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ualj17\Desktop\"/>
    </mc:Choice>
  </mc:AlternateContent>
  <xr:revisionPtr revIDLastSave="0" documentId="13_ncr:1_{534D45B4-5BE0-40DC-A335-19885FC3D279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TOTAL" sheetId="1" r:id="rId1"/>
    <sheet name="Counties" sheetId="2" r:id="rId2"/>
    <sheet name="Swine" sheetId="3" r:id="rId3"/>
    <sheet name="Cattle" sheetId="4" r:id="rId4"/>
    <sheet name="Poultry" sheetId="5" r:id="rId5"/>
    <sheet name="Crop" sheetId="6" r:id="rId6"/>
    <sheet name="Food" sheetId="7" r:id="rId7"/>
    <sheet name="Landfill" sheetId="8" r:id="rId8"/>
    <sheet name="Wastewate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48" i="9" l="1"/>
  <c r="E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148" i="9" s="1"/>
  <c r="J41" i="8"/>
  <c r="I41" i="8"/>
  <c r="I40" i="8"/>
  <c r="J40" i="8" s="1"/>
  <c r="J39" i="8"/>
  <c r="I39" i="8"/>
  <c r="J38" i="8"/>
  <c r="I38" i="8"/>
  <c r="J37" i="8"/>
  <c r="I37" i="8"/>
  <c r="I36" i="8"/>
  <c r="J36" i="8" s="1"/>
  <c r="J35" i="8"/>
  <c r="I35" i="8"/>
  <c r="J34" i="8"/>
  <c r="I34" i="8"/>
  <c r="J33" i="8"/>
  <c r="I33" i="8"/>
  <c r="I32" i="8"/>
  <c r="J32" i="8" s="1"/>
  <c r="J31" i="8"/>
  <c r="I31" i="8"/>
  <c r="J30" i="8"/>
  <c r="I30" i="8"/>
  <c r="J29" i="8"/>
  <c r="I29" i="8"/>
  <c r="I28" i="8"/>
  <c r="J28" i="8" s="1"/>
  <c r="J27" i="8"/>
  <c r="I27" i="8"/>
  <c r="J26" i="8"/>
  <c r="I26" i="8"/>
  <c r="J25" i="8"/>
  <c r="I25" i="8"/>
  <c r="I24" i="8"/>
  <c r="J24" i="8" s="1"/>
  <c r="J23" i="8"/>
  <c r="I23" i="8"/>
  <c r="J22" i="8"/>
  <c r="I22" i="8"/>
  <c r="J21" i="8"/>
  <c r="I21" i="8"/>
  <c r="I20" i="8"/>
  <c r="J20" i="8" s="1"/>
  <c r="J19" i="8"/>
  <c r="I19" i="8"/>
  <c r="J18" i="8"/>
  <c r="I18" i="8"/>
  <c r="J17" i="8"/>
  <c r="I17" i="8"/>
  <c r="I16" i="8"/>
  <c r="J16" i="8" s="1"/>
  <c r="J15" i="8"/>
  <c r="I15" i="8"/>
  <c r="J14" i="8"/>
  <c r="I14" i="8"/>
  <c r="J13" i="8"/>
  <c r="I13" i="8"/>
  <c r="I12" i="8"/>
  <c r="J12" i="8" s="1"/>
  <c r="J11" i="8"/>
  <c r="I11" i="8"/>
  <c r="J10" i="8"/>
  <c r="I10" i="8"/>
  <c r="J9" i="8"/>
  <c r="I9" i="8"/>
  <c r="I8" i="8"/>
  <c r="J8" i="8" s="1"/>
  <c r="J7" i="8"/>
  <c r="I7" i="8"/>
  <c r="J6" i="8"/>
  <c r="I6" i="8"/>
  <c r="J5" i="8"/>
  <c r="I5" i="8"/>
  <c r="I4" i="8"/>
  <c r="J4" i="8" s="1"/>
  <c r="J3" i="8"/>
  <c r="J42" i="8" s="1"/>
  <c r="I3" i="8"/>
  <c r="J2" i="8"/>
  <c r="I2" i="8"/>
  <c r="I42" i="8" s="1"/>
  <c r="C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102" i="7" s="1"/>
  <c r="D2" i="7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102" i="6" s="1"/>
  <c r="R5" i="6"/>
  <c r="R4" i="6"/>
  <c r="R3" i="6"/>
  <c r="R2" i="6"/>
  <c r="F1988" i="5"/>
  <c r="E1988" i="5"/>
  <c r="G1987" i="5"/>
  <c r="G1986" i="5"/>
  <c r="G1985" i="5"/>
  <c r="G1984" i="5"/>
  <c r="G1983" i="5"/>
  <c r="G1982" i="5"/>
  <c r="G1981" i="5"/>
  <c r="G1980" i="5"/>
  <c r="G1979" i="5"/>
  <c r="G1978" i="5"/>
  <c r="G1977" i="5"/>
  <c r="G1976" i="5"/>
  <c r="G1975" i="5"/>
  <c r="G1974" i="5"/>
  <c r="G1973" i="5"/>
  <c r="G1972" i="5"/>
  <c r="G1971" i="5"/>
  <c r="G1970" i="5"/>
  <c r="G1969" i="5"/>
  <c r="G1968" i="5"/>
  <c r="G1967" i="5"/>
  <c r="G1966" i="5"/>
  <c r="G1965" i="5"/>
  <c r="G1964" i="5"/>
  <c r="G1963" i="5"/>
  <c r="G1962" i="5"/>
  <c r="G1961" i="5"/>
  <c r="G1960" i="5"/>
  <c r="G1959" i="5"/>
  <c r="G1958" i="5"/>
  <c r="G1957" i="5"/>
  <c r="G1956" i="5"/>
  <c r="G1955" i="5"/>
  <c r="G1954" i="5"/>
  <c r="G1953" i="5"/>
  <c r="G1952" i="5"/>
  <c r="G1951" i="5"/>
  <c r="G1950" i="5"/>
  <c r="G1949" i="5"/>
  <c r="G1948" i="5"/>
  <c r="G1947" i="5"/>
  <c r="G1946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2" i="5"/>
  <c r="G1931" i="5"/>
  <c r="G1930" i="5"/>
  <c r="G1929" i="5"/>
  <c r="G1928" i="5"/>
  <c r="G1927" i="5"/>
  <c r="G1926" i="5"/>
  <c r="G1925" i="5"/>
  <c r="G1924" i="5"/>
  <c r="G1923" i="5"/>
  <c r="G1922" i="5"/>
  <c r="G1921" i="5"/>
  <c r="G1920" i="5"/>
  <c r="G1919" i="5"/>
  <c r="G1918" i="5"/>
  <c r="G1917" i="5"/>
  <c r="G1916" i="5"/>
  <c r="G1915" i="5"/>
  <c r="G1914" i="5"/>
  <c r="G1913" i="5"/>
  <c r="G1912" i="5"/>
  <c r="G1911" i="5"/>
  <c r="G1910" i="5"/>
  <c r="G1909" i="5"/>
  <c r="G1908" i="5"/>
  <c r="G1907" i="5"/>
  <c r="G1906" i="5"/>
  <c r="G1905" i="5"/>
  <c r="G1904" i="5"/>
  <c r="G1903" i="5"/>
  <c r="G1902" i="5"/>
  <c r="G1901" i="5"/>
  <c r="G1900" i="5"/>
  <c r="G1899" i="5"/>
  <c r="G1898" i="5"/>
  <c r="G1897" i="5"/>
  <c r="G1896" i="5"/>
  <c r="G1895" i="5"/>
  <c r="G1894" i="5"/>
  <c r="G1893" i="5"/>
  <c r="G1892" i="5"/>
  <c r="G1891" i="5"/>
  <c r="G1890" i="5"/>
  <c r="G1889" i="5"/>
  <c r="G1888" i="5"/>
  <c r="G1887" i="5"/>
  <c r="G1886" i="5"/>
  <c r="G1885" i="5"/>
  <c r="G1884" i="5"/>
  <c r="G1883" i="5"/>
  <c r="G1882" i="5"/>
  <c r="G1881" i="5"/>
  <c r="G1880" i="5"/>
  <c r="G1879" i="5"/>
  <c r="G1878" i="5"/>
  <c r="G1877" i="5"/>
  <c r="G1876" i="5"/>
  <c r="G1875" i="5"/>
  <c r="G1874" i="5"/>
  <c r="G1873" i="5"/>
  <c r="G1872" i="5"/>
  <c r="G1871" i="5"/>
  <c r="G1870" i="5"/>
  <c r="G1869" i="5"/>
  <c r="G1868" i="5"/>
  <c r="G1867" i="5"/>
  <c r="G1866" i="5"/>
  <c r="G1865" i="5"/>
  <c r="G1864" i="5"/>
  <c r="G1863" i="5"/>
  <c r="G1862" i="5"/>
  <c r="G1861" i="5"/>
  <c r="G1860" i="5"/>
  <c r="G1859" i="5"/>
  <c r="G1858" i="5"/>
  <c r="G1857" i="5"/>
  <c r="G1856" i="5"/>
  <c r="G1855" i="5"/>
  <c r="G1854" i="5"/>
  <c r="G1853" i="5"/>
  <c r="G1852" i="5"/>
  <c r="G1851" i="5"/>
  <c r="G1850" i="5"/>
  <c r="G1849" i="5"/>
  <c r="G1848" i="5"/>
  <c r="G1847" i="5"/>
  <c r="G1846" i="5"/>
  <c r="G1845" i="5"/>
  <c r="G1844" i="5"/>
  <c r="G1843" i="5"/>
  <c r="G1842" i="5"/>
  <c r="G1841" i="5"/>
  <c r="G1840" i="5"/>
  <c r="G1839" i="5"/>
  <c r="G1838" i="5"/>
  <c r="G1837" i="5"/>
  <c r="G1836" i="5"/>
  <c r="G1835" i="5"/>
  <c r="G1834" i="5"/>
  <c r="G1833" i="5"/>
  <c r="G1832" i="5"/>
  <c r="G1831" i="5"/>
  <c r="G1830" i="5"/>
  <c r="G1829" i="5"/>
  <c r="G1828" i="5"/>
  <c r="G1827" i="5"/>
  <c r="G1826" i="5"/>
  <c r="G1825" i="5"/>
  <c r="G1824" i="5"/>
  <c r="G1823" i="5"/>
  <c r="G1822" i="5"/>
  <c r="G1821" i="5"/>
  <c r="G1820" i="5"/>
  <c r="G1819" i="5"/>
  <c r="G1818" i="5"/>
  <c r="G1817" i="5"/>
  <c r="G1816" i="5"/>
  <c r="G1815" i="5"/>
  <c r="G1814" i="5"/>
  <c r="G1813" i="5"/>
  <c r="G1812" i="5"/>
  <c r="G1811" i="5"/>
  <c r="G1810" i="5"/>
  <c r="G1809" i="5"/>
  <c r="G1808" i="5"/>
  <c r="G1807" i="5"/>
  <c r="G1806" i="5"/>
  <c r="G1805" i="5"/>
  <c r="G1804" i="5"/>
  <c r="G1803" i="5"/>
  <c r="G1802" i="5"/>
  <c r="G1801" i="5"/>
  <c r="G1800" i="5"/>
  <c r="G1799" i="5"/>
  <c r="G1798" i="5"/>
  <c r="G1797" i="5"/>
  <c r="G1796" i="5"/>
  <c r="G1795" i="5"/>
  <c r="G1794" i="5"/>
  <c r="G1793" i="5"/>
  <c r="G1792" i="5"/>
  <c r="G1791" i="5"/>
  <c r="G1790" i="5"/>
  <c r="G1789" i="5"/>
  <c r="G1788" i="5"/>
  <c r="G1787" i="5"/>
  <c r="G1786" i="5"/>
  <c r="G1785" i="5"/>
  <c r="G1784" i="5"/>
  <c r="G1783" i="5"/>
  <c r="G1782" i="5"/>
  <c r="G1781" i="5"/>
  <c r="G1780" i="5"/>
  <c r="G1779" i="5"/>
  <c r="G1778" i="5"/>
  <c r="G1777" i="5"/>
  <c r="G1776" i="5"/>
  <c r="G1775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62" i="5"/>
  <c r="G1761" i="5"/>
  <c r="G1760" i="5"/>
  <c r="G1759" i="5"/>
  <c r="G1758" i="5"/>
  <c r="G1757" i="5"/>
  <c r="G1756" i="5"/>
  <c r="G1755" i="5"/>
  <c r="G1754" i="5"/>
  <c r="G1753" i="5"/>
  <c r="G1752" i="5"/>
  <c r="G1751" i="5"/>
  <c r="G1750" i="5"/>
  <c r="G1749" i="5"/>
  <c r="G1748" i="5"/>
  <c r="G1747" i="5"/>
  <c r="G1746" i="5"/>
  <c r="G1745" i="5"/>
  <c r="G1744" i="5"/>
  <c r="G1743" i="5"/>
  <c r="G1742" i="5"/>
  <c r="G1741" i="5"/>
  <c r="G1740" i="5"/>
  <c r="G1739" i="5"/>
  <c r="G1738" i="5"/>
  <c r="G1737" i="5"/>
  <c r="G1736" i="5"/>
  <c r="G1735" i="5"/>
  <c r="G1734" i="5"/>
  <c r="G1733" i="5"/>
  <c r="G1732" i="5"/>
  <c r="G1731" i="5"/>
  <c r="G1730" i="5"/>
  <c r="G1729" i="5"/>
  <c r="G1728" i="5"/>
  <c r="G1727" i="5"/>
  <c r="G1726" i="5"/>
  <c r="G1725" i="5"/>
  <c r="G1724" i="5"/>
  <c r="G1723" i="5"/>
  <c r="G1722" i="5"/>
  <c r="G1721" i="5"/>
  <c r="G1720" i="5"/>
  <c r="G1719" i="5"/>
  <c r="G1718" i="5"/>
  <c r="G1717" i="5"/>
  <c r="G1716" i="5"/>
  <c r="G1715" i="5"/>
  <c r="G1714" i="5"/>
  <c r="G1713" i="5"/>
  <c r="G1712" i="5"/>
  <c r="G1711" i="5"/>
  <c r="G1710" i="5"/>
  <c r="G1709" i="5"/>
  <c r="G1708" i="5"/>
  <c r="G1707" i="5"/>
  <c r="G1706" i="5"/>
  <c r="G1705" i="5"/>
  <c r="G1704" i="5"/>
  <c r="G1703" i="5"/>
  <c r="G1702" i="5"/>
  <c r="G1701" i="5"/>
  <c r="G1700" i="5"/>
  <c r="G1699" i="5"/>
  <c r="G1698" i="5"/>
  <c r="G1697" i="5"/>
  <c r="G1696" i="5"/>
  <c r="G1695" i="5"/>
  <c r="G1694" i="5"/>
  <c r="G1693" i="5"/>
  <c r="G1692" i="5"/>
  <c r="G1691" i="5"/>
  <c r="G1690" i="5"/>
  <c r="G1689" i="5"/>
  <c r="G1688" i="5"/>
  <c r="G1687" i="5"/>
  <c r="G1686" i="5"/>
  <c r="G1685" i="5"/>
  <c r="G1684" i="5"/>
  <c r="G1683" i="5"/>
  <c r="G1682" i="5"/>
  <c r="G1681" i="5"/>
  <c r="G1680" i="5"/>
  <c r="G1679" i="5"/>
  <c r="G1678" i="5"/>
  <c r="G1677" i="5"/>
  <c r="G1676" i="5"/>
  <c r="G1675" i="5"/>
  <c r="G1674" i="5"/>
  <c r="G1673" i="5"/>
  <c r="G1672" i="5"/>
  <c r="G1671" i="5"/>
  <c r="G1670" i="5"/>
  <c r="G1669" i="5"/>
  <c r="G1668" i="5"/>
  <c r="G1667" i="5"/>
  <c r="G1666" i="5"/>
  <c r="G1665" i="5"/>
  <c r="G1664" i="5"/>
  <c r="G1663" i="5"/>
  <c r="G1662" i="5"/>
  <c r="G1661" i="5"/>
  <c r="G1660" i="5"/>
  <c r="G1659" i="5"/>
  <c r="G1658" i="5"/>
  <c r="G1657" i="5"/>
  <c r="G1656" i="5"/>
  <c r="G1655" i="5"/>
  <c r="G1654" i="5"/>
  <c r="G1653" i="5"/>
  <c r="G1652" i="5"/>
  <c r="G1651" i="5"/>
  <c r="G1650" i="5"/>
  <c r="G1649" i="5"/>
  <c r="G1648" i="5"/>
  <c r="G1647" i="5"/>
  <c r="G1646" i="5"/>
  <c r="G1645" i="5"/>
  <c r="G1644" i="5"/>
  <c r="G1643" i="5"/>
  <c r="G1642" i="5"/>
  <c r="G1641" i="5"/>
  <c r="G1640" i="5"/>
  <c r="G1639" i="5"/>
  <c r="G1638" i="5"/>
  <c r="G1637" i="5"/>
  <c r="G1636" i="5"/>
  <c r="G1635" i="5"/>
  <c r="G1634" i="5"/>
  <c r="G1633" i="5"/>
  <c r="G1632" i="5"/>
  <c r="G1631" i="5"/>
  <c r="G1630" i="5"/>
  <c r="G1629" i="5"/>
  <c r="G1628" i="5"/>
  <c r="G1627" i="5"/>
  <c r="G1626" i="5"/>
  <c r="G1625" i="5"/>
  <c r="G1624" i="5"/>
  <c r="G1623" i="5"/>
  <c r="G1622" i="5"/>
  <c r="G1621" i="5"/>
  <c r="G1620" i="5"/>
  <c r="G1619" i="5"/>
  <c r="G1618" i="5"/>
  <c r="G1617" i="5"/>
  <c r="G1616" i="5"/>
  <c r="G1615" i="5"/>
  <c r="G1614" i="5"/>
  <c r="G1613" i="5"/>
  <c r="G1612" i="5"/>
  <c r="G1611" i="5"/>
  <c r="G1610" i="5"/>
  <c r="G1609" i="5"/>
  <c r="G1608" i="5"/>
  <c r="G1607" i="5"/>
  <c r="G1606" i="5"/>
  <c r="G1605" i="5"/>
  <c r="G1604" i="5"/>
  <c r="G1603" i="5"/>
  <c r="G1602" i="5"/>
  <c r="G1601" i="5"/>
  <c r="G1600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87" i="5"/>
  <c r="G1586" i="5"/>
  <c r="G1585" i="5"/>
  <c r="G1584" i="5"/>
  <c r="G1583" i="5"/>
  <c r="G1582" i="5"/>
  <c r="G1581" i="5"/>
  <c r="G1580" i="5"/>
  <c r="G1579" i="5"/>
  <c r="G1578" i="5"/>
  <c r="G1577" i="5"/>
  <c r="G1576" i="5"/>
  <c r="G1575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61" i="5"/>
  <c r="G1560" i="5"/>
  <c r="G1559" i="5"/>
  <c r="G1558" i="5"/>
  <c r="G1557" i="5"/>
  <c r="G1556" i="5"/>
  <c r="G1555" i="5"/>
  <c r="G1554" i="5"/>
  <c r="G1553" i="5"/>
  <c r="G1552" i="5"/>
  <c r="G1551" i="5"/>
  <c r="G1550" i="5"/>
  <c r="G1549" i="5"/>
  <c r="G1548" i="5"/>
  <c r="G1547" i="5"/>
  <c r="G1546" i="5"/>
  <c r="G1545" i="5"/>
  <c r="G1544" i="5"/>
  <c r="G1543" i="5"/>
  <c r="G1542" i="5"/>
  <c r="G1541" i="5"/>
  <c r="G1540" i="5"/>
  <c r="G1539" i="5"/>
  <c r="G1538" i="5"/>
  <c r="G1537" i="5"/>
  <c r="G1536" i="5"/>
  <c r="G1535" i="5"/>
  <c r="G1534" i="5"/>
  <c r="G1533" i="5"/>
  <c r="G1532" i="5"/>
  <c r="G1531" i="5"/>
  <c r="G1530" i="5"/>
  <c r="G1529" i="5"/>
  <c r="G1528" i="5"/>
  <c r="G1527" i="5"/>
  <c r="G1526" i="5"/>
  <c r="G1525" i="5"/>
  <c r="G1524" i="5"/>
  <c r="G1523" i="5"/>
  <c r="G1522" i="5"/>
  <c r="G1521" i="5"/>
  <c r="G1520" i="5"/>
  <c r="G1519" i="5"/>
  <c r="G1518" i="5"/>
  <c r="G1517" i="5"/>
  <c r="G1516" i="5"/>
  <c r="G1515" i="5"/>
  <c r="G1514" i="5"/>
  <c r="G1513" i="5"/>
  <c r="G1512" i="5"/>
  <c r="G1511" i="5"/>
  <c r="G1510" i="5"/>
  <c r="G1509" i="5"/>
  <c r="G1508" i="5"/>
  <c r="G1507" i="5"/>
  <c r="G1506" i="5"/>
  <c r="G1505" i="5"/>
  <c r="G1504" i="5"/>
  <c r="G1503" i="5"/>
  <c r="G1502" i="5"/>
  <c r="G1501" i="5"/>
  <c r="G1500" i="5"/>
  <c r="G1499" i="5"/>
  <c r="G1498" i="5"/>
  <c r="G1497" i="5"/>
  <c r="G1496" i="5"/>
  <c r="G1495" i="5"/>
  <c r="G1494" i="5"/>
  <c r="G1493" i="5"/>
  <c r="G1492" i="5"/>
  <c r="G1491" i="5"/>
  <c r="G1490" i="5"/>
  <c r="G1489" i="5"/>
  <c r="G1488" i="5"/>
  <c r="G1487" i="5"/>
  <c r="G1486" i="5"/>
  <c r="G1485" i="5"/>
  <c r="G1484" i="5"/>
  <c r="G1483" i="5"/>
  <c r="G1482" i="5"/>
  <c r="G1481" i="5"/>
  <c r="G1480" i="5"/>
  <c r="G1479" i="5"/>
  <c r="G1478" i="5"/>
  <c r="G1477" i="5"/>
  <c r="G1476" i="5"/>
  <c r="G1475" i="5"/>
  <c r="G1474" i="5"/>
  <c r="G1473" i="5"/>
  <c r="G1472" i="5"/>
  <c r="G1471" i="5"/>
  <c r="G1470" i="5"/>
  <c r="G1469" i="5"/>
  <c r="G1468" i="5"/>
  <c r="G1467" i="5"/>
  <c r="G1466" i="5"/>
  <c r="G1465" i="5"/>
  <c r="G1464" i="5"/>
  <c r="G1463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48" i="5"/>
  <c r="G1447" i="5"/>
  <c r="G1446" i="5"/>
  <c r="G1445" i="5"/>
  <c r="G1444" i="5"/>
  <c r="G1443" i="5"/>
  <c r="G1442" i="5"/>
  <c r="G1441" i="5"/>
  <c r="G1440" i="5"/>
  <c r="G1439" i="5"/>
  <c r="G1438" i="5"/>
  <c r="G1437" i="5"/>
  <c r="G1436" i="5"/>
  <c r="G1435" i="5"/>
  <c r="G1434" i="5"/>
  <c r="G1433" i="5"/>
  <c r="G1432" i="5"/>
  <c r="G1431" i="5"/>
  <c r="G1430" i="5"/>
  <c r="G1429" i="5"/>
  <c r="G1428" i="5"/>
  <c r="G1427" i="5"/>
  <c r="G1426" i="5"/>
  <c r="G1425" i="5"/>
  <c r="G1424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8" i="5"/>
  <c r="G1407" i="5"/>
  <c r="G1406" i="5"/>
  <c r="G1405" i="5"/>
  <c r="G1404" i="5"/>
  <c r="G1403" i="5"/>
  <c r="G1402" i="5"/>
  <c r="G1401" i="5"/>
  <c r="G1400" i="5"/>
  <c r="G1399" i="5"/>
  <c r="G1398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6" i="5"/>
  <c r="G1375" i="5"/>
  <c r="G1374" i="5"/>
  <c r="G1373" i="5"/>
  <c r="G1372" i="5"/>
  <c r="G1371" i="5"/>
  <c r="G1370" i="5"/>
  <c r="G1369" i="5"/>
  <c r="G1368" i="5"/>
  <c r="G1367" i="5"/>
  <c r="G1366" i="5"/>
  <c r="G1365" i="5"/>
  <c r="G1364" i="5"/>
  <c r="G1363" i="5"/>
  <c r="G1362" i="5"/>
  <c r="G1361" i="5"/>
  <c r="G1360" i="5"/>
  <c r="G1359" i="5"/>
  <c r="G1358" i="5"/>
  <c r="G1357" i="5"/>
  <c r="G1356" i="5"/>
  <c r="G1355" i="5"/>
  <c r="G1354" i="5"/>
  <c r="G1353" i="5"/>
  <c r="G1352" i="5"/>
  <c r="G1351" i="5"/>
  <c r="G1350" i="5"/>
  <c r="G1349" i="5"/>
  <c r="G1348" i="5"/>
  <c r="G1347" i="5"/>
  <c r="G1346" i="5"/>
  <c r="G1345" i="5"/>
  <c r="G1344" i="5"/>
  <c r="G1343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328" i="5"/>
  <c r="G1327" i="5"/>
  <c r="G1326" i="5"/>
  <c r="G1325" i="5"/>
  <c r="G1324" i="5"/>
  <c r="G1323" i="5"/>
  <c r="G1322" i="5"/>
  <c r="G1321" i="5"/>
  <c r="G1320" i="5"/>
  <c r="G1319" i="5"/>
  <c r="G1318" i="5"/>
  <c r="G1317" i="5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K275" i="4"/>
  <c r="J275" i="4"/>
  <c r="I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2278" i="3"/>
  <c r="J2278" i="3"/>
  <c r="I2278" i="3"/>
  <c r="L2277" i="3"/>
  <c r="L2276" i="3"/>
  <c r="L2275" i="3"/>
  <c r="L2274" i="3"/>
  <c r="L2273" i="3"/>
  <c r="L2272" i="3"/>
  <c r="L2271" i="3"/>
  <c r="L2270" i="3"/>
  <c r="L2269" i="3"/>
  <c r="L2268" i="3"/>
  <c r="L2267" i="3"/>
  <c r="L2266" i="3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Q101" i="2"/>
  <c r="P101" i="2"/>
  <c r="I101" i="2"/>
  <c r="H101" i="2"/>
  <c r="G101" i="2"/>
  <c r="O101" i="2" s="1"/>
  <c r="F101" i="2"/>
  <c r="N101" i="2" s="1"/>
  <c r="E101" i="2"/>
  <c r="M101" i="2" s="1"/>
  <c r="D101" i="2"/>
  <c r="L101" i="2" s="1"/>
  <c r="C101" i="2"/>
  <c r="K101" i="2" s="1"/>
  <c r="P100" i="2"/>
  <c r="N100" i="2"/>
  <c r="M100" i="2"/>
  <c r="I100" i="2"/>
  <c r="Q100" i="2" s="1"/>
  <c r="H100" i="2"/>
  <c r="G100" i="2"/>
  <c r="O100" i="2" s="1"/>
  <c r="F100" i="2"/>
  <c r="E100" i="2"/>
  <c r="D100" i="2"/>
  <c r="L100" i="2" s="1"/>
  <c r="C100" i="2"/>
  <c r="P99" i="2"/>
  <c r="N99" i="2"/>
  <c r="L99" i="2"/>
  <c r="I99" i="2"/>
  <c r="Q99" i="2" s="1"/>
  <c r="H99" i="2"/>
  <c r="G99" i="2"/>
  <c r="O99" i="2" s="1"/>
  <c r="F99" i="2"/>
  <c r="E99" i="2"/>
  <c r="M99" i="2" s="1"/>
  <c r="D99" i="2"/>
  <c r="C99" i="2"/>
  <c r="K99" i="2" s="1"/>
  <c r="P98" i="2"/>
  <c r="N98" i="2"/>
  <c r="L98" i="2"/>
  <c r="I98" i="2"/>
  <c r="Q98" i="2" s="1"/>
  <c r="H98" i="2"/>
  <c r="G98" i="2"/>
  <c r="O98" i="2" s="1"/>
  <c r="F98" i="2"/>
  <c r="E98" i="2"/>
  <c r="M98" i="2" s="1"/>
  <c r="D98" i="2"/>
  <c r="C98" i="2"/>
  <c r="P97" i="2"/>
  <c r="O97" i="2"/>
  <c r="L97" i="2"/>
  <c r="I97" i="2"/>
  <c r="Q97" i="2" s="1"/>
  <c r="H97" i="2"/>
  <c r="G97" i="2"/>
  <c r="F97" i="2"/>
  <c r="N97" i="2" s="1"/>
  <c r="E97" i="2"/>
  <c r="M97" i="2" s="1"/>
  <c r="D97" i="2"/>
  <c r="C97" i="2"/>
  <c r="P96" i="2"/>
  <c r="N96" i="2"/>
  <c r="I96" i="2"/>
  <c r="Q96" i="2" s="1"/>
  <c r="H96" i="2"/>
  <c r="G96" i="2"/>
  <c r="O96" i="2" s="1"/>
  <c r="F96" i="2"/>
  <c r="E96" i="2"/>
  <c r="M96" i="2" s="1"/>
  <c r="D96" i="2"/>
  <c r="L96" i="2" s="1"/>
  <c r="C96" i="2"/>
  <c r="P95" i="2"/>
  <c r="N95" i="2"/>
  <c r="L95" i="2"/>
  <c r="K95" i="2"/>
  <c r="I95" i="2"/>
  <c r="Q95" i="2" s="1"/>
  <c r="H95" i="2"/>
  <c r="G95" i="2"/>
  <c r="O95" i="2" s="1"/>
  <c r="F95" i="2"/>
  <c r="E95" i="2"/>
  <c r="M95" i="2" s="1"/>
  <c r="D95" i="2"/>
  <c r="C95" i="2"/>
  <c r="J95" i="2" s="1"/>
  <c r="R95" i="2" s="1"/>
  <c r="Q94" i="2"/>
  <c r="N94" i="2"/>
  <c r="L94" i="2"/>
  <c r="I94" i="2"/>
  <c r="H94" i="2"/>
  <c r="P94" i="2" s="1"/>
  <c r="G94" i="2"/>
  <c r="O94" i="2" s="1"/>
  <c r="F94" i="2"/>
  <c r="E94" i="2"/>
  <c r="M94" i="2" s="1"/>
  <c r="D94" i="2"/>
  <c r="C94" i="2"/>
  <c r="P93" i="2"/>
  <c r="O93" i="2"/>
  <c r="N93" i="2"/>
  <c r="L93" i="2"/>
  <c r="I93" i="2"/>
  <c r="Q93" i="2" s="1"/>
  <c r="H93" i="2"/>
  <c r="G93" i="2"/>
  <c r="F93" i="2"/>
  <c r="E93" i="2"/>
  <c r="M93" i="2" s="1"/>
  <c r="D93" i="2"/>
  <c r="C93" i="2"/>
  <c r="P92" i="2"/>
  <c r="N92" i="2"/>
  <c r="M92" i="2"/>
  <c r="I92" i="2"/>
  <c r="Q92" i="2" s="1"/>
  <c r="H92" i="2"/>
  <c r="G92" i="2"/>
  <c r="O92" i="2" s="1"/>
  <c r="F92" i="2"/>
  <c r="E92" i="2"/>
  <c r="D92" i="2"/>
  <c r="L92" i="2" s="1"/>
  <c r="C92" i="2"/>
  <c r="P91" i="2"/>
  <c r="N91" i="2"/>
  <c r="L91" i="2"/>
  <c r="I91" i="2"/>
  <c r="Q91" i="2" s="1"/>
  <c r="H91" i="2"/>
  <c r="G91" i="2"/>
  <c r="O91" i="2" s="1"/>
  <c r="F91" i="2"/>
  <c r="E91" i="2"/>
  <c r="M91" i="2" s="1"/>
  <c r="D91" i="2"/>
  <c r="C91" i="2"/>
  <c r="K91" i="2" s="1"/>
  <c r="P90" i="2"/>
  <c r="N90" i="2"/>
  <c r="L90" i="2"/>
  <c r="I90" i="2"/>
  <c r="Q90" i="2" s="1"/>
  <c r="H90" i="2"/>
  <c r="G90" i="2"/>
  <c r="O90" i="2" s="1"/>
  <c r="F90" i="2"/>
  <c r="E90" i="2"/>
  <c r="M90" i="2" s="1"/>
  <c r="D90" i="2"/>
  <c r="C90" i="2"/>
  <c r="P89" i="2"/>
  <c r="O89" i="2"/>
  <c r="L89" i="2"/>
  <c r="I89" i="2"/>
  <c r="Q89" i="2" s="1"/>
  <c r="H89" i="2"/>
  <c r="G89" i="2"/>
  <c r="F89" i="2"/>
  <c r="N89" i="2" s="1"/>
  <c r="E89" i="2"/>
  <c r="M89" i="2" s="1"/>
  <c r="D89" i="2"/>
  <c r="C89" i="2"/>
  <c r="P88" i="2"/>
  <c r="N88" i="2"/>
  <c r="I88" i="2"/>
  <c r="Q88" i="2" s="1"/>
  <c r="H88" i="2"/>
  <c r="G88" i="2"/>
  <c r="O88" i="2" s="1"/>
  <c r="F88" i="2"/>
  <c r="E88" i="2"/>
  <c r="M88" i="2" s="1"/>
  <c r="D88" i="2"/>
  <c r="L88" i="2" s="1"/>
  <c r="C88" i="2"/>
  <c r="P87" i="2"/>
  <c r="N87" i="2"/>
  <c r="L87" i="2"/>
  <c r="I87" i="2"/>
  <c r="Q87" i="2" s="1"/>
  <c r="H87" i="2"/>
  <c r="G87" i="2"/>
  <c r="O87" i="2" s="1"/>
  <c r="F87" i="2"/>
  <c r="E87" i="2"/>
  <c r="M87" i="2" s="1"/>
  <c r="D87" i="2"/>
  <c r="C87" i="2"/>
  <c r="J87" i="2" s="1"/>
  <c r="R87" i="2" s="1"/>
  <c r="Q86" i="2"/>
  <c r="N86" i="2"/>
  <c r="L86" i="2"/>
  <c r="I86" i="2"/>
  <c r="H86" i="2"/>
  <c r="P86" i="2" s="1"/>
  <c r="G86" i="2"/>
  <c r="O86" i="2" s="1"/>
  <c r="F86" i="2"/>
  <c r="E86" i="2"/>
  <c r="M86" i="2" s="1"/>
  <c r="D86" i="2"/>
  <c r="C86" i="2"/>
  <c r="P85" i="2"/>
  <c r="O85" i="2"/>
  <c r="N85" i="2"/>
  <c r="L85" i="2"/>
  <c r="I85" i="2"/>
  <c r="Q85" i="2" s="1"/>
  <c r="H85" i="2"/>
  <c r="G85" i="2"/>
  <c r="F85" i="2"/>
  <c r="E85" i="2"/>
  <c r="M85" i="2" s="1"/>
  <c r="D85" i="2"/>
  <c r="C85" i="2"/>
  <c r="P84" i="2"/>
  <c r="N84" i="2"/>
  <c r="M84" i="2"/>
  <c r="I84" i="2"/>
  <c r="Q84" i="2" s="1"/>
  <c r="H84" i="2"/>
  <c r="G84" i="2"/>
  <c r="O84" i="2" s="1"/>
  <c r="F84" i="2"/>
  <c r="E84" i="2"/>
  <c r="D84" i="2"/>
  <c r="L84" i="2" s="1"/>
  <c r="C84" i="2"/>
  <c r="P83" i="2"/>
  <c r="N83" i="2"/>
  <c r="L83" i="2"/>
  <c r="K83" i="2"/>
  <c r="I83" i="2"/>
  <c r="Q83" i="2" s="1"/>
  <c r="H83" i="2"/>
  <c r="G83" i="2"/>
  <c r="O83" i="2" s="1"/>
  <c r="F83" i="2"/>
  <c r="E83" i="2"/>
  <c r="M83" i="2" s="1"/>
  <c r="D83" i="2"/>
  <c r="C83" i="2"/>
  <c r="P82" i="2"/>
  <c r="N82" i="2"/>
  <c r="L82" i="2"/>
  <c r="I82" i="2"/>
  <c r="Q82" i="2" s="1"/>
  <c r="H82" i="2"/>
  <c r="G82" i="2"/>
  <c r="O82" i="2" s="1"/>
  <c r="F82" i="2"/>
  <c r="E82" i="2"/>
  <c r="M82" i="2" s="1"/>
  <c r="D82" i="2"/>
  <c r="C82" i="2"/>
  <c r="P81" i="2"/>
  <c r="O81" i="2"/>
  <c r="L81" i="2"/>
  <c r="I81" i="2"/>
  <c r="Q81" i="2" s="1"/>
  <c r="H81" i="2"/>
  <c r="G81" i="2"/>
  <c r="F81" i="2"/>
  <c r="N81" i="2" s="1"/>
  <c r="E81" i="2"/>
  <c r="M81" i="2" s="1"/>
  <c r="D81" i="2"/>
  <c r="C81" i="2"/>
  <c r="P80" i="2"/>
  <c r="N80" i="2"/>
  <c r="M80" i="2"/>
  <c r="I80" i="2"/>
  <c r="Q80" i="2" s="1"/>
  <c r="H80" i="2"/>
  <c r="G80" i="2"/>
  <c r="O80" i="2" s="1"/>
  <c r="F80" i="2"/>
  <c r="E80" i="2"/>
  <c r="D80" i="2"/>
  <c r="L80" i="2" s="1"/>
  <c r="C80" i="2"/>
  <c r="P79" i="2"/>
  <c r="N79" i="2"/>
  <c r="L79" i="2"/>
  <c r="K79" i="2"/>
  <c r="I79" i="2"/>
  <c r="Q79" i="2" s="1"/>
  <c r="H79" i="2"/>
  <c r="G79" i="2"/>
  <c r="O79" i="2" s="1"/>
  <c r="F79" i="2"/>
  <c r="E79" i="2"/>
  <c r="M79" i="2" s="1"/>
  <c r="D79" i="2"/>
  <c r="C79" i="2"/>
  <c r="J79" i="2" s="1"/>
  <c r="R79" i="2" s="1"/>
  <c r="Q78" i="2"/>
  <c r="N78" i="2"/>
  <c r="L78" i="2"/>
  <c r="I78" i="2"/>
  <c r="H78" i="2"/>
  <c r="P78" i="2" s="1"/>
  <c r="G78" i="2"/>
  <c r="O78" i="2" s="1"/>
  <c r="F78" i="2"/>
  <c r="E78" i="2"/>
  <c r="M78" i="2" s="1"/>
  <c r="D78" i="2"/>
  <c r="C78" i="2"/>
  <c r="P77" i="2"/>
  <c r="O77" i="2"/>
  <c r="N77" i="2"/>
  <c r="L77" i="2"/>
  <c r="I77" i="2"/>
  <c r="Q77" i="2" s="1"/>
  <c r="H77" i="2"/>
  <c r="G77" i="2"/>
  <c r="F77" i="2"/>
  <c r="E77" i="2"/>
  <c r="M77" i="2" s="1"/>
  <c r="D77" i="2"/>
  <c r="C77" i="2"/>
  <c r="P76" i="2"/>
  <c r="N76" i="2"/>
  <c r="M76" i="2"/>
  <c r="I76" i="2"/>
  <c r="Q76" i="2" s="1"/>
  <c r="H76" i="2"/>
  <c r="G76" i="2"/>
  <c r="O76" i="2" s="1"/>
  <c r="F76" i="2"/>
  <c r="E76" i="2"/>
  <c r="D76" i="2"/>
  <c r="L76" i="2" s="1"/>
  <c r="C76" i="2"/>
  <c r="P75" i="2"/>
  <c r="N75" i="2"/>
  <c r="L75" i="2"/>
  <c r="K75" i="2"/>
  <c r="I75" i="2"/>
  <c r="Q75" i="2" s="1"/>
  <c r="H75" i="2"/>
  <c r="G75" i="2"/>
  <c r="O75" i="2" s="1"/>
  <c r="F75" i="2"/>
  <c r="E75" i="2"/>
  <c r="M75" i="2" s="1"/>
  <c r="D75" i="2"/>
  <c r="C75" i="2"/>
  <c r="P74" i="2"/>
  <c r="N74" i="2"/>
  <c r="L74" i="2"/>
  <c r="I74" i="2"/>
  <c r="Q74" i="2" s="1"/>
  <c r="H74" i="2"/>
  <c r="G74" i="2"/>
  <c r="O74" i="2" s="1"/>
  <c r="F74" i="2"/>
  <c r="E74" i="2"/>
  <c r="M74" i="2" s="1"/>
  <c r="D74" i="2"/>
  <c r="C74" i="2"/>
  <c r="P73" i="2"/>
  <c r="O73" i="2"/>
  <c r="L73" i="2"/>
  <c r="I73" i="2"/>
  <c r="Q73" i="2" s="1"/>
  <c r="H73" i="2"/>
  <c r="G73" i="2"/>
  <c r="F73" i="2"/>
  <c r="N73" i="2" s="1"/>
  <c r="E73" i="2"/>
  <c r="M73" i="2" s="1"/>
  <c r="D73" i="2"/>
  <c r="C73" i="2"/>
  <c r="P72" i="2"/>
  <c r="N72" i="2"/>
  <c r="M72" i="2"/>
  <c r="I72" i="2"/>
  <c r="Q72" i="2" s="1"/>
  <c r="H72" i="2"/>
  <c r="G72" i="2"/>
  <c r="O72" i="2" s="1"/>
  <c r="F72" i="2"/>
  <c r="E72" i="2"/>
  <c r="D72" i="2"/>
  <c r="L72" i="2" s="1"/>
  <c r="C72" i="2"/>
  <c r="P71" i="2"/>
  <c r="N71" i="2"/>
  <c r="L71" i="2"/>
  <c r="K71" i="2"/>
  <c r="I71" i="2"/>
  <c r="Q71" i="2" s="1"/>
  <c r="H71" i="2"/>
  <c r="G71" i="2"/>
  <c r="O71" i="2" s="1"/>
  <c r="F71" i="2"/>
  <c r="E71" i="2"/>
  <c r="M71" i="2" s="1"/>
  <c r="D71" i="2"/>
  <c r="C71" i="2"/>
  <c r="J71" i="2" s="1"/>
  <c r="R71" i="2" s="1"/>
  <c r="Q70" i="2"/>
  <c r="N70" i="2"/>
  <c r="L70" i="2"/>
  <c r="I70" i="2"/>
  <c r="H70" i="2"/>
  <c r="P70" i="2" s="1"/>
  <c r="G70" i="2"/>
  <c r="O70" i="2" s="1"/>
  <c r="F70" i="2"/>
  <c r="E70" i="2"/>
  <c r="M70" i="2" s="1"/>
  <c r="D70" i="2"/>
  <c r="C70" i="2"/>
  <c r="P69" i="2"/>
  <c r="O69" i="2"/>
  <c r="N69" i="2"/>
  <c r="L69" i="2"/>
  <c r="I69" i="2"/>
  <c r="Q69" i="2" s="1"/>
  <c r="H69" i="2"/>
  <c r="G69" i="2"/>
  <c r="F69" i="2"/>
  <c r="E69" i="2"/>
  <c r="M69" i="2" s="1"/>
  <c r="D69" i="2"/>
  <c r="C69" i="2"/>
  <c r="P68" i="2"/>
  <c r="N68" i="2"/>
  <c r="M68" i="2"/>
  <c r="I68" i="2"/>
  <c r="Q68" i="2" s="1"/>
  <c r="H68" i="2"/>
  <c r="G68" i="2"/>
  <c r="O68" i="2" s="1"/>
  <c r="F68" i="2"/>
  <c r="E68" i="2"/>
  <c r="D68" i="2"/>
  <c r="L68" i="2" s="1"/>
  <c r="C68" i="2"/>
  <c r="P67" i="2"/>
  <c r="N67" i="2"/>
  <c r="L67" i="2"/>
  <c r="K67" i="2"/>
  <c r="I67" i="2"/>
  <c r="Q67" i="2" s="1"/>
  <c r="H67" i="2"/>
  <c r="G67" i="2"/>
  <c r="O67" i="2" s="1"/>
  <c r="F67" i="2"/>
  <c r="E67" i="2"/>
  <c r="M67" i="2" s="1"/>
  <c r="D67" i="2"/>
  <c r="C67" i="2"/>
  <c r="P66" i="2"/>
  <c r="N66" i="2"/>
  <c r="L66" i="2"/>
  <c r="I66" i="2"/>
  <c r="Q66" i="2" s="1"/>
  <c r="H66" i="2"/>
  <c r="G66" i="2"/>
  <c r="O66" i="2" s="1"/>
  <c r="F66" i="2"/>
  <c r="E66" i="2"/>
  <c r="M66" i="2" s="1"/>
  <c r="D66" i="2"/>
  <c r="C66" i="2"/>
  <c r="P65" i="2"/>
  <c r="O65" i="2"/>
  <c r="L65" i="2"/>
  <c r="I65" i="2"/>
  <c r="Q65" i="2" s="1"/>
  <c r="H65" i="2"/>
  <c r="G65" i="2"/>
  <c r="F65" i="2"/>
  <c r="N65" i="2" s="1"/>
  <c r="E65" i="2"/>
  <c r="M65" i="2" s="1"/>
  <c r="D65" i="2"/>
  <c r="C65" i="2"/>
  <c r="P64" i="2"/>
  <c r="N64" i="2"/>
  <c r="M64" i="2"/>
  <c r="I64" i="2"/>
  <c r="Q64" i="2" s="1"/>
  <c r="H64" i="2"/>
  <c r="G64" i="2"/>
  <c r="O64" i="2" s="1"/>
  <c r="F64" i="2"/>
  <c r="E64" i="2"/>
  <c r="D64" i="2"/>
  <c r="L64" i="2" s="1"/>
  <c r="C64" i="2"/>
  <c r="P63" i="2"/>
  <c r="N63" i="2"/>
  <c r="L63" i="2"/>
  <c r="K63" i="2"/>
  <c r="I63" i="2"/>
  <c r="Q63" i="2" s="1"/>
  <c r="H63" i="2"/>
  <c r="G63" i="2"/>
  <c r="O63" i="2" s="1"/>
  <c r="F63" i="2"/>
  <c r="E63" i="2"/>
  <c r="M63" i="2" s="1"/>
  <c r="D63" i="2"/>
  <c r="C63" i="2"/>
  <c r="J63" i="2" s="1"/>
  <c r="R63" i="2" s="1"/>
  <c r="N62" i="2"/>
  <c r="L62" i="2"/>
  <c r="I62" i="2"/>
  <c r="Q62" i="2" s="1"/>
  <c r="H62" i="2"/>
  <c r="P62" i="2" s="1"/>
  <c r="G62" i="2"/>
  <c r="O62" i="2" s="1"/>
  <c r="F62" i="2"/>
  <c r="E62" i="2"/>
  <c r="M62" i="2" s="1"/>
  <c r="D62" i="2"/>
  <c r="C62" i="2"/>
  <c r="P61" i="2"/>
  <c r="O61" i="2"/>
  <c r="N61" i="2"/>
  <c r="L61" i="2"/>
  <c r="I61" i="2"/>
  <c r="Q61" i="2" s="1"/>
  <c r="H61" i="2"/>
  <c r="G61" i="2"/>
  <c r="F61" i="2"/>
  <c r="E61" i="2"/>
  <c r="M61" i="2" s="1"/>
  <c r="D61" i="2"/>
  <c r="C61" i="2"/>
  <c r="O60" i="2"/>
  <c r="N60" i="2"/>
  <c r="K60" i="2"/>
  <c r="I60" i="2"/>
  <c r="Q60" i="2" s="1"/>
  <c r="H60" i="2"/>
  <c r="P60" i="2" s="1"/>
  <c r="G60" i="2"/>
  <c r="F60" i="2"/>
  <c r="E60" i="2"/>
  <c r="M60" i="2" s="1"/>
  <c r="D60" i="2"/>
  <c r="L60" i="2" s="1"/>
  <c r="C60" i="2"/>
  <c r="O59" i="2"/>
  <c r="N59" i="2"/>
  <c r="K59" i="2"/>
  <c r="I59" i="2"/>
  <c r="Q59" i="2" s="1"/>
  <c r="H59" i="2"/>
  <c r="P59" i="2" s="1"/>
  <c r="G59" i="2"/>
  <c r="F59" i="2"/>
  <c r="E59" i="2"/>
  <c r="M59" i="2" s="1"/>
  <c r="D59" i="2"/>
  <c r="L59" i="2" s="1"/>
  <c r="C59" i="2"/>
  <c r="O58" i="2"/>
  <c r="N58" i="2"/>
  <c r="L58" i="2"/>
  <c r="K58" i="2"/>
  <c r="I58" i="2"/>
  <c r="Q58" i="2" s="1"/>
  <c r="H58" i="2"/>
  <c r="P58" i="2" s="1"/>
  <c r="G58" i="2"/>
  <c r="F58" i="2"/>
  <c r="E58" i="2"/>
  <c r="M58" i="2" s="1"/>
  <c r="D58" i="2"/>
  <c r="C58" i="2"/>
  <c r="Q57" i="2"/>
  <c r="O57" i="2"/>
  <c r="M57" i="2"/>
  <c r="L57" i="2"/>
  <c r="I57" i="2"/>
  <c r="H57" i="2"/>
  <c r="P57" i="2" s="1"/>
  <c r="G57" i="2"/>
  <c r="F57" i="2"/>
  <c r="N57" i="2" s="1"/>
  <c r="E57" i="2"/>
  <c r="D57" i="2"/>
  <c r="C57" i="2"/>
  <c r="K57" i="2" s="1"/>
  <c r="Q56" i="2"/>
  <c r="N56" i="2"/>
  <c r="M56" i="2"/>
  <c r="L56" i="2"/>
  <c r="I56" i="2"/>
  <c r="H56" i="2"/>
  <c r="P56" i="2" s="1"/>
  <c r="G56" i="2"/>
  <c r="O56" i="2" s="1"/>
  <c r="F56" i="2"/>
  <c r="E56" i="2"/>
  <c r="D56" i="2"/>
  <c r="C56" i="2"/>
  <c r="O55" i="2"/>
  <c r="N55" i="2"/>
  <c r="K55" i="2"/>
  <c r="I55" i="2"/>
  <c r="Q55" i="2" s="1"/>
  <c r="H55" i="2"/>
  <c r="P55" i="2" s="1"/>
  <c r="G55" i="2"/>
  <c r="F55" i="2"/>
  <c r="E55" i="2"/>
  <c r="M55" i="2" s="1"/>
  <c r="D55" i="2"/>
  <c r="L55" i="2" s="1"/>
  <c r="C55" i="2"/>
  <c r="O54" i="2"/>
  <c r="L54" i="2"/>
  <c r="K54" i="2"/>
  <c r="I54" i="2"/>
  <c r="Q54" i="2" s="1"/>
  <c r="H54" i="2"/>
  <c r="P54" i="2" s="1"/>
  <c r="G54" i="2"/>
  <c r="F54" i="2"/>
  <c r="N54" i="2" s="1"/>
  <c r="E54" i="2"/>
  <c r="M54" i="2" s="1"/>
  <c r="D54" i="2"/>
  <c r="C54" i="2"/>
  <c r="Q53" i="2"/>
  <c r="O53" i="2"/>
  <c r="L53" i="2"/>
  <c r="I53" i="2"/>
  <c r="H53" i="2"/>
  <c r="P53" i="2" s="1"/>
  <c r="G53" i="2"/>
  <c r="F53" i="2"/>
  <c r="N53" i="2" s="1"/>
  <c r="E53" i="2"/>
  <c r="M53" i="2" s="1"/>
  <c r="D53" i="2"/>
  <c r="C53" i="2"/>
  <c r="J53" i="2" s="1"/>
  <c r="R53" i="2" s="1"/>
  <c r="Q52" i="2"/>
  <c r="N52" i="2"/>
  <c r="M52" i="2"/>
  <c r="I52" i="2"/>
  <c r="H52" i="2"/>
  <c r="P52" i="2" s="1"/>
  <c r="G52" i="2"/>
  <c r="O52" i="2" s="1"/>
  <c r="F52" i="2"/>
  <c r="E52" i="2"/>
  <c r="D52" i="2"/>
  <c r="L52" i="2" s="1"/>
  <c r="C52" i="2"/>
  <c r="O51" i="2"/>
  <c r="N51" i="2"/>
  <c r="K51" i="2"/>
  <c r="I51" i="2"/>
  <c r="Q51" i="2" s="1"/>
  <c r="H51" i="2"/>
  <c r="P51" i="2" s="1"/>
  <c r="G51" i="2"/>
  <c r="F51" i="2"/>
  <c r="E51" i="2"/>
  <c r="M51" i="2" s="1"/>
  <c r="D51" i="2"/>
  <c r="L51" i="2" s="1"/>
  <c r="C51" i="2"/>
  <c r="O50" i="2"/>
  <c r="N50" i="2"/>
  <c r="L50" i="2"/>
  <c r="K50" i="2"/>
  <c r="I50" i="2"/>
  <c r="Q50" i="2" s="1"/>
  <c r="H50" i="2"/>
  <c r="P50" i="2" s="1"/>
  <c r="G50" i="2"/>
  <c r="F50" i="2"/>
  <c r="E50" i="2"/>
  <c r="M50" i="2" s="1"/>
  <c r="D50" i="2"/>
  <c r="C50" i="2"/>
  <c r="Q49" i="2"/>
  <c r="O49" i="2"/>
  <c r="M49" i="2"/>
  <c r="L49" i="2"/>
  <c r="I49" i="2"/>
  <c r="H49" i="2"/>
  <c r="P49" i="2" s="1"/>
  <c r="G49" i="2"/>
  <c r="F49" i="2"/>
  <c r="N49" i="2" s="1"/>
  <c r="E49" i="2"/>
  <c r="D49" i="2"/>
  <c r="C49" i="2"/>
  <c r="K49" i="2" s="1"/>
  <c r="Q48" i="2"/>
  <c r="N48" i="2"/>
  <c r="M48" i="2"/>
  <c r="I48" i="2"/>
  <c r="H48" i="2"/>
  <c r="P48" i="2" s="1"/>
  <c r="G48" i="2"/>
  <c r="O48" i="2" s="1"/>
  <c r="F48" i="2"/>
  <c r="E48" i="2"/>
  <c r="D48" i="2"/>
  <c r="L48" i="2" s="1"/>
  <c r="C48" i="2"/>
  <c r="O47" i="2"/>
  <c r="M47" i="2"/>
  <c r="K47" i="2"/>
  <c r="I47" i="2"/>
  <c r="Q47" i="2" s="1"/>
  <c r="H47" i="2"/>
  <c r="P47" i="2" s="1"/>
  <c r="G47" i="2"/>
  <c r="F47" i="2"/>
  <c r="N47" i="2" s="1"/>
  <c r="E47" i="2"/>
  <c r="D47" i="2"/>
  <c r="L47" i="2" s="1"/>
  <c r="C47" i="2"/>
  <c r="O46" i="2"/>
  <c r="L46" i="2"/>
  <c r="K46" i="2"/>
  <c r="I46" i="2"/>
  <c r="Q46" i="2" s="1"/>
  <c r="H46" i="2"/>
  <c r="P46" i="2" s="1"/>
  <c r="G46" i="2"/>
  <c r="F46" i="2"/>
  <c r="N46" i="2" s="1"/>
  <c r="E46" i="2"/>
  <c r="M46" i="2" s="1"/>
  <c r="D46" i="2"/>
  <c r="C46" i="2"/>
  <c r="P45" i="2"/>
  <c r="N45" i="2"/>
  <c r="M45" i="2"/>
  <c r="L45" i="2"/>
  <c r="I45" i="2"/>
  <c r="Q45" i="2" s="1"/>
  <c r="H45" i="2"/>
  <c r="G45" i="2"/>
  <c r="O45" i="2" s="1"/>
  <c r="F45" i="2"/>
  <c r="E45" i="2"/>
  <c r="D45" i="2"/>
  <c r="C45" i="2"/>
  <c r="P44" i="2"/>
  <c r="O44" i="2"/>
  <c r="L44" i="2"/>
  <c r="K44" i="2"/>
  <c r="I44" i="2"/>
  <c r="Q44" i="2" s="1"/>
  <c r="H44" i="2"/>
  <c r="G44" i="2"/>
  <c r="F44" i="2"/>
  <c r="N44" i="2" s="1"/>
  <c r="E44" i="2"/>
  <c r="M44" i="2" s="1"/>
  <c r="D44" i="2"/>
  <c r="C44" i="2"/>
  <c r="Q43" i="2"/>
  <c r="P43" i="2"/>
  <c r="N43" i="2"/>
  <c r="L43" i="2"/>
  <c r="I43" i="2"/>
  <c r="H43" i="2"/>
  <c r="G43" i="2"/>
  <c r="O43" i="2" s="1"/>
  <c r="F43" i="2"/>
  <c r="E43" i="2"/>
  <c r="M43" i="2" s="1"/>
  <c r="D43" i="2"/>
  <c r="C43" i="2"/>
  <c r="P42" i="2"/>
  <c r="O42" i="2"/>
  <c r="L42" i="2"/>
  <c r="K42" i="2"/>
  <c r="I42" i="2"/>
  <c r="Q42" i="2" s="1"/>
  <c r="H42" i="2"/>
  <c r="G42" i="2"/>
  <c r="F42" i="2"/>
  <c r="N42" i="2" s="1"/>
  <c r="E42" i="2"/>
  <c r="M42" i="2" s="1"/>
  <c r="D42" i="2"/>
  <c r="C42" i="2"/>
  <c r="P41" i="2"/>
  <c r="N41" i="2"/>
  <c r="M41" i="2"/>
  <c r="L41" i="2"/>
  <c r="I41" i="2"/>
  <c r="Q41" i="2" s="1"/>
  <c r="H41" i="2"/>
  <c r="G41" i="2"/>
  <c r="O41" i="2" s="1"/>
  <c r="F41" i="2"/>
  <c r="E41" i="2"/>
  <c r="D41" i="2"/>
  <c r="C41" i="2"/>
  <c r="P40" i="2"/>
  <c r="O40" i="2"/>
  <c r="L40" i="2"/>
  <c r="K40" i="2"/>
  <c r="I40" i="2"/>
  <c r="Q40" i="2" s="1"/>
  <c r="H40" i="2"/>
  <c r="G40" i="2"/>
  <c r="F40" i="2"/>
  <c r="N40" i="2" s="1"/>
  <c r="E40" i="2"/>
  <c r="M40" i="2" s="1"/>
  <c r="D40" i="2"/>
  <c r="C40" i="2"/>
  <c r="P39" i="2"/>
  <c r="N39" i="2"/>
  <c r="L39" i="2"/>
  <c r="I39" i="2"/>
  <c r="Q39" i="2" s="1"/>
  <c r="H39" i="2"/>
  <c r="G39" i="2"/>
  <c r="O39" i="2" s="1"/>
  <c r="F39" i="2"/>
  <c r="E39" i="2"/>
  <c r="M39" i="2" s="1"/>
  <c r="D39" i="2"/>
  <c r="C39" i="2"/>
  <c r="K39" i="2" s="1"/>
  <c r="Q38" i="2"/>
  <c r="P38" i="2"/>
  <c r="L38" i="2"/>
  <c r="I38" i="2"/>
  <c r="H38" i="2"/>
  <c r="G38" i="2"/>
  <c r="O38" i="2" s="1"/>
  <c r="F38" i="2"/>
  <c r="N38" i="2" s="1"/>
  <c r="E38" i="2"/>
  <c r="M38" i="2" s="1"/>
  <c r="D38" i="2"/>
  <c r="C38" i="2"/>
  <c r="K38" i="2" s="1"/>
  <c r="P37" i="2"/>
  <c r="N37" i="2"/>
  <c r="L37" i="2"/>
  <c r="I37" i="2"/>
  <c r="Q37" i="2" s="1"/>
  <c r="H37" i="2"/>
  <c r="G37" i="2"/>
  <c r="O37" i="2" s="1"/>
  <c r="F37" i="2"/>
  <c r="E37" i="2"/>
  <c r="M37" i="2" s="1"/>
  <c r="D37" i="2"/>
  <c r="C37" i="2"/>
  <c r="K37" i="2" s="1"/>
  <c r="Q36" i="2"/>
  <c r="P36" i="2"/>
  <c r="L36" i="2"/>
  <c r="I36" i="2"/>
  <c r="H36" i="2"/>
  <c r="G36" i="2"/>
  <c r="O36" i="2" s="1"/>
  <c r="F36" i="2"/>
  <c r="N36" i="2" s="1"/>
  <c r="E36" i="2"/>
  <c r="M36" i="2" s="1"/>
  <c r="D36" i="2"/>
  <c r="C36" i="2"/>
  <c r="K36" i="2" s="1"/>
  <c r="P35" i="2"/>
  <c r="N35" i="2"/>
  <c r="L35" i="2"/>
  <c r="I35" i="2"/>
  <c r="Q35" i="2" s="1"/>
  <c r="H35" i="2"/>
  <c r="G35" i="2"/>
  <c r="O35" i="2" s="1"/>
  <c r="F35" i="2"/>
  <c r="E35" i="2"/>
  <c r="M35" i="2" s="1"/>
  <c r="D35" i="2"/>
  <c r="C35" i="2"/>
  <c r="K35" i="2" s="1"/>
  <c r="Q34" i="2"/>
  <c r="P34" i="2"/>
  <c r="M34" i="2"/>
  <c r="L34" i="2"/>
  <c r="K34" i="2"/>
  <c r="I34" i="2"/>
  <c r="H34" i="2"/>
  <c r="G34" i="2"/>
  <c r="O34" i="2" s="1"/>
  <c r="F34" i="2"/>
  <c r="N34" i="2" s="1"/>
  <c r="E34" i="2"/>
  <c r="D34" i="2"/>
  <c r="C34" i="2"/>
  <c r="Q33" i="2"/>
  <c r="P33" i="2"/>
  <c r="M33" i="2"/>
  <c r="I33" i="2"/>
  <c r="H33" i="2"/>
  <c r="G33" i="2"/>
  <c r="O33" i="2" s="1"/>
  <c r="F33" i="2"/>
  <c r="N33" i="2" s="1"/>
  <c r="E33" i="2"/>
  <c r="D33" i="2"/>
  <c r="L33" i="2" s="1"/>
  <c r="C33" i="2"/>
  <c r="K33" i="2" s="1"/>
  <c r="N32" i="2"/>
  <c r="M32" i="2"/>
  <c r="I32" i="2"/>
  <c r="Q32" i="2" s="1"/>
  <c r="H32" i="2"/>
  <c r="P32" i="2" s="1"/>
  <c r="G32" i="2"/>
  <c r="O32" i="2" s="1"/>
  <c r="F32" i="2"/>
  <c r="E32" i="2"/>
  <c r="D32" i="2"/>
  <c r="L32" i="2" s="1"/>
  <c r="C32" i="2"/>
  <c r="K32" i="2" s="1"/>
  <c r="P31" i="2"/>
  <c r="L31" i="2"/>
  <c r="K31" i="2"/>
  <c r="I31" i="2"/>
  <c r="Q31" i="2" s="1"/>
  <c r="H31" i="2"/>
  <c r="G31" i="2"/>
  <c r="O31" i="2" s="1"/>
  <c r="F31" i="2"/>
  <c r="N31" i="2" s="1"/>
  <c r="E31" i="2"/>
  <c r="M31" i="2" s="1"/>
  <c r="D31" i="2"/>
  <c r="C31" i="2"/>
  <c r="Q30" i="2"/>
  <c r="P30" i="2"/>
  <c r="L30" i="2"/>
  <c r="I30" i="2"/>
  <c r="H30" i="2"/>
  <c r="G30" i="2"/>
  <c r="O30" i="2" s="1"/>
  <c r="F30" i="2"/>
  <c r="N30" i="2" s="1"/>
  <c r="E30" i="2"/>
  <c r="M30" i="2" s="1"/>
  <c r="D30" i="2"/>
  <c r="C30" i="2"/>
  <c r="J30" i="2" s="1"/>
  <c r="R30" i="2" s="1"/>
  <c r="Q29" i="2"/>
  <c r="N29" i="2"/>
  <c r="L29" i="2"/>
  <c r="I29" i="2"/>
  <c r="H29" i="2"/>
  <c r="P29" i="2" s="1"/>
  <c r="G29" i="2"/>
  <c r="O29" i="2" s="1"/>
  <c r="F29" i="2"/>
  <c r="E29" i="2"/>
  <c r="M29" i="2" s="1"/>
  <c r="D29" i="2"/>
  <c r="C29" i="2"/>
  <c r="K29" i="2" s="1"/>
  <c r="Q28" i="2"/>
  <c r="N28" i="2"/>
  <c r="K28" i="2"/>
  <c r="I28" i="2"/>
  <c r="H28" i="2"/>
  <c r="P28" i="2" s="1"/>
  <c r="G28" i="2"/>
  <c r="O28" i="2" s="1"/>
  <c r="F28" i="2"/>
  <c r="E28" i="2"/>
  <c r="M28" i="2" s="1"/>
  <c r="D28" i="2"/>
  <c r="L28" i="2" s="1"/>
  <c r="C28" i="2"/>
  <c r="P27" i="2"/>
  <c r="N27" i="2"/>
  <c r="K27" i="2"/>
  <c r="I27" i="2"/>
  <c r="Q27" i="2" s="1"/>
  <c r="H27" i="2"/>
  <c r="G27" i="2"/>
  <c r="O27" i="2" s="1"/>
  <c r="F27" i="2"/>
  <c r="E27" i="2"/>
  <c r="M27" i="2" s="1"/>
  <c r="D27" i="2"/>
  <c r="L27" i="2" s="1"/>
  <c r="C27" i="2"/>
  <c r="Q26" i="2"/>
  <c r="P26" i="2"/>
  <c r="M26" i="2"/>
  <c r="L26" i="2"/>
  <c r="K26" i="2"/>
  <c r="I26" i="2"/>
  <c r="H26" i="2"/>
  <c r="G26" i="2"/>
  <c r="O26" i="2" s="1"/>
  <c r="F26" i="2"/>
  <c r="N26" i="2" s="1"/>
  <c r="E26" i="2"/>
  <c r="D26" i="2"/>
  <c r="C26" i="2"/>
  <c r="Q25" i="2"/>
  <c r="P25" i="2"/>
  <c r="M25" i="2"/>
  <c r="I25" i="2"/>
  <c r="H25" i="2"/>
  <c r="G25" i="2"/>
  <c r="O25" i="2" s="1"/>
  <c r="F25" i="2"/>
  <c r="N25" i="2" s="1"/>
  <c r="E25" i="2"/>
  <c r="D25" i="2"/>
  <c r="L25" i="2" s="1"/>
  <c r="C25" i="2"/>
  <c r="K25" i="2" s="1"/>
  <c r="N24" i="2"/>
  <c r="M24" i="2"/>
  <c r="I24" i="2"/>
  <c r="Q24" i="2" s="1"/>
  <c r="H24" i="2"/>
  <c r="P24" i="2" s="1"/>
  <c r="G24" i="2"/>
  <c r="O24" i="2" s="1"/>
  <c r="F24" i="2"/>
  <c r="E24" i="2"/>
  <c r="D24" i="2"/>
  <c r="L24" i="2" s="1"/>
  <c r="C24" i="2"/>
  <c r="K24" i="2" s="1"/>
  <c r="P23" i="2"/>
  <c r="L23" i="2"/>
  <c r="K23" i="2"/>
  <c r="I23" i="2"/>
  <c r="Q23" i="2" s="1"/>
  <c r="H23" i="2"/>
  <c r="G23" i="2"/>
  <c r="O23" i="2" s="1"/>
  <c r="F23" i="2"/>
  <c r="N23" i="2" s="1"/>
  <c r="E23" i="2"/>
  <c r="M23" i="2" s="1"/>
  <c r="D23" i="2"/>
  <c r="C23" i="2"/>
  <c r="Q22" i="2"/>
  <c r="P22" i="2"/>
  <c r="L22" i="2"/>
  <c r="I22" i="2"/>
  <c r="H22" i="2"/>
  <c r="G22" i="2"/>
  <c r="O22" i="2" s="1"/>
  <c r="F22" i="2"/>
  <c r="N22" i="2" s="1"/>
  <c r="E22" i="2"/>
  <c r="M22" i="2" s="1"/>
  <c r="D22" i="2"/>
  <c r="C22" i="2"/>
  <c r="J22" i="2" s="1"/>
  <c r="R22" i="2" s="1"/>
  <c r="Q21" i="2"/>
  <c r="N21" i="2"/>
  <c r="L21" i="2"/>
  <c r="I21" i="2"/>
  <c r="H21" i="2"/>
  <c r="P21" i="2" s="1"/>
  <c r="G21" i="2"/>
  <c r="O21" i="2" s="1"/>
  <c r="F21" i="2"/>
  <c r="E21" i="2"/>
  <c r="M21" i="2" s="1"/>
  <c r="D21" i="2"/>
  <c r="C21" i="2"/>
  <c r="K21" i="2" s="1"/>
  <c r="Q20" i="2"/>
  <c r="N20" i="2"/>
  <c r="K20" i="2"/>
  <c r="I20" i="2"/>
  <c r="H20" i="2"/>
  <c r="P20" i="2" s="1"/>
  <c r="G20" i="2"/>
  <c r="O20" i="2" s="1"/>
  <c r="F20" i="2"/>
  <c r="E20" i="2"/>
  <c r="M20" i="2" s="1"/>
  <c r="D20" i="2"/>
  <c r="L20" i="2" s="1"/>
  <c r="C20" i="2"/>
  <c r="P19" i="2"/>
  <c r="N19" i="2"/>
  <c r="K19" i="2"/>
  <c r="I19" i="2"/>
  <c r="Q19" i="2" s="1"/>
  <c r="H19" i="2"/>
  <c r="G19" i="2"/>
  <c r="O19" i="2" s="1"/>
  <c r="F19" i="2"/>
  <c r="E19" i="2"/>
  <c r="M19" i="2" s="1"/>
  <c r="D19" i="2"/>
  <c r="L19" i="2" s="1"/>
  <c r="C19" i="2"/>
  <c r="Q18" i="2"/>
  <c r="P18" i="2"/>
  <c r="M18" i="2"/>
  <c r="L18" i="2"/>
  <c r="K18" i="2"/>
  <c r="I18" i="2"/>
  <c r="H18" i="2"/>
  <c r="G18" i="2"/>
  <c r="O18" i="2" s="1"/>
  <c r="F18" i="2"/>
  <c r="N18" i="2" s="1"/>
  <c r="E18" i="2"/>
  <c r="D18" i="2"/>
  <c r="C18" i="2"/>
  <c r="Q17" i="2"/>
  <c r="P17" i="2"/>
  <c r="M17" i="2"/>
  <c r="I17" i="2"/>
  <c r="H17" i="2"/>
  <c r="G17" i="2"/>
  <c r="O17" i="2" s="1"/>
  <c r="F17" i="2"/>
  <c r="N17" i="2" s="1"/>
  <c r="E17" i="2"/>
  <c r="D17" i="2"/>
  <c r="L17" i="2" s="1"/>
  <c r="C17" i="2"/>
  <c r="K17" i="2" s="1"/>
  <c r="N16" i="2"/>
  <c r="M16" i="2"/>
  <c r="I16" i="2"/>
  <c r="Q16" i="2" s="1"/>
  <c r="H16" i="2"/>
  <c r="P16" i="2" s="1"/>
  <c r="G16" i="2"/>
  <c r="O16" i="2" s="1"/>
  <c r="F16" i="2"/>
  <c r="E16" i="2"/>
  <c r="D16" i="2"/>
  <c r="L16" i="2" s="1"/>
  <c r="C16" i="2"/>
  <c r="K16" i="2" s="1"/>
  <c r="P15" i="2"/>
  <c r="L15" i="2"/>
  <c r="K15" i="2"/>
  <c r="I15" i="2"/>
  <c r="Q15" i="2" s="1"/>
  <c r="H15" i="2"/>
  <c r="G15" i="2"/>
  <c r="O15" i="2" s="1"/>
  <c r="F15" i="2"/>
  <c r="N15" i="2" s="1"/>
  <c r="E15" i="2"/>
  <c r="M15" i="2" s="1"/>
  <c r="D15" i="2"/>
  <c r="C15" i="2"/>
  <c r="Q14" i="2"/>
  <c r="P14" i="2"/>
  <c r="L14" i="2"/>
  <c r="I14" i="2"/>
  <c r="H14" i="2"/>
  <c r="G14" i="2"/>
  <c r="O14" i="2" s="1"/>
  <c r="F14" i="2"/>
  <c r="N14" i="2" s="1"/>
  <c r="E14" i="2"/>
  <c r="M14" i="2" s="1"/>
  <c r="D14" i="2"/>
  <c r="C14" i="2"/>
  <c r="J14" i="2" s="1"/>
  <c r="R14" i="2" s="1"/>
  <c r="Q13" i="2"/>
  <c r="N13" i="2"/>
  <c r="M13" i="2"/>
  <c r="L13" i="2"/>
  <c r="I13" i="2"/>
  <c r="H13" i="2"/>
  <c r="P13" i="2" s="1"/>
  <c r="G13" i="2"/>
  <c r="O13" i="2" s="1"/>
  <c r="F13" i="2"/>
  <c r="E13" i="2"/>
  <c r="D13" i="2"/>
  <c r="C13" i="2"/>
  <c r="K13" i="2" s="1"/>
  <c r="Q12" i="2"/>
  <c r="N12" i="2"/>
  <c r="K12" i="2"/>
  <c r="I12" i="2"/>
  <c r="H12" i="2"/>
  <c r="P12" i="2" s="1"/>
  <c r="G12" i="2"/>
  <c r="O12" i="2" s="1"/>
  <c r="F12" i="2"/>
  <c r="E12" i="2"/>
  <c r="M12" i="2" s="1"/>
  <c r="D12" i="2"/>
  <c r="L12" i="2" s="1"/>
  <c r="C12" i="2"/>
  <c r="P11" i="2"/>
  <c r="N11" i="2"/>
  <c r="K11" i="2"/>
  <c r="I11" i="2"/>
  <c r="Q11" i="2" s="1"/>
  <c r="H11" i="2"/>
  <c r="G11" i="2"/>
  <c r="O11" i="2" s="1"/>
  <c r="F11" i="2"/>
  <c r="E11" i="2"/>
  <c r="M11" i="2" s="1"/>
  <c r="D11" i="2"/>
  <c r="L11" i="2" s="1"/>
  <c r="C11" i="2"/>
  <c r="Q10" i="2"/>
  <c r="P10" i="2"/>
  <c r="M10" i="2"/>
  <c r="L10" i="2"/>
  <c r="K10" i="2"/>
  <c r="I10" i="2"/>
  <c r="H10" i="2"/>
  <c r="G10" i="2"/>
  <c r="O10" i="2" s="1"/>
  <c r="F10" i="2"/>
  <c r="N10" i="2" s="1"/>
  <c r="E10" i="2"/>
  <c r="D10" i="2"/>
  <c r="C10" i="2"/>
  <c r="Q9" i="2"/>
  <c r="P9" i="2"/>
  <c r="M9" i="2"/>
  <c r="I9" i="2"/>
  <c r="H9" i="2"/>
  <c r="G9" i="2"/>
  <c r="O9" i="2" s="1"/>
  <c r="F9" i="2"/>
  <c r="N9" i="2" s="1"/>
  <c r="E9" i="2"/>
  <c r="D9" i="2"/>
  <c r="L9" i="2" s="1"/>
  <c r="C9" i="2"/>
  <c r="J9" i="2" s="1"/>
  <c r="R9" i="2" s="1"/>
  <c r="N8" i="2"/>
  <c r="M8" i="2"/>
  <c r="I8" i="2"/>
  <c r="Q8" i="2" s="1"/>
  <c r="H8" i="2"/>
  <c r="P8" i="2" s="1"/>
  <c r="G8" i="2"/>
  <c r="O8" i="2" s="1"/>
  <c r="F8" i="2"/>
  <c r="E8" i="2"/>
  <c r="D8" i="2"/>
  <c r="L8" i="2" s="1"/>
  <c r="C8" i="2"/>
  <c r="K8" i="2" s="1"/>
  <c r="P7" i="2"/>
  <c r="N7" i="2"/>
  <c r="L7" i="2"/>
  <c r="K7" i="2"/>
  <c r="I7" i="2"/>
  <c r="Q7" i="2" s="1"/>
  <c r="H7" i="2"/>
  <c r="G7" i="2"/>
  <c r="O7" i="2" s="1"/>
  <c r="F7" i="2"/>
  <c r="E7" i="2"/>
  <c r="M7" i="2" s="1"/>
  <c r="D7" i="2"/>
  <c r="C7" i="2"/>
  <c r="Q6" i="2"/>
  <c r="P6" i="2"/>
  <c r="L6" i="2"/>
  <c r="I6" i="2"/>
  <c r="H6" i="2"/>
  <c r="G6" i="2"/>
  <c r="O6" i="2" s="1"/>
  <c r="F6" i="2"/>
  <c r="N6" i="2" s="1"/>
  <c r="E6" i="2"/>
  <c r="M6" i="2" s="1"/>
  <c r="D6" i="2"/>
  <c r="C6" i="2"/>
  <c r="J6" i="2" s="1"/>
  <c r="R6" i="2" s="1"/>
  <c r="Q5" i="2"/>
  <c r="N5" i="2"/>
  <c r="L5" i="2"/>
  <c r="I5" i="2"/>
  <c r="H5" i="2"/>
  <c r="P5" i="2" s="1"/>
  <c r="G5" i="2"/>
  <c r="O5" i="2" s="1"/>
  <c r="F5" i="2"/>
  <c r="E5" i="2"/>
  <c r="M5" i="2" s="1"/>
  <c r="D5" i="2"/>
  <c r="C5" i="2"/>
  <c r="K5" i="2" s="1"/>
  <c r="Q4" i="2"/>
  <c r="N4" i="2"/>
  <c r="K4" i="2"/>
  <c r="I4" i="2"/>
  <c r="H4" i="2"/>
  <c r="P4" i="2" s="1"/>
  <c r="G4" i="2"/>
  <c r="O4" i="2" s="1"/>
  <c r="F4" i="2"/>
  <c r="E4" i="2"/>
  <c r="M4" i="2" s="1"/>
  <c r="D4" i="2"/>
  <c r="L4" i="2" s="1"/>
  <c r="C4" i="2"/>
  <c r="P3" i="2"/>
  <c r="N3" i="2"/>
  <c r="K3" i="2"/>
  <c r="I3" i="2"/>
  <c r="Q3" i="2" s="1"/>
  <c r="H3" i="2"/>
  <c r="G3" i="2"/>
  <c r="O3" i="2" s="1"/>
  <c r="F3" i="2"/>
  <c r="E3" i="2"/>
  <c r="M3" i="2" s="1"/>
  <c r="D3" i="2"/>
  <c r="L3" i="2" s="1"/>
  <c r="C3" i="2"/>
  <c r="Q2" i="2"/>
  <c r="P2" i="2"/>
  <c r="M2" i="2"/>
  <c r="L2" i="2"/>
  <c r="K2" i="2"/>
  <c r="I2" i="2"/>
  <c r="H2" i="2"/>
  <c r="G2" i="2"/>
  <c r="F2" i="2"/>
  <c r="F102" i="2" s="1"/>
  <c r="E2" i="2"/>
  <c r="D2" i="2"/>
  <c r="C2" i="2"/>
  <c r="D8" i="1"/>
  <c r="E8" i="1" s="1"/>
  <c r="C8" i="1"/>
  <c r="B8" i="1"/>
  <c r="F8" i="1" s="1"/>
  <c r="G8" i="1" s="1"/>
  <c r="F7" i="1"/>
  <c r="G7" i="1" s="1"/>
  <c r="B7" i="1"/>
  <c r="D7" i="1" s="1"/>
  <c r="E7" i="1" s="1"/>
  <c r="G6" i="1"/>
  <c r="F6" i="1"/>
  <c r="D6" i="1"/>
  <c r="E6" i="1" s="1"/>
  <c r="B6" i="1"/>
  <c r="C6" i="1" s="1"/>
  <c r="B5" i="1"/>
  <c r="B9" i="1" s="1"/>
  <c r="D4" i="1"/>
  <c r="E4" i="1" s="1"/>
  <c r="C4" i="1"/>
  <c r="B4" i="1"/>
  <c r="F4" i="1" s="1"/>
  <c r="G4" i="1" s="1"/>
  <c r="F3" i="1"/>
  <c r="G3" i="1" s="1"/>
  <c r="B3" i="1"/>
  <c r="D3" i="1" s="1"/>
  <c r="E3" i="1" s="1"/>
  <c r="G2" i="1"/>
  <c r="F2" i="1"/>
  <c r="D2" i="1"/>
  <c r="E2" i="1" s="1"/>
  <c r="B2" i="1"/>
  <c r="C2" i="1" s="1"/>
  <c r="J52" i="2" l="1"/>
  <c r="R52" i="2" s="1"/>
  <c r="K52" i="2"/>
  <c r="D5" i="1"/>
  <c r="E5" i="1" s="1"/>
  <c r="E9" i="1" s="1"/>
  <c r="H102" i="2"/>
  <c r="J3" i="2"/>
  <c r="R3" i="2" s="1"/>
  <c r="J11" i="2"/>
  <c r="R11" i="2" s="1"/>
  <c r="J19" i="2"/>
  <c r="R19" i="2" s="1"/>
  <c r="J27" i="2"/>
  <c r="R27" i="2" s="1"/>
  <c r="J41" i="2"/>
  <c r="R41" i="2" s="1"/>
  <c r="K41" i="2"/>
  <c r="J43" i="2"/>
  <c r="R43" i="2" s="1"/>
  <c r="K43" i="2"/>
  <c r="J45" i="2"/>
  <c r="R45" i="2" s="1"/>
  <c r="K45" i="2"/>
  <c r="J84" i="2"/>
  <c r="R84" i="2" s="1"/>
  <c r="K84" i="2"/>
  <c r="I102" i="2"/>
  <c r="J8" i="2"/>
  <c r="R8" i="2" s="1"/>
  <c r="J16" i="2"/>
  <c r="R16" i="2" s="1"/>
  <c r="J24" i="2"/>
  <c r="R24" i="2" s="1"/>
  <c r="J32" i="2"/>
  <c r="R32" i="2" s="1"/>
  <c r="J37" i="2"/>
  <c r="R37" i="2" s="1"/>
  <c r="J39" i="2"/>
  <c r="R39" i="2" s="1"/>
  <c r="K53" i="2"/>
  <c r="J64" i="2"/>
  <c r="R64" i="2" s="1"/>
  <c r="K64" i="2"/>
  <c r="J92" i="2"/>
  <c r="R92" i="2" s="1"/>
  <c r="K92" i="2"/>
  <c r="K6" i="2"/>
  <c r="C5" i="1"/>
  <c r="Q102" i="2"/>
  <c r="F5" i="1"/>
  <c r="G5" i="1" s="1"/>
  <c r="G9" i="1" s="1"/>
  <c r="J29" i="2"/>
  <c r="R29" i="2" s="1"/>
  <c r="J48" i="2"/>
  <c r="R48" i="2" s="1"/>
  <c r="K48" i="2"/>
  <c r="J68" i="2"/>
  <c r="R68" i="2" s="1"/>
  <c r="K68" i="2"/>
  <c r="J100" i="2"/>
  <c r="R100" i="2" s="1"/>
  <c r="K100" i="2"/>
  <c r="C3" i="1"/>
  <c r="C9" i="1" s="1"/>
  <c r="C7" i="1"/>
  <c r="J10" i="2"/>
  <c r="R10" i="2" s="1"/>
  <c r="J18" i="2"/>
  <c r="R18" i="2" s="1"/>
  <c r="J26" i="2"/>
  <c r="R26" i="2" s="1"/>
  <c r="J34" i="2"/>
  <c r="R34" i="2" s="1"/>
  <c r="J56" i="2"/>
  <c r="R56" i="2" s="1"/>
  <c r="K56" i="2"/>
  <c r="D9" i="1"/>
  <c r="J13" i="2"/>
  <c r="R13" i="2" s="1"/>
  <c r="C102" i="2"/>
  <c r="J2" i="2"/>
  <c r="L102" i="2"/>
  <c r="J7" i="2"/>
  <c r="R7" i="2" s="1"/>
  <c r="J15" i="2"/>
  <c r="R15" i="2" s="1"/>
  <c r="J23" i="2"/>
  <c r="R23" i="2" s="1"/>
  <c r="J31" i="2"/>
  <c r="R31" i="2" s="1"/>
  <c r="J42" i="2"/>
  <c r="R42" i="2" s="1"/>
  <c r="J46" i="2"/>
  <c r="R46" i="2" s="1"/>
  <c r="J5" i="2"/>
  <c r="R5" i="2" s="1"/>
  <c r="J21" i="2"/>
  <c r="R21" i="2" s="1"/>
  <c r="D102" i="2"/>
  <c r="M102" i="2"/>
  <c r="E102" i="2"/>
  <c r="N2" i="2"/>
  <c r="N102" i="2" s="1"/>
  <c r="J4" i="2"/>
  <c r="R4" i="2" s="1"/>
  <c r="K9" i="2"/>
  <c r="K102" i="2" s="1"/>
  <c r="J12" i="2"/>
  <c r="R12" i="2" s="1"/>
  <c r="J20" i="2"/>
  <c r="R20" i="2" s="1"/>
  <c r="J28" i="2"/>
  <c r="R28" i="2" s="1"/>
  <c r="J38" i="2"/>
  <c r="R38" i="2" s="1"/>
  <c r="J49" i="2"/>
  <c r="R49" i="2" s="1"/>
  <c r="J76" i="2"/>
  <c r="R76" i="2" s="1"/>
  <c r="K76" i="2"/>
  <c r="P102" i="2"/>
  <c r="K14" i="2"/>
  <c r="J17" i="2"/>
  <c r="R17" i="2" s="1"/>
  <c r="K22" i="2"/>
  <c r="J25" i="2"/>
  <c r="R25" i="2" s="1"/>
  <c r="K30" i="2"/>
  <c r="J33" i="2"/>
  <c r="R33" i="2" s="1"/>
  <c r="J57" i="2"/>
  <c r="R57" i="2" s="1"/>
  <c r="K87" i="2"/>
  <c r="J54" i="2"/>
  <c r="R54" i="2" s="1"/>
  <c r="J66" i="2"/>
  <c r="R66" i="2" s="1"/>
  <c r="K66" i="2"/>
  <c r="J74" i="2"/>
  <c r="R74" i="2" s="1"/>
  <c r="K74" i="2"/>
  <c r="J82" i="2"/>
  <c r="R82" i="2" s="1"/>
  <c r="K82" i="2"/>
  <c r="J90" i="2"/>
  <c r="R90" i="2" s="1"/>
  <c r="K90" i="2"/>
  <c r="J98" i="2"/>
  <c r="R98" i="2" s="1"/>
  <c r="K98" i="2"/>
  <c r="G102" i="2"/>
  <c r="O2" i="2"/>
  <c r="O102" i="2" s="1"/>
  <c r="J51" i="2"/>
  <c r="R51" i="2" s="1"/>
  <c r="J59" i="2"/>
  <c r="R59" i="2" s="1"/>
  <c r="J61" i="2"/>
  <c r="R61" i="2" s="1"/>
  <c r="K61" i="2"/>
  <c r="J69" i="2"/>
  <c r="R69" i="2" s="1"/>
  <c r="K69" i="2"/>
  <c r="J77" i="2"/>
  <c r="R77" i="2" s="1"/>
  <c r="K77" i="2"/>
  <c r="J85" i="2"/>
  <c r="R85" i="2" s="1"/>
  <c r="K85" i="2"/>
  <c r="J93" i="2"/>
  <c r="R93" i="2" s="1"/>
  <c r="K93" i="2"/>
  <c r="J72" i="2"/>
  <c r="R72" i="2" s="1"/>
  <c r="K72" i="2"/>
  <c r="J80" i="2"/>
  <c r="R80" i="2" s="1"/>
  <c r="K80" i="2"/>
  <c r="J88" i="2"/>
  <c r="R88" i="2" s="1"/>
  <c r="K88" i="2"/>
  <c r="J96" i="2"/>
  <c r="R96" i="2" s="1"/>
  <c r="K96" i="2"/>
  <c r="J67" i="2"/>
  <c r="R67" i="2" s="1"/>
  <c r="J75" i="2"/>
  <c r="R75" i="2" s="1"/>
  <c r="J83" i="2"/>
  <c r="R83" i="2" s="1"/>
  <c r="J91" i="2"/>
  <c r="R91" i="2" s="1"/>
  <c r="J99" i="2"/>
  <c r="R99" i="2" s="1"/>
  <c r="J35" i="2"/>
  <c r="R35" i="2" s="1"/>
  <c r="J36" i="2"/>
  <c r="R36" i="2" s="1"/>
  <c r="J40" i="2"/>
  <c r="R40" i="2" s="1"/>
  <c r="J44" i="2"/>
  <c r="R44" i="2" s="1"/>
  <c r="J50" i="2"/>
  <c r="R50" i="2" s="1"/>
  <c r="J58" i="2"/>
  <c r="R58" i="2" s="1"/>
  <c r="J62" i="2"/>
  <c r="R62" i="2" s="1"/>
  <c r="K62" i="2"/>
  <c r="J70" i="2"/>
  <c r="R70" i="2" s="1"/>
  <c r="K70" i="2"/>
  <c r="J78" i="2"/>
  <c r="R78" i="2" s="1"/>
  <c r="K78" i="2"/>
  <c r="J86" i="2"/>
  <c r="R86" i="2" s="1"/>
  <c r="K86" i="2"/>
  <c r="J94" i="2"/>
  <c r="R94" i="2" s="1"/>
  <c r="K94" i="2"/>
  <c r="J47" i="2"/>
  <c r="R47" i="2" s="1"/>
  <c r="J55" i="2"/>
  <c r="R55" i="2" s="1"/>
  <c r="J60" i="2"/>
  <c r="R60" i="2" s="1"/>
  <c r="J65" i="2"/>
  <c r="R65" i="2" s="1"/>
  <c r="K65" i="2"/>
  <c r="J73" i="2"/>
  <c r="R73" i="2" s="1"/>
  <c r="K73" i="2"/>
  <c r="J81" i="2"/>
  <c r="R81" i="2" s="1"/>
  <c r="K81" i="2"/>
  <c r="J89" i="2"/>
  <c r="R89" i="2" s="1"/>
  <c r="K89" i="2"/>
  <c r="J97" i="2"/>
  <c r="R97" i="2" s="1"/>
  <c r="L275" i="4"/>
  <c r="L2278" i="3"/>
  <c r="K97" i="2"/>
  <c r="J101" i="2"/>
  <c r="R101" i="2" s="1"/>
  <c r="G1988" i="5"/>
  <c r="J102" i="2" l="1"/>
  <c r="R2" i="2"/>
  <c r="R102" i="2" s="1"/>
  <c r="F9" i="1"/>
</calcChain>
</file>

<file path=xl/sharedStrings.xml><?xml version="1.0" encoding="utf-8"?>
<sst xmlns="http://schemas.openxmlformats.org/spreadsheetml/2006/main" count="19357" uniqueCount="5979">
  <si>
    <t>Feedstock</t>
  </si>
  <si>
    <t>Biogas Potential (billion m^3/year)</t>
  </si>
  <si>
    <t>Biogas Potential (billion ft^3/year)</t>
  </si>
  <si>
    <t>Heating Value (million MMBTU/Year)</t>
  </si>
  <si>
    <t>Power Value (MW)</t>
  </si>
  <si>
    <t>Emissions reduction (MTCO2 eq/year)</t>
  </si>
  <si>
    <t>Emissions reduction (MTC eq/year)</t>
  </si>
  <si>
    <t>Food waste</t>
  </si>
  <si>
    <t>Wastewater</t>
  </si>
  <si>
    <t>Crop waste</t>
  </si>
  <si>
    <t>Swine waste</t>
  </si>
  <si>
    <t>Cattle waste</t>
  </si>
  <si>
    <t>Poultry waste</t>
  </si>
  <si>
    <t>Landfills</t>
  </si>
  <si>
    <t>TOTAL</t>
  </si>
  <si>
    <t>County Name</t>
  </si>
  <si>
    <t>FIPS</t>
  </si>
  <si>
    <t>Swine Waste Biogas Potential (m^3 / year)</t>
  </si>
  <si>
    <t>Cattle Waste Biogas Potential (m^3 / year)</t>
  </si>
  <si>
    <t>Poultry Waste Biogas Potential (m^3 / year)</t>
  </si>
  <si>
    <t>Crop Waste Biogas Potential (m^3 / year)</t>
  </si>
  <si>
    <t>Food Waste Biogas Potential (m^3 / year)</t>
  </si>
  <si>
    <t>Landfill Biogas Potential (m^3 / year)</t>
  </si>
  <si>
    <t>Wastewater Biogas Potential (m^3 / year)</t>
  </si>
  <si>
    <t>TOTAL Biogas Potential (m^3 / year)</t>
  </si>
  <si>
    <t>Swine Waste Biogas Potential (ft^3 / year)</t>
  </si>
  <si>
    <t>Cattle Waste Biogas Potential (ft^3 / year)</t>
  </si>
  <si>
    <t>Poultry Waste Biogas Potential (ft^3 / year)</t>
  </si>
  <si>
    <t>Crop Waste Biogas Potential (ft^3 / year)</t>
  </si>
  <si>
    <t>Food Waste Biogas Potential (ft^3 / year)</t>
  </si>
  <si>
    <t>Landfill Biogas Potential (ft^3 / year)</t>
  </si>
  <si>
    <t>Wastewater Biogas Potential (ft^3 / year)</t>
  </si>
  <si>
    <t>TOTAL Biogas Potential (ft^3 / year)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</si>
  <si>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</si>
  <si>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</si>
  <si>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</si>
  <si>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</si>
  <si>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</si>
  <si>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</si>
  <si>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</si>
  <si>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</si>
  <si>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</si>
  <si>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</si>
  <si>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</si>
  <si>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</si>
  <si>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</si>
  <si>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</si>
  <si>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</si>
  <si>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</si>
  <si>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</si>
  <si>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</si>
  <si>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</si>
  <si>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</si>
  <si>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</si>
  <si>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</si>
  <si>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</si>
  <si>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</si>
  <si>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</si>
  <si>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</si>
  <si>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</si>
  <si>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</si>
  <si>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</si>
  <si>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</si>
  <si>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</si>
  <si>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</si>
  <si>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</si>
  <si>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</si>
  <si>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</si>
  <si>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</si>
  <si>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</si>
  <si>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</si>
  <si>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</si>
  <si>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</si>
  <si>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</si>
  <si>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</si>
  <si>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</si>
  <si>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</si>
  <si>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</si>
  <si>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</si>
  <si>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</si>
  <si>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</si>
  <si>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</si>
  <si>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</si>
  <si>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</si>
  <si>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</si>
  <si>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</si>
  <si>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</si>
  <si>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</si>
  <si>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</si>
  <si>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</si>
  <si>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</si>
  <si>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</si>
  <si>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</si>
  <si>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</si>
  <si>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</si>
  <si>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</si>
  <si>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</si>
  <si>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</si>
  <si>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</si>
  <si>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</si>
  <si>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</si>
  <si>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</si>
  <si>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</si>
  <si>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</si>
  <si>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</si>
  <si>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</si>
  <si>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</si>
  <si>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</si>
  <si>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</si>
  <si>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</si>
  <si>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</si>
  <si>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</si>
  <si>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</si>
  <si>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</si>
  <si>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</si>
  <si>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</si>
  <si>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</si>
  <si>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</si>
  <si>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</si>
  <si>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</si>
  <si>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</si>
  <si>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</si>
  <si>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</si>
  <si>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</si>
  <si>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</si>
  <si>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</si>
  <si>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</si>
  <si>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</si>
  <si>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</si>
  <si>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</si>
  <si>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</si>
  <si>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</si>
  <si>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</si>
  <si>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Facility Name</t>
  </si>
  <si>
    <t>Address</t>
  </si>
  <si>
    <t>City</t>
  </si>
  <si>
    <t>Zip</t>
  </si>
  <si>
    <t>Latitude</t>
  </si>
  <si>
    <t>Longitude</t>
  </si>
  <si>
    <t>Regulated Activity</t>
  </si>
  <si>
    <t>Allowable Count</t>
  </si>
  <si>
    <t>Total Waste (tons / year)</t>
  </si>
  <si>
    <t>Biogas Potential (m^3 / year)</t>
  </si>
  <si>
    <t>Biogas Potential (f^3 / year)</t>
  </si>
  <si>
    <t>Piedmont L/S Co Farm</t>
  </si>
  <si>
    <t>Swine - Farrow to Wean</t>
  </si>
  <si>
    <t>Randall Lewis Farm 2</t>
  </si>
  <si>
    <t>3978 Lewis Rd</t>
  </si>
  <si>
    <t>Snow Camp</t>
  </si>
  <si>
    <t>Swine - Feeder to Finish</t>
  </si>
  <si>
    <t>A. Dale McRae Farm</t>
  </si>
  <si>
    <t>3459 Dennis Rd</t>
  </si>
  <si>
    <t>Wadesboro</t>
  </si>
  <si>
    <t>Swine - Wean to Feeder</t>
  </si>
  <si>
    <t>Gold Creek Farm</t>
  </si>
  <si>
    <t>656 Deep Creek Rd</t>
  </si>
  <si>
    <t>Kevin Martin Farm</t>
  </si>
  <si>
    <t>1024 Old Hwy 52 W</t>
  </si>
  <si>
    <t>Gold Creek Farms #2</t>
  </si>
  <si>
    <t>5384 Robinson Bridge Rd</t>
  </si>
  <si>
    <t>Morven</t>
  </si>
  <si>
    <t>Louis Winfree Farm</t>
  </si>
  <si>
    <t>1997 Pinkston River Rd</t>
  </si>
  <si>
    <t>Morgan Swine Farm</t>
  </si>
  <si>
    <t>833 Crawford Pond Rd</t>
  </si>
  <si>
    <t>Swine - Farrow to Finish</t>
  </si>
  <si>
    <t>T &amp; T Farm</t>
  </si>
  <si>
    <t>0358 Beck Rd</t>
  </si>
  <si>
    <t>Fox Ridge Complex</t>
  </si>
  <si>
    <t>2928 Plank Rd</t>
  </si>
  <si>
    <t>Live Oak Farms #1</t>
  </si>
  <si>
    <t>1196 Gatewood Sta Rd</t>
  </si>
  <si>
    <t>Live Oak Farms #2</t>
  </si>
  <si>
    <t>1196 Gatewiood Sta Rd</t>
  </si>
  <si>
    <t>Twin Oaks Farm</t>
  </si>
  <si>
    <t>5926 Little Huntley Rd</t>
  </si>
  <si>
    <t>Peachland</t>
  </si>
  <si>
    <t>White Rock Farms</t>
  </si>
  <si>
    <t>287 Pear Orchard Rd</t>
  </si>
  <si>
    <t>2346 Crawford Pond Rd</t>
  </si>
  <si>
    <t>3B Farms</t>
  </si>
  <si>
    <t>Gray Road Hog Farm Inc.</t>
  </si>
  <si>
    <t>J. L. M. Pantego Farms LLC</t>
  </si>
  <si>
    <t>815 Swamp Rd</t>
  </si>
  <si>
    <t>Pantego</t>
  </si>
  <si>
    <t>Ted and Jack Allen Inc. # 2</t>
  </si>
  <si>
    <t>577 Wells Rd</t>
  </si>
  <si>
    <t>Chocowinity</t>
  </si>
  <si>
    <t>Benson Farms Inc (off-site farm)</t>
  </si>
  <si>
    <t>192 Topping Loop Rd</t>
  </si>
  <si>
    <t>Vanguard Farms Inc</t>
  </si>
  <si>
    <t>8994 US Hwy 17 S</t>
  </si>
  <si>
    <t>Swine - Gilts</t>
  </si>
  <si>
    <t>Wildwood Farm</t>
  </si>
  <si>
    <t>1211 Little Egypt Rd</t>
  </si>
  <si>
    <t>Blounts Creek</t>
  </si>
  <si>
    <t>J.L.M. Wilmar Farms LLC</t>
  </si>
  <si>
    <t>2000 A  B CC Rd</t>
  </si>
  <si>
    <t>Vanceboro</t>
  </si>
  <si>
    <t>Hodges Sow Farm</t>
  </si>
  <si>
    <t>7610 NC 33 Hwy E</t>
  </si>
  <si>
    <t>Beech Ridge Pork Farm Inc</t>
  </si>
  <si>
    <t>2007 Beech Rdg Rd</t>
  </si>
  <si>
    <t>Belhaven</t>
  </si>
  <si>
    <t>Pungo Farm</t>
  </si>
  <si>
    <t>4271 NC 99 N</t>
  </si>
  <si>
    <t>L.H. Allen &amp; Son Inc. - Finishing</t>
  </si>
  <si>
    <t>Republican Sow Farm</t>
  </si>
  <si>
    <t>352 A  B Spruill Farm Rd</t>
  </si>
  <si>
    <t>Windsor</t>
  </si>
  <si>
    <t>Kelford Hog Farm</t>
  </si>
  <si>
    <t>235 Floyd Hall Rd</t>
  </si>
  <si>
    <t>Roxobel</t>
  </si>
  <si>
    <t>Farm 35 &amp; 33</t>
  </si>
  <si>
    <t>Sr 1117</t>
  </si>
  <si>
    <t>Aulander</t>
  </si>
  <si>
    <t>Tri G Farms</t>
  </si>
  <si>
    <t>1229 NC Hwy 305</t>
  </si>
  <si>
    <t>Tri-G3 Farm</t>
  </si>
  <si>
    <t>1230 NC Hwy 305</t>
  </si>
  <si>
    <t>Indian Woods</t>
  </si>
  <si>
    <t>501 Broadneck Rd</t>
  </si>
  <si>
    <t>Frenches Creek Finisher and Nursery</t>
  </si>
  <si>
    <t>Storms Farm Waste to Energy Digester Facilities</t>
  </si>
  <si>
    <t>10811 Hwy 242 S</t>
  </si>
  <si>
    <t>Bladenboro</t>
  </si>
  <si>
    <t>Squire's Sow Complex</t>
  </si>
  <si>
    <t>French's Creek Sow Farm</t>
  </si>
  <si>
    <t>9559 Hwy 53 E</t>
  </si>
  <si>
    <t>Kelly</t>
  </si>
  <si>
    <t>Cain Complex</t>
  </si>
  <si>
    <t>882 Opportunity Ln</t>
  </si>
  <si>
    <t>White Oak</t>
  </si>
  <si>
    <t>Sandhill Hog Farm</t>
  </si>
  <si>
    <t>973 Old Boardman Rd</t>
  </si>
  <si>
    <t>Bladen Springs</t>
  </si>
  <si>
    <t>473 Ls Farm Dr</t>
  </si>
  <si>
    <t>Council</t>
  </si>
  <si>
    <t>Farm 91 / Farm 3091</t>
  </si>
  <si>
    <t>Sr 1715</t>
  </si>
  <si>
    <t>Elizabethtown</t>
  </si>
  <si>
    <t>A &amp; D Farms</t>
  </si>
  <si>
    <t>615 Culbreth-Smith Rd</t>
  </si>
  <si>
    <t>Kenneth Inman Farms</t>
  </si>
  <si>
    <t>687 Inman Dr</t>
  </si>
  <si>
    <t>Tar Heel</t>
  </si>
  <si>
    <t>Bladen Twenty</t>
  </si>
  <si>
    <t>5680/5754 Rosindale Rd</t>
  </si>
  <si>
    <t>Allen Brothers Farm</t>
  </si>
  <si>
    <t>6593 Center Rd</t>
  </si>
  <si>
    <t>MKJS Farm Sites 1-3</t>
  </si>
  <si>
    <t>2721 Twisted Hickory Rd</t>
  </si>
  <si>
    <t>Hugs Hogs Inc</t>
  </si>
  <si>
    <t>476 Hugs Hogs Farm Dr</t>
  </si>
  <si>
    <t>Robert H Jessup Farm #1</t>
  </si>
  <si>
    <t>5544 Airport Rd</t>
  </si>
  <si>
    <t>Clarkton</t>
  </si>
  <si>
    <t>Evergreen Sow</t>
  </si>
  <si>
    <t>658 Evergreen Farm Rd</t>
  </si>
  <si>
    <t>Edge Farm / Farm 74451</t>
  </si>
  <si>
    <t>Sr 1331</t>
  </si>
  <si>
    <t>E Fayetteville</t>
  </si>
  <si>
    <t>Allen Norris Farm</t>
  </si>
  <si>
    <t>458 Ccc Rd</t>
  </si>
  <si>
    <t>Layton Johnson Farm</t>
  </si>
  <si>
    <t>95 Layton Johnson Farm Rd</t>
  </si>
  <si>
    <t>Surf City Hogs LLC</t>
  </si>
  <si>
    <t>252 Lula Long Rd</t>
  </si>
  <si>
    <t>McQueen Farms 1 &amp; 2</t>
  </si>
  <si>
    <t>2546 S Page Rd</t>
  </si>
  <si>
    <t>Swine - Farrow to Feeder</t>
  </si>
  <si>
    <t>Singletary Sow Farm</t>
  </si>
  <si>
    <t>4196 Burney Rd</t>
  </si>
  <si>
    <t>J.B. Priest Farm 2</t>
  </si>
  <si>
    <t>156 Robbins Rd</t>
  </si>
  <si>
    <t>Nick Gooden Farm #3</t>
  </si>
  <si>
    <t>499 Coley Rd</t>
  </si>
  <si>
    <t>Nick Gooden Finisher</t>
  </si>
  <si>
    <t>320 Duncan Rd</t>
  </si>
  <si>
    <t>Pork Partners Inc</t>
  </si>
  <si>
    <t>10793 Center Rd</t>
  </si>
  <si>
    <t>Larson Jones Farm</t>
  </si>
  <si>
    <t>2948 NC Hwy 210 E</t>
  </si>
  <si>
    <t>Harrells</t>
  </si>
  <si>
    <t>BK2 Farms LLC Farm</t>
  </si>
  <si>
    <t>8361 Center Rd</t>
  </si>
  <si>
    <t>Lisbon Sow Farm #1</t>
  </si>
  <si>
    <t>368 Shepard Rd</t>
  </si>
  <si>
    <t>Shadow Glenn &amp; Webber Farm</t>
  </si>
  <si>
    <t>350 Old White Hall Rd</t>
  </si>
  <si>
    <t>Ivanhoe</t>
  </si>
  <si>
    <t>Lisbon Sow Farm #2</t>
  </si>
  <si>
    <t>437 Thomas Brown Rd</t>
  </si>
  <si>
    <t>Ross Lewis Farm</t>
  </si>
  <si>
    <t>5044 Berry Lewis Rd</t>
  </si>
  <si>
    <t>Graham Farms</t>
  </si>
  <si>
    <t>1748 Brighten Rd</t>
  </si>
  <si>
    <t>Riegelwood</t>
  </si>
  <si>
    <t>John Hope Farm #4</t>
  </si>
  <si>
    <t>1980 NC 210 Hwy E</t>
  </si>
  <si>
    <t>Clay Hill Farms</t>
  </si>
  <si>
    <t>1164 Tar Kiln Neck Trl</t>
  </si>
  <si>
    <t>Tar Kiln Farm (Gooden #3)</t>
  </si>
  <si>
    <t>605 Tar Kiln Neck Trl</t>
  </si>
  <si>
    <t>Walter B. Nursery</t>
  </si>
  <si>
    <t>1199 Rosindale Rd</t>
  </si>
  <si>
    <t>Longstreet Nursery</t>
  </si>
  <si>
    <t>338 Peter Crementie Rd</t>
  </si>
  <si>
    <t>Garland</t>
  </si>
  <si>
    <t>Kinlaw Nursery #1 #2 #3</t>
  </si>
  <si>
    <t>7365 NC 242 S</t>
  </si>
  <si>
    <t>Turkey Oaks Nursery</t>
  </si>
  <si>
    <t>411 Turkey Oak Farm Rd</t>
  </si>
  <si>
    <t>Yorick Nursery</t>
  </si>
  <si>
    <t>4240 NC Hwy 53 W</t>
  </si>
  <si>
    <t>George Hall Nursery</t>
  </si>
  <si>
    <t>300 Lula Long Rd</t>
  </si>
  <si>
    <t>Harvey Coble Nursery</t>
  </si>
  <si>
    <t>2209 Old Fayetteville Rd</t>
  </si>
  <si>
    <t>Ingold</t>
  </si>
  <si>
    <t>Cowford Nursery Farm</t>
  </si>
  <si>
    <t>827 Lexie Gooden Trl</t>
  </si>
  <si>
    <t>White Bay Nursery Farm</t>
  </si>
  <si>
    <t>219 Lexie Gooden Trl</t>
  </si>
  <si>
    <t>Squirrel Hill Farm</t>
  </si>
  <si>
    <t>721 Squirrel Hill Ln</t>
  </si>
  <si>
    <t>Shannonbrooke Farms</t>
  </si>
  <si>
    <t>4455 NC 53 W</t>
  </si>
  <si>
    <t>South River Nursery</t>
  </si>
  <si>
    <t>391 Green Bridge Rd</t>
  </si>
  <si>
    <t>Green Sea / Sir George Farm</t>
  </si>
  <si>
    <t>597 Green Sea Rd</t>
  </si>
  <si>
    <t>Red Oak Nursery</t>
  </si>
  <si>
    <t>Tar Heel Rd</t>
  </si>
  <si>
    <t>JRock 1 &amp; 2</t>
  </si>
  <si>
    <t>Old Tram Rd</t>
  </si>
  <si>
    <t>Little Crib</t>
  </si>
  <si>
    <t>1594 Tar Kiln Neck Trl</t>
  </si>
  <si>
    <t>Ray Nursery</t>
  </si>
  <si>
    <t>440 Grover Coble Rd</t>
  </si>
  <si>
    <t>Oscar Autry Farm</t>
  </si>
  <si>
    <t>489 McLean Rd</t>
  </si>
  <si>
    <t>Joel Robbins Finishers</t>
  </si>
  <si>
    <t>668 Robbins Rd</t>
  </si>
  <si>
    <t>Double S Farm</t>
  </si>
  <si>
    <t>18829 Hwy 131</t>
  </si>
  <si>
    <t>Butters</t>
  </si>
  <si>
    <t>2602-1</t>
  </si>
  <si>
    <t>805 NC Hwy 210 W</t>
  </si>
  <si>
    <t>Farm #3515 3316 and 3723</t>
  </si>
  <si>
    <t>Sr 1300 2462 Chicken Foot Rd</t>
  </si>
  <si>
    <t>Saint Pauls</t>
  </si>
  <si>
    <t>P-17 A &amp;B</t>
  </si>
  <si>
    <t>8067 NC 87 E</t>
  </si>
  <si>
    <t>Crossbow Farm</t>
  </si>
  <si>
    <t>555 McLean Rd</t>
  </si>
  <si>
    <t>Harold Pait Farm</t>
  </si>
  <si>
    <t>1068 Guyton Rd</t>
  </si>
  <si>
    <t>Hilton Monroe Farm</t>
  </si>
  <si>
    <t>919 Charlier Monroe Rd</t>
  </si>
  <si>
    <t>Barry Billups</t>
  </si>
  <si>
    <t>415 Culbreth-Smith Rd</t>
  </si>
  <si>
    <t>Oak Springs Sow Farm</t>
  </si>
  <si>
    <t>1141 Allen Priest Rd</t>
  </si>
  <si>
    <t>Fletcher McDuffie Farms</t>
  </si>
  <si>
    <t>2735 Sweet Home CH Rd</t>
  </si>
  <si>
    <t>Neill Jackson Farm</t>
  </si>
  <si>
    <t>1646 1646 S Elwell Ferry Rd</t>
  </si>
  <si>
    <t>Ham Hock Farm</t>
  </si>
  <si>
    <t>5014 Elkton Rd</t>
  </si>
  <si>
    <t>Turnbull Company Farms LLC</t>
  </si>
  <si>
    <t>1901gum Shaw Rd</t>
  </si>
  <si>
    <t>Rainbow Family Farm LLC</t>
  </si>
  <si>
    <t>529 Pineland Grain Rd</t>
  </si>
  <si>
    <t>Pineland Grain Co Farm</t>
  </si>
  <si>
    <t>801 Pineland Grain Rd</t>
  </si>
  <si>
    <t>Doug Bordeaux Farm #1</t>
  </si>
  <si>
    <t>98 Sweet Home Church Rd</t>
  </si>
  <si>
    <t>Sandpit Pork</t>
  </si>
  <si>
    <t>10300 NC Hwy 242 N</t>
  </si>
  <si>
    <t>Wildwood Farms</t>
  </si>
  <si>
    <t>5720 Elkton Rd</t>
  </si>
  <si>
    <t>J. B. Priest Farm 3</t>
  </si>
  <si>
    <t>1398 Clyde Hatcher Rd</t>
  </si>
  <si>
    <t>Billy E Bordeaux Farm</t>
  </si>
  <si>
    <t>2690 Sweet Home Church Rd</t>
  </si>
  <si>
    <t>Robert H Jessup Farm #2</t>
  </si>
  <si>
    <t>Peters Creek Farm (Sow)</t>
  </si>
  <si>
    <t>329 County Line Rd</t>
  </si>
  <si>
    <t>Clinton</t>
  </si>
  <si>
    <t>Farm 7692</t>
  </si>
  <si>
    <t>Sr 1002</t>
  </si>
  <si>
    <t>Baldwin Branch Nursery</t>
  </si>
  <si>
    <t>61 Bubble T Rd</t>
  </si>
  <si>
    <t>White Plains Nursery</t>
  </si>
  <si>
    <t>7275 Rosindale Rd</t>
  </si>
  <si>
    <t>Terra Nova</t>
  </si>
  <si>
    <t>580 Rosindale Rd</t>
  </si>
  <si>
    <t>Kinlaw Farm #1 - #3</t>
  </si>
  <si>
    <t>269 Porky's Ln</t>
  </si>
  <si>
    <t>Melvin Nursery #1</t>
  </si>
  <si>
    <t>3166 Bull St</t>
  </si>
  <si>
    <t>Turn Bull Farm #1 #2 &amp; #3</t>
  </si>
  <si>
    <t>994 Turn Bull Dr</t>
  </si>
  <si>
    <t>P-14 A&amp;B</t>
  </si>
  <si>
    <t>9163 River Rd</t>
  </si>
  <si>
    <t>Px-10</t>
  </si>
  <si>
    <t>2230 Grimsley Farm Rd</t>
  </si>
  <si>
    <t>P-15</t>
  </si>
  <si>
    <t>9615 Lisbon Rd</t>
  </si>
  <si>
    <t>P-7 A - E</t>
  </si>
  <si>
    <t>3284 Nc131 Hwy</t>
  </si>
  <si>
    <t>Hazelwood Family Farms</t>
  </si>
  <si>
    <t>Kenneth Kinlaw #4</t>
  </si>
  <si>
    <t>3003 Horseshoe Rd</t>
  </si>
  <si>
    <t>ABK Farms</t>
  </si>
  <si>
    <t>1194 Rosindale Rd</t>
  </si>
  <si>
    <t>J. B. Priest Farm 1</t>
  </si>
  <si>
    <t>3917 White Plains Church Rd</t>
  </si>
  <si>
    <t>Twisted Hickory</t>
  </si>
  <si>
    <t>1520 Tar Kiln Neck Trl</t>
  </si>
  <si>
    <t>Farm 5729 &amp; Farm 3093</t>
  </si>
  <si>
    <t>Farm #28 / 3728</t>
  </si>
  <si>
    <t>3603 NC Hwy 211 E</t>
  </si>
  <si>
    <t>Quality Farms Inc</t>
  </si>
  <si>
    <t>5001 NC Hwy 87 W</t>
  </si>
  <si>
    <t>Kenneth Autry Farm</t>
  </si>
  <si>
    <t>9091 Highway 701</t>
  </si>
  <si>
    <t>Big Bay Nursery</t>
  </si>
  <si>
    <t>1748 Burney Rd</t>
  </si>
  <si>
    <t>Crooked Branch Nursery</t>
  </si>
  <si>
    <t>1750burney Rd</t>
  </si>
  <si>
    <t>Bladen Boar Stud</t>
  </si>
  <si>
    <t>Sr 1349</t>
  </si>
  <si>
    <t>Swine - Boar/Stud</t>
  </si>
  <si>
    <t>Nick Gooden Finishing Farm 4</t>
  </si>
  <si>
    <t>3874 NC Hwy 87 E</t>
  </si>
  <si>
    <t>Gillespie Farm LLC</t>
  </si>
  <si>
    <t>874 Dewitt Gooden Rd</t>
  </si>
  <si>
    <t>Farm #30</t>
  </si>
  <si>
    <t>Farm 5710</t>
  </si>
  <si>
    <t>260 Hog Bay Rd</t>
  </si>
  <si>
    <t>Bull Creek Farms LLC Farm</t>
  </si>
  <si>
    <t>Sr 2046</t>
  </si>
  <si>
    <t>Burney Farm</t>
  </si>
  <si>
    <t>1196 Rosindale Rd</t>
  </si>
  <si>
    <t>Farm 92</t>
  </si>
  <si>
    <t>Sr 1315</t>
  </si>
  <si>
    <t>Kendrick Eason Nursey # 1</t>
  </si>
  <si>
    <t>3415 FL McDaniel Rd</t>
  </si>
  <si>
    <t>Fayetteville</t>
  </si>
  <si>
    <t>Singletary Finishing</t>
  </si>
  <si>
    <t>2125 Cabbage Rd</t>
  </si>
  <si>
    <t>A &amp; A Farm</t>
  </si>
  <si>
    <t>6114 NC Hwy 210 E</t>
  </si>
  <si>
    <t>Reedy Branch Farm</t>
  </si>
  <si>
    <t>777 Richardson Rd</t>
  </si>
  <si>
    <t>General Lee's Finishers</t>
  </si>
  <si>
    <t>6488 Hwy 210 W</t>
  </si>
  <si>
    <t>Bennett Place</t>
  </si>
  <si>
    <t>7474 Rosindale Rd</t>
  </si>
  <si>
    <t>Wayne &amp; Susan Smith Farm</t>
  </si>
  <si>
    <t>689 Wade Smith Rd</t>
  </si>
  <si>
    <t>Melvin Nursery #3</t>
  </si>
  <si>
    <t>3164 Bull St</t>
  </si>
  <si>
    <t>Farm P-24</t>
  </si>
  <si>
    <t>328 Plum Nellie Rd</t>
  </si>
  <si>
    <t>Pinnacle Sow Farm</t>
  </si>
  <si>
    <t>Sr 1710</t>
  </si>
  <si>
    <t>Shady Branch Farms LLC Pine View 1&amp; 2</t>
  </si>
  <si>
    <t>353 Pig Palace Ln</t>
  </si>
  <si>
    <t>Sling Shaw Farm</t>
  </si>
  <si>
    <t>631 Warren Johnson Ln</t>
  </si>
  <si>
    <t>Shady Branch Farms LLC Deer Track</t>
  </si>
  <si>
    <t>5764 Burney Ford Rd</t>
  </si>
  <si>
    <t>Mr. Holmes Sites #1 - #14 #1 7 #18 Blueberry Sow Bladen Ammon and Cypress Creek Farm</t>
  </si>
  <si>
    <t>2313 Mr Holmes Farm Rd</t>
  </si>
  <si>
    <t>Mr. Holmes Sites #15 &amp; #16</t>
  </si>
  <si>
    <t>1097 Boss Hog Rd</t>
  </si>
  <si>
    <t>2601-2</t>
  </si>
  <si>
    <t>7301 NC Hwy 210 W</t>
  </si>
  <si>
    <t>Billups Nursery</t>
  </si>
  <si>
    <t>12395 NC Hwy 242 N</t>
  </si>
  <si>
    <t>David Gooden Hog Farm 1-16</t>
  </si>
  <si>
    <t>689 Dewitt Gooden Rd</t>
  </si>
  <si>
    <t>Hilton Monroe Farm 1</t>
  </si>
  <si>
    <t>919 Charlie Monroe Rd</t>
  </si>
  <si>
    <t>Cedar Bay Farm</t>
  </si>
  <si>
    <t>570 Wood Ln</t>
  </si>
  <si>
    <t>P-14C</t>
  </si>
  <si>
    <t>8725 River Rd</t>
  </si>
  <si>
    <t>R &amp; M Farms</t>
  </si>
  <si>
    <t>568 Inman Dr</t>
  </si>
  <si>
    <t>Melvin Bros Farms LLC</t>
  </si>
  <si>
    <t>253 Berry Lewis Rd</t>
  </si>
  <si>
    <t>Norris Farm #2</t>
  </si>
  <si>
    <t>604 Powell Rd</t>
  </si>
  <si>
    <t>Tom Mintz Farm</t>
  </si>
  <si>
    <t>5249 Long Ridge Dr NW</t>
  </si>
  <si>
    <t>Ash</t>
  </si>
  <si>
    <t>Clemmons and Sons #2 (New-CM2)</t>
  </si>
  <si>
    <t>1935 Galloway Rd Ne</t>
  </si>
  <si>
    <t>Bolivia</t>
  </si>
  <si>
    <t>Clemmons &amp; Son #1 (Old-CL1)</t>
  </si>
  <si>
    <t>Robert Ward Farm</t>
  </si>
  <si>
    <t>1100 Bell Swamp Rd</t>
  </si>
  <si>
    <t>Winnabow</t>
  </si>
  <si>
    <t>Howard Robinson</t>
  </si>
  <si>
    <t>90 Bell Swamp Rd</t>
  </si>
  <si>
    <t>Boyd &amp; Son's Pig Nursery</t>
  </si>
  <si>
    <t>6557 Myrtle Head Rd</t>
  </si>
  <si>
    <t>W &amp; W Farms</t>
  </si>
  <si>
    <t>361 Longwood Rd Nw</t>
  </si>
  <si>
    <t>Ocean Isle Beach</t>
  </si>
  <si>
    <t>Carolina Bay Farms  LLC</t>
  </si>
  <si>
    <t>2551 Exxum Rd Nw</t>
  </si>
  <si>
    <t>Juniper Creek</t>
  </si>
  <si>
    <t>5655 Myrtle Head Rd Nw</t>
  </si>
  <si>
    <t>Broadwater Farms Inc.</t>
  </si>
  <si>
    <t>420 Lewis Dairy Ln</t>
  </si>
  <si>
    <t>Bell Swamp Farm</t>
  </si>
  <si>
    <t>1027 Bell Swamp Rd Ne</t>
  </si>
  <si>
    <t>Funston Farms - Old &amp; New</t>
  </si>
  <si>
    <t>7406 Fuston Rd</t>
  </si>
  <si>
    <t>C Bay Nursery</t>
  </si>
  <si>
    <t>2347 Exum Rd Nw</t>
  </si>
  <si>
    <t>Bennie King</t>
  </si>
  <si>
    <t>4187 Little Prong Rd Nw</t>
  </si>
  <si>
    <t>Porter Farms</t>
  </si>
  <si>
    <t>4603 Mt Pleasant Rd S</t>
  </si>
  <si>
    <t>Concord</t>
  </si>
  <si>
    <t>B.G. Looper and Sons / Wesley Looper</t>
  </si>
  <si>
    <t>4673 Petra Mill Rd</t>
  </si>
  <si>
    <t>Granite Falls</t>
  </si>
  <si>
    <t>Joyce Hog Farm</t>
  </si>
  <si>
    <t>383 Cyros Pollard Rd</t>
  </si>
  <si>
    <t>Newport</t>
  </si>
  <si>
    <t>Circle P</t>
  </si>
  <si>
    <t>5223 Bonlee Bennett Rd</t>
  </si>
  <si>
    <t>Bennett</t>
  </si>
  <si>
    <t>Thurman Jessup Farm</t>
  </si>
  <si>
    <t>1710 Glover Church Rd</t>
  </si>
  <si>
    <t>Meadow Creek Farm</t>
  </si>
  <si>
    <t>557 Alston Bridge Rd</t>
  </si>
  <si>
    <t>Siler City</t>
  </si>
  <si>
    <t>Billy R. Nixon Farm</t>
  </si>
  <si>
    <t>239 Happy Home Rd</t>
  </si>
  <si>
    <t>Tyner</t>
  </si>
  <si>
    <t>Stallings Family Farm</t>
  </si>
  <si>
    <t>Belvidere</t>
  </si>
  <si>
    <t>Michael Nixon Farm</t>
  </si>
  <si>
    <t>1227 Rocky Hock Rd</t>
  </si>
  <si>
    <t>Edenton</t>
  </si>
  <si>
    <t>A.J. Smith &amp; Sons Inc</t>
  </si>
  <si>
    <t>430 Greenhall Rd</t>
  </si>
  <si>
    <t>Curtis Byrum Farm</t>
  </si>
  <si>
    <t>154 Lester Ln Rd</t>
  </si>
  <si>
    <t>Beaver Swamp Hog</t>
  </si>
  <si>
    <t>Robert Hewitt Farm</t>
  </si>
  <si>
    <t>Farm 3417</t>
  </si>
  <si>
    <t>6910 Batten Burney Rd</t>
  </si>
  <si>
    <t>Whiteville</t>
  </si>
  <si>
    <t>Collins Swine Farm</t>
  </si>
  <si>
    <t>4905 Smyrna Rd</t>
  </si>
  <si>
    <t>Fisher Farms</t>
  </si>
  <si>
    <t>1041 Golf Course Rd</t>
  </si>
  <si>
    <t>Swine - Other</t>
  </si>
  <si>
    <t>Double R Farms</t>
  </si>
  <si>
    <t>870 Lawrence Tedder Rd</t>
  </si>
  <si>
    <t>Grassy Lane Farms I &amp; II</t>
  </si>
  <si>
    <t>601 Grassy Lane Farm Rd</t>
  </si>
  <si>
    <t>Bolton</t>
  </si>
  <si>
    <t>Anders Farm</t>
  </si>
  <si>
    <t>12559 Swamp Fox Hwy E</t>
  </si>
  <si>
    <t>Tabor City</t>
  </si>
  <si>
    <t>Cecil Barnhill and Sons Farm</t>
  </si>
  <si>
    <t>4520 Bud Stephens Rd</t>
  </si>
  <si>
    <t>Evergreen</t>
  </si>
  <si>
    <t>Hart Farm</t>
  </si>
  <si>
    <t>293 Miracle Acres Ln</t>
  </si>
  <si>
    <t>Coastal Farms Inc</t>
  </si>
  <si>
    <t>8478 James D White Hwy</t>
  </si>
  <si>
    <t>J&amp;L Farms Inc</t>
  </si>
  <si>
    <t>42 J  L Farms Rd</t>
  </si>
  <si>
    <t>Phil Creech Livestock</t>
  </si>
  <si>
    <t>1180 Baldwin Rd</t>
  </si>
  <si>
    <t>Seawright Farms Inc.</t>
  </si>
  <si>
    <t>1200 Big Ave</t>
  </si>
  <si>
    <t>Owen Farm Inc.</t>
  </si>
  <si>
    <t>7855 Old Stage Rd</t>
  </si>
  <si>
    <t>HD3 Farms Wright Farm</t>
  </si>
  <si>
    <t>2977 Reynolds Rd</t>
  </si>
  <si>
    <t>Swine - Wean to Finish</t>
  </si>
  <si>
    <t>Cornerstone Farm- Sow Farm</t>
  </si>
  <si>
    <t>316 Cornerstone Farms Ln</t>
  </si>
  <si>
    <t>Coastal Farms #1</t>
  </si>
  <si>
    <t>7383 Silver Spoon Rd</t>
  </si>
  <si>
    <t>Rossie Bullock Farm</t>
  </si>
  <si>
    <t>1843 Princess Ann Rd</t>
  </si>
  <si>
    <t>Chadbourn</t>
  </si>
  <si>
    <t>John Blosser Swine Farm</t>
  </si>
  <si>
    <t>5563 MM Ray Rd</t>
  </si>
  <si>
    <t>Clarendon</t>
  </si>
  <si>
    <t>Shan Spivey Topping Operation</t>
  </si>
  <si>
    <t>Donald Ward Hog Farm</t>
  </si>
  <si>
    <t>284 Donald Ward Dr</t>
  </si>
  <si>
    <t>Wooten Farm</t>
  </si>
  <si>
    <t>528 Wooten Store Rd</t>
  </si>
  <si>
    <t>B &amp; F Farms Inc.</t>
  </si>
  <si>
    <t>888 Monroe Enzor Rd</t>
  </si>
  <si>
    <t>Fair Bluff</t>
  </si>
  <si>
    <t>L.C. Carter Farm</t>
  </si>
  <si>
    <t>116 Carter Dr</t>
  </si>
  <si>
    <t>James Emery Farms Inc.</t>
  </si>
  <si>
    <t>3919 Hinsons Crossroads</t>
  </si>
  <si>
    <t>K &amp; S Farms LLC</t>
  </si>
  <si>
    <t>168 Ice Plant Rd 654 Ice Plant Rd</t>
  </si>
  <si>
    <t>Fields Farm Site #1 - 3</t>
  </si>
  <si>
    <t>523 Paul Willoughby Rd</t>
  </si>
  <si>
    <t>Circle E Farms I &amp; II</t>
  </si>
  <si>
    <t>1025 Irvin Enzor Rd N</t>
  </si>
  <si>
    <t>State Line Farm #1 &amp; 2</t>
  </si>
  <si>
    <t>4223 Olddothan Rd</t>
  </si>
  <si>
    <t>Hardwick Farms</t>
  </si>
  <si>
    <t>12287 James B White Hwy S</t>
  </si>
  <si>
    <t>Sea Gro LLC</t>
  </si>
  <si>
    <t>4835 Dolph Lewis Rd</t>
  </si>
  <si>
    <t>Cerro Gordo</t>
  </si>
  <si>
    <t>Pug &amp; Sugs Farm</t>
  </si>
  <si>
    <t>1524 Paul Willoughby Rd</t>
  </si>
  <si>
    <t>Graba Farms</t>
  </si>
  <si>
    <t>2464 Old Hwy 74</t>
  </si>
  <si>
    <t>Luhrs Farm</t>
  </si>
  <si>
    <t>1436 Edmund Rd</t>
  </si>
  <si>
    <t>Jerry Johnson Farm</t>
  </si>
  <si>
    <t>5122 Old Hwy 74</t>
  </si>
  <si>
    <t>Old Dock Farm</t>
  </si>
  <si>
    <t>Dock Rd</t>
  </si>
  <si>
    <t>Double B Farms Inc. 1-24</t>
  </si>
  <si>
    <t>5556 Old Stake Rd</t>
  </si>
  <si>
    <t>Sea Cattail Bay</t>
  </si>
  <si>
    <t>3546 Ervin T Richardson Rd</t>
  </si>
  <si>
    <t>Nakina</t>
  </si>
  <si>
    <t>Freedman Farm</t>
  </si>
  <si>
    <t>1420 Jordan Rd</t>
  </si>
  <si>
    <t>Bogue Farm II</t>
  </si>
  <si>
    <t>284 Chris Ward Dr</t>
  </si>
  <si>
    <t>KBA</t>
  </si>
  <si>
    <t>1415 Baldwin Rd</t>
  </si>
  <si>
    <t>Six B Farm</t>
  </si>
  <si>
    <t>2682 Silverspoon Rd</t>
  </si>
  <si>
    <t>Watts Piggy Bank</t>
  </si>
  <si>
    <t>1705 Miller Rd</t>
  </si>
  <si>
    <t>Mark and Tommy Johnson</t>
  </si>
  <si>
    <t>Donald Strickland</t>
  </si>
  <si>
    <t>8005 Clarendon Chadbourn Rd</t>
  </si>
  <si>
    <t>Double R Farms #2</t>
  </si>
  <si>
    <t>3592 Arthur Collier Rd</t>
  </si>
  <si>
    <t>McLawhorn Livestock Farm Inc</t>
  </si>
  <si>
    <t>5909 Hwy 17 S</t>
  </si>
  <si>
    <t>New Bern</t>
  </si>
  <si>
    <t>Shady Branch Farms LLC Palmetto</t>
  </si>
  <si>
    <t>1385 Old Washington Rd</t>
  </si>
  <si>
    <t>David Stocks Farm LLC</t>
  </si>
  <si>
    <t>310 St John's Rd</t>
  </si>
  <si>
    <t>Grifton</t>
  </si>
  <si>
    <t>Sutton Family Farm LLC</t>
  </si>
  <si>
    <t>3391 Dover Fort Barnwell Rd</t>
  </si>
  <si>
    <t>Dover</t>
  </si>
  <si>
    <t>Rivers Edge Farms</t>
  </si>
  <si>
    <t>7011 River Rd</t>
  </si>
  <si>
    <t>McCoy Cattle Farms</t>
  </si>
  <si>
    <t>845 Upcreek Rd</t>
  </si>
  <si>
    <t>Cove City</t>
  </si>
  <si>
    <t>TRC Farms Inc.</t>
  </si>
  <si>
    <t>505 Barwick Rd</t>
  </si>
  <si>
    <t>Oakwood Sow Farm</t>
  </si>
  <si>
    <t>Sr 1450</t>
  </si>
  <si>
    <t>Steve Sanders Farm</t>
  </si>
  <si>
    <t>214 Richardson Rd</t>
  </si>
  <si>
    <t>Askin Boar Stud</t>
  </si>
  <si>
    <t>3065 St Delights Church Rd</t>
  </si>
  <si>
    <t>Rhodes Livestock</t>
  </si>
  <si>
    <t>260 Craven Farm Rd</t>
  </si>
  <si>
    <t>W. Sam Lane Farm</t>
  </si>
  <si>
    <t>10580 Hwy 55 W</t>
  </si>
  <si>
    <t>Tommy McCoy Livestock</t>
  </si>
  <si>
    <t>295 Quinn Rd</t>
  </si>
  <si>
    <t>Cow Pen Branch Farm</t>
  </si>
  <si>
    <t>715 Dry Monia Rd</t>
  </si>
  <si>
    <t>Belle Toler Farm</t>
  </si>
  <si>
    <t>3460 Hill Neck Rd</t>
  </si>
  <si>
    <t>Ernul</t>
  </si>
  <si>
    <t>Pig Paradise</t>
  </si>
  <si>
    <t>400 Cobbtown Rd</t>
  </si>
  <si>
    <t>Douglas E. Cowan Farms</t>
  </si>
  <si>
    <t>168 Aurora Rd</t>
  </si>
  <si>
    <t>Shady Branch Farms LLC Maul Swamp</t>
  </si>
  <si>
    <t>1575 Maul Swamp Rd</t>
  </si>
  <si>
    <t>Wood Brothers Farming</t>
  </si>
  <si>
    <t>2584 Wintergreen Rd</t>
  </si>
  <si>
    <t>Neuse #1 &amp; Neuse #2</t>
  </si>
  <si>
    <t>6315 And 6327 River Rd</t>
  </si>
  <si>
    <t>Moss Hill Farm</t>
  </si>
  <si>
    <t>6319 River Rd</t>
  </si>
  <si>
    <t>Alum Springs L.L.C.</t>
  </si>
  <si>
    <t>11440 Hwy 55 W</t>
  </si>
  <si>
    <t>Countryside Farm</t>
  </si>
  <si>
    <t>950 Honolulu Rd</t>
  </si>
  <si>
    <t>M &amp; S Nursery</t>
  </si>
  <si>
    <t>320 Avery Rd</t>
  </si>
  <si>
    <t>Sammy Lane Farm</t>
  </si>
  <si>
    <t>500 Jimmy Smith Rd</t>
  </si>
  <si>
    <t>Allen Unruh Farm</t>
  </si>
  <si>
    <t>8950 River Rd</t>
  </si>
  <si>
    <t>Faison Smith Farms Inc. #2</t>
  </si>
  <si>
    <t>425 William Pierce Rd</t>
  </si>
  <si>
    <t>Little Squealers Nursery</t>
  </si>
  <si>
    <t>1770 Honolulu Rd</t>
  </si>
  <si>
    <t>Sand Ridge Farms Inc</t>
  </si>
  <si>
    <t>1800 Gray Rd</t>
  </si>
  <si>
    <t>Pate Farm</t>
  </si>
  <si>
    <t>5836 Butler Nursery Rd</t>
  </si>
  <si>
    <t>K&amp;M Farms</t>
  </si>
  <si>
    <t>26910 Hwy 210 S</t>
  </si>
  <si>
    <t>Roseboro</t>
  </si>
  <si>
    <t>Bullard Farm</t>
  </si>
  <si>
    <t>3289 Polly Is Rd</t>
  </si>
  <si>
    <t>Autryville</t>
  </si>
  <si>
    <t>P-18</t>
  </si>
  <si>
    <t>11786 Broad Water Bridge Rd</t>
  </si>
  <si>
    <t>R&amp;C Swine</t>
  </si>
  <si>
    <t>5760 Percy Strickland Rd</t>
  </si>
  <si>
    <t>Godwin</t>
  </si>
  <si>
    <t>OK Farms of Cedar Creek LLC</t>
  </si>
  <si>
    <t>3593 Bogie Is Rd</t>
  </si>
  <si>
    <t>2330 Stedman Cedar Creek Rd</t>
  </si>
  <si>
    <t>Stedman</t>
  </si>
  <si>
    <t>James Ray Hall</t>
  </si>
  <si>
    <t>3366 Barbwire Rd</t>
  </si>
  <si>
    <t>Ricky Smith Nursery</t>
  </si>
  <si>
    <t>13162 NC Hwy 210 S</t>
  </si>
  <si>
    <t>P-16 A&amp;B</t>
  </si>
  <si>
    <t>9285 Hwy 210 S</t>
  </si>
  <si>
    <t>Spring Meadow Farm of Cumberland Co. LLC</t>
  </si>
  <si>
    <t>7353 Burnett Rd</t>
  </si>
  <si>
    <t>Dale R. Ackerman Farm</t>
  </si>
  <si>
    <t>4340 NC Hwy 242</t>
  </si>
  <si>
    <t>Riverview Farms</t>
  </si>
  <si>
    <t>7301 Matt Hair Rd</t>
  </si>
  <si>
    <t>J &amp; D Farm</t>
  </si>
  <si>
    <t>6838 Tabor Church Rd</t>
  </si>
  <si>
    <t>Collier Farms Inc</t>
  </si>
  <si>
    <t>Ricky Hall Farm</t>
  </si>
  <si>
    <t>3146 Barbwire Rd</t>
  </si>
  <si>
    <t>Rodney Hall Farm 1-4</t>
  </si>
  <si>
    <t>Ruth Vinson Rd</t>
  </si>
  <si>
    <t>Larry &amp; Patricia's Pig Nursery</t>
  </si>
  <si>
    <t>6514 Gordon Williams Rd</t>
  </si>
  <si>
    <t>Larry Eason Hog Farm Inc.</t>
  </si>
  <si>
    <t>4656 Lonnie Matthew's Rd</t>
  </si>
  <si>
    <t>Wade</t>
  </si>
  <si>
    <t>Pigtime Nurseries</t>
  </si>
  <si>
    <t>3764 Manly Smith Rd</t>
  </si>
  <si>
    <t>242 Farm</t>
  </si>
  <si>
    <t>5111 NC Hwy 242 N</t>
  </si>
  <si>
    <t>Beaverdam Nursery #1 &amp; #2</t>
  </si>
  <si>
    <t>4231 Beaver Dam Church Rd</t>
  </si>
  <si>
    <t>TDM 26</t>
  </si>
  <si>
    <t>947 Gip Rd</t>
  </si>
  <si>
    <t>OK Farms</t>
  </si>
  <si>
    <t>2429 Polly Island Rd</t>
  </si>
  <si>
    <t>Loflin Farms</t>
  </si>
  <si>
    <t>1031 Skeen Rd</t>
  </si>
  <si>
    <t>Denton</t>
  </si>
  <si>
    <t>Magnolia III DM Section 4 Sites 1-4 Section 3 Sites 4-5</t>
  </si>
  <si>
    <t>1114 Beasley Mill Rd</t>
  </si>
  <si>
    <t>Warsaw</t>
  </si>
  <si>
    <t>DM Farms Sec 2 Sites 1-4</t>
  </si>
  <si>
    <t>419 Dail Rd</t>
  </si>
  <si>
    <t>Magnolia</t>
  </si>
  <si>
    <t>Stockinghead Creek Farm LLC Farm</t>
  </si>
  <si>
    <t>1042 Stockinghead Creek Rd</t>
  </si>
  <si>
    <t>Rose Hill</t>
  </si>
  <si>
    <t>Circle K Farm I &amp; II</t>
  </si>
  <si>
    <t>398 Graham Dobson Rd</t>
  </si>
  <si>
    <t>Kenansville</t>
  </si>
  <si>
    <t>Vestal I&amp;II Farm</t>
  </si>
  <si>
    <t>885 NC Hwy 50 S</t>
  </si>
  <si>
    <t>James W. Dixon Farm</t>
  </si>
  <si>
    <t>Perry Riverbank Rd</t>
  </si>
  <si>
    <t>Howard Usher Farm</t>
  </si>
  <si>
    <t>3350 S NC 903 Hwy</t>
  </si>
  <si>
    <t>Goshen Ridge Farms</t>
  </si>
  <si>
    <t>242 Daniel Chestnut Rd</t>
  </si>
  <si>
    <t>Mount Olive</t>
  </si>
  <si>
    <t>Duplin County Livestock Facility</t>
  </si>
  <si>
    <t>275 Fairgrounds Dr</t>
  </si>
  <si>
    <t>Scott Farm Sites 1-4</t>
  </si>
  <si>
    <t>313 Elnin Carter Ln</t>
  </si>
  <si>
    <t>Bowdens</t>
  </si>
  <si>
    <t>Smith-Alderman Farm</t>
  </si>
  <si>
    <t>Sr 1128</t>
  </si>
  <si>
    <t>Danny L. Brown Farm</t>
  </si>
  <si>
    <t>177 Marshburn Rd</t>
  </si>
  <si>
    <t>Teachey</t>
  </si>
  <si>
    <t>Corbett Farms 1-4</t>
  </si>
  <si>
    <t>Sr 1141</t>
  </si>
  <si>
    <t>Whaleys Family Farms LLC</t>
  </si>
  <si>
    <t>673 Quinn Store Rd</t>
  </si>
  <si>
    <t>Beulaville</t>
  </si>
  <si>
    <t>DM Farms Sec 3 Sites 1-3 Wendy 3-8</t>
  </si>
  <si>
    <t>288 Watson Rd</t>
  </si>
  <si>
    <t>DM Farms Sec 1 Site 1 &amp; Sec 2 Site 5</t>
  </si>
  <si>
    <t>734 Waycross Rd</t>
  </si>
  <si>
    <t>Dexter Jackson Farm</t>
  </si>
  <si>
    <t>586 Emmitt Jackson Rd</t>
  </si>
  <si>
    <t>Faison</t>
  </si>
  <si>
    <t>Bowles &amp; Son Farm #1</t>
  </si>
  <si>
    <t>620 Veaches Mill Rd</t>
  </si>
  <si>
    <t>Gilt Free Farms</t>
  </si>
  <si>
    <t>389 Blackmore Rd</t>
  </si>
  <si>
    <t>Steve Grady Nursery</t>
  </si>
  <si>
    <t>3092 Summerlin Crossroads Rd</t>
  </si>
  <si>
    <t>Rose Brothers Farm</t>
  </si>
  <si>
    <t>877 Garner Chapel Rd</t>
  </si>
  <si>
    <t>Dail Farms Livestock LLC</t>
  </si>
  <si>
    <t>Paul Ed Dail Rd</t>
  </si>
  <si>
    <t>Thigpen's Pig Pens</t>
  </si>
  <si>
    <t>Lyman Rd</t>
  </si>
  <si>
    <t>Waters Farm 1-5  M&amp;M Rivenbark</t>
  </si>
  <si>
    <t>William James Farm</t>
  </si>
  <si>
    <t>Sr 1827</t>
  </si>
  <si>
    <t>Wallace</t>
  </si>
  <si>
    <t>W&amp;K and McKay Farm</t>
  </si>
  <si>
    <t>Benson Farm</t>
  </si>
  <si>
    <t>Sr 1307</t>
  </si>
  <si>
    <t>Cottle Farm</t>
  </si>
  <si>
    <t>127 E Wards Bridge Rd</t>
  </si>
  <si>
    <t>DBA: Dail Brothers</t>
  </si>
  <si>
    <t>338 Farrior School Rd</t>
  </si>
  <si>
    <t>Jordan Farm</t>
  </si>
  <si>
    <t>4468 NC 111 Hwy N</t>
  </si>
  <si>
    <t>Seven Springs</t>
  </si>
  <si>
    <t>Family Farms Inc</t>
  </si>
  <si>
    <t>Dail Brothers &amp; Edward Dail 5-12</t>
  </si>
  <si>
    <t>227 Gurman Powell Rd</t>
  </si>
  <si>
    <t>BJD Farm I</t>
  </si>
  <si>
    <t>1180 Lanefield Rd</t>
  </si>
  <si>
    <t>B &amp; M Farms # 2 - Edwards Tract</t>
  </si>
  <si>
    <t>2529 Bowdens Rd</t>
  </si>
  <si>
    <t>S&amp;J Farms</t>
  </si>
  <si>
    <t>443 Eva James Rd</t>
  </si>
  <si>
    <t>Double C Farms</t>
  </si>
  <si>
    <t>331 E Wards Bridge Rd</t>
  </si>
  <si>
    <t>Turner Farms LLC</t>
  </si>
  <si>
    <t>160 Farrowwood Rd</t>
  </si>
  <si>
    <t>King Farms - Hallsville Farms</t>
  </si>
  <si>
    <t>466 Durwood Evans Rd</t>
  </si>
  <si>
    <t>Rainbow Farm</t>
  </si>
  <si>
    <t>Sr 1927 215 Brown Farm Ln</t>
  </si>
  <si>
    <t>Sunshine Nurseries</t>
  </si>
  <si>
    <t>275 And 277 Revelle Rd</t>
  </si>
  <si>
    <t>Hickory Hill Farm</t>
  </si>
  <si>
    <t>1044 Lyman Rd</t>
  </si>
  <si>
    <t>Chinquapin</t>
  </si>
  <si>
    <t>Beach Island Farm</t>
  </si>
  <si>
    <t>1054 Lyman Rd</t>
  </si>
  <si>
    <t>Brad Brinson Farm</t>
  </si>
  <si>
    <t>1816 Maready Rd</t>
  </si>
  <si>
    <t>Joe &amp; Dwight Sholar Farm 1&amp;2</t>
  </si>
  <si>
    <t>5106 NC 50 Hwy</t>
  </si>
  <si>
    <t>Cedar Lane Farm</t>
  </si>
  <si>
    <t>565 Lyman Rd</t>
  </si>
  <si>
    <t>E &amp; J Farm</t>
  </si>
  <si>
    <t>498 Veach's Mill Rd</t>
  </si>
  <si>
    <t>Wendy #1 &amp; 2</t>
  </si>
  <si>
    <t>665 Isham Frederick Rd</t>
  </si>
  <si>
    <t>S. Grady 1 2</t>
  </si>
  <si>
    <t>149 Limestone Rd</t>
  </si>
  <si>
    <t>Stewart Stroud Farm 1 &amp; 2</t>
  </si>
  <si>
    <t>1180 E Wards Bridge Rd</t>
  </si>
  <si>
    <t>ABS Family Farms Inc.</t>
  </si>
  <si>
    <t>1587 S NC 50</t>
  </si>
  <si>
    <t>B.W. Barwick Farms LLC</t>
  </si>
  <si>
    <t>1431 Bowdens Rd</t>
  </si>
  <si>
    <t>Griff's Farms Inc. Farm</t>
  </si>
  <si>
    <t>228 Catherin Sq Rd</t>
  </si>
  <si>
    <t>B&amp;C Farm</t>
  </si>
  <si>
    <t>555 John Stanley Bostic Rd</t>
  </si>
  <si>
    <t>Gordan Rouse Ivey Farm</t>
  </si>
  <si>
    <t>Tart Farm</t>
  </si>
  <si>
    <t>158a Atkinson Blizzard Ln</t>
  </si>
  <si>
    <t>P-2333 Houses 1-3 10-13</t>
  </si>
  <si>
    <t>1174 NC Hwy 11</t>
  </si>
  <si>
    <t>Goshen Swine</t>
  </si>
  <si>
    <t>253 Kelly Rd</t>
  </si>
  <si>
    <t>Billy Kilpatrick Farm</t>
  </si>
  <si>
    <t>563 Stockes Gooding Rd</t>
  </si>
  <si>
    <t>Maple Run Farms</t>
  </si>
  <si>
    <t>340 Doctor Williams Rd</t>
  </si>
  <si>
    <t>Justin Murphy &amp; Lynn Sutton Farm</t>
  </si>
  <si>
    <t>402 Guy Sanderson Rd</t>
  </si>
  <si>
    <t>Albertson</t>
  </si>
  <si>
    <t>Errol Quinn Farm</t>
  </si>
  <si>
    <t>144 Jb Stroud Rd</t>
  </si>
  <si>
    <t>Bostic Farm</t>
  </si>
  <si>
    <t>471 D S Williams Rd</t>
  </si>
  <si>
    <t>Quinn Sow</t>
  </si>
  <si>
    <t>222 A B Quinn Sow Ln</t>
  </si>
  <si>
    <t>Vaden Bond Farm</t>
  </si>
  <si>
    <t>170 Batchelor Bay Rd</t>
  </si>
  <si>
    <t>Aaron Smith Old</t>
  </si>
  <si>
    <t>3657 NC 111  903 N</t>
  </si>
  <si>
    <t>Jimmy Britt Farm</t>
  </si>
  <si>
    <t>277 Jimmie Lee Rd</t>
  </si>
  <si>
    <t>Pink Hill</t>
  </si>
  <si>
    <t>Cedar Fork Farms</t>
  </si>
  <si>
    <t>995 Fountaintown Rd</t>
  </si>
  <si>
    <t>B-Mack Farms LLC</t>
  </si>
  <si>
    <t>297 Parker Heath Rd</t>
  </si>
  <si>
    <t>W S Matthews Farms</t>
  </si>
  <si>
    <t>306 Charlie Frederick Rd</t>
  </si>
  <si>
    <t>J.E. Brice Farm</t>
  </si>
  <si>
    <t>1312 Brices Store Rd</t>
  </si>
  <si>
    <t>E &amp; B Farms #1 - 3</t>
  </si>
  <si>
    <t>2203 Hwy NC-11</t>
  </si>
  <si>
    <t>Rosa Farm</t>
  </si>
  <si>
    <t>332-A Carrtown Rd</t>
  </si>
  <si>
    <t>Jason Cavenaugh I &amp; II</t>
  </si>
  <si>
    <t>323 Roack Rd</t>
  </si>
  <si>
    <t>Ann Lee English Farm</t>
  </si>
  <si>
    <t>174 Stokestown Rd</t>
  </si>
  <si>
    <t>Triple D Farm LLC</t>
  </si>
  <si>
    <t>428 Bear Pond Rd</t>
  </si>
  <si>
    <t>Richlands</t>
  </si>
  <si>
    <t>Marshall Britt Farm</t>
  </si>
  <si>
    <t>609 Coy Smith Rd</t>
  </si>
  <si>
    <t>Hunter Farms</t>
  </si>
  <si>
    <t>258 Authar Sloan Rd</t>
  </si>
  <si>
    <t>Jarman Farms</t>
  </si>
  <si>
    <t>305 Brown Rd N</t>
  </si>
  <si>
    <t>Shenandoah Farm</t>
  </si>
  <si>
    <t>Richard Lanier Hog Farm</t>
  </si>
  <si>
    <t>431 Cedar Fork Church Rd</t>
  </si>
  <si>
    <t>William Council Lanier Farm</t>
  </si>
  <si>
    <t>Bill McKay Farm</t>
  </si>
  <si>
    <t>Bill McKay Ln</t>
  </si>
  <si>
    <t>OK Hog Farm #1 - 3</t>
  </si>
  <si>
    <t>S &amp; M Farm</t>
  </si>
  <si>
    <t>479 Woodland Church Rd</t>
  </si>
  <si>
    <t>Rhodes Farm</t>
  </si>
  <si>
    <t>421 Marvin Rhodes Ln</t>
  </si>
  <si>
    <t>Bobby Sholar Farm</t>
  </si>
  <si>
    <t>285 Adell Cavenaugh Ln</t>
  </si>
  <si>
    <t>The General</t>
  </si>
  <si>
    <t>Sr 1916</t>
  </si>
  <si>
    <t>Ganders Fork</t>
  </si>
  <si>
    <t>616 Quinn Store Rd</t>
  </si>
  <si>
    <t>Glenn Smith Farm</t>
  </si>
  <si>
    <t>481 Panther Creek Rd</t>
  </si>
  <si>
    <t>Stephen Williamson Farm</t>
  </si>
  <si>
    <t>239 DS Williamson Rd</t>
  </si>
  <si>
    <t>Doug Bond Farm</t>
  </si>
  <si>
    <t>805 NC Hwy 50</t>
  </si>
  <si>
    <t>G. &amp; O. Farm</t>
  </si>
  <si>
    <t>Kenan Loop Rd</t>
  </si>
  <si>
    <t>Big Brook #1 &amp; #2</t>
  </si>
  <si>
    <t>James Rd</t>
  </si>
  <si>
    <t>Carter &amp; Sons Hog Farm 1&amp;2</t>
  </si>
  <si>
    <t>112 Dobson Chapel Rd</t>
  </si>
  <si>
    <t>J.E. Grady Farms #1 - 4</t>
  </si>
  <si>
    <t>121 Kinsey Mill Rd</t>
  </si>
  <si>
    <t>Glade Ridge</t>
  </si>
  <si>
    <t>1112 Cedar Fork Rd</t>
  </si>
  <si>
    <t>S&amp;S #2</t>
  </si>
  <si>
    <t>527 Maysville School Rd</t>
  </si>
  <si>
    <t>S. Grady 3 4 &amp; 5</t>
  </si>
  <si>
    <t>Furney Jones Rd</t>
  </si>
  <si>
    <t>RL Pickett Farm</t>
  </si>
  <si>
    <t>1593 Pasture Branch Rd</t>
  </si>
  <si>
    <t>Blanche Jones Farm</t>
  </si>
  <si>
    <t>476 Eva Jones Rd</t>
  </si>
  <si>
    <t>Magnolia Farms 1&amp;2</t>
  </si>
  <si>
    <t>865 Isham Frederick Rd</t>
  </si>
  <si>
    <t>Ernie Rouse Farm</t>
  </si>
  <si>
    <t>1260 Kitty Knocker Rd</t>
  </si>
  <si>
    <t>Sutton Brothers Farms</t>
  </si>
  <si>
    <t>Enviro Tech 1 2 &amp; 3</t>
  </si>
  <si>
    <t>1049 Sand Ridge Rd</t>
  </si>
  <si>
    <t>Alan H. Phillips &amp; Marshall Phillips Farm</t>
  </si>
  <si>
    <t>638  685 Abner Phillips Rd</t>
  </si>
  <si>
    <t>Wet Oak Farm</t>
  </si>
  <si>
    <t>744 Blackmore Rd</t>
  </si>
  <si>
    <t>N.H. Swine Farm #3</t>
  </si>
  <si>
    <t>802 Church Rd</t>
  </si>
  <si>
    <t>Kenneth Brown Farm</t>
  </si>
  <si>
    <t>143 DOC Brown Rd</t>
  </si>
  <si>
    <t>Limestone Creek Farm</t>
  </si>
  <si>
    <t>137 Harold's Ln</t>
  </si>
  <si>
    <t>Mike Chambers Farm</t>
  </si>
  <si>
    <t>205 Farney Jones Rd</t>
  </si>
  <si>
    <t>Jim Grady and Sons Inc.</t>
  </si>
  <si>
    <t>655 Friendship Church Rd</t>
  </si>
  <si>
    <t>Eugene Whaley Farm</t>
  </si>
  <si>
    <t>122 George Sumner Rd</t>
  </si>
  <si>
    <t>Smith Farms</t>
  </si>
  <si>
    <t>214 Tapp Farm Rd</t>
  </si>
  <si>
    <t>MKM Farms</t>
  </si>
  <si>
    <t>Davis Bland Farm</t>
  </si>
  <si>
    <t>Ralph Lanier Farm</t>
  </si>
  <si>
    <t>1607 Lyman Rd</t>
  </si>
  <si>
    <t>Eco Systems I (Sows)</t>
  </si>
  <si>
    <t>444 Sammy Godwin Ln</t>
  </si>
  <si>
    <t>Heritage Farms of North Carolina LLC</t>
  </si>
  <si>
    <t>1184 Veach's Mill Rd</t>
  </si>
  <si>
    <t>Hairr I Sow Farm</t>
  </si>
  <si>
    <t>1188 Veach's Mill Rd</t>
  </si>
  <si>
    <t>Nahunga Sow Farm</t>
  </si>
  <si>
    <t>2257 W Wards Bridge Rd</t>
  </si>
  <si>
    <t>Old Farm</t>
  </si>
  <si>
    <t>Thomas Wilson Farm</t>
  </si>
  <si>
    <t>225 Robert Hobbs Rd</t>
  </si>
  <si>
    <t>Lanier's Nursery</t>
  </si>
  <si>
    <t>356 Bill Sutton Rd</t>
  </si>
  <si>
    <t>Ricky Kornegay</t>
  </si>
  <si>
    <t>N NC Hwy 111</t>
  </si>
  <si>
    <t>Houston Nursery</t>
  </si>
  <si>
    <t>1485 Lanefield Rd</t>
  </si>
  <si>
    <t>Long Haul Farms Site #1 &amp; 2</t>
  </si>
  <si>
    <t>256 Glacces Manning Ln</t>
  </si>
  <si>
    <t>Sharon's Nursery #1&amp;2</t>
  </si>
  <si>
    <t>Coy Smith Rd</t>
  </si>
  <si>
    <t>Paradise Farms</t>
  </si>
  <si>
    <t>959 Bethel Church Rd</t>
  </si>
  <si>
    <t>D &amp; C Farms</t>
  </si>
  <si>
    <t>1219 Quinn Store Rd</t>
  </si>
  <si>
    <t>Diamond J Farms</t>
  </si>
  <si>
    <t>688 Bethel Church Rd</t>
  </si>
  <si>
    <t>Mill Branch Farms</t>
  </si>
  <si>
    <t>728 Maysville Rd</t>
  </si>
  <si>
    <t>Albertson Farm</t>
  </si>
  <si>
    <t>4069 N NC 903 Hwy</t>
  </si>
  <si>
    <t>Pork KROP Inc Sites 1 &amp; 2</t>
  </si>
  <si>
    <t>Hwy 117 S</t>
  </si>
  <si>
    <t>Bud Rivenbark Farm</t>
  </si>
  <si>
    <t>713 Pasture Branch Rd</t>
  </si>
  <si>
    <t>D &amp; B Nursery Site # 2 (1-4)</t>
  </si>
  <si>
    <t>357 Atkinson Blizzard Ln</t>
  </si>
  <si>
    <t>Bobby Britt Farm</t>
  </si>
  <si>
    <t>323 Coy Smith Rd</t>
  </si>
  <si>
    <t>MAP Farm LLC</t>
  </si>
  <si>
    <t>621 E Wards Bridge Rd</t>
  </si>
  <si>
    <t>805 Cypress Creek Rd</t>
  </si>
  <si>
    <t>Brock Family Farms 1-8</t>
  </si>
  <si>
    <t>1183 Beautancus Rd</t>
  </si>
  <si>
    <t>P-2333 Houses 17-20</t>
  </si>
  <si>
    <t>260 Dark Branch Rd</t>
  </si>
  <si>
    <t>Jimmy Goodman Farm</t>
  </si>
  <si>
    <t>1359 Daniel Chestnut Rd</t>
  </si>
  <si>
    <t>Herman Davis Houston Farm</t>
  </si>
  <si>
    <t>400 N Williams Rd</t>
  </si>
  <si>
    <t>Keith Pate Farm</t>
  </si>
  <si>
    <t>329 E Pate Pond Rd</t>
  </si>
  <si>
    <t>Melvin Bostic Farm</t>
  </si>
  <si>
    <t>1348 S NC 50 Hwy</t>
  </si>
  <si>
    <t>Danny Brown Farm</t>
  </si>
  <si>
    <t>371 Pickett Bay Rd</t>
  </si>
  <si>
    <t>Marion Dean Brown Jr Farm</t>
  </si>
  <si>
    <t>Clayton Davis Farm</t>
  </si>
  <si>
    <t>150 Iron Mine Rd</t>
  </si>
  <si>
    <t>Next Generation 2</t>
  </si>
  <si>
    <t>363 William Edmunds Rd</t>
  </si>
  <si>
    <t>Elston Farms</t>
  </si>
  <si>
    <t>5421 S Hwy 50</t>
  </si>
  <si>
    <t>Ronald Ezzell Farm #1-8</t>
  </si>
  <si>
    <t>526 Carrolls Rd</t>
  </si>
  <si>
    <t>White Flash Hog Farm</t>
  </si>
  <si>
    <t>133 Jeff Outlaw Rd</t>
  </si>
  <si>
    <t>A J Farms LLC Farm</t>
  </si>
  <si>
    <t>374 Fussell Rd</t>
  </si>
  <si>
    <t>King Farms K-7</t>
  </si>
  <si>
    <t>3053 S NC 11</t>
  </si>
  <si>
    <t>Patterson Farm</t>
  </si>
  <si>
    <t>3263 N NC 111 And 903</t>
  </si>
  <si>
    <t>The Pete Smith Farm</t>
  </si>
  <si>
    <t>Harold Smith Farm</t>
  </si>
  <si>
    <t>Tripp Quinn Farm</t>
  </si>
  <si>
    <t>1175 N Williams Rd</t>
  </si>
  <si>
    <t>Bobby Brown Farm</t>
  </si>
  <si>
    <t>963 Browntown Rd</t>
  </si>
  <si>
    <t>Uzzell Bros. Swine</t>
  </si>
  <si>
    <t>2328 Garner Chapel Rd</t>
  </si>
  <si>
    <t>King Farms K-8</t>
  </si>
  <si>
    <t>2654 Fountaintown Rd</t>
  </si>
  <si>
    <t>Joey Carter Farms</t>
  </si>
  <si>
    <t>175 Joey Carter Ln</t>
  </si>
  <si>
    <t>LD &amp; Winfred Maready Farm</t>
  </si>
  <si>
    <t>3220 Lightwood Bridge Rd</t>
  </si>
  <si>
    <t>Next Generation 1</t>
  </si>
  <si>
    <t>296 Edwards Rd</t>
  </si>
  <si>
    <t>Cornfed II</t>
  </si>
  <si>
    <t>565 Tapp Farm Rd</t>
  </si>
  <si>
    <t>Cornfed I</t>
  </si>
  <si>
    <t>743 Tapp Farm Rd</t>
  </si>
  <si>
    <t>Richard Waller Farm</t>
  </si>
  <si>
    <t>2211 Garners Chapel Rd</t>
  </si>
  <si>
    <t>Charles Aycock #1</t>
  </si>
  <si>
    <t>M &amp; A Farm LLC</t>
  </si>
  <si>
    <t>601 E Wards Bridge Rd</t>
  </si>
  <si>
    <t>Louis Quinn Howard Farm</t>
  </si>
  <si>
    <t>340 Sarecta Rd</t>
  </si>
  <si>
    <t>CJK Farms and K&amp;M Farms</t>
  </si>
  <si>
    <t>194 Buncombe Ln</t>
  </si>
  <si>
    <t>Thomas Stroud Farm</t>
  </si>
  <si>
    <t>120 Paul Grady Ln</t>
  </si>
  <si>
    <t>NH Herring Farm</t>
  </si>
  <si>
    <t>751 Veaches Mill Rd</t>
  </si>
  <si>
    <t>Cypress Creek Farm</t>
  </si>
  <si>
    <t>305 Back Swamp Rd</t>
  </si>
  <si>
    <t>Injun Run</t>
  </si>
  <si>
    <t>1416 N Williams Rd</t>
  </si>
  <si>
    <t>Papa Smurf Farm</t>
  </si>
  <si>
    <t>372 Gaylor Rd</t>
  </si>
  <si>
    <t>Jenni Farm 3</t>
  </si>
  <si>
    <t>416 High School Rd</t>
  </si>
  <si>
    <t>Blackmore Nursery #1 &amp; Turkey Hill &amp; Piglett's Playpen</t>
  </si>
  <si>
    <t>190 C Turkey Hill Ln</t>
  </si>
  <si>
    <t>Pig Life I</t>
  </si>
  <si>
    <t>John Stanley Bostic Rd</t>
  </si>
  <si>
    <t>Double D 1&amp;2 and White Heifer 1&amp;2</t>
  </si>
  <si>
    <t>407 Maready Rd</t>
  </si>
  <si>
    <t>Pig City</t>
  </si>
  <si>
    <t>902 Abner Phillips Rd</t>
  </si>
  <si>
    <t>SJ &amp; A Farm</t>
  </si>
  <si>
    <t>379 Kirby Quinn Rd</t>
  </si>
  <si>
    <t>Paulette's Nursery</t>
  </si>
  <si>
    <t>382 Kirby Quinn Rd</t>
  </si>
  <si>
    <t>Gerald's Nursery</t>
  </si>
  <si>
    <t>203 Gerald Knowles Ln</t>
  </si>
  <si>
    <t>Pleasant Grove Nursery 1&amp;2</t>
  </si>
  <si>
    <t>215 Scotts Stone Rd</t>
  </si>
  <si>
    <t>Millertown Farm</t>
  </si>
  <si>
    <t>2626 E NC 24 Hwy</t>
  </si>
  <si>
    <t>Pigs-R-Us/Miller's Nursery</t>
  </si>
  <si>
    <t>764 Summer Rd</t>
  </si>
  <si>
    <t>Jamie Dail Nurseries</t>
  </si>
  <si>
    <t>1169 Durwood Rd</t>
  </si>
  <si>
    <t>Blue Clay Nursery</t>
  </si>
  <si>
    <t>845 Durwood Evans Rd</t>
  </si>
  <si>
    <t>J&amp;T Nursery</t>
  </si>
  <si>
    <t>811 Durwood Evans Rd</t>
  </si>
  <si>
    <t>H&amp;J Nursery #1 - 3</t>
  </si>
  <si>
    <t>279 Johnson Church Rd</t>
  </si>
  <si>
    <t>Runway 1 &amp; Runway 2</t>
  </si>
  <si>
    <t>Sr 1380</t>
  </si>
  <si>
    <t>Rabon Nursery 1 2 &amp; 3</t>
  </si>
  <si>
    <t>250 George Garner Rd</t>
  </si>
  <si>
    <t>Dail Brothers - Pig Crib Nursery</t>
  </si>
  <si>
    <t>363 Claude Scott Rd</t>
  </si>
  <si>
    <t>Hillsdale Farm I&amp;II</t>
  </si>
  <si>
    <t>1676 Bowdens Rd</t>
  </si>
  <si>
    <t>Legacy  Sow Farm</t>
  </si>
  <si>
    <t>161 Summerlin Ln</t>
  </si>
  <si>
    <t>Sholar #3</t>
  </si>
  <si>
    <t>1440 Deep Bottom Rd</t>
  </si>
  <si>
    <t>B&amp;O Farm</t>
  </si>
  <si>
    <t>1769 Wards Bridge Rd</t>
  </si>
  <si>
    <t>Linwood Jenkins Farm</t>
  </si>
  <si>
    <t>866 Cypress Creek Rd</t>
  </si>
  <si>
    <t>Sandy Wooten Farms</t>
  </si>
  <si>
    <t>1679 Cypress Creek Rd</t>
  </si>
  <si>
    <t>Jerry Michael Walker Farm</t>
  </si>
  <si>
    <t>5776 S NC 50</t>
  </si>
  <si>
    <t>Wilmington</t>
  </si>
  <si>
    <t>Herbert Aycock Farm</t>
  </si>
  <si>
    <t>John Hardison Jr</t>
  </si>
  <si>
    <t>Big H Farm</t>
  </si>
  <si>
    <t>260 Batchelor Bay Rd</t>
  </si>
  <si>
    <t>George Farrior #1&amp;2</t>
  </si>
  <si>
    <t>457 Paul Ed Dale Rd</t>
  </si>
  <si>
    <t>Vaden Bond Farm 2</t>
  </si>
  <si>
    <t>270 Wash Out Ln</t>
  </si>
  <si>
    <t>R &amp; K Jarman Farms 4-7</t>
  </si>
  <si>
    <t>Jonathon &amp; Jerald Harper Farm</t>
  </si>
  <si>
    <t>584 Coy Smith Rd</t>
  </si>
  <si>
    <t>James E. King Farm</t>
  </si>
  <si>
    <t>1076 Stockinghead Rd</t>
  </si>
  <si>
    <t>Byard Kornegay Farm</t>
  </si>
  <si>
    <t>NC 403 W</t>
  </si>
  <si>
    <t>Lewis G. Smith Farm</t>
  </si>
  <si>
    <t>336 John L Grady Rd</t>
  </si>
  <si>
    <t>F &amp; S Farm</t>
  </si>
  <si>
    <t>1877 Red Hill Rd</t>
  </si>
  <si>
    <t>Ward Baker Farm</t>
  </si>
  <si>
    <t>281 Hunting Club Rd</t>
  </si>
  <si>
    <t>W S Matthews Farms #2</t>
  </si>
  <si>
    <t>Earnest Ray Carter Farm</t>
  </si>
  <si>
    <t>291 Penny Rd</t>
  </si>
  <si>
    <t>Norman Farms 2</t>
  </si>
  <si>
    <t>1153 Pasture Branch Rd</t>
  </si>
  <si>
    <t>Tony Cruse Farm</t>
  </si>
  <si>
    <t>481 Guy Sandewrson Rd</t>
  </si>
  <si>
    <t>Brent &amp; Evelyn Davis Farm</t>
  </si>
  <si>
    <t>3465 Hwy 11/903 N</t>
  </si>
  <si>
    <t>D&amp;D Farms</t>
  </si>
  <si>
    <t>281 Burn Coat Rd</t>
  </si>
  <si>
    <t>Parks Fields Farm</t>
  </si>
  <si>
    <t>345 Warren Rd</t>
  </si>
  <si>
    <t>Brian Kennedy # 2</t>
  </si>
  <si>
    <t>357 Pink Hill Rd</t>
  </si>
  <si>
    <t>S&amp;S Farm</t>
  </si>
  <si>
    <t>671 Maysville School Rd</t>
  </si>
  <si>
    <t>Morris Kennedy #2</t>
  </si>
  <si>
    <t>L&amp;D Farms</t>
  </si>
  <si>
    <t>646 N Williams Rd</t>
  </si>
  <si>
    <t>Jared &amp; Shayne Farm</t>
  </si>
  <si>
    <t>235 Quince Dail Rd</t>
  </si>
  <si>
    <t>H&amp;H Farms</t>
  </si>
  <si>
    <t>2476 Summerlin Crossroads Rd</t>
  </si>
  <si>
    <t>Little Brook Hog Farm</t>
  </si>
  <si>
    <t>431 James Rd</t>
  </si>
  <si>
    <t>New Ground Farm</t>
  </si>
  <si>
    <t>238 Kennedy Ln</t>
  </si>
  <si>
    <t>Mears Branch Farm</t>
  </si>
  <si>
    <t>8141 S NC 41</t>
  </si>
  <si>
    <t>Iron Mine Farm</t>
  </si>
  <si>
    <t>8141 S NC 41 Hwy</t>
  </si>
  <si>
    <t>Sr 1101 1087 Cornwallis Rd</t>
  </si>
  <si>
    <t>Kornegay Brothers</t>
  </si>
  <si>
    <t>244 Will V Barwick Rd</t>
  </si>
  <si>
    <t>Paradise Hog Farm &amp; Camp Branch</t>
  </si>
  <si>
    <t>398 Popeye Rd</t>
  </si>
  <si>
    <t>Homestead Farms Inc #2</t>
  </si>
  <si>
    <t>1539 Old Camp Rd</t>
  </si>
  <si>
    <t>Hot Dog Farm #1</t>
  </si>
  <si>
    <t>G &amp; D Farm</t>
  </si>
  <si>
    <t>316 Community Rd</t>
  </si>
  <si>
    <t>Hwy 41 Farms 1&amp;2</t>
  </si>
  <si>
    <t>7171 S NC Hwy 41</t>
  </si>
  <si>
    <t>Kornegay Acres Hog Farm</t>
  </si>
  <si>
    <t>240 Popeye Rd</t>
  </si>
  <si>
    <t>Virginia Farm</t>
  </si>
  <si>
    <t>332-B Carrtown Rd</t>
  </si>
  <si>
    <t>Hog Heaven</t>
  </si>
  <si>
    <t>Boyd Barfield Farm 1&amp;2</t>
  </si>
  <si>
    <t>2386 Summerlin Crossroads Rd</t>
  </si>
  <si>
    <t>Evelyn Basden Farm</t>
  </si>
  <si>
    <t>4336 E NC Hwy 24</t>
  </si>
  <si>
    <t>Bobby Bland Hog Farm</t>
  </si>
  <si>
    <t>767 Stocking Head Rd</t>
  </si>
  <si>
    <t>James P. Brown Farm</t>
  </si>
  <si>
    <t>1023 Stockinghead Rd</t>
  </si>
  <si>
    <t>King &amp; Sons Farm</t>
  </si>
  <si>
    <t>2704 &amp; 2706</t>
  </si>
  <si>
    <t>605 Carrolls Rd</t>
  </si>
  <si>
    <t>Duplin 1 &amp; 2</t>
  </si>
  <si>
    <t>1604 N NC 11  903 Hwy</t>
  </si>
  <si>
    <t>King Pens</t>
  </si>
  <si>
    <t>368 Eneas Lanier Rd</t>
  </si>
  <si>
    <t>Herschel Jenkins Farm 2</t>
  </si>
  <si>
    <t>769 James Rd</t>
  </si>
  <si>
    <t>P-2333 Houses 14-16</t>
  </si>
  <si>
    <t>259 Dark Branch Rd</t>
  </si>
  <si>
    <t>Mac Farms LLC 5-7</t>
  </si>
  <si>
    <t>161 Jones Turner Rd</t>
  </si>
  <si>
    <t>Homestead Farms Inc.</t>
  </si>
  <si>
    <t>1361 Old Camp Rd</t>
  </si>
  <si>
    <t>Hillari Farm</t>
  </si>
  <si>
    <t>William Edward Brock Farm</t>
  </si>
  <si>
    <t>2369 Pasture Branch Rd</t>
  </si>
  <si>
    <t>Wendy Evans Farm</t>
  </si>
  <si>
    <t>Brinson Rd</t>
  </si>
  <si>
    <t>Muddy Creek Farm</t>
  </si>
  <si>
    <t>229 Miller Rd</t>
  </si>
  <si>
    <t>Earth Right Farms</t>
  </si>
  <si>
    <t>1450 E Wards Bridge Rd</t>
  </si>
  <si>
    <t>Steve Smith Farm31- 391</t>
  </si>
  <si>
    <t>2900 Hwy 111-903 N</t>
  </si>
  <si>
    <t>Steve Smith Farm</t>
  </si>
  <si>
    <t>300 Kator Dunn Rd</t>
  </si>
  <si>
    <t>Ken Barfield Farm Inc</t>
  </si>
  <si>
    <t>2368 Summerlin Crossroads Rd</t>
  </si>
  <si>
    <t>HMR Farm</t>
  </si>
  <si>
    <t>231 Dr Williams Rd</t>
  </si>
  <si>
    <t>S-3 / S-4</t>
  </si>
  <si>
    <t>669 Kenan Loop Rd</t>
  </si>
  <si>
    <t>Triumph Farm</t>
  </si>
  <si>
    <t>413 Dill Sanderson Ln</t>
  </si>
  <si>
    <t>Farm #20 / 3620</t>
  </si>
  <si>
    <t>226 Johnny B Tann Ln</t>
  </si>
  <si>
    <t>Sr 1900</t>
  </si>
  <si>
    <t>Floars Sow Farm LLC</t>
  </si>
  <si>
    <t>229 A  B Benson Hog Farm Ln</t>
  </si>
  <si>
    <t>Jerry Kennedy Farm</t>
  </si>
  <si>
    <t>331 Kennedy Ln</t>
  </si>
  <si>
    <t>Mike Kennedy Farm</t>
  </si>
  <si>
    <t>345 Kennedy Ln</t>
  </si>
  <si>
    <t>JBJ Kilpatrick Farms Inc</t>
  </si>
  <si>
    <t>1650 NC Hwy 50 S</t>
  </si>
  <si>
    <t>Calvin L. Rouse Farm</t>
  </si>
  <si>
    <t>942 Tram Rd</t>
  </si>
  <si>
    <t>Brown Farm</t>
  </si>
  <si>
    <t>1061 E NC 24 Hwy</t>
  </si>
  <si>
    <t>Kenneth Brown</t>
  </si>
  <si>
    <t>354 Stocking Head Rd</t>
  </si>
  <si>
    <t>Dail Farm Inc</t>
  </si>
  <si>
    <t>371 Red Hill Rd</t>
  </si>
  <si>
    <t>Claro Stroud Farm</t>
  </si>
  <si>
    <t>961 E Wards Bridge Rd</t>
  </si>
  <si>
    <t>Tom Whitfield Farm</t>
  </si>
  <si>
    <t>214 Seth Turner Rd</t>
  </si>
  <si>
    <t>Henry D. Teachey Farm</t>
  </si>
  <si>
    <t>421 Stocking Head Rd</t>
  </si>
  <si>
    <t>Mark Harper Farm</t>
  </si>
  <si>
    <t>193 HR Kornegay Ave</t>
  </si>
  <si>
    <t>George Jones Farm</t>
  </si>
  <si>
    <t>321 Fussell Rd</t>
  </si>
  <si>
    <t>Triple B Farm</t>
  </si>
  <si>
    <t>7123 S NC Hwy 41</t>
  </si>
  <si>
    <t>James Eddie Brice Farm</t>
  </si>
  <si>
    <t>1264 Brices Store Rd</t>
  </si>
  <si>
    <t>Doug Herring Farm</t>
  </si>
  <si>
    <t>536 Woodland Church Rd</t>
  </si>
  <si>
    <t>Vida Loco</t>
  </si>
  <si>
    <t>218 Charles Wood Rd</t>
  </si>
  <si>
    <t>D and B Nursery Site # 1</t>
  </si>
  <si>
    <t>546 N NC Hwy 11 And 903</t>
  </si>
  <si>
    <t>Elder Creek Farm</t>
  </si>
  <si>
    <t>615 JB Stroud Rd</t>
  </si>
  <si>
    <t>Quinn Farm</t>
  </si>
  <si>
    <t>346 Kennedy Ln</t>
  </si>
  <si>
    <t>BGH Farm - Louis Howard # 2</t>
  </si>
  <si>
    <t>400 Sarecta Rd</t>
  </si>
  <si>
    <t>JJ's Hog Farm 1-4</t>
  </si>
  <si>
    <t>2275 Garner Chapel Rd</t>
  </si>
  <si>
    <t>Justin Edwards Farm</t>
  </si>
  <si>
    <t>193 Southerland Ln</t>
  </si>
  <si>
    <t>Bill Costin 1-4</t>
  </si>
  <si>
    <t>251 Blackmore Rd</t>
  </si>
  <si>
    <t>Scott Rivenbark Farm</t>
  </si>
  <si>
    <t>281 Jack Dail Rd</t>
  </si>
  <si>
    <t>Mike Wallace Farm</t>
  </si>
  <si>
    <t>398 Woodland Church Rd</t>
  </si>
  <si>
    <t>Kornegay Farms</t>
  </si>
  <si>
    <t>376-AB Scotts Store Rd</t>
  </si>
  <si>
    <t>Piggy Bank Farm</t>
  </si>
  <si>
    <t>300 Westons Wood Rd</t>
  </si>
  <si>
    <t>Kevin Bostic Farm sites 1&amp;2</t>
  </si>
  <si>
    <t>399 John Stanley Bostic Rd</t>
  </si>
  <si>
    <t>Terry Miller Farm sites 1&amp;2</t>
  </si>
  <si>
    <t>1816 Pasture Branch Rd</t>
  </si>
  <si>
    <t>S &amp; S Farm 3</t>
  </si>
  <si>
    <t>619 Norwood Ezzell Rd</t>
  </si>
  <si>
    <t>Coble Farm</t>
  </si>
  <si>
    <t>Sr 1224</t>
  </si>
  <si>
    <t>Luther Y. Ivey Farm</t>
  </si>
  <si>
    <t>193 Fonvielle Rd</t>
  </si>
  <si>
    <t>Otis Brown Farm</t>
  </si>
  <si>
    <t>976 Brown Town Rd</t>
  </si>
  <si>
    <t>Currie</t>
  </si>
  <si>
    <t>Creekside and Rhode Hog Farms</t>
  </si>
  <si>
    <t>Lazy B Farms</t>
  </si>
  <si>
    <t>229 Charles Wood Rd</t>
  </si>
  <si>
    <t>Randy &amp; Anna Harrell</t>
  </si>
  <si>
    <t>2219 S NC 50</t>
  </si>
  <si>
    <t>Batts Farm - Buddy King</t>
  </si>
  <si>
    <t>3074 S Hwy 11</t>
  </si>
  <si>
    <t>Pickett's Pigs</t>
  </si>
  <si>
    <t>531 Washboard Ave</t>
  </si>
  <si>
    <t>Tuckahoe Farms</t>
  </si>
  <si>
    <t>559 Brice Hardison Rd</t>
  </si>
  <si>
    <t>Deep Run</t>
  </si>
  <si>
    <t>Sarecta Farms</t>
  </si>
  <si>
    <t>1672 Sarecta Rd</t>
  </si>
  <si>
    <t>Herring Pork Producers</t>
  </si>
  <si>
    <t>1313 White Flash Rd</t>
  </si>
  <si>
    <t>A&amp;B Farm</t>
  </si>
  <si>
    <t>245 Murphy's Store Rd</t>
  </si>
  <si>
    <t>Sands Farm</t>
  </si>
  <si>
    <t>412 Bonham Rd</t>
  </si>
  <si>
    <t>King Farms K-4 &amp; K-5</t>
  </si>
  <si>
    <t>171 WW Whaley Ln - K5</t>
  </si>
  <si>
    <t>Sr 1700</t>
  </si>
  <si>
    <t>Jack Alphin Farm 1-9</t>
  </si>
  <si>
    <t>519 Bethel Church Rd</t>
  </si>
  <si>
    <t>E bar V</t>
  </si>
  <si>
    <t>416 Tearshirt Rd</t>
  </si>
  <si>
    <t>Reedy Meadows Farms 1 &amp; 2</t>
  </si>
  <si>
    <t>1672-A Pasture Branch Rd</t>
  </si>
  <si>
    <t>Greg Brown 1&amp;2</t>
  </si>
  <si>
    <t>799 Stockinghead Rd</t>
  </si>
  <si>
    <t>Kent Evans</t>
  </si>
  <si>
    <t>703 Durwood Evans Rd</t>
  </si>
  <si>
    <t>Lester Houston Farm</t>
  </si>
  <si>
    <t>190 Lester Houston Rd</t>
  </si>
  <si>
    <t>Morris Kennedy #1</t>
  </si>
  <si>
    <t>750 Sand Rdg Rd</t>
  </si>
  <si>
    <t>Randy Kennedy Farm</t>
  </si>
  <si>
    <t>740 Sandridge Rd</t>
  </si>
  <si>
    <t>Bull &amp; Buddy Farms</t>
  </si>
  <si>
    <t>671 Cypress Creek Rd</t>
  </si>
  <si>
    <t>William Register Farm</t>
  </si>
  <si>
    <t>207 Stocking Head Rd</t>
  </si>
  <si>
    <t>Boss Hog</t>
  </si>
  <si>
    <t>2227 E NC 24 Hwy</t>
  </si>
  <si>
    <t>Juanita Thigpen</t>
  </si>
  <si>
    <t>249 Wagon Ford Rd</t>
  </si>
  <si>
    <t>W.D. Thigpen Farm</t>
  </si>
  <si>
    <t>318 Willard Edwards Rd</t>
  </si>
  <si>
    <t>Cabin Farm</t>
  </si>
  <si>
    <t>766 N Blizzardtown Rd</t>
  </si>
  <si>
    <t>Whitney Farm &amp; Earnest R. Kennedy Farm</t>
  </si>
  <si>
    <t>349 Kennedy Ln</t>
  </si>
  <si>
    <t>Butch Norman Farm</t>
  </si>
  <si>
    <t>1155 Pasture Branch Rd</t>
  </si>
  <si>
    <t>Rex Halso &amp; Son # 2</t>
  </si>
  <si>
    <t>Mickey Stroud Farm #1 &amp; #2</t>
  </si>
  <si>
    <t>M&amp;S Britt Farms - 1224 Addition</t>
  </si>
  <si>
    <t>519 Coy Smith Rd</t>
  </si>
  <si>
    <t>3501 &amp; 3102</t>
  </si>
  <si>
    <t>Sr 1946</t>
  </si>
  <si>
    <t>Jamie Dail Farm</t>
  </si>
  <si>
    <t>5825 S NC 50</t>
  </si>
  <si>
    <t>Dexter Rouse Farm</t>
  </si>
  <si>
    <t>E &amp; B Farm # 4</t>
  </si>
  <si>
    <t>670 Bay Rd</t>
  </si>
  <si>
    <t>Alvin C. Knowles Farm</t>
  </si>
  <si>
    <t>8097 S NC 41 Hwy</t>
  </si>
  <si>
    <t>3 Boys Run Farms</t>
  </si>
  <si>
    <t>1225 Fussell Rd</t>
  </si>
  <si>
    <t>Rabon Maready Farm</t>
  </si>
  <si>
    <t>253 Quinns Store Rd</t>
  </si>
  <si>
    <t>Tim Noble Farm</t>
  </si>
  <si>
    <t>1755 Sarecta Rd</t>
  </si>
  <si>
    <t>Johnny Boone Farm</t>
  </si>
  <si>
    <t>876 Brice's Store Rd</t>
  </si>
  <si>
    <t>George D. Walker Farm</t>
  </si>
  <si>
    <t>300 Wallace Walker Rd</t>
  </si>
  <si>
    <t>Wendell Teachey Farm</t>
  </si>
  <si>
    <t>196 Teachey Loop Rd</t>
  </si>
  <si>
    <t>Long Ridge Farm</t>
  </si>
  <si>
    <t>Popeye Farm</t>
  </si>
  <si>
    <t>J&amp;B Farm</t>
  </si>
  <si>
    <t>246 Jim Sauls Rd</t>
  </si>
  <si>
    <t>Papa T Farm</t>
  </si>
  <si>
    <t>Carl Baker Farm</t>
  </si>
  <si>
    <t>1278 N NC 111</t>
  </si>
  <si>
    <t>N &amp; T Nursery</t>
  </si>
  <si>
    <t>409 Kator Dunn Rd</t>
  </si>
  <si>
    <t>Major Ivey Farm</t>
  </si>
  <si>
    <t>199 Red Hill Rd</t>
  </si>
  <si>
    <t>Triple B Hog Farms LLC</t>
  </si>
  <si>
    <t>206 JS Farm Ln</t>
  </si>
  <si>
    <t>CDP Farm</t>
  </si>
  <si>
    <t>2222 Bowdens Rd</t>
  </si>
  <si>
    <t>Dail Farms Inc</t>
  </si>
  <si>
    <t>203 Kelly Rd</t>
  </si>
  <si>
    <t>Rose Hill Buying Station</t>
  </si>
  <si>
    <t>239 Wells Brothers Rd</t>
  </si>
  <si>
    <t>Legacy 2 Farm</t>
  </si>
  <si>
    <t>237 Batchelor Ln</t>
  </si>
  <si>
    <t>Dan B. Nursery</t>
  </si>
  <si>
    <t>301 Lighthouse Rd</t>
  </si>
  <si>
    <t>John Smith Jr. Sow Farm</t>
  </si>
  <si>
    <t>1416 Kitty Noecker Rd</t>
  </si>
  <si>
    <t>Earl 3 Farm</t>
  </si>
  <si>
    <t>Sr 1108</t>
  </si>
  <si>
    <t>National Spinning Farm</t>
  </si>
  <si>
    <t>Wastewater Trtmt Plant Rd</t>
  </si>
  <si>
    <t>Rick and William Lanier Farm</t>
  </si>
  <si>
    <t>300 Southerland Ln</t>
  </si>
  <si>
    <t>Thomas Chestnutt Farm #1</t>
  </si>
  <si>
    <t>750 S NC 111</t>
  </si>
  <si>
    <t>Whitted-King Farm</t>
  </si>
  <si>
    <t>844 Emmett Jackson Rd</t>
  </si>
  <si>
    <t>James B. Rouse Farm</t>
  </si>
  <si>
    <t>204 Braxton Ln</t>
  </si>
  <si>
    <t>Pipeline Farm</t>
  </si>
  <si>
    <t>518 Eneas Lanier Rd</t>
  </si>
  <si>
    <t>Garland Brock Farm</t>
  </si>
  <si>
    <t>2108 Hallsville Rd</t>
  </si>
  <si>
    <t>David Price Farm</t>
  </si>
  <si>
    <t>215 Outlaw Pl Dr</t>
  </si>
  <si>
    <t>Richard Sholar Farm</t>
  </si>
  <si>
    <t>628 Angola Bay Rd</t>
  </si>
  <si>
    <t>RDS Farm</t>
  </si>
  <si>
    <t>1102 Angola Bay Rd</t>
  </si>
  <si>
    <t>T&amp;W Family Farms LLC</t>
  </si>
  <si>
    <t>669 Blue Newkirk Rd</t>
  </si>
  <si>
    <t>Morrell Farm</t>
  </si>
  <si>
    <t>316 Pink Hill Rd</t>
  </si>
  <si>
    <t>Dekalb Wells Farm</t>
  </si>
  <si>
    <t>213 Tom Herring Rd</t>
  </si>
  <si>
    <t>Rooty Branch Farm - A &amp; B</t>
  </si>
  <si>
    <t>227 David Chestnut Rd</t>
  </si>
  <si>
    <t>Alpha Edwards Farm</t>
  </si>
  <si>
    <t>4266 NC 24 Hwy E</t>
  </si>
  <si>
    <t>Major Murray Hog Farm</t>
  </si>
  <si>
    <t>413 Mail Rt Rd</t>
  </si>
  <si>
    <t>Summerlin Farm</t>
  </si>
  <si>
    <t>872 N Nchwy 11-903</t>
  </si>
  <si>
    <t>P-2333 House 9</t>
  </si>
  <si>
    <t>1409 NC Hwy 11</t>
  </si>
  <si>
    <t>Alvis Raynor Farm</t>
  </si>
  <si>
    <t>284 James Rd</t>
  </si>
  <si>
    <t>Sawyers Branch Farm</t>
  </si>
  <si>
    <t>410 Guy Sanderson Rd</t>
  </si>
  <si>
    <t>GAB Farms LLC</t>
  </si>
  <si>
    <t>785 Corn Mill Rd</t>
  </si>
  <si>
    <t>Freeman Murphy Farm</t>
  </si>
  <si>
    <t>649 Woodland Church Rd</t>
  </si>
  <si>
    <t>Boone Family Farms</t>
  </si>
  <si>
    <t>162 Halls Pond Rd</t>
  </si>
  <si>
    <t>Pickled Pig Farm LLC</t>
  </si>
  <si>
    <t>Ryan Weston Farm</t>
  </si>
  <si>
    <t>181 Hope Ln</t>
  </si>
  <si>
    <t>William Norris Farm</t>
  </si>
  <si>
    <t>262 Leighton Hall Rd</t>
  </si>
  <si>
    <t>Outlaw Farms</t>
  </si>
  <si>
    <t>600 Scott's Store Rd</t>
  </si>
  <si>
    <t>D. McKinley &amp; Jerry Price Farm 2</t>
  </si>
  <si>
    <t>Bennetts Bridge Rd</t>
  </si>
  <si>
    <t>Wolf Branch Farm</t>
  </si>
  <si>
    <t>1779 Drummersville Rd</t>
  </si>
  <si>
    <t>Linda's Farm</t>
  </si>
  <si>
    <t>635 McGowan Rd</t>
  </si>
  <si>
    <t>E&amp;S Farm</t>
  </si>
  <si>
    <t>466 Old Camp Rd</t>
  </si>
  <si>
    <t>Quail Run Farms 1 &amp; 2</t>
  </si>
  <si>
    <t>7931-A NC Hwy 41</t>
  </si>
  <si>
    <t>Austin Farm #1 &amp; #2</t>
  </si>
  <si>
    <t>2195 S NC Hwy 111</t>
  </si>
  <si>
    <t>Tear Shirt Farm #2</t>
  </si>
  <si>
    <t>936 Friendship Church Rd</t>
  </si>
  <si>
    <t>Farm 90</t>
  </si>
  <si>
    <t>Sr 1105</t>
  </si>
  <si>
    <t>E &amp; E Farms</t>
  </si>
  <si>
    <t>388 E Wards Bridge Rd</t>
  </si>
  <si>
    <t>W. S. Matthews Farms</t>
  </si>
  <si>
    <t>757 Johnson Church Rd</t>
  </si>
  <si>
    <t>Chris and Beth Fountain Farm</t>
  </si>
  <si>
    <t>2547 Fountaintown Rd</t>
  </si>
  <si>
    <t>S. Grady 6-9</t>
  </si>
  <si>
    <t>Doctor Gooding Rd</t>
  </si>
  <si>
    <t>Ann Herring Farm</t>
  </si>
  <si>
    <t>316 Bill Sutton Rd</t>
  </si>
  <si>
    <t>Steeds Farm Inc.</t>
  </si>
  <si>
    <t>2115 Summerlin Crossroads Rd</t>
  </si>
  <si>
    <t>Hog Heaven/Triple M Farms</t>
  </si>
  <si>
    <t>542 Piney Grove Rd</t>
  </si>
  <si>
    <t>Liberty Farm</t>
  </si>
  <si>
    <t>1241 S Dobson Chapel Rd</t>
  </si>
  <si>
    <t>Sutton III Nursery</t>
  </si>
  <si>
    <t>1425 W Wards Bridge</t>
  </si>
  <si>
    <t>Next Generation 3</t>
  </si>
  <si>
    <t>418 Willard Edwards Rd Sr 1723</t>
  </si>
  <si>
    <t>Bluetick Farm</t>
  </si>
  <si>
    <t>276 Carter-Thigpen Rd</t>
  </si>
  <si>
    <t>Kilpatrick Farms Inc</t>
  </si>
  <si>
    <t>1932 S Hwy 50</t>
  </si>
  <si>
    <t>James David Batts Farm</t>
  </si>
  <si>
    <t>1637 Jackson Store Rd</t>
  </si>
  <si>
    <t>West Farms</t>
  </si>
  <si>
    <t>421 Rattlesnake Ln</t>
  </si>
  <si>
    <t>Farm 2029</t>
  </si>
  <si>
    <t>1575 Veachs Mill Rd</t>
  </si>
  <si>
    <t>Chris and Jeremy Bond Farm</t>
  </si>
  <si>
    <t>378 Angola Bay Rd</t>
  </si>
  <si>
    <t>Waycross Farm</t>
  </si>
  <si>
    <t>305 Waycross Rd</t>
  </si>
  <si>
    <t>Rockin M Farms</t>
  </si>
  <si>
    <t>509 Leighton Hall Rd</t>
  </si>
  <si>
    <t>Elsie and Nick Herring Nursery</t>
  </si>
  <si>
    <t>190 Oliver Herring Rd</t>
  </si>
  <si>
    <t>Ricky Kornegay Farm</t>
  </si>
  <si>
    <t>Buck Olsen Farm</t>
  </si>
  <si>
    <t>1249 Cypress Creek Rd</t>
  </si>
  <si>
    <t>Brock Family Farms 9-13</t>
  </si>
  <si>
    <t>1120 Beautancus Rd</t>
  </si>
  <si>
    <t>Earl Davis Farm</t>
  </si>
  <si>
    <t>1271 Lanefield Rd</t>
  </si>
  <si>
    <t>Britt Sow Farm</t>
  </si>
  <si>
    <t>212 Ralph Britt Farm Rd</t>
  </si>
  <si>
    <t>Backwoods Nursery #1 &amp; #2</t>
  </si>
  <si>
    <t>Flagship Farms</t>
  </si>
  <si>
    <t>209-A Route 1129</t>
  </si>
  <si>
    <t>Mark Davis II</t>
  </si>
  <si>
    <t>620 Wards Rd</t>
  </si>
  <si>
    <t>BJD Farms II</t>
  </si>
  <si>
    <t>1635 Cornwallis Rd</t>
  </si>
  <si>
    <t>Kitty Noecker Farm</t>
  </si>
  <si>
    <t>Tommy Chestnutt #2</t>
  </si>
  <si>
    <t>813 S NC 11</t>
  </si>
  <si>
    <t>Errol Quinn</t>
  </si>
  <si>
    <t>187 Hamlinton Rd</t>
  </si>
  <si>
    <t>Juniper Ridge Farm</t>
  </si>
  <si>
    <t>Back Swamp Rd</t>
  </si>
  <si>
    <t>Halls Marsh Farm</t>
  </si>
  <si>
    <t>160 Pettifoot Rd</t>
  </si>
  <si>
    <t>Old Camps Farm- Site 4</t>
  </si>
  <si>
    <t>849 Old Camp Rd</t>
  </si>
  <si>
    <t>Elder Creek Farm #2 &amp; #3</t>
  </si>
  <si>
    <t>#2 - 393 JB Stroud Rd</t>
  </si>
  <si>
    <t>Pierce Nursery</t>
  </si>
  <si>
    <t>4276 S NC 50 Hwy</t>
  </si>
  <si>
    <t>M &amp; C Nursery</t>
  </si>
  <si>
    <t>306 Spicer Rd</t>
  </si>
  <si>
    <t>S &amp; J Farms #2</t>
  </si>
  <si>
    <t>573 Friendship Church Rd</t>
  </si>
  <si>
    <t>H. Cavenaugh Farm</t>
  </si>
  <si>
    <t>468 Angola Bay Rd</t>
  </si>
  <si>
    <t>J.E. Grady &amp; Sons</t>
  </si>
  <si>
    <t>575 Beautancus Rd</t>
  </si>
  <si>
    <t>Hunter Farm</t>
  </si>
  <si>
    <t>242 Jackson Store Rd</t>
  </si>
  <si>
    <t>Matthews Farm #1 &amp; #2</t>
  </si>
  <si>
    <t>695 Wards Rd</t>
  </si>
  <si>
    <t>Down Yonder Farms #1 &amp; #2</t>
  </si>
  <si>
    <t>2759 Fountaintown Rd</t>
  </si>
  <si>
    <t>Charles Aycock #2 (Mitchell Nursery)</t>
  </si>
  <si>
    <t>671 James Rd</t>
  </si>
  <si>
    <t>BLT Farms</t>
  </si>
  <si>
    <t>340 Dark Branch Rd</t>
  </si>
  <si>
    <t>Brown &amp; Mobley Farm</t>
  </si>
  <si>
    <t>Oak Grove Farm of Duplin Inc.</t>
  </si>
  <si>
    <t>622 Old Camp Rd</t>
  </si>
  <si>
    <t>N&amp;T Farm 1-8</t>
  </si>
  <si>
    <t>230-300 Kirby Quinn Rd</t>
  </si>
  <si>
    <t>Todd Smith Farms Inc.</t>
  </si>
  <si>
    <t>524 Bill Sutton Rd</t>
  </si>
  <si>
    <t>Steve Jones Nursery</t>
  </si>
  <si>
    <t>270 Hunting Club Rd</t>
  </si>
  <si>
    <t>I-40 Nursery #1 &amp; #2</t>
  </si>
  <si>
    <t>529 River Rd</t>
  </si>
  <si>
    <t>Pig Life II</t>
  </si>
  <si>
    <t>Bowles &amp; Sons Farm Inc #3 - Former Heath Farm</t>
  </si>
  <si>
    <t>1552 Dobson Chapel Rd</t>
  </si>
  <si>
    <t>Jeff &amp; Judy Spedding - Grower #296</t>
  </si>
  <si>
    <t>990 Hamilton Rd</t>
  </si>
  <si>
    <t>Cotton Top Farms</t>
  </si>
  <si>
    <t>499 Jones-Turner Rd</t>
  </si>
  <si>
    <t>Rockfish Farms #1 and 2</t>
  </si>
  <si>
    <t>Cornwallis Rd</t>
  </si>
  <si>
    <t>Juniper Farms #1 &amp; #2</t>
  </si>
  <si>
    <t>Adell Cavenaugh Ln</t>
  </si>
  <si>
    <t>Rick and William Lanier Farm 2</t>
  </si>
  <si>
    <t>300 Southerland Rd</t>
  </si>
  <si>
    <t>Earl Davis Farm Site II</t>
  </si>
  <si>
    <t>171 Thomas Brinson Rd</t>
  </si>
  <si>
    <t>D &amp; B Nursery Site # 2 (5-8)</t>
  </si>
  <si>
    <t>425 N Blizzardtown Rd</t>
  </si>
  <si>
    <t>Steeds Farm Inc. 2</t>
  </si>
  <si>
    <t>1206 Bennett Bridge Rd</t>
  </si>
  <si>
    <t>Old Camp Nursery #1 2 3 &amp; 5</t>
  </si>
  <si>
    <t>Mike Hill Farm</t>
  </si>
  <si>
    <t>Huffham Farms Inc.</t>
  </si>
  <si>
    <t>352-A Huffham Rd</t>
  </si>
  <si>
    <t>WK II</t>
  </si>
  <si>
    <t>1160 Bennetts Bridge Rd</t>
  </si>
  <si>
    <t>Roger Barwick Farm</t>
  </si>
  <si>
    <t>1559 Jones Turner Rd</t>
  </si>
  <si>
    <t>Pig Life III</t>
  </si>
  <si>
    <t>K &amp; T Farm</t>
  </si>
  <si>
    <t>247 William Grady Ln</t>
  </si>
  <si>
    <t>J&amp;J Farms</t>
  </si>
  <si>
    <t>2020 S NC 41 111</t>
  </si>
  <si>
    <t>Aaron Smith New</t>
  </si>
  <si>
    <t>Jump and Run Farms Inc.</t>
  </si>
  <si>
    <t>588 Lanefield Rd</t>
  </si>
  <si>
    <t>Coyote Nursery Farm LLC</t>
  </si>
  <si>
    <t>299 Honeycutt Rd</t>
  </si>
  <si>
    <t>Friendship</t>
  </si>
  <si>
    <t>254 Boykins Ln</t>
  </si>
  <si>
    <t>Sidney Cavenaugh Farm</t>
  </si>
  <si>
    <t>387 Bear Pond Rd</t>
  </si>
  <si>
    <t>Farrowood #2</t>
  </si>
  <si>
    <t>Wards Bridge Rd</t>
  </si>
  <si>
    <t>James Michael Batts Farm</t>
  </si>
  <si>
    <t>3012 Fountaintown Rd</t>
  </si>
  <si>
    <t>Chris Drew Nursery</t>
  </si>
  <si>
    <t>2791 S NC 903</t>
  </si>
  <si>
    <t>Ralph Britt Nurseries Sites 1 2 &amp; 3</t>
  </si>
  <si>
    <t>Hwy 403 Lois Britt Ln</t>
  </si>
  <si>
    <t>Eddie Brice #4</t>
  </si>
  <si>
    <t>342 Fountaintown Rd</t>
  </si>
  <si>
    <t>J &amp; D Sholar Farm #4</t>
  </si>
  <si>
    <t>Sansanqua Farms</t>
  </si>
  <si>
    <t>157 Taylor Town Rd</t>
  </si>
  <si>
    <t>N.H. Swine Farm #2</t>
  </si>
  <si>
    <t>229 Clifford Ln</t>
  </si>
  <si>
    <t>Vance J. Basden Farm</t>
  </si>
  <si>
    <t>4336 E NC 24</t>
  </si>
  <si>
    <t>Winters Tract - Grady</t>
  </si>
  <si>
    <t>2392 Bowdens Rd</t>
  </si>
  <si>
    <t>Peggy Campbell Farm</t>
  </si>
  <si>
    <t>1581 Old Chinquapin Rd</t>
  </si>
  <si>
    <t>Reginald Kenan Farm</t>
  </si>
  <si>
    <t>2324 NC Hwy 903 S</t>
  </si>
  <si>
    <t>Earth Right Farms Inc.</t>
  </si>
  <si>
    <t>295 Pettifoot Rd</t>
  </si>
  <si>
    <t>Camellia Farms</t>
  </si>
  <si>
    <t>621 Tom Hill Rd</t>
  </si>
  <si>
    <t>New Farm</t>
  </si>
  <si>
    <t>Sholar Enterprises Inc</t>
  </si>
  <si>
    <t>1251 Cypress Creek Rd</t>
  </si>
  <si>
    <t>Jaron Kennedy Farm</t>
  </si>
  <si>
    <t>703 Cabin St</t>
  </si>
  <si>
    <t>Mt. Olive Livestock</t>
  </si>
  <si>
    <t>1768 W NC 403 Hwy</t>
  </si>
  <si>
    <t>Bowles &amp; Sons Farm Inc Farm 2</t>
  </si>
  <si>
    <t>Mark Davis I</t>
  </si>
  <si>
    <t>Hwy 903</t>
  </si>
  <si>
    <t>Sloan Brothers</t>
  </si>
  <si>
    <t>168 Arthur Sloan Rd</t>
  </si>
  <si>
    <t>Lynn &amp; Annette Smith Farm</t>
  </si>
  <si>
    <t>2213 Hwy NC-111 N</t>
  </si>
  <si>
    <t>Medora Farm</t>
  </si>
  <si>
    <t>344 Rouse Rd</t>
  </si>
  <si>
    <t>Rocky Mount</t>
  </si>
  <si>
    <t>Ben Shelton Farm</t>
  </si>
  <si>
    <t>1012 Webb Chapel Rd</t>
  </si>
  <si>
    <t>Macclesfield</t>
  </si>
  <si>
    <t>Alton R. Skinner Farms</t>
  </si>
  <si>
    <t>704 Ellis Rd</t>
  </si>
  <si>
    <t>Tarboro</t>
  </si>
  <si>
    <t>Upper Coastal Plain Research Station</t>
  </si>
  <si>
    <t>2811 Nobles Mill Rd</t>
  </si>
  <si>
    <t>Alton R. Skinner Farms #2</t>
  </si>
  <si>
    <t>1827 Burnette Farm Rd</t>
  </si>
  <si>
    <t>Shellbank Farm</t>
  </si>
  <si>
    <t>7111 NC 97 W</t>
  </si>
  <si>
    <t>Battleboro</t>
  </si>
  <si>
    <t>Davistown Farming LLC</t>
  </si>
  <si>
    <t>266 Bunting Ln</t>
  </si>
  <si>
    <t>Pinetops</t>
  </si>
  <si>
    <t>VF Farms LLC</t>
  </si>
  <si>
    <t>2775 Woodland Rd</t>
  </si>
  <si>
    <t>Wilson Multiplier</t>
  </si>
  <si>
    <t>1133 Mooring Rd</t>
  </si>
  <si>
    <t>Creekside Farm</t>
  </si>
  <si>
    <t>1051 S Browers Rd</t>
  </si>
  <si>
    <t>Hobgood</t>
  </si>
  <si>
    <t>CAJ One Inc</t>
  </si>
  <si>
    <t>1151 Maple Swamp Rd</t>
  </si>
  <si>
    <t>Princeville</t>
  </si>
  <si>
    <t>Steve Harper Farm</t>
  </si>
  <si>
    <t>1432 Ebenezer Rd</t>
  </si>
  <si>
    <t>Joe Suggs Farm</t>
  </si>
  <si>
    <t>771 Durwood Ln</t>
  </si>
  <si>
    <t>Whitakers</t>
  </si>
  <si>
    <t>Triple M Farms</t>
  </si>
  <si>
    <t>645 Branch Farm Rd</t>
  </si>
  <si>
    <t>Kent Johnson Hog Farm</t>
  </si>
  <si>
    <t>Nobles Mill Rd</t>
  </si>
  <si>
    <t>Blount Bros. Farm</t>
  </si>
  <si>
    <t>533 A  B Jones Taysor Ln</t>
  </si>
  <si>
    <t>Bethel</t>
  </si>
  <si>
    <t>Langley Farm</t>
  </si>
  <si>
    <t>Walhaven Ln</t>
  </si>
  <si>
    <t>Drake Farms</t>
  </si>
  <si>
    <t>626 NC 111 S</t>
  </si>
  <si>
    <t>Howard Johnson Farm</t>
  </si>
  <si>
    <t>Burgess Ln</t>
  </si>
  <si>
    <t>W.C. Varnell Jr. Farm</t>
  </si>
  <si>
    <t>383 Varnell Ln</t>
  </si>
  <si>
    <t>Johnson Livestock</t>
  </si>
  <si>
    <t>3886 Nobles Mill Pond Rd</t>
  </si>
  <si>
    <t>James E. Lancaster Farm</t>
  </si>
  <si>
    <t>Myers Rd</t>
  </si>
  <si>
    <t>Hanor Multiplier</t>
  </si>
  <si>
    <t>4766 Speight Chapel Rd</t>
  </si>
  <si>
    <t>Polly Ridge</t>
  </si>
  <si>
    <t>1509 Red Oak Fork Rd</t>
  </si>
  <si>
    <t>Virgil L. Kirkland Jr. Farm</t>
  </si>
  <si>
    <t>Sr 1431</t>
  </si>
  <si>
    <t>George Crawford Farms</t>
  </si>
  <si>
    <t>13045 NC Hwy 42 E</t>
  </si>
  <si>
    <t>Phil Bulluck Farm</t>
  </si>
  <si>
    <t>1404 St Hwy - 2967 Seven Bridges Rd</t>
  </si>
  <si>
    <t>Brewer Sharpsburg Farm</t>
  </si>
  <si>
    <t>1569 Floods Store Rd</t>
  </si>
  <si>
    <t>Steve Brewer Farm</t>
  </si>
  <si>
    <t>4380 Dickens Rd</t>
  </si>
  <si>
    <t>Andrews Hunt Farm (Castalia)</t>
  </si>
  <si>
    <t>299 Inscoe Rd</t>
  </si>
  <si>
    <t>Castalia</t>
  </si>
  <si>
    <t>Gardner Farms 1</t>
  </si>
  <si>
    <t>382 Gardner Farm Way</t>
  </si>
  <si>
    <t>Peachtree Creek Farm Inc.</t>
  </si>
  <si>
    <t>5920 US Hwy 581 N</t>
  </si>
  <si>
    <t>Spring Hope</t>
  </si>
  <si>
    <t>Franklin Finisher</t>
  </si>
  <si>
    <t>1789 Collins Mill Rd</t>
  </si>
  <si>
    <t>First Line Farms L.L.C.</t>
  </si>
  <si>
    <t>86 Buffaloe Farm Ln</t>
  </si>
  <si>
    <t>Lawrence Farms</t>
  </si>
  <si>
    <t>Sr 1317</t>
  </si>
  <si>
    <t>George Lang Farm</t>
  </si>
  <si>
    <t>Honey Pot Rd</t>
  </si>
  <si>
    <t>BHI3</t>
  </si>
  <si>
    <t>Sr 1312</t>
  </si>
  <si>
    <t>Indian Neck Hog &amp; Poultry Farm</t>
  </si>
  <si>
    <t>227 Carter Loop Rd</t>
  </si>
  <si>
    <t>Gatesville</t>
  </si>
  <si>
    <t>Byrum Farm</t>
  </si>
  <si>
    <t>276 Black Mingle Rd</t>
  </si>
  <si>
    <t>Paul Lilley Farm</t>
  </si>
  <si>
    <t>916 Main St</t>
  </si>
  <si>
    <t>Sarem Farms Inc.</t>
  </si>
  <si>
    <t>246 Sarem Rd</t>
  </si>
  <si>
    <t>C. F. Blackwell Company</t>
  </si>
  <si>
    <t>2081 Mtn Creek Rd</t>
  </si>
  <si>
    <t>Oxford</t>
  </si>
  <si>
    <t>Hinson Farm</t>
  </si>
  <si>
    <t>895 Taylor Rd</t>
  </si>
  <si>
    <t>Farmville</t>
  </si>
  <si>
    <t>Sugg Farm</t>
  </si>
  <si>
    <t>1678 Vandiford Thomas Rd</t>
  </si>
  <si>
    <t>Snow Hill</t>
  </si>
  <si>
    <t>B Mack Farms LLC # 1</t>
  </si>
  <si>
    <t>8642 Willow Green Rd</t>
  </si>
  <si>
    <t>Shirley Farm</t>
  </si>
  <si>
    <t>340 Evermay Farm Rd</t>
  </si>
  <si>
    <t>Walstonburg</t>
  </si>
  <si>
    <t>B &amp; S Farm</t>
  </si>
  <si>
    <t>4762 Hwy 123 N</t>
  </si>
  <si>
    <t>Dirt Road Farm</t>
  </si>
  <si>
    <t>340 John Merritt Rd</t>
  </si>
  <si>
    <t>Hookerton</t>
  </si>
  <si>
    <t>Ham Town Farm</t>
  </si>
  <si>
    <t>1155 Hamtown Rd</t>
  </si>
  <si>
    <t>Triple S Swine Farm</t>
  </si>
  <si>
    <t>240 Oakdale Dr</t>
  </si>
  <si>
    <t>La Grange</t>
  </si>
  <si>
    <t>Flynn Grove</t>
  </si>
  <si>
    <t>5016 Beaman Old Creek Rd</t>
  </si>
  <si>
    <t>Hull Road Farm</t>
  </si>
  <si>
    <t>9292 US 903 N</t>
  </si>
  <si>
    <t>Jack &amp; Jerry Cunningham Farms</t>
  </si>
  <si>
    <t>7800 Beaman Old Creek Rd</t>
  </si>
  <si>
    <t>Everette Murphrey Farm</t>
  </si>
  <si>
    <t>5842 Willow Green Rd</t>
  </si>
  <si>
    <t>Billy Dail Swine Farm</t>
  </si>
  <si>
    <t>4717 Hwy 258 S</t>
  </si>
  <si>
    <t>Roy Jones Farm</t>
  </si>
  <si>
    <t>7094 Beaman Old Creek Rd</t>
  </si>
  <si>
    <t>Hope Farms</t>
  </si>
  <si>
    <t>6889 Hwy 903 S</t>
  </si>
  <si>
    <t>Gray Family Farms Inc.</t>
  </si>
  <si>
    <t>419 Kearney Cemetery Rd</t>
  </si>
  <si>
    <t>Hardy Swine Farm</t>
  </si>
  <si>
    <t>2364 Glenfield Rd</t>
  </si>
  <si>
    <t>Henry Heath Farms</t>
  </si>
  <si>
    <t>1580 Mike Stocks Rd</t>
  </si>
  <si>
    <t>Crossroads Farm</t>
  </si>
  <si>
    <t>Sr 1253</t>
  </si>
  <si>
    <t>Stantonsburg</t>
  </si>
  <si>
    <t>W. R. Murphy Farms Inc. (Sand Hole)</t>
  </si>
  <si>
    <t>248 Grant Sand Hole Rd</t>
  </si>
  <si>
    <t>David Murphrey Farm</t>
  </si>
  <si>
    <t>2850 Taylor Rd</t>
  </si>
  <si>
    <t>B &amp; W Swine Farm</t>
  </si>
  <si>
    <t>551 Castoria Rd</t>
  </si>
  <si>
    <t>Clay Ridge Farm</t>
  </si>
  <si>
    <t>1167 Morris Bbq Rd</t>
  </si>
  <si>
    <t>Wood Farms</t>
  </si>
  <si>
    <t>3656 Hwy 123 N</t>
  </si>
  <si>
    <t>Cunningham Hog Farm</t>
  </si>
  <si>
    <t>1919 Fire Tower Rd</t>
  </si>
  <si>
    <t>Carson/Collyn Beaman Farm</t>
  </si>
  <si>
    <t>Dunwoody Rd</t>
  </si>
  <si>
    <t>Harper Brothers 1 2 3</t>
  </si>
  <si>
    <t>300 Warren Town Rd</t>
  </si>
  <si>
    <t>Little Creek Hog Farm</t>
  </si>
  <si>
    <t>458 Artis Cemetary Rd</t>
  </si>
  <si>
    <t>Roy Jones Farm #2</t>
  </si>
  <si>
    <t>Earl Barrow Farm</t>
  </si>
  <si>
    <t>375 Hwy 58 S</t>
  </si>
  <si>
    <t>Kenneth Dail Farm</t>
  </si>
  <si>
    <t>358 Dailtown Rd</t>
  </si>
  <si>
    <t>Blizzard Nursery &amp; Finishing</t>
  </si>
  <si>
    <t>798 Tobacco Ln</t>
  </si>
  <si>
    <t>Best House Farm</t>
  </si>
  <si>
    <t>380 Ham Town Rd</t>
  </si>
  <si>
    <t>Windsor Barrow Swine Farm</t>
  </si>
  <si>
    <t>945 Mewborn Church Rd</t>
  </si>
  <si>
    <t>Jimmy Dail Farm</t>
  </si>
  <si>
    <t>2349 NC 123 N</t>
  </si>
  <si>
    <t>Triple H #2</t>
  </si>
  <si>
    <t>Washington Branch Church Rd</t>
  </si>
  <si>
    <t>Della Ginn Farm</t>
  </si>
  <si>
    <t>763 Fort Run Rd</t>
  </si>
  <si>
    <t>Nathan Smith Farm</t>
  </si>
  <si>
    <t>376 Cow Branch Rd</t>
  </si>
  <si>
    <t>Rachel Moye Farms</t>
  </si>
  <si>
    <t>2836 Ormondsville Rd</t>
  </si>
  <si>
    <t>Ayden</t>
  </si>
  <si>
    <t>Jesse Oakes Nursery 1 &amp; 2</t>
  </si>
  <si>
    <t>1568 Oakes Rd</t>
  </si>
  <si>
    <t>Double C Too</t>
  </si>
  <si>
    <t>383 Hart Rd</t>
  </si>
  <si>
    <t>Chapman Nursery</t>
  </si>
  <si>
    <t>1169 Ormond Farm Rd</t>
  </si>
  <si>
    <t>Holloman Farm</t>
  </si>
  <si>
    <t>340 Craft Rd</t>
  </si>
  <si>
    <t>Moye Farm</t>
  </si>
  <si>
    <t>234 Crisco Ln</t>
  </si>
  <si>
    <t>Lee T. Jones Farm</t>
  </si>
  <si>
    <t>Hwy 13 N</t>
  </si>
  <si>
    <t>Warters Isolation</t>
  </si>
  <si>
    <t>1711 Cattle Gate Rd</t>
  </si>
  <si>
    <t>Linwood Hall Farm</t>
  </si>
  <si>
    <t>5099 Hwy 903 S</t>
  </si>
  <si>
    <t>George Bailey Farms (Galloway Farm)</t>
  </si>
  <si>
    <t>2068 Spring Branch Church Rd</t>
  </si>
  <si>
    <t>Chris Murphy Swine Farm</t>
  </si>
  <si>
    <t>2085 Warrentown Rd</t>
  </si>
  <si>
    <t>J.L.M. Parker Farms LLC</t>
  </si>
  <si>
    <t>285 Parker Farm Rd</t>
  </si>
  <si>
    <t>Ralph Noble Farm</t>
  </si>
  <si>
    <t>Triple H #1</t>
  </si>
  <si>
    <t>Sandhill Sow Farm</t>
  </si>
  <si>
    <t>2100 Warrentown Rd</t>
  </si>
  <si>
    <t>Linwood Hall Sow Farm</t>
  </si>
  <si>
    <t>2898 Peanut Rd</t>
  </si>
  <si>
    <t>Pine Ridge Farm</t>
  </si>
  <si>
    <t>788 Ormond Farm Rd</t>
  </si>
  <si>
    <t>Cross Creek Farm</t>
  </si>
  <si>
    <t>833 Eden Church Rd</t>
  </si>
  <si>
    <t>Miller Farm</t>
  </si>
  <si>
    <t>1155 Ormondsville Rd</t>
  </si>
  <si>
    <t>Pork Company Farm</t>
  </si>
  <si>
    <t>220 Williams St</t>
  </si>
  <si>
    <t>S &amp; K Nursery</t>
  </si>
  <si>
    <t>595 Mike Stocks Rd</t>
  </si>
  <si>
    <t>Beaman Farms 3</t>
  </si>
  <si>
    <t>2678 Newell Rd</t>
  </si>
  <si>
    <t>Clifton Creech Farm</t>
  </si>
  <si>
    <t>369 Creech Rd</t>
  </si>
  <si>
    <t>M &amp; M Hog Farm</t>
  </si>
  <si>
    <t>5577 Ormondsville R</t>
  </si>
  <si>
    <t>Pridgen Finisher</t>
  </si>
  <si>
    <t>3949 Hwy 258 S</t>
  </si>
  <si>
    <t>William Lane Swine Farms</t>
  </si>
  <si>
    <t>1970 Newell Rd</t>
  </si>
  <si>
    <t>1089 Kearney Cemetery Rd</t>
  </si>
  <si>
    <t>Griffin and Griffin Hog Farm LLC</t>
  </si>
  <si>
    <t>1554 Griffin Rd</t>
  </si>
  <si>
    <t>Gen 3 Farms</t>
  </si>
  <si>
    <t>7008 Willow Green Rd</t>
  </si>
  <si>
    <t>Roger Johnson Swine Farm</t>
  </si>
  <si>
    <t>774 Haywood Hill Rd</t>
  </si>
  <si>
    <t>T.E. Dawson Farm</t>
  </si>
  <si>
    <t>811 Shingleton Rd</t>
  </si>
  <si>
    <t>Gay Farms</t>
  </si>
  <si>
    <t>1120 Meadow Rd</t>
  </si>
  <si>
    <t>Bailey Swine Farm</t>
  </si>
  <si>
    <t>School House Rd</t>
  </si>
  <si>
    <t>Rouse's Chapel Farm</t>
  </si>
  <si>
    <t>398 Tripp-Grimsley Rd</t>
  </si>
  <si>
    <t>S &amp; K Nursery 2</t>
  </si>
  <si>
    <t>1912 Peanut Rd</t>
  </si>
  <si>
    <t>Triple M Farms 3</t>
  </si>
  <si>
    <t>1237 Fire Sta Rd</t>
  </si>
  <si>
    <t>Collyn Beaman Farm</t>
  </si>
  <si>
    <t>Red Hill Farm</t>
  </si>
  <si>
    <t>782 Lower Field Rd</t>
  </si>
  <si>
    <t>Gary Askew Swine Farm</t>
  </si>
  <si>
    <t>1663 Arba Jason Rd</t>
  </si>
  <si>
    <t>J&amp;J Swine Farm</t>
  </si>
  <si>
    <t>812 Albritton Rd</t>
  </si>
  <si>
    <t>Grace Farm</t>
  </si>
  <si>
    <t>Sr1253</t>
  </si>
  <si>
    <t>S &amp; K Farms Inc</t>
  </si>
  <si>
    <t>120 Fred Harrison Rd</t>
  </si>
  <si>
    <t>B2</t>
  </si>
  <si>
    <t>Edwards &amp; Edwards Farm</t>
  </si>
  <si>
    <t>713 Dailtown Rd</t>
  </si>
  <si>
    <t>Sandy Run Farm</t>
  </si>
  <si>
    <t>Vandiford-Thomas Rd</t>
  </si>
  <si>
    <t>Danny Miller Swine Farm</t>
  </si>
  <si>
    <t>1211 Corbett Town Rd</t>
  </si>
  <si>
    <t>M &amp; M Swine Farm</t>
  </si>
  <si>
    <t>748 Grant Sand Hole Rd</t>
  </si>
  <si>
    <t>B Mack Farms LLC # 2</t>
  </si>
  <si>
    <t>Halfmoon Nursery</t>
  </si>
  <si>
    <t>5177 Ormondsville</t>
  </si>
  <si>
    <t>Sandy Ridge Farm</t>
  </si>
  <si>
    <t>Mr. Gordon's Farm</t>
  </si>
  <si>
    <t>3137 Titus Mewborn Rd</t>
  </si>
  <si>
    <t>Moye Swine LLC</t>
  </si>
  <si>
    <t>Ormondsville Rd And Hwy 903</t>
  </si>
  <si>
    <t>Cunningham Farms #1 &amp; 2</t>
  </si>
  <si>
    <t>7400 Beaman Old Creek Rd</t>
  </si>
  <si>
    <t>Wood Lyon</t>
  </si>
  <si>
    <t>Carson Edward Rd</t>
  </si>
  <si>
    <t>Charles Chapman Nursery #1 - Nahunta #1</t>
  </si>
  <si>
    <t>1265 Nahunta Rd</t>
  </si>
  <si>
    <t>Joyce &amp; Jesse Oakes Nursery #2 -Nahunta #2</t>
  </si>
  <si>
    <t>1411 Nahunta Rd</t>
  </si>
  <si>
    <t>Edward's Bridge Farm</t>
  </si>
  <si>
    <t>Edwards Bridge Rd</t>
  </si>
  <si>
    <t>Rick Harper Farm</t>
  </si>
  <si>
    <t>960 Newell Rd</t>
  </si>
  <si>
    <t>Piney Bottom Farm</t>
  </si>
  <si>
    <t>8414 Hwy 903 S</t>
  </si>
  <si>
    <t>Al Murray Farm</t>
  </si>
  <si>
    <t>6237 Speights Bridge Rd</t>
  </si>
  <si>
    <t>H&amp;F Nursery</t>
  </si>
  <si>
    <t>2398 Hull Rd</t>
  </si>
  <si>
    <t>Stantonsburg Farm</t>
  </si>
  <si>
    <t>2938 Sand Pit Rd</t>
  </si>
  <si>
    <t>Robert Dale Holt</t>
  </si>
  <si>
    <t>6531 Dusty Rd</t>
  </si>
  <si>
    <t>Liberty</t>
  </si>
  <si>
    <t>Ward Farms</t>
  </si>
  <si>
    <t>5337 Cook Stewart Rd</t>
  </si>
  <si>
    <t>Whitsett</t>
  </si>
  <si>
    <t>Lawrence and Patsy Ward Farm</t>
  </si>
  <si>
    <t>NC A&amp;T Porcine Research Laboratory</t>
  </si>
  <si>
    <t>717 Jfh Dairy Rd</t>
  </si>
  <si>
    <t>Greensboro</t>
  </si>
  <si>
    <t>Bruce A. Humble</t>
  </si>
  <si>
    <t>6653 Smithwood Rd</t>
  </si>
  <si>
    <t>Fishing Creek Farm</t>
  </si>
  <si>
    <t>1033 Bartholomew Rd</t>
  </si>
  <si>
    <t>Enfield</t>
  </si>
  <si>
    <t>Perry Nursery</t>
  </si>
  <si>
    <t>1127 Cemetary Rd</t>
  </si>
  <si>
    <t>Scotland Neck</t>
  </si>
  <si>
    <t>Sessoms Farm</t>
  </si>
  <si>
    <t>3903 Moonlight Rd</t>
  </si>
  <si>
    <t>Farm 8152</t>
  </si>
  <si>
    <t>7458 Douglas Hill Farm Rd</t>
  </si>
  <si>
    <t>Farm 8151</t>
  </si>
  <si>
    <t>5285 Phillips Rd</t>
  </si>
  <si>
    <t>Perry Sow</t>
  </si>
  <si>
    <t>1470-A Log Bridge Rd</t>
  </si>
  <si>
    <t>East Pork Farm</t>
  </si>
  <si>
    <t>1291 Kehukee Church Rd</t>
  </si>
  <si>
    <t>Farm 63</t>
  </si>
  <si>
    <t>711 Pope Farm Rd</t>
  </si>
  <si>
    <t>Tillery</t>
  </si>
  <si>
    <t>Farm 62</t>
  </si>
  <si>
    <t>2518 Sorietown Rd</t>
  </si>
  <si>
    <t>G.E. Pendleton Farms Inc.</t>
  </si>
  <si>
    <t>672 Winslow Rd</t>
  </si>
  <si>
    <t>Slippery Rock Farm</t>
  </si>
  <si>
    <t>W. Thomas Butler Farms LLC</t>
  </si>
  <si>
    <t>4037 Darroch Rd</t>
  </si>
  <si>
    <t>Lillington</t>
  </si>
  <si>
    <t>K &amp; J Farm</t>
  </si>
  <si>
    <t>1620 Peach Farm Rd</t>
  </si>
  <si>
    <t>Page Family Farms LLC</t>
  </si>
  <si>
    <t>10099 Hwy 27 W</t>
  </si>
  <si>
    <t>Black Farm</t>
  </si>
  <si>
    <t>2065 Powell Farm Rd</t>
  </si>
  <si>
    <t>S-6 &amp; Buffalo Ridge Farm</t>
  </si>
  <si>
    <t>5922 Marks Rd</t>
  </si>
  <si>
    <t>Cameron</t>
  </si>
  <si>
    <t>Carroll's Foods Inc. Farm 86 &amp; 92</t>
  </si>
  <si>
    <t>1616 McKoytown Rd</t>
  </si>
  <si>
    <t>Weeks Farms Inc</t>
  </si>
  <si>
    <t>163 Ruffin Rd</t>
  </si>
  <si>
    <t>Dunn</t>
  </si>
  <si>
    <t>P-60</t>
  </si>
  <si>
    <t>1465 Jim Christian Rd</t>
  </si>
  <si>
    <t>Ferrell Farms</t>
  </si>
  <si>
    <t>195 Dixon Rd</t>
  </si>
  <si>
    <t>Coats</t>
  </si>
  <si>
    <t>P-62</t>
  </si>
  <si>
    <t>119 A Autry Rd</t>
  </si>
  <si>
    <t>DBA Merritt Farms</t>
  </si>
  <si>
    <t>830 E Quebec Rd</t>
  </si>
  <si>
    <t>Harrellsville</t>
  </si>
  <si>
    <t>Lena Lowe Farm</t>
  </si>
  <si>
    <t>1325-C Swains Mill Rd</t>
  </si>
  <si>
    <t>Farm 8134</t>
  </si>
  <si>
    <t>750 Liverman Mill Rd</t>
  </si>
  <si>
    <t>Ahoskie</t>
  </si>
  <si>
    <t>Farm 40</t>
  </si>
  <si>
    <t>Sr 1427</t>
  </si>
  <si>
    <t>Cofield</t>
  </si>
  <si>
    <t>Farm 31</t>
  </si>
  <si>
    <t>Sr1152</t>
  </si>
  <si>
    <t>Woodland</t>
  </si>
  <si>
    <t>Farm 8525 &amp; 8526</t>
  </si>
  <si>
    <t>Sr 1160</t>
  </si>
  <si>
    <t>Brian Mitchell Farm</t>
  </si>
  <si>
    <t>Hog's Breath Farm</t>
  </si>
  <si>
    <t>1224 Dave Currie Rd</t>
  </si>
  <si>
    <t>Red Springs</t>
  </si>
  <si>
    <t>Upchurch &amp; Willis / C &amp; M Farm</t>
  </si>
  <si>
    <t>460 Peck Ln</t>
  </si>
  <si>
    <t>Raeford</t>
  </si>
  <si>
    <t>Roy Wood Jr. Farm</t>
  </si>
  <si>
    <t>5969 Aberdeen Rd</t>
  </si>
  <si>
    <t>Farm 5786</t>
  </si>
  <si>
    <t>Farm 6707</t>
  </si>
  <si>
    <t>360 Dogwood Farm Ln</t>
  </si>
  <si>
    <t>Charles Locklear Farm</t>
  </si>
  <si>
    <t>5812 Old Wire Rd</t>
  </si>
  <si>
    <t>T.B. Upchurch Inc</t>
  </si>
  <si>
    <t>861 Upchurch Rd</t>
  </si>
  <si>
    <t>Hendrix Livestock Inc.</t>
  </si>
  <si>
    <t>500 Chrisholm Rd</t>
  </si>
  <si>
    <t>McBryde Farm</t>
  </si>
  <si>
    <t>1673 Ryan McBryde Rd</t>
  </si>
  <si>
    <t>Swine Relief LLC</t>
  </si>
  <si>
    <t>1821 N Hilltop Rd</t>
  </si>
  <si>
    <t>4021 Calloway Rd</t>
  </si>
  <si>
    <t>Raeford Livestock Farms Inc.</t>
  </si>
  <si>
    <t>4682 N Duffie Rd</t>
  </si>
  <si>
    <t>Blue Farm &amp; White Farm</t>
  </si>
  <si>
    <t>1208 Ryan McBryde Rd</t>
  </si>
  <si>
    <t>R&amp;R Pork Farm</t>
  </si>
  <si>
    <t>615 Calloway Rd</t>
  </si>
  <si>
    <t>Rodlee Pork Inc.</t>
  </si>
  <si>
    <t>900 Refuge Rd</t>
  </si>
  <si>
    <t>Barham Farms Home Farms 48A</t>
  </si>
  <si>
    <t>10440 Covered Bridge Rd</t>
  </si>
  <si>
    <t>Zebulon</t>
  </si>
  <si>
    <t>CC&amp;B Johnson Farm</t>
  </si>
  <si>
    <t>8784 Harper House Rd</t>
  </si>
  <si>
    <t>Newton Grove</t>
  </si>
  <si>
    <t>Black Creek Nursery</t>
  </si>
  <si>
    <t>3591 Zacks Mill Rd</t>
  </si>
  <si>
    <t>Angier</t>
  </si>
  <si>
    <t>Three G Two</t>
  </si>
  <si>
    <t>11554-C Hwy 96 N</t>
  </si>
  <si>
    <t>Lee Brothers Farm</t>
  </si>
  <si>
    <t>8828 NC Hwy 50 S</t>
  </si>
  <si>
    <t>Battlefield Sow Farm</t>
  </si>
  <si>
    <t>4322 Harper House Rd</t>
  </si>
  <si>
    <t>Four Oaks</t>
  </si>
  <si>
    <t>Donald E. Byrd</t>
  </si>
  <si>
    <t>755 Powhatan Rd</t>
  </si>
  <si>
    <t>Clayton</t>
  </si>
  <si>
    <t>John Langdon Farm</t>
  </si>
  <si>
    <t>7728 Raleigh Rd</t>
  </si>
  <si>
    <t>Benson</t>
  </si>
  <si>
    <t>M.R. Langdon &amp; Sons Inc.</t>
  </si>
  <si>
    <t>570 Sherill Rd</t>
  </si>
  <si>
    <t>Mark &amp; Pam Denning Farm 1-6</t>
  </si>
  <si>
    <t>2395 Benson-Hardee Rd</t>
  </si>
  <si>
    <t>Brooks Creech Farm</t>
  </si>
  <si>
    <t>14198 NC 39</t>
  </si>
  <si>
    <t>Thornton Brothers</t>
  </si>
  <si>
    <t>305 B Newton Grove Rd</t>
  </si>
  <si>
    <t>Sammy Britt Farm houses 1-6</t>
  </si>
  <si>
    <t>900 Langston Rd</t>
  </si>
  <si>
    <t>George Clifford Uzzle Farm</t>
  </si>
  <si>
    <t>150 Meta Dr</t>
  </si>
  <si>
    <t>R &amp; T Eldridge Farms</t>
  </si>
  <si>
    <t>1683 Barefoot Rd</t>
  </si>
  <si>
    <t>Terry Barefoot Farm</t>
  </si>
  <si>
    <t>3900 US 701 Hwy S</t>
  </si>
  <si>
    <t>J&amp;M Hog Farm Inc</t>
  </si>
  <si>
    <t>5110 Strickland Crossroads Rd</t>
  </si>
  <si>
    <t>Owen Kornegay Farm</t>
  </si>
  <si>
    <t>11754 Brogden Rd</t>
  </si>
  <si>
    <t>Princeton</t>
  </si>
  <si>
    <t>Danny Kornegay Farm</t>
  </si>
  <si>
    <t>433 Worley Rd</t>
  </si>
  <si>
    <t>Eldridge Westbrook Farm</t>
  </si>
  <si>
    <t>3610 Harper House Rd</t>
  </si>
  <si>
    <t>R &amp; B Allen Farms Inc.</t>
  </si>
  <si>
    <t>3689 Stricklands X-Rds Rd</t>
  </si>
  <si>
    <t>Creekside Farms</t>
  </si>
  <si>
    <t>494 Stricklands Crossroads Rd</t>
  </si>
  <si>
    <t>Shelton Keith Jackson Farm</t>
  </si>
  <si>
    <t>705 Newton Grove Rd</t>
  </si>
  <si>
    <t>Ben Youngblood Farm</t>
  </si>
  <si>
    <t>2549 Wilsons Mills Rd</t>
  </si>
  <si>
    <t>Smithfield</t>
  </si>
  <si>
    <t>Creech Farm</t>
  </si>
  <si>
    <t>3266 Elevation Rd</t>
  </si>
  <si>
    <t>Lassiter Swine Farm</t>
  </si>
  <si>
    <t>705 Lassiter Rd</t>
  </si>
  <si>
    <t>J.L.M. Farms LLC</t>
  </si>
  <si>
    <t>2348 Scout Rd</t>
  </si>
  <si>
    <t>Spring Meadow Farm</t>
  </si>
  <si>
    <t>1960 Wilson Mills Rd</t>
  </si>
  <si>
    <t>Rickie Norris Farm</t>
  </si>
  <si>
    <t>7763 Stricklands Crossroads Rd</t>
  </si>
  <si>
    <t>Wood Farms Inc.</t>
  </si>
  <si>
    <t>6815 NC 96 S</t>
  </si>
  <si>
    <t>Sandy Ridge Pork</t>
  </si>
  <si>
    <t>2074 Joyner Bridge Rd</t>
  </si>
  <si>
    <t>Sammy Britt Farm houses 7-10</t>
  </si>
  <si>
    <t>671 Newton Grove Rd</t>
  </si>
  <si>
    <t>Godwin Farm</t>
  </si>
  <si>
    <t>1177 Eldridge Rd</t>
  </si>
  <si>
    <t>Harold W. Lee &amp; Sons</t>
  </si>
  <si>
    <t>959 Oak Forest Rd</t>
  </si>
  <si>
    <t>T &amp; S Denning Farm</t>
  </si>
  <si>
    <t>1488 Benson Hardee Rd</t>
  </si>
  <si>
    <t>Ivey Johnson Farm</t>
  </si>
  <si>
    <t>953 Gardner Rd</t>
  </si>
  <si>
    <t>David G. Herring Swine Farm</t>
  </si>
  <si>
    <t>6944 Harper House Rd</t>
  </si>
  <si>
    <t>Barber McLamb Farm</t>
  </si>
  <si>
    <t>5335 NC Hwy 50 N</t>
  </si>
  <si>
    <t>Parker's Swine Farm</t>
  </si>
  <si>
    <t>2862c N NC Hwy 50</t>
  </si>
  <si>
    <t>Central Crops Research Station</t>
  </si>
  <si>
    <t>13223 US 70 Bus W</t>
  </si>
  <si>
    <t>Crantock Farm</t>
  </si>
  <si>
    <t>2780 Crantock Rd</t>
  </si>
  <si>
    <t>Wilbur Creech Farm</t>
  </si>
  <si>
    <t>1634 Friendship Church Rd</t>
  </si>
  <si>
    <t>Middlesex</t>
  </si>
  <si>
    <t>Dennis Raynor</t>
  </si>
  <si>
    <t>315 Westbrook Low Grounds Rd</t>
  </si>
  <si>
    <t>Langston Farms</t>
  </si>
  <si>
    <t>8036 Harper House Rd</t>
  </si>
  <si>
    <t>Wilma Dean Britt Farm</t>
  </si>
  <si>
    <t>671b Newton Grove Rd</t>
  </si>
  <si>
    <t>Jeffrey Thornton Farm</t>
  </si>
  <si>
    <t>851 Johnson Rd</t>
  </si>
  <si>
    <t>Carol J. Lee Farm</t>
  </si>
  <si>
    <t>2064 Blackmon Rd</t>
  </si>
  <si>
    <t>ER Farms LLC</t>
  </si>
  <si>
    <t>4680 Princeton Kenly Rd</t>
  </si>
  <si>
    <t>Dismal Farms</t>
  </si>
  <si>
    <t>1457 Beasley Rd</t>
  </si>
  <si>
    <t>ADJ Nursery #3</t>
  </si>
  <si>
    <t>430 Enoch Rd</t>
  </si>
  <si>
    <t>C&amp;S Johnson</t>
  </si>
  <si>
    <t>296 Shade Tree Rd</t>
  </si>
  <si>
    <t>Cox Brothers</t>
  </si>
  <si>
    <t>956 Scout Rd</t>
  </si>
  <si>
    <t>Glenn Honeycutt Farm</t>
  </si>
  <si>
    <t>10944 NC Hwy 210</t>
  </si>
  <si>
    <t>Thornton Brothers 105</t>
  </si>
  <si>
    <t>55 Almon Rd</t>
  </si>
  <si>
    <t>Dwight Mayo - Daughtry Farm</t>
  </si>
  <si>
    <t>1074 Daughtry Rd</t>
  </si>
  <si>
    <t>TDM Farm 29 (W.T. Herring 100 ac. Site)</t>
  </si>
  <si>
    <t>7155 Harper House Rd</t>
  </si>
  <si>
    <t>M &amp; M Farms</t>
  </si>
  <si>
    <t>1440 Preston Rd</t>
  </si>
  <si>
    <t>Payback Farm</t>
  </si>
  <si>
    <t>6946 Harper House Rd</t>
  </si>
  <si>
    <t>Stilley Farm</t>
  </si>
  <si>
    <t>1908 Pleasant Hill Rd</t>
  </si>
  <si>
    <t>Trenton</t>
  </si>
  <si>
    <t>Taylor Finishing</t>
  </si>
  <si>
    <t>508 Ben Banks Rd</t>
  </si>
  <si>
    <t>Eastern Carolina Breeders (Home Farm)</t>
  </si>
  <si>
    <t>147 Cox Ln</t>
  </si>
  <si>
    <t>Laniers' Farms TCB Inc</t>
  </si>
  <si>
    <t>522 Plum Nearly Ln</t>
  </si>
  <si>
    <t>Woody Sutton Farm #1</t>
  </si>
  <si>
    <t>6273 Wyse Fork Rd</t>
  </si>
  <si>
    <t>Farm # 3509 &amp; 3722</t>
  </si>
  <si>
    <t>446 Ashlee Nicole Trl</t>
  </si>
  <si>
    <t>Kinston</t>
  </si>
  <si>
    <t>No-Name #1 &amp; 2</t>
  </si>
  <si>
    <t>1837 Guinea Town Rd</t>
  </si>
  <si>
    <t>TC Buckhorn Ranch</t>
  </si>
  <si>
    <t>316 Claude Banks Rd</t>
  </si>
  <si>
    <t>Maxine Houston Heath Farm</t>
  </si>
  <si>
    <t>2620 Mary Tate Rd</t>
  </si>
  <si>
    <t>DC Mills Farm</t>
  </si>
  <si>
    <t>387 Lee Mills Rd</t>
  </si>
  <si>
    <t>B &amp; S Turner Farms Inc.</t>
  </si>
  <si>
    <t>1801 Hwy 258</t>
  </si>
  <si>
    <t>Rick Tyndall Farm</t>
  </si>
  <si>
    <t>729 Old Comfort Hwy</t>
  </si>
  <si>
    <t>White Oak River Farms (Forrest Nursery)</t>
  </si>
  <si>
    <t>203 Neuhoff Ln</t>
  </si>
  <si>
    <t>Maysville</t>
  </si>
  <si>
    <t>Oink Heaven Inc.</t>
  </si>
  <si>
    <t>783 Webb Farm Rd</t>
  </si>
  <si>
    <t>Potter's Hill Nursery #1 &amp; #2</t>
  </si>
  <si>
    <t>9574 Hwy 41 W</t>
  </si>
  <si>
    <t>MD Robinson Farms 1-4</t>
  </si>
  <si>
    <t>273 Fordham Rd</t>
  </si>
  <si>
    <t>Keith Metts Farm</t>
  </si>
  <si>
    <t>5810 Hwy 41 W</t>
  </si>
  <si>
    <t>Timothy Houston / Farm #404</t>
  </si>
  <si>
    <t>2338 Mary Tate Rd</t>
  </si>
  <si>
    <t>Moore Brothers - Beaver Creek Farm</t>
  </si>
  <si>
    <t>3256 Middle Rd</t>
  </si>
  <si>
    <t>Robert L. Cox Farm (Griffin Farm)</t>
  </si>
  <si>
    <t>691 Huffman Town Rd</t>
  </si>
  <si>
    <t>Sycamore Farms Inc / Roberson Family Farms</t>
  </si>
  <si>
    <t>3248 Cobb Rd</t>
  </si>
  <si>
    <t>Brent Riggs Farm</t>
  </si>
  <si>
    <t>6057 White Oak River Rd</t>
  </si>
  <si>
    <t>D&amp;E Swine Farm</t>
  </si>
  <si>
    <t>2010 Hwy 258 S</t>
  </si>
  <si>
    <t>O'Neal &amp; Deborah Heath Farm</t>
  </si>
  <si>
    <t>394 Vine Swamp Rd</t>
  </si>
  <si>
    <t>Clayhill Farms Inc.</t>
  </si>
  <si>
    <t>1087 Davis Field Rd</t>
  </si>
  <si>
    <t>Pollocksville</t>
  </si>
  <si>
    <t>Weston Hog Farm</t>
  </si>
  <si>
    <t>8334 Hwy 41 W</t>
  </si>
  <si>
    <t>Hill and Taylor Farm</t>
  </si>
  <si>
    <t>Currin Howard Road And Smalltown Rd</t>
  </si>
  <si>
    <t>White Oak River Farms - Hoffman Sow Farm</t>
  </si>
  <si>
    <t>Frank Howard Farm</t>
  </si>
  <si>
    <t>6693 Hwy 41 W</t>
  </si>
  <si>
    <t>Fatback Farm</t>
  </si>
  <si>
    <t>469 Alonza Mills Rd</t>
  </si>
  <si>
    <t>Triple K Farm</t>
  </si>
  <si>
    <t>456 Triple K Farm Rd</t>
  </si>
  <si>
    <t>W&amp;P Farms Inc</t>
  </si>
  <si>
    <t>1583 Wyse Fork Rd</t>
  </si>
  <si>
    <t>Sherall Houston Farm</t>
  </si>
  <si>
    <t>9367 Hwy 41 W</t>
  </si>
  <si>
    <t>Farm #25 / 3425</t>
  </si>
  <si>
    <t>Sr 1119</t>
  </si>
  <si>
    <t>Kee-Lang Farms Inc</t>
  </si>
  <si>
    <t>374 Heath Rd</t>
  </si>
  <si>
    <t>Sasser's Mill Livestock Inc.</t>
  </si>
  <si>
    <t>3244 Wyse Fork Rd</t>
  </si>
  <si>
    <t>Rosewood Swine Farms LLC</t>
  </si>
  <si>
    <t>2115 Hwy 41 E</t>
  </si>
  <si>
    <t>Triple A Farm</t>
  </si>
  <si>
    <t>761 Burkett Rd</t>
  </si>
  <si>
    <t>Andrews Farm</t>
  </si>
  <si>
    <t>362 Hwy 41 S</t>
  </si>
  <si>
    <t>Robert Cox Green Farm</t>
  </si>
  <si>
    <t>621 Stroud Rd</t>
  </si>
  <si>
    <t>Larry Jones Farm</t>
  </si>
  <si>
    <t>Greg Marshburn Farm</t>
  </si>
  <si>
    <t>259 Shiver Ln</t>
  </si>
  <si>
    <t>Farm # 3505 &amp; 3706</t>
  </si>
  <si>
    <t>Nc41</t>
  </si>
  <si>
    <t>Farm # 3507 &amp; 3508</t>
  </si>
  <si>
    <t>649-A Burney Town Rd</t>
  </si>
  <si>
    <t>Triple K Farms - 2</t>
  </si>
  <si>
    <t>1321 Hwy 58 N</t>
  </si>
  <si>
    <t>Eric Jones Farm</t>
  </si>
  <si>
    <t>809 Sellars Rd</t>
  </si>
  <si>
    <t>James Braxton Rouse Farm 2</t>
  </si>
  <si>
    <t>5632 Liddell Rd</t>
  </si>
  <si>
    <t>Dail Hog Farm</t>
  </si>
  <si>
    <t>4673 Ben Dail Rd</t>
  </si>
  <si>
    <t>George Hill Farm</t>
  </si>
  <si>
    <t>5424 Bryan Hardy Rd</t>
  </si>
  <si>
    <t>Owl Pond Heath Farm &amp; Hog City</t>
  </si>
  <si>
    <t>Mark N Smith Rd</t>
  </si>
  <si>
    <t>High Yiled Farms LLC 1-16</t>
  </si>
  <si>
    <t>2421 Hwy 11 S</t>
  </si>
  <si>
    <t>The Pig Ranch</t>
  </si>
  <si>
    <t>1433 Watering Pond Rd</t>
  </si>
  <si>
    <t>Jack Grady Farm</t>
  </si>
  <si>
    <t>H B Smith Rd</t>
  </si>
  <si>
    <t>Braxton Rouse Farm</t>
  </si>
  <si>
    <t>807 Hwy 903 S</t>
  </si>
  <si>
    <t>Five Farms LLC</t>
  </si>
  <si>
    <t>Elm Grove Rd</t>
  </si>
  <si>
    <t>Sandy Creek Farms</t>
  </si>
  <si>
    <t>7060 Hwy 55 W</t>
  </si>
  <si>
    <t>Wiggins Hog Farm Inc.</t>
  </si>
  <si>
    <t>6052 Little Wiggins Rd</t>
  </si>
  <si>
    <t>D &amp; O Farms LLC</t>
  </si>
  <si>
    <t>3408 Old Pink Hill Rd</t>
  </si>
  <si>
    <t>Rouse Livestock Inc.</t>
  </si>
  <si>
    <t>5706 Liddell Rd</t>
  </si>
  <si>
    <t>Pitchfork Farms</t>
  </si>
  <si>
    <t>342 Alexander Rouse Rd</t>
  </si>
  <si>
    <t>Wood Farm</t>
  </si>
  <si>
    <t>311 Bear Creek Rd</t>
  </si>
  <si>
    <t>Hurst Farm</t>
  </si>
  <si>
    <t>2855 W Pleasant Hill Rd</t>
  </si>
  <si>
    <t>William Hawkins Farm</t>
  </si>
  <si>
    <t>3707 Mark Smith Rd</t>
  </si>
  <si>
    <t>Moody Farms LLC</t>
  </si>
  <si>
    <t>449 South Croom Bland Rd</t>
  </si>
  <si>
    <t>Jonestown Hog Farm LLC</t>
  </si>
  <si>
    <t>322 Jonestown Rd</t>
  </si>
  <si>
    <t>Mark Dempsey Smith Farm</t>
  </si>
  <si>
    <t>1912 John Green Smith Rd</t>
  </si>
  <si>
    <t>Pack Power Farm - Dawson</t>
  </si>
  <si>
    <t>246 Heber Smith Rd</t>
  </si>
  <si>
    <t>Hugo Farms LLC Farm</t>
  </si>
  <si>
    <t>2628 Hartland Rd</t>
  </si>
  <si>
    <t>Top Stock Hog Farm</t>
  </si>
  <si>
    <t>4059 Vine Swamp Rd</t>
  </si>
  <si>
    <t>Forrest Rouse Farm</t>
  </si>
  <si>
    <t>811 Gabe Price Rd</t>
  </si>
  <si>
    <t>Second Chance Farms Inc #52</t>
  </si>
  <si>
    <t>192 W Pleasant Hill Rd</t>
  </si>
  <si>
    <t>Craig Tyndall Farm</t>
  </si>
  <si>
    <t>559 Jonestown Rd</t>
  </si>
  <si>
    <t>Ralph Humphrey Farm</t>
  </si>
  <si>
    <t>2632 Gray Branch Church Rd</t>
  </si>
  <si>
    <t>Bryce Rouse Farm Inc.</t>
  </si>
  <si>
    <t>4778 Liddell Rd</t>
  </si>
  <si>
    <t>Baby A Farm</t>
  </si>
  <si>
    <t>3928 Neuse Rd</t>
  </si>
  <si>
    <t>Parker Price Farm</t>
  </si>
  <si>
    <t>654 Hwy 903 S</t>
  </si>
  <si>
    <t>Wiggins Farm Inc.</t>
  </si>
  <si>
    <t>Marths Smith Farm</t>
  </si>
  <si>
    <t>1770 Lightwood Knot Rd</t>
  </si>
  <si>
    <t>Double J Farm</t>
  </si>
  <si>
    <t>6412 Piney Grove Church</t>
  </si>
  <si>
    <t>Bear Creek Farm LLC</t>
  </si>
  <si>
    <t>1823 Hardy Bridge Rd</t>
  </si>
  <si>
    <t>Donald E. Taylor Farm</t>
  </si>
  <si>
    <t>6441 Hwy 258 S</t>
  </si>
  <si>
    <t>Cypress Lane Farms</t>
  </si>
  <si>
    <t>1513 Pleasent Hill Rd</t>
  </si>
  <si>
    <t>R. &amp; G. Farm</t>
  </si>
  <si>
    <t>1910 Paulownia Dr</t>
  </si>
  <si>
    <t>S&amp;S Hog Farm</t>
  </si>
  <si>
    <t>2387 Ashe Davis Rd</t>
  </si>
  <si>
    <t>William Davis Farm</t>
  </si>
  <si>
    <t>342 L B Rhodes Dr</t>
  </si>
  <si>
    <t>South Pork</t>
  </si>
  <si>
    <t>741 Blaney Blizzard Rd</t>
  </si>
  <si>
    <t>Robinson Hog Farm</t>
  </si>
  <si>
    <t>Hwy 258 S N Of Johnnie Smith Rd</t>
  </si>
  <si>
    <t>Benson Hog Farm</t>
  </si>
  <si>
    <t>2192 Smith Grady Rd</t>
  </si>
  <si>
    <t>Randolph Smith Farm</t>
  </si>
  <si>
    <t>1106 Sandy Fountain Rd</t>
  </si>
  <si>
    <t>Faith Farms</t>
  </si>
  <si>
    <t>2065 Jonestown Rd</t>
  </si>
  <si>
    <t>Ernest Byrd Hog Farm</t>
  </si>
  <si>
    <t>2696 Ash Davis Rd</t>
  </si>
  <si>
    <t>Clarence Thigpen Farm</t>
  </si>
  <si>
    <t>4401 Hwy 11 S</t>
  </si>
  <si>
    <t>Bob Varnell Farm</t>
  </si>
  <si>
    <t>5354 Bear Creek Rd</t>
  </si>
  <si>
    <t>Whaley Farm</t>
  </si>
  <si>
    <t>1201 E Pleasant Hill Rd</t>
  </si>
  <si>
    <t>406 Bland-Howell Rd</t>
  </si>
  <si>
    <t>Lenoir Swine Breeders Inc</t>
  </si>
  <si>
    <t>1167 Bland Howell Rd</t>
  </si>
  <si>
    <t>Wayne Rouse &amp; Doug Hill Farm</t>
  </si>
  <si>
    <t>Barwick Hog Farm Inc / Home Farm</t>
  </si>
  <si>
    <t>1378 Kirl Barwick Rd</t>
  </si>
  <si>
    <t>Morris Barwick Farm</t>
  </si>
  <si>
    <t>2023 Gray Branch Church Rd</t>
  </si>
  <si>
    <t>Morgan Farms Inc.</t>
  </si>
  <si>
    <t>2519 Mark Smith Rd</t>
  </si>
  <si>
    <t>Running W Farm</t>
  </si>
  <si>
    <t>644 Nobles Mill Rd</t>
  </si>
  <si>
    <t>Second Chance Farms Inc. #72</t>
  </si>
  <si>
    <t>1059 Jonestown Rd</t>
  </si>
  <si>
    <t>Mark Dempsey Smith Farm 2</t>
  </si>
  <si>
    <t>MD Robinson Farm #2</t>
  </si>
  <si>
    <t>4249 Vine Swamp Rd</t>
  </si>
  <si>
    <t>We Dig Pigs</t>
  </si>
  <si>
    <t>2655 Piney Grove Rd</t>
  </si>
  <si>
    <t>Brandon Whitfield Farm</t>
  </si>
  <si>
    <t>Dalys Chapel Rd</t>
  </si>
  <si>
    <t>Rouse Farming Inc.</t>
  </si>
  <si>
    <t>Razorback Farms LLC</t>
  </si>
  <si>
    <t>5918 Little Wiggins Rd</t>
  </si>
  <si>
    <t>Pig Palace</t>
  </si>
  <si>
    <t>658 Bryce Hardison Rd</t>
  </si>
  <si>
    <t>Robert Wooten Jr. Farm</t>
  </si>
  <si>
    <t>5069 Hwy 58n</t>
  </si>
  <si>
    <t>Woody Sutton Farm #2</t>
  </si>
  <si>
    <t>3255 Seth W Rd</t>
  </si>
  <si>
    <t>Jimmy Lee Farm</t>
  </si>
  <si>
    <t>866 Nobles Mill Rd</t>
  </si>
  <si>
    <t>James Braxton Rouse Farm</t>
  </si>
  <si>
    <t>1859 Liddell Rd</t>
  </si>
  <si>
    <t>Lenior Boar Stud</t>
  </si>
  <si>
    <t>825 W Pleasant Hill Rd</t>
  </si>
  <si>
    <t>LC Farm</t>
  </si>
  <si>
    <t>4641 Liddell Rd</t>
  </si>
  <si>
    <t>Clarence Smith Finishing</t>
  </si>
  <si>
    <t>2604 Arbie Ln</t>
  </si>
  <si>
    <t>John Mohrfeld</t>
  </si>
  <si>
    <t>4490 Wattering Pond Rd</t>
  </si>
  <si>
    <t>Zimmerman Farm</t>
  </si>
  <si>
    <t>Robersonville Boar Stud Farm</t>
  </si>
  <si>
    <t>Williamston Boar Stud Farm</t>
  </si>
  <si>
    <t>145 Hwy 125 N</t>
  </si>
  <si>
    <t>Williamston</t>
  </si>
  <si>
    <t>Bobby Ray Atkins - Nursery #1 &amp; 2</t>
  </si>
  <si>
    <t>565 Atkins Dairy Rd</t>
  </si>
  <si>
    <t>Troy</t>
  </si>
  <si>
    <t>Little River Farm</t>
  </si>
  <si>
    <t>2578 Thickety Creek Rd</t>
  </si>
  <si>
    <t>Mount Gilead</t>
  </si>
  <si>
    <t>Naked Creek Farm</t>
  </si>
  <si>
    <t>475 Haines Rd</t>
  </si>
  <si>
    <t>Jackson Springs</t>
  </si>
  <si>
    <t>Wet Creek Farm</t>
  </si>
  <si>
    <t>10470 NC Hwy 705</t>
  </si>
  <si>
    <t>Eagle Springs</t>
  </si>
  <si>
    <t>Allred Farms</t>
  </si>
  <si>
    <t>Hwy 705</t>
  </si>
  <si>
    <t>Robbins</t>
  </si>
  <si>
    <t>Dixie Farms</t>
  </si>
  <si>
    <t>365 Spivey Rd</t>
  </si>
  <si>
    <t>Carthage</t>
  </si>
  <si>
    <t>Key Farm</t>
  </si>
  <si>
    <t>596 Maness Rd</t>
  </si>
  <si>
    <t>Glendon</t>
  </si>
  <si>
    <t>Loblolly Farm</t>
  </si>
  <si>
    <t>3796 Bethlehem Church Rd</t>
  </si>
  <si>
    <t>Holly Ridge Farm</t>
  </si>
  <si>
    <t>Deerfield Farm</t>
  </si>
  <si>
    <t>866 Skill Rd</t>
  </si>
  <si>
    <t>Indian Hills Farm</t>
  </si>
  <si>
    <t>Blue Ribbon Swine</t>
  </si>
  <si>
    <t>2464 Kelly Plantation Rd</t>
  </si>
  <si>
    <t>Whispering Pines</t>
  </si>
  <si>
    <t>Ed Batchelor Cabin Path Lane Farm</t>
  </si>
  <si>
    <t>2115 Cabin Path Ln</t>
  </si>
  <si>
    <t>Nashville</t>
  </si>
  <si>
    <t>Bissette Farm</t>
  </si>
  <si>
    <t>995 Maudis Rd</t>
  </si>
  <si>
    <t>Elm City</t>
  </si>
  <si>
    <t>Harrison Pork Productions Inc.</t>
  </si>
  <si>
    <t>4985 Harrison Rd</t>
  </si>
  <si>
    <t>L.B. Boone Finishing Operation</t>
  </si>
  <si>
    <t>2750 Voluteer Rd</t>
  </si>
  <si>
    <t>Moore's Swine Farm</t>
  </si>
  <si>
    <t>867 W Hilliardston Rd</t>
  </si>
  <si>
    <t>12895 Morning Farm Rd</t>
  </si>
  <si>
    <t>Nash Pigg Inc.</t>
  </si>
  <si>
    <t>2953 W Castalia Rd</t>
  </si>
  <si>
    <t>Moore Farm</t>
  </si>
  <si>
    <t>15941 Red Bud Rd</t>
  </si>
  <si>
    <t>Sykes Farm # 2</t>
  </si>
  <si>
    <t>11964 Edwards Rd</t>
  </si>
  <si>
    <t>Spring Branch Farm</t>
  </si>
  <si>
    <t>12552 Spring Branch Ln</t>
  </si>
  <si>
    <t>Sykes Farm # 1</t>
  </si>
  <si>
    <t>3482 Bass Rd</t>
  </si>
  <si>
    <t>Strother Swine Farms Unit 5 - Nash Pig Farm</t>
  </si>
  <si>
    <t>3650 Hwy 58 S</t>
  </si>
  <si>
    <t>Middlesex Sow Farm</t>
  </si>
  <si>
    <t>7119 W NC 97</t>
  </si>
  <si>
    <t>Batten Farm</t>
  </si>
  <si>
    <t>510 Rose Blvd</t>
  </si>
  <si>
    <t>Swift Creek Hog Farm</t>
  </si>
  <si>
    <t>9101 301 Hwy N</t>
  </si>
  <si>
    <t>Murray Farms Inc</t>
  </si>
  <si>
    <t>4980 Ridge Rd</t>
  </si>
  <si>
    <t>Three G Farms</t>
  </si>
  <si>
    <t>13693 Old Raleigh-Wilson Rd</t>
  </si>
  <si>
    <t>Hill Farms 2</t>
  </si>
  <si>
    <t>6204 Pleasant Grove Church Rd</t>
  </si>
  <si>
    <t>Williams Farms</t>
  </si>
  <si>
    <t>Farm 40 A &amp; 40B</t>
  </si>
  <si>
    <t>557 Spud Ln</t>
  </si>
  <si>
    <t>Farm 39</t>
  </si>
  <si>
    <t>Pleasant Hill</t>
  </si>
  <si>
    <t>Blue Rose 3</t>
  </si>
  <si>
    <t>1094 Jenkins Mill Rd</t>
  </si>
  <si>
    <t>Conway</t>
  </si>
  <si>
    <t>Barrow West</t>
  </si>
  <si>
    <t>732 Barrows Mill Rd</t>
  </si>
  <si>
    <t>Farm 8532</t>
  </si>
  <si>
    <t>Farm 37 / 8537</t>
  </si>
  <si>
    <t>1925 Duke Service Rd</t>
  </si>
  <si>
    <t>Wheeler Farm</t>
  </si>
  <si>
    <t>369 Lasker Golf Course Rd</t>
  </si>
  <si>
    <t>Lasker</t>
  </si>
  <si>
    <t>Farms 27-30</t>
  </si>
  <si>
    <t>684 Gilt Ln</t>
  </si>
  <si>
    <t>Garysburg</t>
  </si>
  <si>
    <t>Farm 11 / 8511</t>
  </si>
  <si>
    <t>Sr1328</t>
  </si>
  <si>
    <t>Seaboard</t>
  </si>
  <si>
    <t>Farm 36 / 8536</t>
  </si>
  <si>
    <t>364 Garibaldi Rd</t>
  </si>
  <si>
    <t>Long's Hog Farm</t>
  </si>
  <si>
    <t>7761 US Hwy 158</t>
  </si>
  <si>
    <t>Barrow East</t>
  </si>
  <si>
    <t>2406 Firetower Rd</t>
  </si>
  <si>
    <t>Blue Rose 4</t>
  </si>
  <si>
    <t>Old Place Ln</t>
  </si>
  <si>
    <t>Jenkins Farm</t>
  </si>
  <si>
    <t>1651 Bridgers Rd</t>
  </si>
  <si>
    <t>DMJ Farm</t>
  </si>
  <si>
    <t>388 Zion Church Rd</t>
  </si>
  <si>
    <t>DMJ Farms 2</t>
  </si>
  <si>
    <t>Sr 1118</t>
  </si>
  <si>
    <t>Rich Square</t>
  </si>
  <si>
    <t>Mike Lassiter Farm</t>
  </si>
  <si>
    <t>831 Dusty Hill Rd</t>
  </si>
  <si>
    <t>Greg Taylor Farm</t>
  </si>
  <si>
    <t>621 Firetower Rd</t>
  </si>
  <si>
    <t>Farms # 91 / 8091</t>
  </si>
  <si>
    <t>5809 Highway 258</t>
  </si>
  <si>
    <t>George</t>
  </si>
  <si>
    <t>Winnaway Farm - Sites 1 2 &amp; 3</t>
  </si>
  <si>
    <t>244 Winnaway Ln</t>
  </si>
  <si>
    <t>Plantation Sow Farm</t>
  </si>
  <si>
    <t>247 A  B Plantation Ln</t>
  </si>
  <si>
    <t>Lafayette Farms LLC    L-11</t>
  </si>
  <si>
    <t>Onslow Farm</t>
  </si>
  <si>
    <t>402 Costin Rd</t>
  </si>
  <si>
    <t>Collins Farms</t>
  </si>
  <si>
    <t>312 Deppe Rd</t>
  </si>
  <si>
    <t>Brandon Howard Farm #2</t>
  </si>
  <si>
    <t>437 Rhodestown Rd</t>
  </si>
  <si>
    <t>Jacksonville</t>
  </si>
  <si>
    <t>Cavanaugh Hog Farm</t>
  </si>
  <si>
    <t>198 Richlands Loop Rd</t>
  </si>
  <si>
    <t>Hugh Parker and Son</t>
  </si>
  <si>
    <t>284 Barbee Rd</t>
  </si>
  <si>
    <t>Jordan's Pig Farm</t>
  </si>
  <si>
    <t>2350 Belgrade-Swansboro Rd</t>
  </si>
  <si>
    <t>Raynor's Nursery</t>
  </si>
  <si>
    <t>Gregory Fork Rd</t>
  </si>
  <si>
    <t>Scott Farm</t>
  </si>
  <si>
    <t>Jim Parker Rd</t>
  </si>
  <si>
    <t>Kenneth R. Cox Farm</t>
  </si>
  <si>
    <t>529 Huffmantown Rd</t>
  </si>
  <si>
    <t>Watchoverya Farms #2</t>
  </si>
  <si>
    <t>3165 Kinston Hwy</t>
  </si>
  <si>
    <t>Cox Livestock</t>
  </si>
  <si>
    <t>1280 Gregory Fork Rd</t>
  </si>
  <si>
    <t>140 AI Taylor Rd</t>
  </si>
  <si>
    <t>Petersburg Farm</t>
  </si>
  <si>
    <t>Murphy Brown Farm # 2225 Cavenaughtown Rd</t>
  </si>
  <si>
    <t>H and R Farms</t>
  </si>
  <si>
    <t>248 Brock Rd</t>
  </si>
  <si>
    <t>Chase Farms</t>
  </si>
  <si>
    <t>440 Futrell Rd</t>
  </si>
  <si>
    <t>Brandon Howard Farm</t>
  </si>
  <si>
    <t>721 Briarneck Rd</t>
  </si>
  <si>
    <t>Cavie Farms</t>
  </si>
  <si>
    <t>180 Louise Ln</t>
  </si>
  <si>
    <t>Green Meadows Farms Inc.</t>
  </si>
  <si>
    <t>1852 Haws Run Rd</t>
  </si>
  <si>
    <t>Maple Hill</t>
  </si>
  <si>
    <t>Watchoverva Farms #1</t>
  </si>
  <si>
    <t>269 Alphin Rd</t>
  </si>
  <si>
    <t>Rawls Farms</t>
  </si>
  <si>
    <t>1155 Haws Run Rd</t>
  </si>
  <si>
    <t>Norwood Davis Farm</t>
  </si>
  <si>
    <t>391 Davis Rd</t>
  </si>
  <si>
    <t>Craft Farm</t>
  </si>
  <si>
    <t>232 S Bryan Rd</t>
  </si>
  <si>
    <t>Gillette Farm #1 # 2</t>
  </si>
  <si>
    <t>653 Briarneck Rd</t>
  </si>
  <si>
    <t>Oneal Gurganus Farm</t>
  </si>
  <si>
    <t>148 Mack Ln</t>
  </si>
  <si>
    <t>Bert Hall Farm</t>
  </si>
  <si>
    <t>802 Huffmantown Rd</t>
  </si>
  <si>
    <t>Brinson II</t>
  </si>
  <si>
    <t>Cavanaughtown Rd</t>
  </si>
  <si>
    <t>A.J. Huffman Farm</t>
  </si>
  <si>
    <t>912 Huffman Town Rd</t>
  </si>
  <si>
    <t>Dewayne Silance Farm</t>
  </si>
  <si>
    <t>538 Haws Run Rd</t>
  </si>
  <si>
    <t>Hugh Passingham Farm</t>
  </si>
  <si>
    <t>1961 Haws Run Rd</t>
  </si>
  <si>
    <t>Philco Farms</t>
  </si>
  <si>
    <t>953 Five Mile Rd</t>
  </si>
  <si>
    <t>Red Pittman Farm</t>
  </si>
  <si>
    <t>165 Red Ln</t>
  </si>
  <si>
    <t>Adron Whaley Farm</t>
  </si>
  <si>
    <t>240 Brock Rd</t>
  </si>
  <si>
    <t>Jenkins Farm Inc</t>
  </si>
  <si>
    <t>207 Robin Trl</t>
  </si>
  <si>
    <t>Sandy &amp; Gary Dixon Farm</t>
  </si>
  <si>
    <t>Morris Brinson Farm</t>
  </si>
  <si>
    <t>Mack Gurganus Farm</t>
  </si>
  <si>
    <t>Duland Jenkins Farm #1</t>
  </si>
  <si>
    <t>143 Dell Brock Rd</t>
  </si>
  <si>
    <t>Sanders &amp; Davis Farm Inc</t>
  </si>
  <si>
    <t>684 Padgett Rd</t>
  </si>
  <si>
    <t>Shepard Farm</t>
  </si>
  <si>
    <t>255 Preston Wells Rd</t>
  </si>
  <si>
    <t>Holly Ridge</t>
  </si>
  <si>
    <t>Double T Hog Farm</t>
  </si>
  <si>
    <t>426 Gregory Fork Rd</t>
  </si>
  <si>
    <t>Howard Farms - Sow</t>
  </si>
  <si>
    <t>165 Rhodestown Rd</t>
  </si>
  <si>
    <t>Double H Farms</t>
  </si>
  <si>
    <t>1117 Gregory Fork Rd</t>
  </si>
  <si>
    <t>Riggs Pork Farm Inc.</t>
  </si>
  <si>
    <t>284 Hampshire Ln</t>
  </si>
  <si>
    <t>David Stroud Farm</t>
  </si>
  <si>
    <t>972 Quail Ln</t>
  </si>
  <si>
    <t>Duland Jenkins Farm #2</t>
  </si>
  <si>
    <t>291 Futrell Loop Rd</t>
  </si>
  <si>
    <t>Morris Brinson Farm # 4</t>
  </si>
  <si>
    <t>1245 Beulaville Hwy</t>
  </si>
  <si>
    <t>Greg Marshburn Farms</t>
  </si>
  <si>
    <t>Ramsey Rd</t>
  </si>
  <si>
    <t>H &amp; K Farm</t>
  </si>
  <si>
    <t>1009 Gregory Fork Rd</t>
  </si>
  <si>
    <t>Barry Shepard Farm</t>
  </si>
  <si>
    <t>258 Windmill Ln</t>
  </si>
  <si>
    <t>Terry Brinson Farm</t>
  </si>
  <si>
    <t>471 Beulaville Hwy</t>
  </si>
  <si>
    <t>KDK Farms</t>
  </si>
  <si>
    <t>349 Futrell Rd</t>
  </si>
  <si>
    <t>Walton Brothers Nursery</t>
  </si>
  <si>
    <t>481 Nine Mile Rd</t>
  </si>
  <si>
    <t>Brinson Farm</t>
  </si>
  <si>
    <t>Lori Mobley Nursery</t>
  </si>
  <si>
    <t>Rex Halso &amp; Son</t>
  </si>
  <si>
    <t>1361 Kinston Hwy</t>
  </si>
  <si>
    <t>Beaver Creek Farm</t>
  </si>
  <si>
    <t>2425 Breeze Rd</t>
  </si>
  <si>
    <t>Hurdle Mills</t>
  </si>
  <si>
    <t>Dunn's Hog Farm</t>
  </si>
  <si>
    <t>2409 Olympia Rd</t>
  </si>
  <si>
    <t>Spruill Pig Paradise</t>
  </si>
  <si>
    <t>1084 Gibbtown Rd</t>
  </si>
  <si>
    <t>Merritt</t>
  </si>
  <si>
    <t>Weeksville Farm</t>
  </si>
  <si>
    <t>774 Dryridge Rd</t>
  </si>
  <si>
    <t>Elizabeth Cty</t>
  </si>
  <si>
    <t>L.E. Winslow &amp; Son Farm</t>
  </si>
  <si>
    <t>980 Hwy 158</t>
  </si>
  <si>
    <t>Reid Pig Farm Inc</t>
  </si>
  <si>
    <t>Willow Creek Sow Farm</t>
  </si>
  <si>
    <t>6486 Hwy 11</t>
  </si>
  <si>
    <t>Willard</t>
  </si>
  <si>
    <t>Atkinson Farms</t>
  </si>
  <si>
    <t>Maple Hill Sow Farm</t>
  </si>
  <si>
    <t>1735 Murphy Honour Rd</t>
  </si>
  <si>
    <t>Humphrey Farms Inc.</t>
  </si>
  <si>
    <t>6265 Hwy 53 W</t>
  </si>
  <si>
    <t>Burgaw</t>
  </si>
  <si>
    <t>Charles Wooten Farm #1 &amp; #2</t>
  </si>
  <si>
    <t>18267 NC Hwy 53 E</t>
  </si>
  <si>
    <t>Gene Wells Farm</t>
  </si>
  <si>
    <t>1195 Shady Lane Rd</t>
  </si>
  <si>
    <t>Watha</t>
  </si>
  <si>
    <t>Greenwood Finishing #3</t>
  </si>
  <si>
    <t>1067 Raccoon Rd</t>
  </si>
  <si>
    <t>Holland Farms</t>
  </si>
  <si>
    <t>1500 Crooked Run Rd</t>
  </si>
  <si>
    <t>A&amp;G Smith Farms</t>
  </si>
  <si>
    <t>496 Bulltail Rd</t>
  </si>
  <si>
    <t>Van Eden Farms</t>
  </si>
  <si>
    <t>755 Wilkins Rd</t>
  </si>
  <si>
    <t>Crooked Run Farm</t>
  </si>
  <si>
    <t>Locklin Farm</t>
  </si>
  <si>
    <t>2205 Cypress Creek Rd</t>
  </si>
  <si>
    <t>Shady Oak Farm</t>
  </si>
  <si>
    <t>2240 River Rd</t>
  </si>
  <si>
    <t>Greenwood Livestock LLC # 2</t>
  </si>
  <si>
    <t>6500 Piney Woods Rd</t>
  </si>
  <si>
    <t>Bull Tail #1 &amp; #2 (Sow)</t>
  </si>
  <si>
    <t>2657 Indian Hill Rd</t>
  </si>
  <si>
    <t>Slim's Farm</t>
  </si>
  <si>
    <t>3575 Englishtown Rd</t>
  </si>
  <si>
    <t>Makota</t>
  </si>
  <si>
    <t>6655 Pelham Rd</t>
  </si>
  <si>
    <t>A &amp; G Smith Farms #3</t>
  </si>
  <si>
    <t>2846 Indian Hill Rd</t>
  </si>
  <si>
    <t>Fennert &amp; Brewster Nursery</t>
  </si>
  <si>
    <t>6450 Point Caswell Rd</t>
  </si>
  <si>
    <t>Jonathan Rivenbark Farm</t>
  </si>
  <si>
    <t>7848 US 117 N</t>
  </si>
  <si>
    <t>Fennell Nursery 3</t>
  </si>
  <si>
    <t>4277 Little Kelly Rd</t>
  </si>
  <si>
    <t>Rocky Point</t>
  </si>
  <si>
    <t>Fennell Nursery 1&amp;2</t>
  </si>
  <si>
    <t>4234 Little Kelly Rd</t>
  </si>
  <si>
    <t>J. K. Barnhill Topping 1</t>
  </si>
  <si>
    <t>3968 Slocum Rd</t>
  </si>
  <si>
    <t>Atkinson</t>
  </si>
  <si>
    <t>Fennell Farms # 2</t>
  </si>
  <si>
    <t>484 Little Kelly Rd</t>
  </si>
  <si>
    <t>Hall Farm 1 &amp; 2</t>
  </si>
  <si>
    <t>Coastal Farms</t>
  </si>
  <si>
    <t>Beaver Branch Farms LLC</t>
  </si>
  <si>
    <t>375 Fennelltown Rd</t>
  </si>
  <si>
    <t>Jo-Jo Farm and Hadden Farm</t>
  </si>
  <si>
    <t>741 Sunset Ave</t>
  </si>
  <si>
    <t>Black Farms of Pender County</t>
  </si>
  <si>
    <t>3848 Rooks Rd</t>
  </si>
  <si>
    <t>Phillips Partners</t>
  </si>
  <si>
    <t>526 Test Farm Rd</t>
  </si>
  <si>
    <t>Stanley Farms #7</t>
  </si>
  <si>
    <t>2772 Piney Woods Rd</t>
  </si>
  <si>
    <t>Ham Right Farm</t>
  </si>
  <si>
    <t>Baucom Farm</t>
  </si>
  <si>
    <t>1530 Shady Ln Rd</t>
  </si>
  <si>
    <t>English Farms</t>
  </si>
  <si>
    <t>1071 Old Savannah Rd</t>
  </si>
  <si>
    <t>Sr 1206</t>
  </si>
  <si>
    <t>M &amp; D Sow Farm</t>
  </si>
  <si>
    <t>353 Tessie Walker Rd</t>
  </si>
  <si>
    <t>Watha Farm K-6</t>
  </si>
  <si>
    <t>2438 Watha Rd</t>
  </si>
  <si>
    <t>J. K. Barnhill Sumner Farm</t>
  </si>
  <si>
    <t>10912 US Hwy 421</t>
  </si>
  <si>
    <t>FMC Farm</t>
  </si>
  <si>
    <t>425 Willard Rail Rd</t>
  </si>
  <si>
    <t>Bear Ridge Farm</t>
  </si>
  <si>
    <t>2850 NC Hwy 50</t>
  </si>
  <si>
    <t>Pender I &amp; II</t>
  </si>
  <si>
    <t>3766 Halfway Branch School Rd</t>
  </si>
  <si>
    <t>Ponderosa</t>
  </si>
  <si>
    <t>1006 Stonehouse Rd</t>
  </si>
  <si>
    <t>Hairr II</t>
  </si>
  <si>
    <t>1397 Fox Pen Rd</t>
  </si>
  <si>
    <t>J R Farm</t>
  </si>
  <si>
    <t>891 Van Eden Rd</t>
  </si>
  <si>
    <t>Crooms Bridge Farm / Blackjack North</t>
  </si>
  <si>
    <t>7211 NC Hwy 53 E</t>
  </si>
  <si>
    <t>Six Forks Farm</t>
  </si>
  <si>
    <t>1051 Moore Rd</t>
  </si>
  <si>
    <t>H&amp;G Farms Inc.</t>
  </si>
  <si>
    <t>5454 Herring Chapel Rd</t>
  </si>
  <si>
    <t>K &amp; P Nurseries</t>
  </si>
  <si>
    <t>5707 Willard Rd</t>
  </si>
  <si>
    <t>Lucas Carter Farm</t>
  </si>
  <si>
    <t>3558 Indian Hill Rd</t>
  </si>
  <si>
    <t>Deal Farm</t>
  </si>
  <si>
    <t>5070 NC Hwy 53 E</t>
  </si>
  <si>
    <t>Greenwood Livestock LLC # 1</t>
  </si>
  <si>
    <t>7448 Piney Woods Rd</t>
  </si>
  <si>
    <t>Trumpeter Creek Farms #1 &amp; #2</t>
  </si>
  <si>
    <t>1176 Hwy 210</t>
  </si>
  <si>
    <t>K6 Nursery</t>
  </si>
  <si>
    <t>JK Barnhill Teachy Farm</t>
  </si>
  <si>
    <t>1150 Andalusiun Trl</t>
  </si>
  <si>
    <t>Stoneybrook Farm</t>
  </si>
  <si>
    <t>Debose Nursery</t>
  </si>
  <si>
    <t>5056 Slocum Rd</t>
  </si>
  <si>
    <t>Vincent C. King K-9</t>
  </si>
  <si>
    <t>6486 NC Hwy 11</t>
  </si>
  <si>
    <t>NC Wolf &amp; Pack</t>
  </si>
  <si>
    <t>44 English Town Rd</t>
  </si>
  <si>
    <t>Skinner Farm</t>
  </si>
  <si>
    <t>Not Built Yet</t>
  </si>
  <si>
    <t>Williard Copeland</t>
  </si>
  <si>
    <t>1111godwin Mill Rd</t>
  </si>
  <si>
    <t>Sunray Farm</t>
  </si>
  <si>
    <t>289 Winslow Rd</t>
  </si>
  <si>
    <t>John Hobbs Farm</t>
  </si>
  <si>
    <t>544 Snug Harbor Rd</t>
  </si>
  <si>
    <t>Belvidere Farms</t>
  </si>
  <si>
    <t>151 Goodwin Mill Rd</t>
  </si>
  <si>
    <t>Douglas C. Baker Farm</t>
  </si>
  <si>
    <t>1571 Sandycross Rd</t>
  </si>
  <si>
    <t>Allen's Farm Inc.</t>
  </si>
  <si>
    <t>6155 Burlington Rd</t>
  </si>
  <si>
    <t>Roxboro</t>
  </si>
  <si>
    <t>Poindexter Farms</t>
  </si>
  <si>
    <t>990 Young Chapel Church Rd</t>
  </si>
  <si>
    <t>Boyette Swine Farm</t>
  </si>
  <si>
    <t>888 John Roger Rd</t>
  </si>
  <si>
    <t>James Thomas Farm</t>
  </si>
  <si>
    <t>Timberlake</t>
  </si>
  <si>
    <t>Foushee Farms LLC</t>
  </si>
  <si>
    <t>1859 Flat River Church Rd</t>
  </si>
  <si>
    <t>Thomas Farms Pork Inc.</t>
  </si>
  <si>
    <t>686 Johnny Jones Rd</t>
  </si>
  <si>
    <t>Paul G. Hatley Hog Farm</t>
  </si>
  <si>
    <t>888 John Rogers Rd</t>
  </si>
  <si>
    <t>Thomas Farms Pork Inc. #2</t>
  </si>
  <si>
    <t>1343 Todd Rd</t>
  </si>
  <si>
    <t>Lamur Buck Sow Farm</t>
  </si>
  <si>
    <t>Sr 1725</t>
  </si>
  <si>
    <t>Cullen Glenn Haddock Farm</t>
  </si>
  <si>
    <t>6786 Gum Swamp Rd</t>
  </si>
  <si>
    <t>Outback Farms LLC</t>
  </si>
  <si>
    <t>1769 Seven Pines Rd</t>
  </si>
  <si>
    <t>Fountain</t>
  </si>
  <si>
    <t>Carson and Manning Farm</t>
  </si>
  <si>
    <t>500 N Pitt Rd</t>
  </si>
  <si>
    <t>MacKey Family Farms LLC</t>
  </si>
  <si>
    <t>4746 Rountree Rd</t>
  </si>
  <si>
    <t>Winterville</t>
  </si>
  <si>
    <t>Marion Mills Farm</t>
  </si>
  <si>
    <t>3101 Speight Seed Rd</t>
  </si>
  <si>
    <t>Cloverdale Farm</t>
  </si>
  <si>
    <t>3862 Hudson's Crossroads Rd</t>
  </si>
  <si>
    <t>Greenville</t>
  </si>
  <si>
    <t>8134 NC 33 E</t>
  </si>
  <si>
    <t>Grimesland</t>
  </si>
  <si>
    <t>Hugh Hardee Jr. / T&amp;R Sow Farm</t>
  </si>
  <si>
    <t>3724 Hudson Crossroad</t>
  </si>
  <si>
    <t>Ephraigm Smith Farm</t>
  </si>
  <si>
    <t>7267 NC 43 S</t>
  </si>
  <si>
    <t>Keene Farm</t>
  </si>
  <si>
    <t>4643 Black Jack Simpson Rd</t>
  </si>
  <si>
    <t>Buck Farm</t>
  </si>
  <si>
    <t>3236 Ervin Buck Rd</t>
  </si>
  <si>
    <t>Allen Farm</t>
  </si>
  <si>
    <t>27848 Oakley Ln</t>
  </si>
  <si>
    <t>Dick Mills and Son Farm</t>
  </si>
  <si>
    <t>1903 Bissette Ln Rd 1754</t>
  </si>
  <si>
    <t>M &amp; J Farm 2</t>
  </si>
  <si>
    <t>Boyds Rd Rt # 2</t>
  </si>
  <si>
    <t>Rosewood I</t>
  </si>
  <si>
    <t>1141 Galloway Rd</t>
  </si>
  <si>
    <t>Robin Hudson Farm</t>
  </si>
  <si>
    <t>4405 Dixon Rd</t>
  </si>
  <si>
    <t>Swift Creek Farm</t>
  </si>
  <si>
    <t>4822 Stokestown St Johns Rd</t>
  </si>
  <si>
    <t>M &amp; J Farm 1</t>
  </si>
  <si>
    <t>4123 Josh Smith Rd</t>
  </si>
  <si>
    <t>Sam Worthington Farm</t>
  </si>
  <si>
    <t>NC Hwy 33 E</t>
  </si>
  <si>
    <t>High Ridge Farms</t>
  </si>
  <si>
    <t>2145 High Ridge Farm Ln</t>
  </si>
  <si>
    <t>Fairwinds</t>
  </si>
  <si>
    <t>1465 S Grimesland Bridge Rd</t>
  </si>
  <si>
    <t>Corbett Farms</t>
  </si>
  <si>
    <t>1558 Corbett Ln</t>
  </si>
  <si>
    <t>Evans &amp; Sons Topping</t>
  </si>
  <si>
    <t>4531 Barrett Rd</t>
  </si>
  <si>
    <t>G.I.S. of North Carolina</t>
  </si>
  <si>
    <t>4551 NC Hwy 30</t>
  </si>
  <si>
    <t>Woodcliff Farm</t>
  </si>
  <si>
    <t>3478 Fox Pen Rd</t>
  </si>
  <si>
    <t>S&amp;K Swine Inc</t>
  </si>
  <si>
    <t>Ben Gardner Farm</t>
  </si>
  <si>
    <t>5075 Gardnerville Rd</t>
  </si>
  <si>
    <t>Hardy Moye Farm</t>
  </si>
  <si>
    <t>7243 US Hwy 13 S</t>
  </si>
  <si>
    <t>Louis Thomas Tyson Farm</t>
  </si>
  <si>
    <t>County Home Rd</t>
  </si>
  <si>
    <t>Hickman Farm</t>
  </si>
  <si>
    <t>6146 Emma Cannon Rd</t>
  </si>
  <si>
    <t>Double J Farms</t>
  </si>
  <si>
    <t>3818 Hwy 43</t>
  </si>
  <si>
    <t>Burnette Farms</t>
  </si>
  <si>
    <t>3004 Emma Burnette Ln</t>
  </si>
  <si>
    <t>J.R. Lewis Farms</t>
  </si>
  <si>
    <t>4376 Lewis Store Rd</t>
  </si>
  <si>
    <t>Haddock Farm</t>
  </si>
  <si>
    <t>4402 Gaskins Rd</t>
  </si>
  <si>
    <t>Chester Ray Norville Farm</t>
  </si>
  <si>
    <t>4748 Bell Rd</t>
  </si>
  <si>
    <t>Phillip Page Farm</t>
  </si>
  <si>
    <t>2264 Black Jack Grimesland Rd</t>
  </si>
  <si>
    <t>Bobby Harris Farm</t>
  </si>
  <si>
    <t>1272porter Rd</t>
  </si>
  <si>
    <t>Shayne Koehn Farm</t>
  </si>
  <si>
    <t>4771 Cal Jones Rd</t>
  </si>
  <si>
    <t>Ted and Jack Allen Incorporated</t>
  </si>
  <si>
    <t>2832 Hwy 102 E</t>
  </si>
  <si>
    <t>Southwoods</t>
  </si>
  <si>
    <t>1711 Grimesland Bridge Rd</t>
  </si>
  <si>
    <t>Evans &amp; Sons Farm #2</t>
  </si>
  <si>
    <t>4995 Barrett Rd</t>
  </si>
  <si>
    <t>Evans &amp; Sons Farm #1</t>
  </si>
  <si>
    <t>Brian Haddock Farm</t>
  </si>
  <si>
    <t>4994 Leary Mills Rd</t>
  </si>
  <si>
    <t>Dick Mills &amp; Son Farm II</t>
  </si>
  <si>
    <t>3833 Stanley Rd</t>
  </si>
  <si>
    <t>Foxwoods</t>
  </si>
  <si>
    <t>5248 Boyd Rd</t>
  </si>
  <si>
    <t>Green Leaf Farm</t>
  </si>
  <si>
    <t>851 Smithtown Rd</t>
  </si>
  <si>
    <t>Ronald Crawford Farm</t>
  </si>
  <si>
    <t>1518 64 A W</t>
  </si>
  <si>
    <t>Summitt Sow Farm</t>
  </si>
  <si>
    <t>Oakwood Farms</t>
  </si>
  <si>
    <t>6679 Lawrence Farm Rd</t>
  </si>
  <si>
    <t>Seagrove</t>
  </si>
  <si>
    <t>Applefield Farm-Lower &amp; Upper</t>
  </si>
  <si>
    <t>4599 Riverside Dr</t>
  </si>
  <si>
    <t>Ramseur</t>
  </si>
  <si>
    <t>Copperhead Farm</t>
  </si>
  <si>
    <t>4262 Fork Creek Mill Rd</t>
  </si>
  <si>
    <t>KLS Swine Farm LLC</t>
  </si>
  <si>
    <t>5239 Shady Hollow Rd</t>
  </si>
  <si>
    <t>Staley</t>
  </si>
  <si>
    <t>Craven Farms</t>
  </si>
  <si>
    <t>4718 Lambeth Mill Rd</t>
  </si>
  <si>
    <t>Oakland Farms</t>
  </si>
  <si>
    <t>5567 Joe Dean Trl</t>
  </si>
  <si>
    <t>Redding Farm</t>
  </si>
  <si>
    <t>4100 Baker Farm Rd</t>
  </si>
  <si>
    <t>Sophia</t>
  </si>
  <si>
    <t>Jester Ridge Farm</t>
  </si>
  <si>
    <t>1248 Wright Country Rd</t>
  </si>
  <si>
    <t>Rocky Ridge Farm</t>
  </si>
  <si>
    <t>138 John Deere Rd</t>
  </si>
  <si>
    <t>Ellerbe</t>
  </si>
  <si>
    <t>J-D Farms LLC</t>
  </si>
  <si>
    <t>170 Cognac Rd</t>
  </si>
  <si>
    <t>Marston</t>
  </si>
  <si>
    <t>Pee Dee Farm</t>
  </si>
  <si>
    <t>340 NC Hwy 109</t>
  </si>
  <si>
    <t>Neal Grant Farm</t>
  </si>
  <si>
    <t>306 Saron Church Rd</t>
  </si>
  <si>
    <t>Clear View Farm</t>
  </si>
  <si>
    <t>301 Marvin McCaskill Rd</t>
  </si>
  <si>
    <t>Tar Heel Swine</t>
  </si>
  <si>
    <t>1453 Eastside City Rd</t>
  </si>
  <si>
    <t>Sullivan Poultry</t>
  </si>
  <si>
    <t>342 Linwood Ln</t>
  </si>
  <si>
    <t>Wilson's Swine Farm</t>
  </si>
  <si>
    <t>359 Gold Leaf Farm Rd</t>
  </si>
  <si>
    <t>Chris Yaklin Farm</t>
  </si>
  <si>
    <t>2528 Cartledge Creek Rd</t>
  </si>
  <si>
    <t>Cognac Farms</t>
  </si>
  <si>
    <t>126 Scotch Ln</t>
  </si>
  <si>
    <t>Windy Ammons Farm</t>
  </si>
  <si>
    <t>700 Fox Rd</t>
  </si>
  <si>
    <t>Oxendine Pork Farm</t>
  </si>
  <si>
    <t>151 Mayberry Dr</t>
  </si>
  <si>
    <t>Shannon</t>
  </si>
  <si>
    <t>Farm 5578</t>
  </si>
  <si>
    <t>652 Beaver Dam Rd</t>
  </si>
  <si>
    <t>Farm 5579</t>
  </si>
  <si>
    <t>11044 Hwy 130 W</t>
  </si>
  <si>
    <t>Farm 5576</t>
  </si>
  <si>
    <t>749 McInnis Rd</t>
  </si>
  <si>
    <t>Maxton</t>
  </si>
  <si>
    <t>Farm 5575</t>
  </si>
  <si>
    <t>445 Clearwater Rd</t>
  </si>
  <si>
    <t>Farm 5572</t>
  </si>
  <si>
    <t>1129 McRimmon Rd</t>
  </si>
  <si>
    <t>Farm 7442</t>
  </si>
  <si>
    <t>Sr1980</t>
  </si>
  <si>
    <t>Hoke Smith Jr #1 Farm (Sugar Hill)</t>
  </si>
  <si>
    <t>2687 Raynham Rd</t>
  </si>
  <si>
    <t>Fairmont</t>
  </si>
  <si>
    <t>Farm #2 - Aaron Swamp</t>
  </si>
  <si>
    <t>4083 Iona Church Rd</t>
  </si>
  <si>
    <t>Hoke Smith Jr #3 Farm (Hedge Farm)</t>
  </si>
  <si>
    <t>505 Rogers Rd</t>
  </si>
  <si>
    <t>Rowland</t>
  </si>
  <si>
    <t>George McLean Farm</t>
  </si>
  <si>
    <t>3138 J W Rd</t>
  </si>
  <si>
    <t>Eddie Johnson</t>
  </si>
  <si>
    <t>489 Triple E Dr</t>
  </si>
  <si>
    <t>M&amp;T Farm</t>
  </si>
  <si>
    <t>8482 GaddyS Mill Rd</t>
  </si>
  <si>
    <t>Lola Sealey Rouse #4</t>
  </si>
  <si>
    <t>493 Callahan Rd</t>
  </si>
  <si>
    <t>Orrum</t>
  </si>
  <si>
    <t>Ward Farms Inc.</t>
  </si>
  <si>
    <t>387 Robert Bessie Rd</t>
  </si>
  <si>
    <t>Lumberton</t>
  </si>
  <si>
    <t>Farm 5782</t>
  </si>
  <si>
    <t>Sr 1702</t>
  </si>
  <si>
    <t>Farm 5702</t>
  </si>
  <si>
    <t>Farm 5701</t>
  </si>
  <si>
    <t>768 Townsendville Rd</t>
  </si>
  <si>
    <t>Marshall Willoughby Farm</t>
  </si>
  <si>
    <t>455 Gaddy Rd</t>
  </si>
  <si>
    <t>Sandy Evans 1-18</t>
  </si>
  <si>
    <t>475 Moss Rd</t>
  </si>
  <si>
    <t>734 McLeod Dr</t>
  </si>
  <si>
    <t>In Deep Farm</t>
  </si>
  <si>
    <t>1275 Smith Mill Rd</t>
  </si>
  <si>
    <t>Samuel Locklear Farm</t>
  </si>
  <si>
    <t>1912 Modest Rd</t>
  </si>
  <si>
    <t>Lola Sealey Rouse #1</t>
  </si>
  <si>
    <t>Pig Tale Ln</t>
  </si>
  <si>
    <t>Lola Sealey Rouse # 3</t>
  </si>
  <si>
    <t>345 N Creek Rd</t>
  </si>
  <si>
    <t>Pineland Farms</t>
  </si>
  <si>
    <t>Farm 7690 &amp; 7691</t>
  </si>
  <si>
    <t>1088 Ballance Farm Rd</t>
  </si>
  <si>
    <t>Sandy Evans 19-20</t>
  </si>
  <si>
    <t>1304 Marietta Rd</t>
  </si>
  <si>
    <t>Robco Farms LLC</t>
  </si>
  <si>
    <t>4987 E White Pond Rd</t>
  </si>
  <si>
    <t>Jack McLean Farm</t>
  </si>
  <si>
    <t>1248 Mt Moriah Rd</t>
  </si>
  <si>
    <t>Tommy Stone Farm</t>
  </si>
  <si>
    <t>582 Persimmon Rd</t>
  </si>
  <si>
    <t>Hoke Smith Jr #4 Farm (Savannah Pond)</t>
  </si>
  <si>
    <t>2247 Raynham Rd</t>
  </si>
  <si>
    <t>Carroll's Farm # 5080</t>
  </si>
  <si>
    <t>Sr1107</t>
  </si>
  <si>
    <t>Lola Sealey Rouse #2</t>
  </si>
  <si>
    <t>Fancy Feet Dr</t>
  </si>
  <si>
    <t>Buckhorn Farms LLC.</t>
  </si>
  <si>
    <t>403 Rock Canyon Rd</t>
  </si>
  <si>
    <t>Parkton</t>
  </si>
  <si>
    <t>Hugs Pigs</t>
  </si>
  <si>
    <t>3220 Barlow Rd</t>
  </si>
  <si>
    <t>David McLean Farm</t>
  </si>
  <si>
    <t>48 Josephine Dr</t>
  </si>
  <si>
    <t>Farm 94 / 3094</t>
  </si>
  <si>
    <t>Sr1762</t>
  </si>
  <si>
    <t>Farm # 7684</t>
  </si>
  <si>
    <t>Eddie Johnson #2</t>
  </si>
  <si>
    <t>2859 NC Hwy 904</t>
  </si>
  <si>
    <t>Billy Oxendine Farm</t>
  </si>
  <si>
    <t>3074 Buie Philadelphus Rd</t>
  </si>
  <si>
    <t>5071 5072 5073 &amp; 5074</t>
  </si>
  <si>
    <t>4729 Hasty Rd</t>
  </si>
  <si>
    <t>Laurinburg</t>
  </si>
  <si>
    <t>5075 &amp; 5076</t>
  </si>
  <si>
    <t>Freedman Farm Robeson</t>
  </si>
  <si>
    <t>2131 Bailey Rd</t>
  </si>
  <si>
    <t>George McLean Farm (new/northeast)(Double D#1)</t>
  </si>
  <si>
    <t>367 J W Rd</t>
  </si>
  <si>
    <t>George McLean Farm (new/southwest)(Double D#2)</t>
  </si>
  <si>
    <t>316 J W Rd</t>
  </si>
  <si>
    <t>Roger Oxendine Farm</t>
  </si>
  <si>
    <t>4062 NC Hwy 130 E</t>
  </si>
  <si>
    <t>All In Farms Inc.</t>
  </si>
  <si>
    <t>813 Butler Farm Rd</t>
  </si>
  <si>
    <t>5703 5704 &amp; 5711</t>
  </si>
  <si>
    <t>1605 Montford Rd</t>
  </si>
  <si>
    <t>Stuart Mill Road Farms LLC</t>
  </si>
  <si>
    <t>735 Stuarts Mill Rd</t>
  </si>
  <si>
    <t>Massey Creek Farms</t>
  </si>
  <si>
    <t>210 Massey Creek Rd</t>
  </si>
  <si>
    <t>Eagle Falls Hog Farm</t>
  </si>
  <si>
    <t>630 Eagle Fall Rd</t>
  </si>
  <si>
    <t>Hill Top Farm</t>
  </si>
  <si>
    <t>225 Cotton Rd</t>
  </si>
  <si>
    <t>Browns Summit</t>
  </si>
  <si>
    <t>P &amp; F Farms</t>
  </si>
  <si>
    <t>440 P And F Farm Rd</t>
  </si>
  <si>
    <t>Salisbury</t>
  </si>
  <si>
    <t>Eason Farms Inc. Farm</t>
  </si>
  <si>
    <t>Tyndall &amp; Sons Farm</t>
  </si>
  <si>
    <t>470 Maybe Ln</t>
  </si>
  <si>
    <t>King 9-16</t>
  </si>
  <si>
    <t>990 Quinn Farm Ln</t>
  </si>
  <si>
    <t>Kilpatrick Farm 1 2 4 &amp; 5 &amp; Merritt Farm</t>
  </si>
  <si>
    <t>1457 A K Bryan Rd</t>
  </si>
  <si>
    <t>Colonel Lamb Farm</t>
  </si>
  <si>
    <t>12640 Baykin Bridge Rd</t>
  </si>
  <si>
    <t>Peg Leg #1 #2 &amp; #3</t>
  </si>
  <si>
    <t>Peg Leg Rd</t>
  </si>
  <si>
    <t>Turkey</t>
  </si>
  <si>
    <t>Shady Branch Farms LLC Quwhiffle</t>
  </si>
  <si>
    <t>941-A E Magnolia-Lisbon Rd</t>
  </si>
  <si>
    <t>Butler and Crumpler Farm (B&amp;C Farm)</t>
  </si>
  <si>
    <t>1730 Old Mintz Hwy</t>
  </si>
  <si>
    <t>Peterson Farm</t>
  </si>
  <si>
    <t>710 Belvin Maynard Rd</t>
  </si>
  <si>
    <t>Warren Swine Farms (King Farm)</t>
  </si>
  <si>
    <t>587 Blake Rd</t>
  </si>
  <si>
    <t>Pine Ridge Farm #2</t>
  </si>
  <si>
    <t>3521 Pine Rdg Rd</t>
  </si>
  <si>
    <t>Wendy 9&amp;10</t>
  </si>
  <si>
    <t>1018 Waycross Rd</t>
  </si>
  <si>
    <t>Boneys Bros. Hog Farm 1-10</t>
  </si>
  <si>
    <t>302 Boone Rd</t>
  </si>
  <si>
    <t>Kennedy Farm #1</t>
  </si>
  <si>
    <t>4950 Suttontown Rd</t>
  </si>
  <si>
    <t>ABC Swine Services</t>
  </si>
  <si>
    <t>201 Ariel Rd</t>
  </si>
  <si>
    <t>Salemburg</t>
  </si>
  <si>
    <t>Red Wolf Farms</t>
  </si>
  <si>
    <t>4095 Reedsford Rd</t>
  </si>
  <si>
    <t>Millbrook Farms Inc.</t>
  </si>
  <si>
    <t>1374 Junious Lucas Rd</t>
  </si>
  <si>
    <t>Ray Gainey</t>
  </si>
  <si>
    <t>2450 Governor Moore Rd</t>
  </si>
  <si>
    <t>Pork Plus</t>
  </si>
  <si>
    <t>915 Bill Williams Rd</t>
  </si>
  <si>
    <t>T &amp; M Sow Farm</t>
  </si>
  <si>
    <t>1870 Matthis Rd</t>
  </si>
  <si>
    <t>Harrells Farm</t>
  </si>
  <si>
    <t>1663 Mirie Naylor Rd</t>
  </si>
  <si>
    <t>Hot Dog Farm #2</t>
  </si>
  <si>
    <t>3608 CC Rd</t>
  </si>
  <si>
    <t>Makin Bacon</t>
  </si>
  <si>
    <t>171 Raven Ln</t>
  </si>
  <si>
    <t>Sholar Farm</t>
  </si>
  <si>
    <t>532 Moon Johnson Rd</t>
  </si>
  <si>
    <t>Carr Boy Farms  Inc 5-8</t>
  </si>
  <si>
    <t>1992 McDaniels Rd</t>
  </si>
  <si>
    <t>Alpine Farms Inc.</t>
  </si>
  <si>
    <t>316 Seavey Ln</t>
  </si>
  <si>
    <t>Underwood Farms</t>
  </si>
  <si>
    <t>497 Five Bridge Rd</t>
  </si>
  <si>
    <t>C &amp; M I</t>
  </si>
  <si>
    <t>1154 Bill Williamson Rd</t>
  </si>
  <si>
    <t>Bill Warren 1-9</t>
  </si>
  <si>
    <t>2030 Beamin Woods Rd</t>
  </si>
  <si>
    <t>Pigeon Flats</t>
  </si>
  <si>
    <t>Jeff Anders Ln</t>
  </si>
  <si>
    <t>John O. Royal #1-8</t>
  </si>
  <si>
    <t>4669 Mt Moriah Church Rd</t>
  </si>
  <si>
    <t>M&amp;R Farms</t>
  </si>
  <si>
    <t>1118 Buckhorn Rd</t>
  </si>
  <si>
    <t>Gary Baggett &amp; Son</t>
  </si>
  <si>
    <t>844 Feed Mill Rd</t>
  </si>
  <si>
    <t>Knowles-Carter Farms LLC</t>
  </si>
  <si>
    <t>2026 Moseley Ave</t>
  </si>
  <si>
    <t>Thorton Swine Farm Bldgs. 1-8 &amp; new farm</t>
  </si>
  <si>
    <t>450 W Darden Rd</t>
  </si>
  <si>
    <t>Perry Smith Farm</t>
  </si>
  <si>
    <t>3187 Cornwallis Rd</t>
  </si>
  <si>
    <t>Rosin Hill Swine Farm Inc.</t>
  </si>
  <si>
    <t>1224 Rosin Hill Rd</t>
  </si>
  <si>
    <t>A&amp;B Hog Farm</t>
  </si>
  <si>
    <t>1246 Register Sutton Rd</t>
  </si>
  <si>
    <t>John Hope Farm # 2</t>
  </si>
  <si>
    <t>532 A M Farm Ln</t>
  </si>
  <si>
    <t>F &amp; W Farms / B - T Farm</t>
  </si>
  <si>
    <t>2691 Hayne Stretch Rd</t>
  </si>
  <si>
    <t>Hope Farming Co. Farm</t>
  </si>
  <si>
    <t>4750 Garland Hwy</t>
  </si>
  <si>
    <t>Earl Honeycutt Farm</t>
  </si>
  <si>
    <t>3224 N Salenburg Hwy</t>
  </si>
  <si>
    <t>B &amp; Y Family Farms</t>
  </si>
  <si>
    <t>465 Smith Farm Ln</t>
  </si>
  <si>
    <t>Spencer Nursery 1 &amp; 2</t>
  </si>
  <si>
    <t>956 Spencer Rd</t>
  </si>
  <si>
    <t>Barefoot Nursery</t>
  </si>
  <si>
    <t>2703 Goshen Church Rd</t>
  </si>
  <si>
    <t>Thornton Enterprises (Old Farm)</t>
  </si>
  <si>
    <t>352 S McCullen Rd</t>
  </si>
  <si>
    <t>Knotty Pine Farm</t>
  </si>
  <si>
    <t>340 Knotty Pine Ln</t>
  </si>
  <si>
    <t>Bryan King Farms</t>
  </si>
  <si>
    <t>2500 Rowanrd</t>
  </si>
  <si>
    <t>Franklin Lindsay Farm</t>
  </si>
  <si>
    <t>1000 Linsday Farm Ln</t>
  </si>
  <si>
    <t>5M Farms</t>
  </si>
  <si>
    <t>95 Williams Lk Rd</t>
  </si>
  <si>
    <t>Pork Chop Hill Farm</t>
  </si>
  <si>
    <t>656 Pork Chop Hill Ln</t>
  </si>
  <si>
    <t>Foster Farm</t>
  </si>
  <si>
    <t>8715 Keener Rd</t>
  </si>
  <si>
    <t>A.D.J. Hog Farm 3-5</t>
  </si>
  <si>
    <t>2939 Bass Lake Rd</t>
  </si>
  <si>
    <t>R &amp; J Farms 7-12</t>
  </si>
  <si>
    <t>10905 Old Mintz Hwy 411</t>
  </si>
  <si>
    <t>Stephen Howard Farm</t>
  </si>
  <si>
    <t>450 J C Howard Ln</t>
  </si>
  <si>
    <t>Hollingsworth Farms Inc.</t>
  </si>
  <si>
    <t>785 Strickland Cabin Ln</t>
  </si>
  <si>
    <t>M &amp; M Farm</t>
  </si>
  <si>
    <t>497 Williamson Rd</t>
  </si>
  <si>
    <t>Magnolia 4  Melville I &amp; II DELL DM Section 1 Site 4</t>
  </si>
  <si>
    <t>923 Merritt Rd</t>
  </si>
  <si>
    <t>James Naylor Farm James F. Naylor Farm Robert Naylor #3</t>
  </si>
  <si>
    <t>3191 Church Rd</t>
  </si>
  <si>
    <t>Lafayette Farms LLC L-12</t>
  </si>
  <si>
    <t>4190 Boykin Bridge Rd</t>
  </si>
  <si>
    <t>Scott McLamb #1 &amp; #2 &amp; Robert McLamb</t>
  </si>
  <si>
    <t>1364 Penny Tew Mill Rd</t>
  </si>
  <si>
    <t>B&amp;L Farms</t>
  </si>
  <si>
    <t>2525 Plain View Hwy</t>
  </si>
  <si>
    <t>Ward Parker Farm</t>
  </si>
  <si>
    <t>5325 Faison Hwy</t>
  </si>
  <si>
    <t>CNC Farms Inc.</t>
  </si>
  <si>
    <t>181 Potato House Rd</t>
  </si>
  <si>
    <t>Quarter D Farms Inc.</t>
  </si>
  <si>
    <t>1980 N McCullen Rd</t>
  </si>
  <si>
    <t>B&amp;J Farm</t>
  </si>
  <si>
    <t>1617 Panhandle Rd</t>
  </si>
  <si>
    <t>William H. Warren Farm</t>
  </si>
  <si>
    <t>1770 Strawpond School Rd</t>
  </si>
  <si>
    <t>M.&amp; K. Matthis Farm</t>
  </si>
  <si>
    <t>8009 Taylors Ridge Rd</t>
  </si>
  <si>
    <t>A&amp;W Farm</t>
  </si>
  <si>
    <t>3668 Giddensville Rd</t>
  </si>
  <si>
    <t>F&amp;B Farms</t>
  </si>
  <si>
    <t>763 Beaver Rd</t>
  </si>
  <si>
    <t>Deleon &amp; Ed Bass Farm</t>
  </si>
  <si>
    <t>4322 Faison Hwy</t>
  </si>
  <si>
    <t>Giddens Swine</t>
  </si>
  <si>
    <t>4480 Bradshaw Rd</t>
  </si>
  <si>
    <t>Rose Swine Farms</t>
  </si>
  <si>
    <t>Jimmy Best Farm</t>
  </si>
  <si>
    <t>828 Bud Johnson Rd</t>
  </si>
  <si>
    <t>Sue Butler Farm</t>
  </si>
  <si>
    <t>308 Elwood Rd</t>
  </si>
  <si>
    <t>Lula Carter</t>
  </si>
  <si>
    <t>801 Ellie Ln</t>
  </si>
  <si>
    <t>Mike Herring Farm</t>
  </si>
  <si>
    <t>1221 The Ave</t>
  </si>
  <si>
    <t>Kerr Farm</t>
  </si>
  <si>
    <t>618 G Shaw Rd</t>
  </si>
  <si>
    <t>L&amp;L Farms Inc.</t>
  </si>
  <si>
    <t>1045 Hollerin Rd</t>
  </si>
  <si>
    <t>Henry Lucas Farm #1 &amp; #2</t>
  </si>
  <si>
    <t>2000 New Hope Church Rd</t>
  </si>
  <si>
    <t>Donald Tatum Farm</t>
  </si>
  <si>
    <t>7416 Taylor's Bridge Hwy</t>
  </si>
  <si>
    <t>Triple T Farms</t>
  </si>
  <si>
    <t>3025 Wrye Branch Rd</t>
  </si>
  <si>
    <t>John Hope Farm #3</t>
  </si>
  <si>
    <t>3089 Moseley Ave</t>
  </si>
  <si>
    <t>James Butler Farm 2</t>
  </si>
  <si>
    <t>10388 N US Hwy 421</t>
  </si>
  <si>
    <t>Williamson Swine Farm</t>
  </si>
  <si>
    <t>5700 Mosley Ave</t>
  </si>
  <si>
    <t>Across the Creek Farm</t>
  </si>
  <si>
    <t>1677 Feed Mill Rd</t>
  </si>
  <si>
    <t>Michael Carter Farm</t>
  </si>
  <si>
    <t>1801 Ozzie Rd</t>
  </si>
  <si>
    <t>Whitehorse Farms Inc.</t>
  </si>
  <si>
    <t>536 Cornwallis Rd</t>
  </si>
  <si>
    <t>Warren Farming Company-McLamb Farm</t>
  </si>
  <si>
    <t>1000 Sandy Bottom Ln</t>
  </si>
  <si>
    <t>Ernest Odum I &amp; II</t>
  </si>
  <si>
    <t>1366 Bass Lake Rd</t>
  </si>
  <si>
    <t>Brewer Hog Farm 9-11</t>
  </si>
  <si>
    <t>10741 Keener Rd</t>
  </si>
  <si>
    <t>Circle L</t>
  </si>
  <si>
    <t>735 Warren Mill Rd</t>
  </si>
  <si>
    <t>Triad Farms #1 and #2</t>
  </si>
  <si>
    <t>470 Rogers Mill Rd</t>
  </si>
  <si>
    <t>403 Piglets</t>
  </si>
  <si>
    <t>3535 Faison Hwy</t>
  </si>
  <si>
    <t>McArthur Farm</t>
  </si>
  <si>
    <t>1758 Odum Rd</t>
  </si>
  <si>
    <t>Sam Hope Farms</t>
  </si>
  <si>
    <t>5050 Ezzell Rd</t>
  </si>
  <si>
    <t>R &amp; M Farm</t>
  </si>
  <si>
    <t>4940 Highhouse Rd</t>
  </si>
  <si>
    <t>Ingold Sow Farm</t>
  </si>
  <si>
    <t>672 Lisbon Bridge Rd</t>
  </si>
  <si>
    <t>Simmons Farm</t>
  </si>
  <si>
    <t>6640 Old Mintz Hwy</t>
  </si>
  <si>
    <t>Southern Pines 1 &amp; 2</t>
  </si>
  <si>
    <t>610 Southern Pines Rd</t>
  </si>
  <si>
    <t>Mike Hope Nursery</t>
  </si>
  <si>
    <t>876 Bronson Rd</t>
  </si>
  <si>
    <t>P.M. Farm</t>
  </si>
  <si>
    <t>9410 Garland Hwy</t>
  </si>
  <si>
    <t>Southern Cross Farm</t>
  </si>
  <si>
    <t>3403 W Magnolia Lisbon Rod</t>
  </si>
  <si>
    <t>Riverfront #1 &amp; 2</t>
  </si>
  <si>
    <t>9419 Tomahawk Hwy</t>
  </si>
  <si>
    <t>P-58</t>
  </si>
  <si>
    <t>3600 Union School Rd</t>
  </si>
  <si>
    <t>Joe Dan Pope &amp; Son</t>
  </si>
  <si>
    <t>Lk Artesia Rd</t>
  </si>
  <si>
    <t>Beaver Dam # 3 4 &amp; 5</t>
  </si>
  <si>
    <t>4351hayne Streetch Rd</t>
  </si>
  <si>
    <t>Sessoms Hog Farm</t>
  </si>
  <si>
    <t>500 Daddy Wade Ln</t>
  </si>
  <si>
    <t>Ellwell Lake</t>
  </si>
  <si>
    <t>1214 Elwell Rd</t>
  </si>
  <si>
    <t>Century Farms LLC</t>
  </si>
  <si>
    <t>1100 Autry Mill Rd</t>
  </si>
  <si>
    <t>Bacon Bits</t>
  </si>
  <si>
    <t>2242 Feed Mill Rd</t>
  </si>
  <si>
    <t>Darden Farms Nursery</t>
  </si>
  <si>
    <t>505 Lockamy Rd</t>
  </si>
  <si>
    <t>Arthur Lee Naylor</t>
  </si>
  <si>
    <t>2480 Rabbitt St</t>
  </si>
  <si>
    <t>B&amp;B Tyndall Farm</t>
  </si>
  <si>
    <t>6431 US Hwy 421 N</t>
  </si>
  <si>
    <t>Mike Hope Sow Farm</t>
  </si>
  <si>
    <t>Thicket Ln</t>
  </si>
  <si>
    <t>Clear Run Complex</t>
  </si>
  <si>
    <t>805 Wyne Ln</t>
  </si>
  <si>
    <t>Ford Farm</t>
  </si>
  <si>
    <t>261 Ethan Ln</t>
  </si>
  <si>
    <t>Tyndall's Farm</t>
  </si>
  <si>
    <t>303 Triple B Ln</t>
  </si>
  <si>
    <t>Jay Sullivan &amp; Son Farm Nursery</t>
  </si>
  <si>
    <t>925 Coker Store Rd</t>
  </si>
  <si>
    <t>Minnie Edwards Farm</t>
  </si>
  <si>
    <t>5615 William R King Rd</t>
  </si>
  <si>
    <t>Cannady's Bacon</t>
  </si>
  <si>
    <t>2777 Odom Rd</t>
  </si>
  <si>
    <t>N&amp;J Butler Pig Farm</t>
  </si>
  <si>
    <t>691 Odom Rd</t>
  </si>
  <si>
    <t>Lafayette Farms LLC L-10</t>
  </si>
  <si>
    <t>1461 Fleet Cooper Rd</t>
  </si>
  <si>
    <t>Marshall Livestock</t>
  </si>
  <si>
    <t>5362 Harrells Hwy</t>
  </si>
  <si>
    <t>Carr Farms</t>
  </si>
  <si>
    <t>10310 Hobbton Hwy</t>
  </si>
  <si>
    <t>Herbert G Bowden Farm</t>
  </si>
  <si>
    <t>11294 Hobbton Hwy</t>
  </si>
  <si>
    <t>Ben Warwick Farm</t>
  </si>
  <si>
    <t>1305 Honrine Rd</t>
  </si>
  <si>
    <t>F&amp;W Farms</t>
  </si>
  <si>
    <t>1557 Andews Chapel Rd</t>
  </si>
  <si>
    <t>J &amp; B Farm</t>
  </si>
  <si>
    <t>117 D  H Ln</t>
  </si>
  <si>
    <t>Billy Lockamy Farm</t>
  </si>
  <si>
    <t>82 Lockamy Rd</t>
  </si>
  <si>
    <t>N&amp;N Lucas</t>
  </si>
  <si>
    <t>1496 Giddensville Rd</t>
  </si>
  <si>
    <t>Ronald Peterson and Sons 1-4</t>
  </si>
  <si>
    <t>2829 Carter Town Rd</t>
  </si>
  <si>
    <t>Glenn Peterson Farm</t>
  </si>
  <si>
    <t>11415 Keener Rd</t>
  </si>
  <si>
    <t>R&amp;J Farms</t>
  </si>
  <si>
    <t>1285 Big Piney Grove Rd</t>
  </si>
  <si>
    <t>William Wilson Farm TDM #7</t>
  </si>
  <si>
    <t>10660 Keener Rd</t>
  </si>
  <si>
    <t>Wayne Sanderson Farm</t>
  </si>
  <si>
    <t>3440 Tomahawk Hwy</t>
  </si>
  <si>
    <t>Glenn D. Jones Farm</t>
  </si>
  <si>
    <t>260 Church Rd</t>
  </si>
  <si>
    <t>Zack McCullen Farm1-4 7-10</t>
  </si>
  <si>
    <t>927 Governer Moore Rd</t>
  </si>
  <si>
    <t>Jason Pearson Farm</t>
  </si>
  <si>
    <t>654 Moseley Ave</t>
  </si>
  <si>
    <t>Simmons Hog Farm</t>
  </si>
  <si>
    <t>4844 Bass Lake Rd</t>
  </si>
  <si>
    <t>David Merritt Farm</t>
  </si>
  <si>
    <t>3170 Waycross Rd</t>
  </si>
  <si>
    <t>Darden Farms Finishing</t>
  </si>
  <si>
    <t>511 Lockamy Rd</t>
  </si>
  <si>
    <t>T&amp;P Farms</t>
  </si>
  <si>
    <t>505 Marble Ln</t>
  </si>
  <si>
    <t>Laurel Lake Farm</t>
  </si>
  <si>
    <t>2284 Laurel Lake Rd</t>
  </si>
  <si>
    <t>J.M. Farm</t>
  </si>
  <si>
    <t>2001 Rodger Mill Rd</t>
  </si>
  <si>
    <t>Felton Hobbs Farm</t>
  </si>
  <si>
    <t>7887 Keener Rd</t>
  </si>
  <si>
    <t>3D Farm TDM #16</t>
  </si>
  <si>
    <t>1122 Roanoke Rd</t>
  </si>
  <si>
    <t>R &amp; J Farms 13-16</t>
  </si>
  <si>
    <t>2965 Turkey Hwy</t>
  </si>
  <si>
    <t>Z. McCullen Farms LLC</t>
  </si>
  <si>
    <t>2865 Turkey Hwy 24</t>
  </si>
  <si>
    <t>Register Farm</t>
  </si>
  <si>
    <t>6600 Taylor's Bridge Hwy</t>
  </si>
  <si>
    <t>Swain Farm</t>
  </si>
  <si>
    <t>Sr 1740</t>
  </si>
  <si>
    <t>T&amp;T Farms</t>
  </si>
  <si>
    <t>1045 E Darden Rd</t>
  </si>
  <si>
    <t>Ezzell Farm</t>
  </si>
  <si>
    <t>10879 Taylors Bridge Rd</t>
  </si>
  <si>
    <t>Brewer Hog Farm 1-8</t>
  </si>
  <si>
    <t>9929 Keener Rd</t>
  </si>
  <si>
    <t>Longpath Farm</t>
  </si>
  <si>
    <t>3690 The Ave</t>
  </si>
  <si>
    <t>2721 W Mt Gilead Church Rd</t>
  </si>
  <si>
    <t>When Pigs Fly</t>
  </si>
  <si>
    <t>350 Cm Swine Ln</t>
  </si>
  <si>
    <t>Kenny Bass Farm</t>
  </si>
  <si>
    <t>4524 Roanoke Rd</t>
  </si>
  <si>
    <t>Lynn Tew Farm</t>
  </si>
  <si>
    <t>709 Hollandtown Rd</t>
  </si>
  <si>
    <t>Godwin Farms</t>
  </si>
  <si>
    <t>28 Godwin Farm Ln</t>
  </si>
  <si>
    <t>Reginald Strickland Farm</t>
  </si>
  <si>
    <t>539 Hollingsworth Rd</t>
  </si>
  <si>
    <t>Gene Matthis Farm</t>
  </si>
  <si>
    <t>1623 Chancey Rd</t>
  </si>
  <si>
    <t>P&amp;J Farms</t>
  </si>
  <si>
    <t>5394 William R King Rd</t>
  </si>
  <si>
    <t>M &amp; A Farms</t>
  </si>
  <si>
    <t>2660 Taylor's Bridge Hwy</t>
  </si>
  <si>
    <t>Garland Sow Farm</t>
  </si>
  <si>
    <t>697 Gibbs Rd</t>
  </si>
  <si>
    <t>Reeves &amp; Reeves Inc.</t>
  </si>
  <si>
    <t>2586 Greens Bridge Rd</t>
  </si>
  <si>
    <t>Allen Cannady Farm #2</t>
  </si>
  <si>
    <t>1730 Wright Bridge Rd</t>
  </si>
  <si>
    <t>Concord #1 &amp; #2</t>
  </si>
  <si>
    <t>368 John Cannady Ln</t>
  </si>
  <si>
    <t>Lafayette Farms LLC L-5</t>
  </si>
  <si>
    <t>5187 Boykin Bridge Rd</t>
  </si>
  <si>
    <t>Lafayette Farms LLC   L-1</t>
  </si>
  <si>
    <t>5055 Boykin Bridge Rd</t>
  </si>
  <si>
    <t>JRock 3</t>
  </si>
  <si>
    <t>11808 Garland Hwy</t>
  </si>
  <si>
    <t>Wade Blackburn Farm</t>
  </si>
  <si>
    <t>2965 Wildcat Rd</t>
  </si>
  <si>
    <t>Five Points Huckleberry Hill &amp; Deer Field Nurseries</t>
  </si>
  <si>
    <t>2202 Wilmington Hwy 5 Points  Huckleberry</t>
  </si>
  <si>
    <t>C &amp; R Farm 1</t>
  </si>
  <si>
    <t>1060 Hall Register Ln</t>
  </si>
  <si>
    <t>Last Chance Pig Farm</t>
  </si>
  <si>
    <t>1347 Microwave Tower Rd</t>
  </si>
  <si>
    <t>Sycamore Station Nursery</t>
  </si>
  <si>
    <t>3589 New Hope Church Rd</t>
  </si>
  <si>
    <t>JBK</t>
  </si>
  <si>
    <t>546 Mitchell Loop Rd</t>
  </si>
  <si>
    <t>Arran Nursery #1&amp;2</t>
  </si>
  <si>
    <t>8321 Tomahawk Hwy</t>
  </si>
  <si>
    <t>Oliver Livestock</t>
  </si>
  <si>
    <t>1483 Norris Rd</t>
  </si>
  <si>
    <t>Melvin Farms</t>
  </si>
  <si>
    <t>10658 Harrells Hwy</t>
  </si>
  <si>
    <t>Bearskin Nurseries</t>
  </si>
  <si>
    <t>1421 Concord School Rd</t>
  </si>
  <si>
    <t>C &amp; R Farm II</t>
  </si>
  <si>
    <t>477 Ellie Ln</t>
  </si>
  <si>
    <t>ADJ Nursery #4</t>
  </si>
  <si>
    <t>1700 Mintz Rd</t>
  </si>
  <si>
    <t>B&amp;K Nursery 1 &amp; 2</t>
  </si>
  <si>
    <t>4771 Herring Rd</t>
  </si>
  <si>
    <t>Marvin T. Farms Inc. - 1 2 &amp; 3</t>
  </si>
  <si>
    <t>247 Eleanor B Wells Ln</t>
  </si>
  <si>
    <t>DW &amp; F #2</t>
  </si>
  <si>
    <t>1992 Ezzell Rd</t>
  </si>
  <si>
    <t>Carl Riley Farm</t>
  </si>
  <si>
    <t>2926 Tomahawk Hwy</t>
  </si>
  <si>
    <t>Mott Farm</t>
  </si>
  <si>
    <t>2940 Firetower Rd</t>
  </si>
  <si>
    <t>William Powell Farm #2</t>
  </si>
  <si>
    <t>3261 Wildcat Rd</t>
  </si>
  <si>
    <t>PED Finishing Farm</t>
  </si>
  <si>
    <t>720-B N McCullen Rd</t>
  </si>
  <si>
    <t>Porkberry Farms LLC</t>
  </si>
  <si>
    <t>3675 Scronce Rd</t>
  </si>
  <si>
    <t>TDM #5</t>
  </si>
  <si>
    <t>168 Old School Ln</t>
  </si>
  <si>
    <t>Carlton &amp; Jimmy Barefoot Farm</t>
  </si>
  <si>
    <t>6330 Roanoke Rd</t>
  </si>
  <si>
    <t>Blake King Farm #2</t>
  </si>
  <si>
    <t>210 Hal Register Rd</t>
  </si>
  <si>
    <t>Joseph Casey Farm</t>
  </si>
  <si>
    <t>198 Sharecake Rd</t>
  </si>
  <si>
    <t>Double J Hog Farm</t>
  </si>
  <si>
    <t>1487 Goshen Church Rd</t>
  </si>
  <si>
    <t>Honeycutt Farms</t>
  </si>
  <si>
    <t>1686 Union School Rd</t>
  </si>
  <si>
    <t>Ivey K. Peterson Farm</t>
  </si>
  <si>
    <t>3212 Boney Mill Rd</t>
  </si>
  <si>
    <t>Spell and Sons LLC</t>
  </si>
  <si>
    <t>639 Fann School Rd</t>
  </si>
  <si>
    <t>J. Sullivan &amp; Son Farm</t>
  </si>
  <si>
    <t>490 Coker Store Rd</t>
  </si>
  <si>
    <t>Robert Allen Thornton Farm</t>
  </si>
  <si>
    <t>774 Hog House Ln</t>
  </si>
  <si>
    <t>G&amp;R Farms</t>
  </si>
  <si>
    <t>668 S Eldridge Rd</t>
  </si>
  <si>
    <t>John Melvin Farm</t>
  </si>
  <si>
    <t>3134 Wildcat Rd</t>
  </si>
  <si>
    <t>Maguire/McDaniels Farm</t>
  </si>
  <si>
    <t>Sr 1214</t>
  </si>
  <si>
    <t>4-H Farm</t>
  </si>
  <si>
    <t>605 Maybe Ln</t>
  </si>
  <si>
    <t>Hodges Livestock</t>
  </si>
  <si>
    <t>1720 Christmas Tree Rd</t>
  </si>
  <si>
    <t>Cattle Pride Farm</t>
  </si>
  <si>
    <t>339 Herbie Rd</t>
  </si>
  <si>
    <t>J &amp; J Butler Farm</t>
  </si>
  <si>
    <t>1382 Maxwell Rd</t>
  </si>
  <si>
    <t>Singley &amp; Son Farm</t>
  </si>
  <si>
    <t>7520 Dunn Rd</t>
  </si>
  <si>
    <t>Robert Jackson Farm</t>
  </si>
  <si>
    <t>1612 Feed Mill Rd</t>
  </si>
  <si>
    <t>Tommy Naylor Farm #1 &amp; #2</t>
  </si>
  <si>
    <t>2332 Bud Johnson Rd</t>
  </si>
  <si>
    <t>Circle N Farm</t>
  </si>
  <si>
    <t>1012 Honeycutt Rd</t>
  </si>
  <si>
    <t>WCW Farms</t>
  </si>
  <si>
    <t>383 Wilmington Rd</t>
  </si>
  <si>
    <t>Ronald Wooten Farm</t>
  </si>
  <si>
    <t>1644 Nv 55 Hwy</t>
  </si>
  <si>
    <t>Moore Bros. Farm</t>
  </si>
  <si>
    <t>53 Balkcum Rd</t>
  </si>
  <si>
    <t>Sugar Hill</t>
  </si>
  <si>
    <t>894 Elwell Rd</t>
  </si>
  <si>
    <t>Longshot Nursery</t>
  </si>
  <si>
    <t>626 Bud Rd</t>
  </si>
  <si>
    <t>Top Hog (Delway 23-123-223-323-4)</t>
  </si>
  <si>
    <t>2002 Rodgers Mill Rd</t>
  </si>
  <si>
    <t>R.M. Jackson Farm</t>
  </si>
  <si>
    <t>2550 Fayetteville Hwy</t>
  </si>
  <si>
    <t>Bobcat Farm</t>
  </si>
  <si>
    <t>1093 Bobcat Ln</t>
  </si>
  <si>
    <t>Naylor Swine 1&amp;2 (Norshan Finishing)</t>
  </si>
  <si>
    <t>2100 Rabbit St</t>
  </si>
  <si>
    <t>Barefoot Farm</t>
  </si>
  <si>
    <t>1909 Dr Kerr Rd</t>
  </si>
  <si>
    <t>Riverside Farms</t>
  </si>
  <si>
    <t>Union School Hwy</t>
  </si>
  <si>
    <t>Lafeyette Farms LLC L-3</t>
  </si>
  <si>
    <t>3418 Fleet Cooper Rd</t>
  </si>
  <si>
    <t>William Thomas Steed Farm</t>
  </si>
  <si>
    <t>261 Steed Farms Ln</t>
  </si>
  <si>
    <t>Danny K. Bass Farm</t>
  </si>
  <si>
    <t>555 Casey Rd</t>
  </si>
  <si>
    <t>Darden Farms</t>
  </si>
  <si>
    <t>1141 Bernice Rd</t>
  </si>
  <si>
    <t>Gainey Swine Farm</t>
  </si>
  <si>
    <t>200 Farm Tree Ln</t>
  </si>
  <si>
    <t>Sam Anders Farm</t>
  </si>
  <si>
    <t>3656 Keener Rd</t>
  </si>
  <si>
    <t>J &amp; T Nurseries</t>
  </si>
  <si>
    <t>375 Stephen Rd</t>
  </si>
  <si>
    <t>KBA Naylor Farm</t>
  </si>
  <si>
    <t>1156 Honeycutt Rd</t>
  </si>
  <si>
    <t>Pig Trott Nursery</t>
  </si>
  <si>
    <t>4173 Autryville Rd</t>
  </si>
  <si>
    <t>Shady Branch Farm</t>
  </si>
  <si>
    <t>1676 E Magnolia-Lisbon Rd</t>
  </si>
  <si>
    <t>C. Allen Farms LLC</t>
  </si>
  <si>
    <t>5720 Harrells Hwy</t>
  </si>
  <si>
    <t>1370 Junious Rd</t>
  </si>
  <si>
    <t>Farm 3713</t>
  </si>
  <si>
    <t>2493 Lisbon Rd</t>
  </si>
  <si>
    <t>P-19 A&amp;B</t>
  </si>
  <si>
    <t>170 Compost Ln</t>
  </si>
  <si>
    <t>Naylor Farms (A&amp;L)</t>
  </si>
  <si>
    <t>2760 Church Rd</t>
  </si>
  <si>
    <t>P-19 C</t>
  </si>
  <si>
    <t>519 Compost Ln</t>
  </si>
  <si>
    <t>P-19 D</t>
  </si>
  <si>
    <t>523 Compost Ln</t>
  </si>
  <si>
    <t>P-22 A B and C</t>
  </si>
  <si>
    <t>178 Wetland Dr</t>
  </si>
  <si>
    <t>J.D. Teachey Sow Farm A &amp; B</t>
  </si>
  <si>
    <t>1731 Harvey Lewis Rd</t>
  </si>
  <si>
    <t>Triple H Farms</t>
  </si>
  <si>
    <t>4516-A Fleet Cooper Rd</t>
  </si>
  <si>
    <t>P-23</t>
  </si>
  <si>
    <t>997 Renfrow Rd</t>
  </si>
  <si>
    <t>Savannah Hill Farms</t>
  </si>
  <si>
    <t>250 Savannah Rd</t>
  </si>
  <si>
    <t>Garland &amp; Petty Farms</t>
  </si>
  <si>
    <t>2716 Garland Airport Rd</t>
  </si>
  <si>
    <t>Ronnie Carter Farm</t>
  </si>
  <si>
    <t>Buckhorn Rd</t>
  </si>
  <si>
    <t>Lafeyette FarmsLLC L-6</t>
  </si>
  <si>
    <t>2050 Peterson Rd</t>
  </si>
  <si>
    <t>3 Boys Run Farms LLC</t>
  </si>
  <si>
    <t>1221 Rufus Wells Rd</t>
  </si>
  <si>
    <t>Deleon Bass</t>
  </si>
  <si>
    <t>1394 Beamon Woods Rd</t>
  </si>
  <si>
    <t>D&amp;Z Farms</t>
  </si>
  <si>
    <t>1198 Wynn Rd</t>
  </si>
  <si>
    <t>Nicken Farm II</t>
  </si>
  <si>
    <t>4765 Elizabethtown Hwy</t>
  </si>
  <si>
    <t>Wiley D's Farm</t>
  </si>
  <si>
    <t>484 Horse Pasture Rd</t>
  </si>
  <si>
    <t>ADJ Nursery #1</t>
  </si>
  <si>
    <t>7096 Faison Hwy</t>
  </si>
  <si>
    <t>ADJ Nursery #2</t>
  </si>
  <si>
    <t>1473 Williams Lk Rd</t>
  </si>
  <si>
    <t>Goshen Farms of ENC LLC</t>
  </si>
  <si>
    <t>1704 Coker Store Rd</t>
  </si>
  <si>
    <t>Marshall Horne Farm</t>
  </si>
  <si>
    <t>2535 Lamb Rd</t>
  </si>
  <si>
    <t>James Frank Williams</t>
  </si>
  <si>
    <t>S River Rd</t>
  </si>
  <si>
    <t>William S Matthews Farm</t>
  </si>
  <si>
    <t>235 Billy Matthews Ln</t>
  </si>
  <si>
    <t>Farm 2701 2102 &amp; 2105</t>
  </si>
  <si>
    <t>4545 Cornwallis Rd</t>
  </si>
  <si>
    <t>Michael Spell Hog Farm</t>
  </si>
  <si>
    <t>1317 Chancey Rd</t>
  </si>
  <si>
    <t>Mixon Family Farms Inc.</t>
  </si>
  <si>
    <t>4637 Honeycutt Rd</t>
  </si>
  <si>
    <t>Anthony Dodson Farm TDM #17</t>
  </si>
  <si>
    <t>7466 N Salemburg Hwy</t>
  </si>
  <si>
    <t>Darden Family Farms 15-16</t>
  </si>
  <si>
    <t>105 J P Farm Ln</t>
  </si>
  <si>
    <t>Sandhill Farm</t>
  </si>
  <si>
    <t>68 Tm Hudson Rd</t>
  </si>
  <si>
    <t>ChaseCole Livestock</t>
  </si>
  <si>
    <t>2584 W Mt Gilead Church Rd</t>
  </si>
  <si>
    <t>C &amp; C Top Hog Farm</t>
  </si>
  <si>
    <t>4301 Union School Rd</t>
  </si>
  <si>
    <t>P-25</t>
  </si>
  <si>
    <t>735 Wallace Hwy</t>
  </si>
  <si>
    <t>Cascade Nursery &amp; Finishing Farm</t>
  </si>
  <si>
    <t>1443 Scronce Rd</t>
  </si>
  <si>
    <t>Greene Complex</t>
  </si>
  <si>
    <t>1035 Dismal Bay Ln</t>
  </si>
  <si>
    <t>D &amp; K Farm</t>
  </si>
  <si>
    <t>2017 Carroll's Store Rd</t>
  </si>
  <si>
    <t>John O. Royal #9</t>
  </si>
  <si>
    <t>1125 Odom Rd</t>
  </si>
  <si>
    <t>E. Warren #3 Farm</t>
  </si>
  <si>
    <t>821 Underwood Rd</t>
  </si>
  <si>
    <t>Lafayette Farms LLC  L-4</t>
  </si>
  <si>
    <t>4041 Fleet Cooper Rd</t>
  </si>
  <si>
    <t>P-21</t>
  </si>
  <si>
    <t>2070 Waycross Rd</t>
  </si>
  <si>
    <t>P-3</t>
  </si>
  <si>
    <t>2490 Wilbur Pridgen Rd</t>
  </si>
  <si>
    <t>P-4</t>
  </si>
  <si>
    <t>P-5</t>
  </si>
  <si>
    <t>1630 Kerr Complex Rd</t>
  </si>
  <si>
    <t>P-6</t>
  </si>
  <si>
    <t>1341 Kerr Complex Rd</t>
  </si>
  <si>
    <t>P-2</t>
  </si>
  <si>
    <t>P-1</t>
  </si>
  <si>
    <t>P-300</t>
  </si>
  <si>
    <t>3568 Edmond Matthis Rd</t>
  </si>
  <si>
    <t>P-20</t>
  </si>
  <si>
    <t>14730 Boykin Bridge Rd</t>
  </si>
  <si>
    <t>Brandon Faircloth Farm</t>
  </si>
  <si>
    <t>4500 Dunn Rd</t>
  </si>
  <si>
    <t>Belvoir Farm Inc. 1-10 11-14</t>
  </si>
  <si>
    <t>550 Belvoir Farm Ln 1-10</t>
  </si>
  <si>
    <t>McCullen Farms 5&amp;6</t>
  </si>
  <si>
    <t>997 Wynn Rd</t>
  </si>
  <si>
    <t>Parham Farms</t>
  </si>
  <si>
    <t>1340 Wynn Rd</t>
  </si>
  <si>
    <t>Spell Hog Farm</t>
  </si>
  <si>
    <t>4439 Bearskin Rd</t>
  </si>
  <si>
    <t>Pussell Run Farm</t>
  </si>
  <si>
    <t>276 Warren Rd</t>
  </si>
  <si>
    <t>McPhail Farms</t>
  </si>
  <si>
    <t>J&amp;J Farm</t>
  </si>
  <si>
    <t>2340 Roanoke Rd</t>
  </si>
  <si>
    <t>Greg Horrell Farm #2 &amp; Addition</t>
  </si>
  <si>
    <t>9027 Tomahawk Hwy</t>
  </si>
  <si>
    <t>Farm #10</t>
  </si>
  <si>
    <t>2171 Brewer Rd</t>
  </si>
  <si>
    <t>Farm #14 / 3514</t>
  </si>
  <si>
    <t>Sr 1959 575 Shanghai Rd</t>
  </si>
  <si>
    <t>Boykin Lake Farm</t>
  </si>
  <si>
    <t>195 Ebenezer Forest Rd</t>
  </si>
  <si>
    <t>Norshan Farm (Sow)</t>
  </si>
  <si>
    <t>4537 Parker Memorial Rd</t>
  </si>
  <si>
    <t>Jones Farm</t>
  </si>
  <si>
    <t>1670 Kenan Weeks Rd</t>
  </si>
  <si>
    <t>P-12 A-D</t>
  </si>
  <si>
    <t>901 Pig Nose Ln</t>
  </si>
  <si>
    <t>Franklin Lindsay Farm  Inc. 1-2</t>
  </si>
  <si>
    <t>2560 Five Bridge Rd</t>
  </si>
  <si>
    <t>Wayne Wrench Farm</t>
  </si>
  <si>
    <t>401 Bynum Rd</t>
  </si>
  <si>
    <t>Farm 2046</t>
  </si>
  <si>
    <t>881 Gardenia Ln</t>
  </si>
  <si>
    <t>Farm 2039</t>
  </si>
  <si>
    <t>478 Junious Lucas Rd</t>
  </si>
  <si>
    <t>Farm 2037 and 2038</t>
  </si>
  <si>
    <t>779 Old Goodson Farm Ln</t>
  </si>
  <si>
    <t>Farm 2026</t>
  </si>
  <si>
    <t>2185 Thompson Ave</t>
  </si>
  <si>
    <t>HD3 Lucas Dairy Farm</t>
  </si>
  <si>
    <t>650 Old Lucas Dairy Ln</t>
  </si>
  <si>
    <t>358 Balkcum Rd</t>
  </si>
  <si>
    <t>NBH Finishers #42 LLC</t>
  </si>
  <si>
    <t>1183 Thompson Ave</t>
  </si>
  <si>
    <t>NBH Finishers #41 LLC</t>
  </si>
  <si>
    <t>1864 Moltonville Rd</t>
  </si>
  <si>
    <t>Three W Farms LLC</t>
  </si>
  <si>
    <t>4781 Reedsford Rd</t>
  </si>
  <si>
    <t>Farm 2104 and 2106</t>
  </si>
  <si>
    <t>Sr 1942 2184 MJ Johnson Rd</t>
  </si>
  <si>
    <t>Sampson Sow Farm</t>
  </si>
  <si>
    <t>1215 Josh Sessoms</t>
  </si>
  <si>
    <t>RLH Farm</t>
  </si>
  <si>
    <t>6401 Five Bridge Rd</t>
  </si>
  <si>
    <t>Whitfield Livestock #2</t>
  </si>
  <si>
    <t>C &amp; C Finishing Farm</t>
  </si>
  <si>
    <t>4130 Hayes Mill Rd</t>
  </si>
  <si>
    <t>Ray Pate Farm</t>
  </si>
  <si>
    <t>2210 Hunter Rd</t>
  </si>
  <si>
    <t>Straight Line Farms</t>
  </si>
  <si>
    <t>251 Tyndall Bridge Rd</t>
  </si>
  <si>
    <t>A &amp; P South</t>
  </si>
  <si>
    <t>5527 Wildcat Rd</t>
  </si>
  <si>
    <t>Lafayette Farms LLC  New Nursery</t>
  </si>
  <si>
    <t>1564 Peterson Rd</t>
  </si>
  <si>
    <t>Clearwater Nursery</t>
  </si>
  <si>
    <t>884 High House Rd</t>
  </si>
  <si>
    <t>Sheral Daniels Farm</t>
  </si>
  <si>
    <t>1227 Peyton Daniels Rd</t>
  </si>
  <si>
    <t>L &amp; M Daughtry Inc.</t>
  </si>
  <si>
    <t>385 Meagans Farm Ln</t>
  </si>
  <si>
    <t>Lafayette Farms LLC L-2</t>
  </si>
  <si>
    <t>3821 Fleet Cooper Rd</t>
  </si>
  <si>
    <t>Px-8</t>
  </si>
  <si>
    <t>780 Beaman Woods Rd</t>
  </si>
  <si>
    <t>P-13</t>
  </si>
  <si>
    <t>2115 Big Piney Grove Rd</t>
  </si>
  <si>
    <t>P-11</t>
  </si>
  <si>
    <t>5122 Faison Hwy</t>
  </si>
  <si>
    <t>P-9 w/ Isolation</t>
  </si>
  <si>
    <t>1975 Peterson Rd</t>
  </si>
  <si>
    <t>J. Thomas Howard &amp; Sons Farm - Sow</t>
  </si>
  <si>
    <t>391 J C Howard Ln</t>
  </si>
  <si>
    <t>P-42</t>
  </si>
  <si>
    <t>3945 Elizabethtown Rd</t>
  </si>
  <si>
    <t>University Farm</t>
  </si>
  <si>
    <t>1280 Mosely Ave</t>
  </si>
  <si>
    <t>ATM Farms LLP</t>
  </si>
  <si>
    <t>255 Clear Run School Rd</t>
  </si>
  <si>
    <t>Ross Barefoot</t>
  </si>
  <si>
    <t>480 Hwy 55</t>
  </si>
  <si>
    <t>Davis Nursery</t>
  </si>
  <si>
    <t>393 Jr Ln</t>
  </si>
  <si>
    <t>Crane Creek Farms LLC</t>
  </si>
  <si>
    <t>300 Ballance Rd</t>
  </si>
  <si>
    <t>T. Lindsay Pig Nursery</t>
  </si>
  <si>
    <t>1033 Belvoir School Rd</t>
  </si>
  <si>
    <t>C &amp; C Nursery</t>
  </si>
  <si>
    <t>2891 Basstown Rd</t>
  </si>
  <si>
    <t>Pope's Pig Palace</t>
  </si>
  <si>
    <t>237 Beaver Rd</t>
  </si>
  <si>
    <t>Randy Tyndall Farm</t>
  </si>
  <si>
    <t>674 Beaverdam Rd</t>
  </si>
  <si>
    <t>Pine Ridge Pigs LLC</t>
  </si>
  <si>
    <t>1705 Pope Rd</t>
  </si>
  <si>
    <t>Boneys Hog Farm #11</t>
  </si>
  <si>
    <t>884 Peavine Rd</t>
  </si>
  <si>
    <t>Craig Collins Farm</t>
  </si>
  <si>
    <t>2625 Wilber Pridgen Rd</t>
  </si>
  <si>
    <t>Carl Riley Nursery</t>
  </si>
  <si>
    <t>820 Bobby Hope Rd</t>
  </si>
  <si>
    <t>Clinton A. I. Center</t>
  </si>
  <si>
    <t>4500 Taylor's Bridge Hwy</t>
  </si>
  <si>
    <t>Strickland Farms</t>
  </si>
  <si>
    <t>Ozzie Rd</t>
  </si>
  <si>
    <t>J&amp;W Swine Co Inc</t>
  </si>
  <si>
    <t>1920 Mingo Church Rd</t>
  </si>
  <si>
    <t>Triple J Farms</t>
  </si>
  <si>
    <t>1491 Christmas Tree Rd</t>
  </si>
  <si>
    <t>Ivey Peterson Farm</t>
  </si>
  <si>
    <t>1705 W Mount Gilead Church Rd</t>
  </si>
  <si>
    <t>Pope &amp; Son Houses #1-8 &amp; 10-13</t>
  </si>
  <si>
    <t>6516 N US 421</t>
  </si>
  <si>
    <t>Lindsey Pope House #9</t>
  </si>
  <si>
    <t>671 Parker Memorial Rd</t>
  </si>
  <si>
    <t>Sonny Gold / Sonny Swine</t>
  </si>
  <si>
    <t>909 Peter Byrd Rd</t>
  </si>
  <si>
    <t>Starling Farm</t>
  </si>
  <si>
    <t>6905 Maxwell Rd</t>
  </si>
  <si>
    <t>Danny K. Bass Farm 25-34</t>
  </si>
  <si>
    <t>1208 Casey Rd</t>
  </si>
  <si>
    <t>Larry Naylor Farm</t>
  </si>
  <si>
    <t>3411 Church Rd</t>
  </si>
  <si>
    <t>Paul Stanley Nurseries</t>
  </si>
  <si>
    <t>10023 Willard Rd</t>
  </si>
  <si>
    <t>Keith B Butler Farm</t>
  </si>
  <si>
    <t>5070 Brinson Ln</t>
  </si>
  <si>
    <t>Billy Ray Daughtry</t>
  </si>
  <si>
    <t>4107 Wrye Branch Rd</t>
  </si>
  <si>
    <t>Runt Meat &amp; Reds Hog Farm</t>
  </si>
  <si>
    <t>2351 W Mt Gilead Church Rd</t>
  </si>
  <si>
    <t>Goshen Farms</t>
  </si>
  <si>
    <t>1139 Goshen Church Rd</t>
  </si>
  <si>
    <t>Danny K. Bass Farm 21-24</t>
  </si>
  <si>
    <t>1021 Casey Rd</t>
  </si>
  <si>
    <t>JH Farm</t>
  </si>
  <si>
    <t>3617 Dudey Rd</t>
  </si>
  <si>
    <t>Tanner Farm</t>
  </si>
  <si>
    <t>845  569 Starling Ln</t>
  </si>
  <si>
    <t>Steve Tew</t>
  </si>
  <si>
    <t>470 Boren Brick Rd</t>
  </si>
  <si>
    <t>Byrd Nursery</t>
  </si>
  <si>
    <t>455 Lk Artesia Rd</t>
  </si>
  <si>
    <t>Tyndall Hog &amp; Chicken Farm Inc.</t>
  </si>
  <si>
    <t>480 Renfrow Rd</t>
  </si>
  <si>
    <t>Pearsall Farm Inc.</t>
  </si>
  <si>
    <t>Honrine Rd</t>
  </si>
  <si>
    <t>McPhail Nursery Farm</t>
  </si>
  <si>
    <t>11023 Dunn Rd</t>
  </si>
  <si>
    <t>Joshua Coombs Farm LLC</t>
  </si>
  <si>
    <t>5838 Dave Bright Rd</t>
  </si>
  <si>
    <t>K&amp;T Farms</t>
  </si>
  <si>
    <t>7060 McKenzie Rd</t>
  </si>
  <si>
    <t>Sinclair Farms</t>
  </si>
  <si>
    <t>5151 Keener Rd</t>
  </si>
  <si>
    <t>Phillip Williams Farm</t>
  </si>
  <si>
    <t>2926 Harnett-Dunn Hwy</t>
  </si>
  <si>
    <t>Thornton Enterprises New Farm</t>
  </si>
  <si>
    <t>102 Casey Rd</t>
  </si>
  <si>
    <t>George McGill</t>
  </si>
  <si>
    <t>463 Wells Chapel Church Rd</t>
  </si>
  <si>
    <t>Jana Farms #1 &amp; #2</t>
  </si>
  <si>
    <t>2523 Edmond Matthis Rd</t>
  </si>
  <si>
    <t>Tommy Melvin Farm #2</t>
  </si>
  <si>
    <t>643 Nursery Ln</t>
  </si>
  <si>
    <t>Tammy Peterson Farm</t>
  </si>
  <si>
    <t>1295 Wrye Branch Rd</t>
  </si>
  <si>
    <t>Oak Branch 1-2</t>
  </si>
  <si>
    <t>112 Old Wrench School Rd</t>
  </si>
  <si>
    <t>C&amp;B Farms 1-20</t>
  </si>
  <si>
    <t>1180 Sharecake Rd</t>
  </si>
  <si>
    <t>S-1 and S-2</t>
  </si>
  <si>
    <t>2525 Big Farm Ln</t>
  </si>
  <si>
    <t>Sr 1120</t>
  </si>
  <si>
    <t>Robert Butler</t>
  </si>
  <si>
    <t>366 Pate Rd</t>
  </si>
  <si>
    <t>D.M. Batts #1 - 5</t>
  </si>
  <si>
    <t>1315 K Bryan Rd</t>
  </si>
  <si>
    <t>Farm #31 / 3731</t>
  </si>
  <si>
    <t>McKenzie Finishing</t>
  </si>
  <si>
    <t>1959 Zoar Church Rd</t>
  </si>
  <si>
    <t>Marcus Daniels Farm</t>
  </si>
  <si>
    <t>Sampson Boar Stud / Farm 78060</t>
  </si>
  <si>
    <t>9300 Tomahawk Hwy</t>
  </si>
  <si>
    <t>Thomas Steed Farm #2</t>
  </si>
  <si>
    <t>503 Daughtry Town Rd</t>
  </si>
  <si>
    <t>Joshua Coombs Farms LLC 5-8</t>
  </si>
  <si>
    <t>6455 Pine Rdg Rd</t>
  </si>
  <si>
    <t>TDM 104 Richard Casey</t>
  </si>
  <si>
    <t>3731 W Darden Rd</t>
  </si>
  <si>
    <t>King 1 - 8</t>
  </si>
  <si>
    <t>619 Quinn Farm Ln</t>
  </si>
  <si>
    <t>Bobby &amp; Todd Marshall</t>
  </si>
  <si>
    <t>5034 Harrels Hwy</t>
  </si>
  <si>
    <t>Marcus Daniels #2 Farm</t>
  </si>
  <si>
    <t>814 David Parker Ln</t>
  </si>
  <si>
    <t>Carr Boy Farms Inc. 1-4</t>
  </si>
  <si>
    <t>2205 McDaniels Rd</t>
  </si>
  <si>
    <t>D&amp;H Farm</t>
  </si>
  <si>
    <t>8202 N Salemburg Hwy</t>
  </si>
  <si>
    <t>Grimes Road Farms</t>
  </si>
  <si>
    <t>650 Grimes Rd</t>
  </si>
  <si>
    <t>Johnny Hope Farms</t>
  </si>
  <si>
    <t>1050 Ezzell Rd</t>
  </si>
  <si>
    <t>Lafayette Farms LLC  L-9</t>
  </si>
  <si>
    <t>500 Big Piney Grove Rd</t>
  </si>
  <si>
    <t>Scott Byrd Farm</t>
  </si>
  <si>
    <t>1137 Hayne Stretch Rd</t>
  </si>
  <si>
    <t>Butler Island Farm</t>
  </si>
  <si>
    <t>142 Falling Leaves Ln</t>
  </si>
  <si>
    <t>Williams Hog Farm</t>
  </si>
  <si>
    <t>1813 Bass Lake Rd</t>
  </si>
  <si>
    <t>Triple D Nursery</t>
  </si>
  <si>
    <t>795 Faircloth Rd</t>
  </si>
  <si>
    <t>Darden Family Farms 9-14</t>
  </si>
  <si>
    <t>941 J P Farm Ln</t>
  </si>
  <si>
    <t>L &amp; W Farms Inc</t>
  </si>
  <si>
    <t>6719 Old Mintz Hwy</t>
  </si>
  <si>
    <t>Young Nursery #1 &amp; #2</t>
  </si>
  <si>
    <t>785 Young Ln</t>
  </si>
  <si>
    <t>Weeks Farm Inc. Finishing</t>
  </si>
  <si>
    <t>2915 Green Path Rd</t>
  </si>
  <si>
    <t>Stafford Farm</t>
  </si>
  <si>
    <t>Sr 1259 3316 Norris Rd</t>
  </si>
  <si>
    <t>Kennedy Farm #2</t>
  </si>
  <si>
    <t>1595 Preacher Henry Rd</t>
  </si>
  <si>
    <t>Ronnie Carter #2 Farm</t>
  </si>
  <si>
    <t>3461 Alpine Church Rd</t>
  </si>
  <si>
    <t>Steed's Farms Inc.</t>
  </si>
  <si>
    <t>2257 Scronce Rd</t>
  </si>
  <si>
    <t>Ronald Peterson and Sons Farms #2</t>
  </si>
  <si>
    <t>3207 Boney Mill Rd</t>
  </si>
  <si>
    <t>Taylor's Bridge Sow Farm</t>
  </si>
  <si>
    <t>1573 Trinity Church Rd</t>
  </si>
  <si>
    <t>Howard Brothers Farm</t>
  </si>
  <si>
    <t>3933 Howard Rd</t>
  </si>
  <si>
    <t>Greenwood Nurseries</t>
  </si>
  <si>
    <t>Coach Whip Ln Shaw Rd</t>
  </si>
  <si>
    <t>Triple L Livestock Inc. &amp; Triple L Farms</t>
  </si>
  <si>
    <t>2190 Keener Rd</t>
  </si>
  <si>
    <t>Wendy Creek Hog Farm</t>
  </si>
  <si>
    <t>680 McPhail Rd</t>
  </si>
  <si>
    <t>Allen Cannady Farm #1</t>
  </si>
  <si>
    <t>2181 Wright Bridge Rd</t>
  </si>
  <si>
    <t>TDM 30 (Best Bros.)</t>
  </si>
  <si>
    <t>911 Jones Rd</t>
  </si>
  <si>
    <t>Blossom Inc</t>
  </si>
  <si>
    <t>1238 Wilbur Pridgen Rd</t>
  </si>
  <si>
    <t>Ben Leonard Jr.</t>
  </si>
  <si>
    <t>2395 Dunn Rd</t>
  </si>
  <si>
    <t>Anthony Naylor #1 &amp; #2</t>
  </si>
  <si>
    <t>284 Keener Rd</t>
  </si>
  <si>
    <t>Lamb Farms</t>
  </si>
  <si>
    <t>8757 Garland Hwy</t>
  </si>
  <si>
    <t>JL Hog Farm</t>
  </si>
  <si>
    <t>2935 Bass Lk Rd</t>
  </si>
  <si>
    <t>Whitewoods Farm</t>
  </si>
  <si>
    <t>Sr 1301 683 Marion Amos Rd</t>
  </si>
  <si>
    <t>H&amp;C Farm</t>
  </si>
  <si>
    <t>1240 Cabin Museum Rd</t>
  </si>
  <si>
    <t>Henry Moore Farm</t>
  </si>
  <si>
    <t>2540 Bobcat Ln</t>
  </si>
  <si>
    <t>SHW Sow Farm 1</t>
  </si>
  <si>
    <t>685 Burke Rd</t>
  </si>
  <si>
    <t>Carroll's Farm # 2096</t>
  </si>
  <si>
    <t>1144 Hayne Stretch Rd</t>
  </si>
  <si>
    <t>Butler Farms</t>
  </si>
  <si>
    <t>5331 Five Bridge Rd</t>
  </si>
  <si>
    <t>G &amp; C Swine Farm</t>
  </si>
  <si>
    <t>2092 Casey Rd</t>
  </si>
  <si>
    <t>Ronnie Johnson Farm</t>
  </si>
  <si>
    <t>1929 Mintz Rd</t>
  </si>
  <si>
    <t>Carlisle Farms Inc</t>
  </si>
  <si>
    <t>1555 Holland Rd</t>
  </si>
  <si>
    <t>South River Farm</t>
  </si>
  <si>
    <t>681 Jeff Anders Ln</t>
  </si>
  <si>
    <t>Oak Branch Farm 3-6</t>
  </si>
  <si>
    <t>940 Triple B Ln</t>
  </si>
  <si>
    <t>Lafayette Farms LLC  L-7</t>
  </si>
  <si>
    <t>432 Peterson Rd</t>
  </si>
  <si>
    <t>H. Mark Pearson Farm</t>
  </si>
  <si>
    <t>654 Mosley Ave</t>
  </si>
  <si>
    <t>Mott Farm Site #2</t>
  </si>
  <si>
    <t>3344 Firetower Rd</t>
  </si>
  <si>
    <t>SHW Delway Farm</t>
  </si>
  <si>
    <t>2753 Rogers Mill Rd</t>
  </si>
  <si>
    <t>1408 Casey Rd</t>
  </si>
  <si>
    <t>Farm 2148</t>
  </si>
  <si>
    <t>3521 Pine Ridge Rd</t>
  </si>
  <si>
    <t>Waters Bros. LLC # 2</t>
  </si>
  <si>
    <t>Blake King Farm #1</t>
  </si>
  <si>
    <t>305 Malpass Farm Ln</t>
  </si>
  <si>
    <t>Farm 5573</t>
  </si>
  <si>
    <t>5549 Hasty Rd</t>
  </si>
  <si>
    <t>Farm 5574</t>
  </si>
  <si>
    <t>19229 McGirts Bridge Rd</t>
  </si>
  <si>
    <t>Farm 5570 &amp; 7169</t>
  </si>
  <si>
    <t>21187 McGirts Bridge Rd</t>
  </si>
  <si>
    <t>Dogwood Complex / Farm 74411</t>
  </si>
  <si>
    <t>18169-A Arch McLean Rd</t>
  </si>
  <si>
    <t>Wagram</t>
  </si>
  <si>
    <t>MBJ Farm 2</t>
  </si>
  <si>
    <t>18788 Old Lumberton Rd</t>
  </si>
  <si>
    <t>Carroll's Farm # 7078 - Unit 1</t>
  </si>
  <si>
    <t>Sr 1621</t>
  </si>
  <si>
    <t>Farm 50793-1</t>
  </si>
  <si>
    <t>8249 Hasty Rd</t>
  </si>
  <si>
    <t>T. G. Gibson</t>
  </si>
  <si>
    <t>17125 Tabernacle Rd</t>
  </si>
  <si>
    <t>Gibson</t>
  </si>
  <si>
    <t>MBJ Farm 1</t>
  </si>
  <si>
    <t>18789 Old Lumberton Rd</t>
  </si>
  <si>
    <t>Farm 7668</t>
  </si>
  <si>
    <t>Farm 5171</t>
  </si>
  <si>
    <t>Farm 7689</t>
  </si>
  <si>
    <t>Farm 7688</t>
  </si>
  <si>
    <t>Farm 7687</t>
  </si>
  <si>
    <t>28108 Nashville Church Rd</t>
  </si>
  <si>
    <t>7097 - Gibson Farm</t>
  </si>
  <si>
    <t>8465 Gibson Rd</t>
  </si>
  <si>
    <t>Farm 5070</t>
  </si>
  <si>
    <t>14746 Airbase Rd</t>
  </si>
  <si>
    <t>Huneycutt Pig Farms</t>
  </si>
  <si>
    <t>28376 Millingport Rd</t>
  </si>
  <si>
    <t>Albemarle</t>
  </si>
  <si>
    <t>Edsel Bennett Feeder Pig Farm</t>
  </si>
  <si>
    <t>1255 Andrew Bennett Rd</t>
  </si>
  <si>
    <t>Danbury</t>
  </si>
  <si>
    <t>W4 Farms</t>
  </si>
  <si>
    <t>705 Salem Fork Rd</t>
  </si>
  <si>
    <t>Elkin</t>
  </si>
  <si>
    <t>Double E Farms 2</t>
  </si>
  <si>
    <t>502 White Rd</t>
  </si>
  <si>
    <t>Cundiff Creek Farm</t>
  </si>
  <si>
    <t>River Siloam Rd</t>
  </si>
  <si>
    <t>Siloam</t>
  </si>
  <si>
    <t>Phelps Farms</t>
  </si>
  <si>
    <t>1663 Burton Shell Rd</t>
  </si>
  <si>
    <t>Columbia</t>
  </si>
  <si>
    <t>New Colony Sow Farm</t>
  </si>
  <si>
    <t>365 N Phelps Rd</t>
  </si>
  <si>
    <t>Baucom Brothers Farm</t>
  </si>
  <si>
    <t>Zebulon Williams Rd</t>
  </si>
  <si>
    <t>Monroe</t>
  </si>
  <si>
    <t>5312 Dudley Rd</t>
  </si>
  <si>
    <t>Cox Brothers Farms - 601S Farm</t>
  </si>
  <si>
    <t>6431 US Hwy 601 S</t>
  </si>
  <si>
    <t>Lake Wheeler Rd Field Lab-Swine Educational Unit</t>
  </si>
  <si>
    <t>3901 Inwood Rd</t>
  </si>
  <si>
    <t>Raleigh</t>
  </si>
  <si>
    <t>Green Acres Farm</t>
  </si>
  <si>
    <t>396 Falkner Quarter Rd</t>
  </si>
  <si>
    <t>Warrenton</t>
  </si>
  <si>
    <t>Spring Valley Farm</t>
  </si>
  <si>
    <t>973 Kerr Lake Cole Bridge Rd</t>
  </si>
  <si>
    <t>Norlina</t>
  </si>
  <si>
    <t>White Ridge Farm</t>
  </si>
  <si>
    <t>807 Rooker Dairy Rd</t>
  </si>
  <si>
    <t>Farm 7360</t>
  </si>
  <si>
    <t>Rr1 Box 360 Drake Ellis Rd</t>
  </si>
  <si>
    <t>Farm 61</t>
  </si>
  <si>
    <t>Odell Rd</t>
  </si>
  <si>
    <t>NC Farm Partnership #2</t>
  </si>
  <si>
    <t>847 Kerr Lk Cole Bridge Rd</t>
  </si>
  <si>
    <t>Somerset Farm</t>
  </si>
  <si>
    <t>Sr 1139 1855-A N Line Rd</t>
  </si>
  <si>
    <t>Roper</t>
  </si>
  <si>
    <t>Coles Farms Inc.- North Pork</t>
  </si>
  <si>
    <t>1565 Railroad Bed Rd</t>
  </si>
  <si>
    <t>Joshua Spear  Farm</t>
  </si>
  <si>
    <t>3197 Ambrose Rd</t>
  </si>
  <si>
    <t>Creswell</t>
  </si>
  <si>
    <t>Tidewater Research Station 2</t>
  </si>
  <si>
    <t>207 Research Sta Rd</t>
  </si>
  <si>
    <t>Plymouth</t>
  </si>
  <si>
    <t>Edmundson Farm</t>
  </si>
  <si>
    <t>210 W Hill St</t>
  </si>
  <si>
    <t>Goldsboro</t>
  </si>
  <si>
    <t>White Oaks Farm Inc</t>
  </si>
  <si>
    <t>604 Benton Pond Rd</t>
  </si>
  <si>
    <t>Fremont</t>
  </si>
  <si>
    <t>Cherry Research Farm</t>
  </si>
  <si>
    <t>201 Stevens Mill Rd</t>
  </si>
  <si>
    <t>Doug Jernigan Farms</t>
  </si>
  <si>
    <t>Legacy Farms #2</t>
  </si>
  <si>
    <t>338 Camp Trailee</t>
  </si>
  <si>
    <t>Dudley</t>
  </si>
  <si>
    <t>Cedar Lane Hog Farm</t>
  </si>
  <si>
    <t>467 Savannah Rd</t>
  </si>
  <si>
    <t>Donnie Peedin Farm</t>
  </si>
  <si>
    <t>3555 Stevens Mill Rd</t>
  </si>
  <si>
    <t>Craig Farm #2</t>
  </si>
  <si>
    <t>Landfill Rd</t>
  </si>
  <si>
    <t>Wake-Kyle Farm</t>
  </si>
  <si>
    <t>531 Beaver Dam Rd</t>
  </si>
  <si>
    <t>Double T Farms</t>
  </si>
  <si>
    <t>971 Grantham School Rd</t>
  </si>
  <si>
    <t>Ham Farm</t>
  </si>
  <si>
    <t>400 Tom Herring Rd</t>
  </si>
  <si>
    <t>Roy G. Nation Swine Farm</t>
  </si>
  <si>
    <t>258 Conover Rd</t>
  </si>
  <si>
    <t>Ward Farm</t>
  </si>
  <si>
    <t>479 Ada Stroud Rd</t>
  </si>
  <si>
    <t>Ralph Weaver Hog Farms</t>
  </si>
  <si>
    <t>494 Stevens Church Rd</t>
  </si>
  <si>
    <t>Bryant Worley Farm</t>
  </si>
  <si>
    <t>720 Oakland Church Rd</t>
  </si>
  <si>
    <t>362 S Jordans Chapel Rd</t>
  </si>
  <si>
    <t>Yelverton Farms Ltd</t>
  </si>
  <si>
    <t>279 Stan Ray Rd</t>
  </si>
  <si>
    <t>T&amp;D Farms</t>
  </si>
  <si>
    <t>5849 Alice Walter Rd</t>
  </si>
  <si>
    <t>Leonard Smith Farm</t>
  </si>
  <si>
    <t>2906 US 13 S</t>
  </si>
  <si>
    <t>Grantham Farms</t>
  </si>
  <si>
    <t>1137 Paul Hare Rd</t>
  </si>
  <si>
    <t>Roberts Nursery</t>
  </si>
  <si>
    <t>414 Eagles Nest Rd</t>
  </si>
  <si>
    <t>Sasser Nursery</t>
  </si>
  <si>
    <t>699-B Greenfield Cemetary Rd</t>
  </si>
  <si>
    <t>W&amp;M Hog Farm</t>
  </si>
  <si>
    <t>920 Lagrange Rd</t>
  </si>
  <si>
    <t>Weaver Farm sites 1-3</t>
  </si>
  <si>
    <t>904 S Bentonville Rd</t>
  </si>
  <si>
    <t>Bennie W. Barwick Farm</t>
  </si>
  <si>
    <t>1362 Mark Herring Rd</t>
  </si>
  <si>
    <t>Alton P. Cox Farm</t>
  </si>
  <si>
    <t>329 Dobbersville Rd</t>
  </si>
  <si>
    <t>Dexter Jackson 21-26</t>
  </si>
  <si>
    <t>558 Country Club Rd</t>
  </si>
  <si>
    <t>P&amp;D Farms Inc.- Wayne Mills Finishing</t>
  </si>
  <si>
    <t>1047 US 13 S</t>
  </si>
  <si>
    <t>Squirrel Ridge Sow</t>
  </si>
  <si>
    <t>280 A  B Squirrel Rdg Dr</t>
  </si>
  <si>
    <t>Sasser Sow Farm</t>
  </si>
  <si>
    <t>587 B Greenfield Cemetery Rd</t>
  </si>
  <si>
    <t>Exum Mills Sow</t>
  </si>
  <si>
    <t>501 B  C Exum Mill Laqne</t>
  </si>
  <si>
    <t>Triple T</t>
  </si>
  <si>
    <t>350 Corbitt Hill Rd</t>
  </si>
  <si>
    <t>Doug Smith Swine</t>
  </si>
  <si>
    <t>1795a W NC Hwy 55</t>
  </si>
  <si>
    <t>Ryan West Farm</t>
  </si>
  <si>
    <t>Mills Loop Rd</t>
  </si>
  <si>
    <t>JM Massey Farm</t>
  </si>
  <si>
    <t>671 Charles Massey Rd</t>
  </si>
  <si>
    <t>Bart Smith Swine</t>
  </si>
  <si>
    <t>1795-B NC Hwy 55 W</t>
  </si>
  <si>
    <t>N &amp; W Pig Farms</t>
  </si>
  <si>
    <t>5909 NC 111 N</t>
  </si>
  <si>
    <t>C&amp;S Little Pigs</t>
  </si>
  <si>
    <t>259 Kermit Warren Rd</t>
  </si>
  <si>
    <t>P &amp; D Nursery</t>
  </si>
  <si>
    <t>464 Mills Rd</t>
  </si>
  <si>
    <t>Daw &amp; Son Farm</t>
  </si>
  <si>
    <t>1041 Mt Carmel Church Rd</t>
  </si>
  <si>
    <t>Pikeville</t>
  </si>
  <si>
    <t>Ansley Nursery</t>
  </si>
  <si>
    <t>433 Black Creek Rd</t>
  </si>
  <si>
    <t>Beulahland Farm</t>
  </si>
  <si>
    <t>186 Daly Chapel Rd</t>
  </si>
  <si>
    <t>B&amp;P Pig Farm</t>
  </si>
  <si>
    <t>1651 Antioch Rd</t>
  </si>
  <si>
    <t>C&amp;G Swine</t>
  </si>
  <si>
    <t>1583 Antioch Rd</t>
  </si>
  <si>
    <t>Brightleaf Farms I &amp; II</t>
  </si>
  <si>
    <t>1770 Antioch Rd</t>
  </si>
  <si>
    <t>Ronnie Lee Dawson Farm</t>
  </si>
  <si>
    <t>299 St John Church Rd</t>
  </si>
  <si>
    <t>C&amp;G Hog Farm</t>
  </si>
  <si>
    <t>1261 Gurley Dairy Rd</t>
  </si>
  <si>
    <t>Grantham Farms 2</t>
  </si>
  <si>
    <t>856 Dobbersville Rd</t>
  </si>
  <si>
    <t>Kim Gray Farm</t>
  </si>
  <si>
    <t>497 Mark Edwards Rd</t>
  </si>
  <si>
    <t>Roland Gray Farm</t>
  </si>
  <si>
    <t>503 Mark Edwards Rd</t>
  </si>
  <si>
    <t>Toby Roberts Farm</t>
  </si>
  <si>
    <t>415 E Hill St</t>
  </si>
  <si>
    <t>George Hall Farm</t>
  </si>
  <si>
    <t>188 Parker Rd</t>
  </si>
  <si>
    <t>James Sutton Farm</t>
  </si>
  <si>
    <t>646 Garris Chapel Rd</t>
  </si>
  <si>
    <t>Sanderson Swine</t>
  </si>
  <si>
    <t>3871 Stevens Mill Rd</t>
  </si>
  <si>
    <t>Daryl Anderson Farm</t>
  </si>
  <si>
    <t>Racetrack Rd</t>
  </si>
  <si>
    <t>Chris Creech Farm</t>
  </si>
  <si>
    <t>875 Rodel Barrow Rd</t>
  </si>
  <si>
    <t>Polly Smith Farm</t>
  </si>
  <si>
    <t>317 Aulander Rd</t>
  </si>
  <si>
    <t>Jay Weaver Farm</t>
  </si>
  <si>
    <t>Corbett Hill Rd</t>
  </si>
  <si>
    <t>John Dunn Farm</t>
  </si>
  <si>
    <t>188 Westbrook Church Rd</t>
  </si>
  <si>
    <t>Max &amp; Theresa Futrell</t>
  </si>
  <si>
    <t>4437 Stevens Mill Rd</t>
  </si>
  <si>
    <t>River Land</t>
  </si>
  <si>
    <t>321 Sheep Hill Rd</t>
  </si>
  <si>
    <t>Pat Herring Farms</t>
  </si>
  <si>
    <t>242 Burton Rd</t>
  </si>
  <si>
    <t>Arrowhead Farms</t>
  </si>
  <si>
    <t>1411 Crows Foot Rd</t>
  </si>
  <si>
    <t>MAC Farms LLC</t>
  </si>
  <si>
    <t>1986 W NC 55 Hwy</t>
  </si>
  <si>
    <t>Gerald Hollamon Farm</t>
  </si>
  <si>
    <t>406 Mills Loop Rd</t>
  </si>
  <si>
    <t>Keene Hog Farm 2296</t>
  </si>
  <si>
    <t>2184 Dobbersville Rd</t>
  </si>
  <si>
    <t>J&amp;C Farm</t>
  </si>
  <si>
    <t>549 Charles Massey Rd</t>
  </si>
  <si>
    <t>Rose Farm</t>
  </si>
  <si>
    <t>827 Selah Church Rd</t>
  </si>
  <si>
    <t>Bruce Howell Farm</t>
  </si>
  <si>
    <t>340 Frankie's Ln</t>
  </si>
  <si>
    <t>Keene Hog Farm 2297</t>
  </si>
  <si>
    <t>728 B Raynor Mill Rd</t>
  </si>
  <si>
    <t>Michael Rose Hog Farm</t>
  </si>
  <si>
    <t>3644 US Hwy 70 W</t>
  </si>
  <si>
    <t>Piggybank Sow</t>
  </si>
  <si>
    <t>907 A  B Overman Rd</t>
  </si>
  <si>
    <t>Horsepen Sow Farm</t>
  </si>
  <si>
    <t>702 A  B Horsepen Ln</t>
  </si>
  <si>
    <t>Nahunta Sow #1 #2 &amp; Isolation</t>
  </si>
  <si>
    <t>2658 A Antioch Rd</t>
  </si>
  <si>
    <t>Grant Sow</t>
  </si>
  <si>
    <t>199 A  B Grant Farm Ln</t>
  </si>
  <si>
    <t>Eagles Nest Sow</t>
  </si>
  <si>
    <t>822 A  B Eagles Nest Rd</t>
  </si>
  <si>
    <t>M.F. McCullen Farm</t>
  </si>
  <si>
    <t>2627 NC 55 E</t>
  </si>
  <si>
    <t>Danny Mitchell Hog Farm</t>
  </si>
  <si>
    <t>249 Clayton Rd</t>
  </si>
  <si>
    <t>Collie Sow Farm</t>
  </si>
  <si>
    <t>3745 A Indian Springs Rd</t>
  </si>
  <si>
    <t>Milton G. Ingram Farm</t>
  </si>
  <si>
    <t>4522 US 70 W</t>
  </si>
  <si>
    <t>William Britt Farm</t>
  </si>
  <si>
    <t>372 Piney Grove Church Rd</t>
  </si>
  <si>
    <t>Kilpatrick Homestead Farm</t>
  </si>
  <si>
    <t>Zion Church Rd</t>
  </si>
  <si>
    <t>Shelton Lewis Farm</t>
  </si>
  <si>
    <t>1879 Indian Springs Rd</t>
  </si>
  <si>
    <t>Gray Outlaw Farm</t>
  </si>
  <si>
    <t>428 Outlaw Rd</t>
  </si>
  <si>
    <t>Morris Parks Farm</t>
  </si>
  <si>
    <t>704 Zion Church Rd</t>
  </si>
  <si>
    <t>L. Greg Smith Jr</t>
  </si>
  <si>
    <t>225 Aulander Dr</t>
  </si>
  <si>
    <t>R&amp;B Vinson Hog Farm</t>
  </si>
  <si>
    <t>340 Sutton Rd</t>
  </si>
  <si>
    <t>Joey &amp; Deana Hood Farm</t>
  </si>
  <si>
    <t>560 McArthur Pond Rdd</t>
  </si>
  <si>
    <t>1900 Bridgers Place - Ralph F. Bridgers</t>
  </si>
  <si>
    <t>4298 US 70 W</t>
  </si>
  <si>
    <t>Craig Farm #3</t>
  </si>
  <si>
    <t>518 Overman Rd</t>
  </si>
  <si>
    <t>D.O. Bryan Farm</t>
  </si>
  <si>
    <t>5447 U S 13 S</t>
  </si>
  <si>
    <t>Dexter Jackson 29 &amp; 30</t>
  </si>
  <si>
    <t>5265 US 117 Alternate</t>
  </si>
  <si>
    <t>George Grantham Farm</t>
  </si>
  <si>
    <t>3222 Stvens Mill Rd</t>
  </si>
  <si>
    <t>Leslie Ray Whitted Farm</t>
  </si>
  <si>
    <t>410 Joe Whitted Ln</t>
  </si>
  <si>
    <t>Leo Martin Farm</t>
  </si>
  <si>
    <t>1224 Mills Loop Rd</t>
  </si>
  <si>
    <t>Tommy Grantham Farm</t>
  </si>
  <si>
    <t>2219 Oberry Rd</t>
  </si>
  <si>
    <t>Parks Farms</t>
  </si>
  <si>
    <t>Triple R Hog Farm</t>
  </si>
  <si>
    <t>3881 NC 55 E</t>
  </si>
  <si>
    <t>Ballance Brothers Partnership</t>
  </si>
  <si>
    <t>1362 Black Creek Rd</t>
  </si>
  <si>
    <t>Danny Mitchell Farm #2</t>
  </si>
  <si>
    <t>2235 Stevens Mill Rd</t>
  </si>
  <si>
    <t>Mack L. Grady Farm</t>
  </si>
  <si>
    <t>244 Jerusalem Rd</t>
  </si>
  <si>
    <t>Randy Gray's Isolation Farm</t>
  </si>
  <si>
    <t>6450 Wayne Memorial Rd</t>
  </si>
  <si>
    <t>Doc Anderson Farms</t>
  </si>
  <si>
    <t>187 And 230 C F Grady Rd</t>
  </si>
  <si>
    <t>Overman Farm Inc.</t>
  </si>
  <si>
    <t>1132 Overman Rd</t>
  </si>
  <si>
    <t>Archer Farms</t>
  </si>
  <si>
    <t>1776 Grantham School Rd</t>
  </si>
  <si>
    <t>Craig Farms</t>
  </si>
  <si>
    <t>2552-B Stevens Mill Rd</t>
  </si>
  <si>
    <t>Dexter Jackson 27 &amp; 28</t>
  </si>
  <si>
    <t>479 Cox Pond Rd</t>
  </si>
  <si>
    <t>Sutton Bros Inc</t>
  </si>
  <si>
    <t>245 Crocus Ln</t>
  </si>
  <si>
    <t>Glenn Grady Farm</t>
  </si>
  <si>
    <t>4M Hog Farm Inc.</t>
  </si>
  <si>
    <t>564 Old Harvey Sutton Rd</t>
  </si>
  <si>
    <t>453 A Dobbersville Rd</t>
  </si>
  <si>
    <t>Boarhead AI-Lab &amp; Isolation</t>
  </si>
  <si>
    <t>1686 C  D New Hope Rd</t>
  </si>
  <si>
    <t>Best AI - Boar</t>
  </si>
  <si>
    <t>681 Broadhurst Rd</t>
  </si>
  <si>
    <t>Ben Outlaw Hog Farm</t>
  </si>
  <si>
    <t>3842 NC 111 S</t>
  </si>
  <si>
    <t>Williams Farms Inc.</t>
  </si>
  <si>
    <t>2225 Old Grantham Rd</t>
  </si>
  <si>
    <t>Herring Farm</t>
  </si>
  <si>
    <t>2180 B Hwy 111 S</t>
  </si>
  <si>
    <t>Indian Springs Isolation</t>
  </si>
  <si>
    <t>3189 Indian Springs Rd</t>
  </si>
  <si>
    <t>Elroy Farm</t>
  </si>
  <si>
    <t>573 Ditchbank Rd</t>
  </si>
  <si>
    <t>Ed Stevens</t>
  </si>
  <si>
    <t>2973 Old Grantham Rd</t>
  </si>
  <si>
    <t>Gary &amp; Mike Sutton</t>
  </si>
  <si>
    <t>4512 US 13 N</t>
  </si>
  <si>
    <t>Joseph Jennette Farm</t>
  </si>
  <si>
    <t>740 Kermit Warren Rd</t>
  </si>
  <si>
    <t>Jet Nursery</t>
  </si>
  <si>
    <t>500 Cr Lewis Dairy Rd</t>
  </si>
  <si>
    <t>Ivey's Spring Creek Farm</t>
  </si>
  <si>
    <t>178 Chester White Dr</t>
  </si>
  <si>
    <t>Sherrill Johnson</t>
  </si>
  <si>
    <t>691 N Jordans Chapel Rd</t>
  </si>
  <si>
    <t>Currie Holt Farm</t>
  </si>
  <si>
    <t>1101 B Waller Rd #B</t>
  </si>
  <si>
    <t>Owen Jackson Farm</t>
  </si>
  <si>
    <t>3350 Old Mt Olive Hwy</t>
  </si>
  <si>
    <t>Jones Family Farms LLC</t>
  </si>
  <si>
    <t>1238 NC 222 W</t>
  </si>
  <si>
    <t>Strickland Farms 5-12</t>
  </si>
  <si>
    <t>2375 Grantham School Rd</t>
  </si>
  <si>
    <t>Matthew Sanderson Farming LLC</t>
  </si>
  <si>
    <t>1162 Westbrook Dairy Rd</t>
  </si>
  <si>
    <t>Crow's Nest Farm</t>
  </si>
  <si>
    <t>311 Crows Foot Rd</t>
  </si>
  <si>
    <t>Beaver Branch Farm</t>
  </si>
  <si>
    <t>1544 Bullhead Rd</t>
  </si>
  <si>
    <t>Gray Swine Farms LLC</t>
  </si>
  <si>
    <t>328 Water Watershed Rd</t>
  </si>
  <si>
    <t>Uzzell Swine Farm</t>
  </si>
  <si>
    <t>419 N Beston Rd</t>
  </si>
  <si>
    <t>GLG Farms LLC Farm</t>
  </si>
  <si>
    <t>3096 Stevens Mill Rd</t>
  </si>
  <si>
    <t>Joyner Daniels</t>
  </si>
  <si>
    <t>573 Bogue Rd</t>
  </si>
  <si>
    <t>William Earl Cruse Farm</t>
  </si>
  <si>
    <t>279 Guy Smith Rd</t>
  </si>
  <si>
    <t>Norwood Head Farm</t>
  </si>
  <si>
    <t>705 Mills Rd</t>
  </si>
  <si>
    <t>Charles Massey Farm</t>
  </si>
  <si>
    <t>210 Grove CH</t>
  </si>
  <si>
    <t>Langley Farms Inc.</t>
  </si>
  <si>
    <t>260 Damon Dr</t>
  </si>
  <si>
    <t>Spencer Heritage Farms Nursery</t>
  </si>
  <si>
    <t>681 Davis St Ext</t>
  </si>
  <si>
    <t>EMS Hog Farms Inc</t>
  </si>
  <si>
    <t>3272 US-13 N</t>
  </si>
  <si>
    <t>Dairy Swine Farm #1 &amp; #2</t>
  </si>
  <si>
    <t>325 Wood Farm Rd</t>
  </si>
  <si>
    <t>Maranatha Nursery #1 &amp; #2</t>
  </si>
  <si>
    <t>504 Joe Morris Rd</t>
  </si>
  <si>
    <t>Kenly</t>
  </si>
  <si>
    <t>Smith Person Farm</t>
  </si>
  <si>
    <t>2230 Antioch Rd</t>
  </si>
  <si>
    <t>Strother Swine Farm</t>
  </si>
  <si>
    <t>7422 Wilkerson Loop Rd</t>
  </si>
  <si>
    <t>Sims</t>
  </si>
  <si>
    <t>Shallington's Mills Nursery</t>
  </si>
  <si>
    <t>7525 Shallington Mill Rd</t>
  </si>
  <si>
    <t>BNJ Farm</t>
  </si>
  <si>
    <t>6425d Woodbridge Rd</t>
  </si>
  <si>
    <t>Bailey</t>
  </si>
  <si>
    <t>Sharp Farms</t>
  </si>
  <si>
    <t>5171 NC 581</t>
  </si>
  <si>
    <t>Nash Pigg Rentals LLC Rock Ridge I</t>
  </si>
  <si>
    <t>7030 Boykin Rd</t>
  </si>
  <si>
    <t>Nash Pigg Rentals LLC Rock Ridge II</t>
  </si>
  <si>
    <t>7372 Rock Ridge Rd</t>
  </si>
  <si>
    <t>Kathy Eatmon #1</t>
  </si>
  <si>
    <t>5267 G Holdens Cross Rd</t>
  </si>
  <si>
    <t>Loyd Ray Farms Inc.</t>
  </si>
  <si>
    <t>Casstevens Rd</t>
  </si>
  <si>
    <t>Yadkinville</t>
  </si>
  <si>
    <t>Biogas Potential (ft^3 / year)</t>
  </si>
  <si>
    <t>Cattle - Beef Feeder</t>
  </si>
  <si>
    <t>Covington Dairy Farm Inc</t>
  </si>
  <si>
    <t>3008 S Nc119</t>
  </si>
  <si>
    <t>Mebane</t>
  </si>
  <si>
    <t>Cattle - Milk Cow</t>
  </si>
  <si>
    <t>Triple W Farms</t>
  </si>
  <si>
    <t>3545 E Greensboro-Chapel Hill Hwy</t>
  </si>
  <si>
    <t>Cattle - Dairy Heifer</t>
  </si>
  <si>
    <t>Lindley Dairy Inc. Farm</t>
  </si>
  <si>
    <t>3159 E Greensboro Chapel Hill Rd</t>
  </si>
  <si>
    <t>M. M. Newlin and Sons Dairy Farm</t>
  </si>
  <si>
    <t>5249 Thom Rd</t>
  </si>
  <si>
    <t>A.D. and Carlton Williard</t>
  </si>
  <si>
    <t>8152 Lindley Mill Rd</t>
  </si>
  <si>
    <t>Fogleman Dairy</t>
  </si>
  <si>
    <t>9144 Sylvan Rd</t>
  </si>
  <si>
    <t>Hollidays Farm</t>
  </si>
  <si>
    <t>1666 Major Hill Rd</t>
  </si>
  <si>
    <t>Herman Dairy Farm Inc.</t>
  </si>
  <si>
    <t>Three Forks Church Rd</t>
  </si>
  <si>
    <t>Taylorsville</t>
  </si>
  <si>
    <t>Payne Dairy</t>
  </si>
  <si>
    <t>4566 Paul Payne Store Rd</t>
  </si>
  <si>
    <t>Alan Smith Dairy Farm</t>
  </si>
  <si>
    <t>1210 Smith Farm Rd</t>
  </si>
  <si>
    <t>Stony Point</t>
  </si>
  <si>
    <t>Superior Jersey Farm</t>
  </si>
  <si>
    <t>1351 Payne Dairy Rd</t>
  </si>
  <si>
    <t>Cabe Farms</t>
  </si>
  <si>
    <t>156 Linker Ln</t>
  </si>
  <si>
    <t>Reese Dairy Farm</t>
  </si>
  <si>
    <t>1975 Church Rd</t>
  </si>
  <si>
    <t>Chapman Farms</t>
  </si>
  <si>
    <t>280 Chapman Farm Ln</t>
  </si>
  <si>
    <t>Gambill &amp; Gambill Farm</t>
  </si>
  <si>
    <t>305 Gambill Rd</t>
  </si>
  <si>
    <t>Sparta</t>
  </si>
  <si>
    <t>Glade Creek Dairy Farm</t>
  </si>
  <si>
    <t>6774 Glade Valley Rd</t>
  </si>
  <si>
    <t>Ennice</t>
  </si>
  <si>
    <t>Gambill Farms</t>
  </si>
  <si>
    <t>609 Shiloh Church Rd</t>
  </si>
  <si>
    <t>Billy Smith Farms Inc</t>
  </si>
  <si>
    <t>371 Early Rd</t>
  </si>
  <si>
    <t>Joines Brothers Dairy</t>
  </si>
  <si>
    <t>4088 Hwy 221 S</t>
  </si>
  <si>
    <t>Bobby &amp; Alvin Evans Dairy Farm</t>
  </si>
  <si>
    <t>3423 Pleasant Home Rd</t>
  </si>
  <si>
    <t>Joines Dairy Farm</t>
  </si>
  <si>
    <t>2116 Spicer Mt Rd</t>
  </si>
  <si>
    <t>Intense Holsteins LLC</t>
  </si>
  <si>
    <t>998 NC Hwy 93</t>
  </si>
  <si>
    <t>Whitehead</t>
  </si>
  <si>
    <t>Atwood Dairy</t>
  </si>
  <si>
    <t>393 Golf Course Rd</t>
  </si>
  <si>
    <t>Brent Stegall Dairy</t>
  </si>
  <si>
    <t>1164 Stegall Rd</t>
  </si>
  <si>
    <t>White Rock Farms Dairy</t>
  </si>
  <si>
    <t>1474 Jo Pennie Rd</t>
  </si>
  <si>
    <t>T&amp;C Dairy</t>
  </si>
  <si>
    <t>440 Lower Brush Creek Rd</t>
  </si>
  <si>
    <t>Fletcher</t>
  </si>
  <si>
    <t>Aubrey N. Wells Farm</t>
  </si>
  <si>
    <t>290 Willow Creek Rd</t>
  </si>
  <si>
    <t>Leicester</t>
  </si>
  <si>
    <t>Lyndel Farm</t>
  </si>
  <si>
    <t>90 Bonham Rd</t>
  </si>
  <si>
    <t>Arden</t>
  </si>
  <si>
    <t>Mountain Woodlands LLC Dairy</t>
  </si>
  <si>
    <t>29 Wilson Rd</t>
  </si>
  <si>
    <t>Fairview</t>
  </si>
  <si>
    <t>George L. Pless &amp; Sons Dairy Farm</t>
  </si>
  <si>
    <t>5901 Pless Rd</t>
  </si>
  <si>
    <t>Rockwell</t>
  </si>
  <si>
    <t>Stepstone Holsteins</t>
  </si>
  <si>
    <t>1791 Country Home Rd</t>
  </si>
  <si>
    <t>Blanch</t>
  </si>
  <si>
    <t>John Shumaker Dairy Farm Inc.</t>
  </si>
  <si>
    <t>1246 Country Home Rd</t>
  </si>
  <si>
    <t>S &amp; L Riverside Dairy L.L.C.</t>
  </si>
  <si>
    <t>8317 Shull Dairy Rd</t>
  </si>
  <si>
    <t>Vale</t>
  </si>
  <si>
    <t>Gladden Dairy</t>
  </si>
  <si>
    <t>5983 Smith Rd</t>
  </si>
  <si>
    <t>Carolina Feeders LLC Farm</t>
  </si>
  <si>
    <t>Cattle - Beef Stocker Calf</t>
  </si>
  <si>
    <t>Hickory Grove Farm</t>
  </si>
  <si>
    <t>18424 NC Hwy 902</t>
  </si>
  <si>
    <t>Bear Creek</t>
  </si>
  <si>
    <t>Crawford Dairy</t>
  </si>
  <si>
    <t>4085 Crawford Dairy Rd</t>
  </si>
  <si>
    <t>Chapel Hill</t>
  </si>
  <si>
    <t>Lindale Farm</t>
  </si>
  <si>
    <t>1156 Moon-Lindley Rd</t>
  </si>
  <si>
    <t>Cattle - Dry Cow</t>
  </si>
  <si>
    <t>Manco Dairy Farm</t>
  </si>
  <si>
    <t>1486 Manco Dairy Rd</t>
  </si>
  <si>
    <t>Pittsboro</t>
  </si>
  <si>
    <t>Phillips Farms</t>
  </si>
  <si>
    <t>8166 NC Hwy 42</t>
  </si>
  <si>
    <t>South Fork Dairy</t>
  </si>
  <si>
    <t>1000 R E Wright Rd</t>
  </si>
  <si>
    <t>Notla Farms</t>
  </si>
  <si>
    <t>115 Dairy Farm Rd</t>
  </si>
  <si>
    <t>Murphy</t>
  </si>
  <si>
    <t>G.W. Bell &amp; Sons Dairy</t>
  </si>
  <si>
    <t>765 Bell Rd</t>
  </si>
  <si>
    <t>Kings Mountain</t>
  </si>
  <si>
    <t>Cattle - Dairy Calf</t>
  </si>
  <si>
    <t>Clover Ridge Dairy</t>
  </si>
  <si>
    <t>126 Guy Warlick Rd</t>
  </si>
  <si>
    <t>Lawndale</t>
  </si>
  <si>
    <t>Hamrick Bros Inc</t>
  </si>
  <si>
    <t>128 Webb Rd</t>
  </si>
  <si>
    <t>Shelby</t>
  </si>
  <si>
    <t>Lovelea Farm</t>
  </si>
  <si>
    <t>6617 Linwood-South Mont Rd</t>
  </si>
  <si>
    <t>Lexington</t>
  </si>
  <si>
    <t>Long Meadow Farm</t>
  </si>
  <si>
    <t>241 Will Snider Rd</t>
  </si>
  <si>
    <t>Linwood</t>
  </si>
  <si>
    <t>Crousedale Farm</t>
  </si>
  <si>
    <t>1231 Cedar Springs Rd</t>
  </si>
  <si>
    <t>Fisherward Dairy Joint Venture</t>
  </si>
  <si>
    <t>9222 E Old Hwy 64</t>
  </si>
  <si>
    <t>Red Acres Farm</t>
  </si>
  <si>
    <t>2250 J Order Home Rd</t>
  </si>
  <si>
    <t>Henry Walker Farm</t>
  </si>
  <si>
    <t>1493 Godbey Rd</t>
  </si>
  <si>
    <t>Mocksville</t>
  </si>
  <si>
    <t>Deerview Jersey Farm</t>
  </si>
  <si>
    <t>300 Lutz Ln</t>
  </si>
  <si>
    <t>Blackwelder Farms</t>
  </si>
  <si>
    <t>323 Wagner Rd</t>
  </si>
  <si>
    <t>Cattle - Beef Brood Cow</t>
  </si>
  <si>
    <t>Butner Beef Cattle Field Laboratory</t>
  </si>
  <si>
    <t>8800 Cassam Rd</t>
  </si>
  <si>
    <t>Bahama</t>
  </si>
  <si>
    <t>Franklin Livestock Inc.- Hill Farm</t>
  </si>
  <si>
    <t>4092 NC Hwy 581 N</t>
  </si>
  <si>
    <t>Charlie Morgan Road Farm</t>
  </si>
  <si>
    <t>Charlie Morgan Rd</t>
  </si>
  <si>
    <t>Louisburg</t>
  </si>
  <si>
    <t>Eaker Dairy Inc.</t>
  </si>
  <si>
    <t>610 Roy Eaker Rd</t>
  </si>
  <si>
    <t>Cherryville</t>
  </si>
  <si>
    <t>Proctor Dairy</t>
  </si>
  <si>
    <t>112 Hub Carpenter Rd</t>
  </si>
  <si>
    <t>Bessemer City</t>
  </si>
  <si>
    <t>William H. Day Jr. Dairy</t>
  </si>
  <si>
    <t>2501 Bodie Currin Rd</t>
  </si>
  <si>
    <t>Currin Bros. Dairy</t>
  </si>
  <si>
    <t>2603 Enon Rd</t>
  </si>
  <si>
    <t>Sears Day Dairy</t>
  </si>
  <si>
    <t>6187 Huntsboro Rd</t>
  </si>
  <si>
    <t>Simply Natural Jersey Farm</t>
  </si>
  <si>
    <t>Oakmere Farms</t>
  </si>
  <si>
    <t>8151 Spearman Rd</t>
  </si>
  <si>
    <t>Whitecedar Dairy</t>
  </si>
  <si>
    <t>8255 White Cedar Rd</t>
  </si>
  <si>
    <t>Reedy Fork Farm</t>
  </si>
  <si>
    <t>7092 Sockwell Rd</t>
  </si>
  <si>
    <t>Elon College</t>
  </si>
  <si>
    <t>Riverside Dairy Farm</t>
  </si>
  <si>
    <t>6845 NC 61 N</t>
  </si>
  <si>
    <t>Gibsonville</t>
  </si>
  <si>
    <t>Gerringer Dairy</t>
  </si>
  <si>
    <t>3737 High Rock Rd</t>
  </si>
  <si>
    <t>Bowman Dairy Inc.</t>
  </si>
  <si>
    <t>6506 Bowman Dairy Rd</t>
  </si>
  <si>
    <t>Julian</t>
  </si>
  <si>
    <t>Ray Batchelor</t>
  </si>
  <si>
    <t>2746 Justice Branch Rd</t>
  </si>
  <si>
    <t>Phillip West Farm</t>
  </si>
  <si>
    <t>251 Hwy 4</t>
  </si>
  <si>
    <t>Littleton</t>
  </si>
  <si>
    <t>H. Dean Ross Farm</t>
  </si>
  <si>
    <t>295 Holstein Farm Rd</t>
  </si>
  <si>
    <t>Waynesville</t>
  </si>
  <si>
    <t>Triple R Dairy Farm</t>
  </si>
  <si>
    <t>298 Farmland Rd</t>
  </si>
  <si>
    <t>Johnny Ferguson Farm</t>
  </si>
  <si>
    <t>191 Ferguson Cove Ln</t>
  </si>
  <si>
    <t>Clyde</t>
  </si>
  <si>
    <t>Ross and Son Dairy Farm</t>
  </si>
  <si>
    <t>681 Farmland Rd</t>
  </si>
  <si>
    <t>Parkins Brothers Dairy</t>
  </si>
  <si>
    <t>1312 DOC Graham Rd</t>
  </si>
  <si>
    <t>Smart's Dairy</t>
  </si>
  <si>
    <t>156 Riverside Dr</t>
  </si>
  <si>
    <t>Medford Dairy</t>
  </si>
  <si>
    <t>254 Joe Medford Rd</t>
  </si>
  <si>
    <t>WNC Regional Livestock Center LLC</t>
  </si>
  <si>
    <t>474 Stock Dr</t>
  </si>
  <si>
    <t>Canton</t>
  </si>
  <si>
    <t>Taproot Dairy</t>
  </si>
  <si>
    <t>735 Butler Bridge Rd</t>
  </si>
  <si>
    <t>Small Acres Dairy</t>
  </si>
  <si>
    <t>1470 Jeffress Rd</t>
  </si>
  <si>
    <t>Mills River</t>
  </si>
  <si>
    <t>Souther Farms LLC</t>
  </si>
  <si>
    <t>2825 W Memorial Hwy</t>
  </si>
  <si>
    <t>Union Grove</t>
  </si>
  <si>
    <t>Rocky Creek Dairy</t>
  </si>
  <si>
    <t>Fox Farm</t>
  </si>
  <si>
    <t>122 Buttke Dr</t>
  </si>
  <si>
    <t>Statesville</t>
  </si>
  <si>
    <t>Myers Farms Inc.</t>
  </si>
  <si>
    <t>145 Friendly Farm Rd</t>
  </si>
  <si>
    <t>Rome Carl Ladd &amp; Sons Dairy</t>
  </si>
  <si>
    <t>400 Fox Hunter Rd</t>
  </si>
  <si>
    <t>Harmony</t>
  </si>
  <si>
    <t>Fred Sutton Farm</t>
  </si>
  <si>
    <t>433 Old Miller Rd</t>
  </si>
  <si>
    <t>T.C. Williams Farm Inc.</t>
  </si>
  <si>
    <t>139 Burke Farm Loop</t>
  </si>
  <si>
    <t>Talley Ho Farm</t>
  </si>
  <si>
    <t>Buttke Dairy Enterprises</t>
  </si>
  <si>
    <t>1315 E Memorial Hwy</t>
  </si>
  <si>
    <t>Ha Ho Farms</t>
  </si>
  <si>
    <t>M &amp; M Dairy LLP</t>
  </si>
  <si>
    <t>2015 Old Mocksville Rd</t>
  </si>
  <si>
    <t>Grayhouse Farms Inc</t>
  </si>
  <si>
    <t>182 Grayhouse Rd</t>
  </si>
  <si>
    <t>Alvin Shaver Heifer Farm</t>
  </si>
  <si>
    <t>334 Lundy Rd</t>
  </si>
  <si>
    <t>Kenneth MacGibbon Dairy</t>
  </si>
  <si>
    <t>139 Westglow Rd</t>
  </si>
  <si>
    <t>Triple G Farms</t>
  </si>
  <si>
    <t>635 Bess Rd</t>
  </si>
  <si>
    <t>Dusty Road Jersey Farm</t>
  </si>
  <si>
    <t>264 Loggerhead Rd</t>
  </si>
  <si>
    <t>Robertson Dairy Farm</t>
  </si>
  <si>
    <t>1282 Jennings Rd</t>
  </si>
  <si>
    <t>Boger Farm</t>
  </si>
  <si>
    <t>185 Boger Farm Dr</t>
  </si>
  <si>
    <t>Busy Bee Farms Inc./Neal P. Johnson Dairy</t>
  </si>
  <si>
    <t>Ivey Oak Rd</t>
  </si>
  <si>
    <t>Cartner Farms Inc.</t>
  </si>
  <si>
    <t>140 Heartland Dr</t>
  </si>
  <si>
    <t>Mark Johnson Dairy</t>
  </si>
  <si>
    <t>1082 Snow Creek Rd</t>
  </si>
  <si>
    <t>Lucky L. Jerseys</t>
  </si>
  <si>
    <t>837 Bailey Farm Rd</t>
  </si>
  <si>
    <t>Triple J. Dairy Inc.</t>
  </si>
  <si>
    <t>248 Hill Dairy Rd</t>
  </si>
  <si>
    <t>Holland Farms of Olin LLC</t>
  </si>
  <si>
    <t>601 Olin Loop Rd</t>
  </si>
  <si>
    <t>Olin</t>
  </si>
  <si>
    <t>Galliher Dairy Farm</t>
  </si>
  <si>
    <t>2710 Sandy Springs Rd</t>
  </si>
  <si>
    <t>Millstone Dairy Farm</t>
  </si>
  <si>
    <t>1163 Snow Creek Rd</t>
  </si>
  <si>
    <t>Stamey Farm</t>
  </si>
  <si>
    <t>255 Stamey Farm Rd</t>
  </si>
  <si>
    <t>Loyd Farm</t>
  </si>
  <si>
    <t>204 Lloyd Rd</t>
  </si>
  <si>
    <t>Lewis Eddie Smith Farm</t>
  </si>
  <si>
    <t>1090 Smith Family Ln</t>
  </si>
  <si>
    <t>Lincolnton</t>
  </si>
  <si>
    <t>Gar-Mac Dairy</t>
  </si>
  <si>
    <t>3856 Crouse School Rd</t>
  </si>
  <si>
    <t>Crouse</t>
  </si>
  <si>
    <t>Beam Dairy</t>
  </si>
  <si>
    <t>3025 Johnstown Rd</t>
  </si>
  <si>
    <t>Lynch's Dairy Inc.</t>
  </si>
  <si>
    <t>3096 Buffalo Shoals Rd</t>
  </si>
  <si>
    <t>Maiden</t>
  </si>
  <si>
    <t>Treasure Chest Jerseys</t>
  </si>
  <si>
    <t>3514 Hwy 182</t>
  </si>
  <si>
    <t>Piedmont Jerseys</t>
  </si>
  <si>
    <t>4399 Ritchie Rd</t>
  </si>
  <si>
    <t>Valle Verde Inc</t>
  </si>
  <si>
    <t>3424 Valle Verde Rd</t>
  </si>
  <si>
    <t>Milton Latta &amp; Sons Dairy Inc</t>
  </si>
  <si>
    <t>3315 Edmund Latta Rd</t>
  </si>
  <si>
    <t>Hillsborough</t>
  </si>
  <si>
    <t>Teer Farms Inc</t>
  </si>
  <si>
    <t>Maple View Farm</t>
  </si>
  <si>
    <t>3111 Dairyland Rd</t>
  </si>
  <si>
    <t>Sykes Dairy Inc.</t>
  </si>
  <si>
    <t>5702 Oak Grove Rd</t>
  </si>
  <si>
    <t>Cross Creek Dairy</t>
  </si>
  <si>
    <t>Jones Rd</t>
  </si>
  <si>
    <t>6022 Walker Mill Rd</t>
  </si>
  <si>
    <t>Randleman</t>
  </si>
  <si>
    <t>Green Valley Farm LLC</t>
  </si>
  <si>
    <t>1001 Hockett Dairy Rd</t>
  </si>
  <si>
    <t>Cashatt Dairy</t>
  </si>
  <si>
    <t>5631 Davis Country Rd</t>
  </si>
  <si>
    <t>McCain Dairy</t>
  </si>
  <si>
    <t>1904 Lake Lucas Rd</t>
  </si>
  <si>
    <t>Allen's Dairy</t>
  </si>
  <si>
    <t>3629 Quentin Dr</t>
  </si>
  <si>
    <t>Asheboro</t>
  </si>
  <si>
    <t>Williams Dairy</t>
  </si>
  <si>
    <t>3386 Williams Dairy Rd</t>
  </si>
  <si>
    <t>Wright Farm</t>
  </si>
  <si>
    <t>1228 Grantville Ln</t>
  </si>
  <si>
    <t>Franklinville</t>
  </si>
  <si>
    <t>Beeson Farm</t>
  </si>
  <si>
    <t>4877 Racine Rd</t>
  </si>
  <si>
    <t>Climax</t>
  </si>
  <si>
    <t>Coltrane Dairy LLC</t>
  </si>
  <si>
    <t>1284 Bantam Rd</t>
  </si>
  <si>
    <t>Pleasant Garden</t>
  </si>
  <si>
    <t>Koopman Dairies Inc</t>
  </si>
  <si>
    <t>4105 Meredall Farm Rd</t>
  </si>
  <si>
    <t>TBW Cattle</t>
  </si>
  <si>
    <t>3601 Millikan Rd</t>
  </si>
  <si>
    <t>Turner Dairy LLC</t>
  </si>
  <si>
    <t>1064 Turner Dairy Rd</t>
  </si>
  <si>
    <t>3540 Wright Farm Ln</t>
  </si>
  <si>
    <t>Randolph Packing Company</t>
  </si>
  <si>
    <t>403 W Balfour Ave</t>
  </si>
  <si>
    <t>Beville Bros. Dairy Farm</t>
  </si>
  <si>
    <t>240 Beville Rd</t>
  </si>
  <si>
    <t>Reidsville</t>
  </si>
  <si>
    <t>Wright Dairy of Rockingham County Inc.</t>
  </si>
  <si>
    <t>315 Wright Dairy Rd</t>
  </si>
  <si>
    <t>Piedmont Research Station/NCDACS</t>
  </si>
  <si>
    <t>8350 Sherrills Ford Rd</t>
  </si>
  <si>
    <t>Hoffner Bros. Dairy LLC</t>
  </si>
  <si>
    <t>420 Ketchie Rd</t>
  </si>
  <si>
    <t>Mount Ulla</t>
  </si>
  <si>
    <t>Lazy 5 Ranch</t>
  </si>
  <si>
    <t>155 Parker's Loop</t>
  </si>
  <si>
    <t>Scott Davis Farm</t>
  </si>
  <si>
    <t>6935 Hwy 152 W</t>
  </si>
  <si>
    <t>Mooresville</t>
  </si>
  <si>
    <t>315 Weaver Rd</t>
  </si>
  <si>
    <t>Osborne Dairy</t>
  </si>
  <si>
    <t>385 Hamps Dairy Rd</t>
  </si>
  <si>
    <t>Amity Hills Farm</t>
  </si>
  <si>
    <t>2035 Mt Tabor Church Rd</t>
  </si>
  <si>
    <t>Johnny Moore Farm</t>
  </si>
  <si>
    <t>2225 Hall Rd</t>
  </si>
  <si>
    <t>La-Foster Dairy (Carson Road)</t>
  </si>
  <si>
    <t>1685 Carson Rd</t>
  </si>
  <si>
    <t>Pence Dairy</t>
  </si>
  <si>
    <t>4930 Chenault Rd</t>
  </si>
  <si>
    <t>KooBa Dairy Inc.</t>
  </si>
  <si>
    <t>1719 Penny Tew Mill Rd</t>
  </si>
  <si>
    <t>Smith Dairy</t>
  </si>
  <si>
    <t>42757 Loop Rd</t>
  </si>
  <si>
    <t>Norwood</t>
  </si>
  <si>
    <t>Burl Hathcock Farm</t>
  </si>
  <si>
    <t>6037 Aldridge Rd</t>
  </si>
  <si>
    <t>Ridge Crest Farm</t>
  </si>
  <si>
    <t>1981 Hwy 704 W</t>
  </si>
  <si>
    <t>Lawsonville</t>
  </si>
  <si>
    <t>Shorehill Farm</t>
  </si>
  <si>
    <t>2331 Rosebud Rd</t>
  </si>
  <si>
    <t>Walnut Cove</t>
  </si>
  <si>
    <t>Providence Farm</t>
  </si>
  <si>
    <t>Double E Farms</t>
  </si>
  <si>
    <t>Maple Ridge Dairy</t>
  </si>
  <si>
    <t>299 Horton Rd</t>
  </si>
  <si>
    <t>Mount Airy</t>
  </si>
  <si>
    <t>Lake Wheeler Rd Field Lab-Dairy Educational Unit</t>
  </si>
  <si>
    <t>301 Dairy Ln</t>
  </si>
  <si>
    <t>White Ridge Dairy Farm</t>
  </si>
  <si>
    <t>809 Rooker Dairy Rd</t>
  </si>
  <si>
    <t>Tidewater Research Station</t>
  </si>
  <si>
    <t>207 Research Station Rd</t>
  </si>
  <si>
    <t>NCDA&amp;CS Cherry Research Farm Dairy Unit</t>
  </si>
  <si>
    <t>201 Steven Mill Rd</t>
  </si>
  <si>
    <t>Hood Dairy</t>
  </si>
  <si>
    <t>295-A Falling Creek Church Rd</t>
  </si>
  <si>
    <t>A. H. &amp; W. Farms</t>
  </si>
  <si>
    <t>Myers Dairy Inc.</t>
  </si>
  <si>
    <t>3938 Bethel Rd</t>
  </si>
  <si>
    <t>Jonesville</t>
  </si>
  <si>
    <t>Claude Shew Farm</t>
  </si>
  <si>
    <t>955 Dellaplane Rd</t>
  </si>
  <si>
    <t>Scotts</t>
  </si>
  <si>
    <t>Robert Hayes Farm</t>
  </si>
  <si>
    <t>Cranberry Farms</t>
  </si>
  <si>
    <t>490 Wilkes Yadkin Rd</t>
  </si>
  <si>
    <t>Roaring River</t>
  </si>
  <si>
    <t>Jay's Place</t>
  </si>
  <si>
    <t>Pardue Farm &amp; Sons</t>
  </si>
  <si>
    <t>1699 Bethel Rd</t>
  </si>
  <si>
    <t>Ronda</t>
  </si>
  <si>
    <t>Cole-Gaige Farm</t>
  </si>
  <si>
    <t>1205 US Hwy 21</t>
  </si>
  <si>
    <t>Hamptonville</t>
  </si>
  <si>
    <t>Armo LLC</t>
  </si>
  <si>
    <t>Fish Brandon Rd</t>
  </si>
  <si>
    <t>Shady Grove Dairy</t>
  </si>
  <si>
    <t>4408 Shady Grove Church Rd</t>
  </si>
  <si>
    <t>East Bend</t>
  </si>
  <si>
    <t>Riley livestock Inc.</t>
  </si>
  <si>
    <t>5146 Crater Rd</t>
  </si>
  <si>
    <t>Poultry - Broiler</t>
  </si>
  <si>
    <t>Poultry - Turkey</t>
  </si>
  <si>
    <t>Poultry - Layer</t>
  </si>
  <si>
    <t>Poultry - Pullet</t>
  </si>
  <si>
    <t>Corn Residue (ton / year)</t>
  </si>
  <si>
    <t>Corn Biogas Potential (m^3 / year)</t>
  </si>
  <si>
    <t>Wheat Residue (ton / year)</t>
  </si>
  <si>
    <t>Wheat Biogas Potential (m^3 / year)</t>
  </si>
  <si>
    <t>Soybean Residue Generation (ton / year)</t>
  </si>
  <si>
    <t>Soybean Biogas Potential (m^3 / year)</t>
  </si>
  <si>
    <t>Tobacco Residue Generation (ton / yr)</t>
  </si>
  <si>
    <t>Tobacco Biogas Potential (m^3 / year)</t>
  </si>
  <si>
    <t>Cotton Residue Generation (tons / yr)</t>
  </si>
  <si>
    <t>Cotton Biogas Potential (m^3 / year)</t>
  </si>
  <si>
    <t>Peanut Residue Generation (ton / year)</t>
  </si>
  <si>
    <t>Peanut Biogas Potential (m^3 / year)</t>
  </si>
  <si>
    <t>Sweet Potato Residue Generation (ton / year)</t>
  </si>
  <si>
    <t>Sweet Potato Biogas Potential (m^3 / year)</t>
  </si>
  <si>
    <t>TOTAL Residue Generation (ton / year)</t>
  </si>
  <si>
    <t>County</t>
  </si>
  <si>
    <t>Food Waste (tons / year)</t>
  </si>
  <si>
    <t>Landfill Name</t>
  </si>
  <si>
    <t>Zip Code</t>
  </si>
  <si>
    <t>Annual Waste Acceptance Rate (tons per year)</t>
  </si>
  <si>
    <t>Alamance County Landfill</t>
  </si>
  <si>
    <t>2701 Austin Quarter Road SR-2148</t>
  </si>
  <si>
    <t>Anson County Waste Management Facility</t>
  </si>
  <si>
    <t>375 Dozer Drive (375 Allied Road)</t>
  </si>
  <si>
    <t>Polkton</t>
  </si>
  <si>
    <t>City of Albemarle LF</t>
  </si>
  <si>
    <t>40592B Stony Gap Road</t>
  </si>
  <si>
    <t>Cleveland County LF</t>
  </si>
  <si>
    <t>1609 Airport Road 250 Fielding Road</t>
  </si>
  <si>
    <t>Haywood County White Oak LF</t>
  </si>
  <si>
    <t>3898 Fines Creek Road</t>
  </si>
  <si>
    <t>Kersey Valley Landfill</t>
  </si>
  <si>
    <t>3940 E. Kivett Drive</t>
  </si>
  <si>
    <t>High Point</t>
  </si>
  <si>
    <t>Lincoln County Landfill</t>
  </si>
  <si>
    <t>5291 Crouse Road</t>
  </si>
  <si>
    <t>Rowan County LF</t>
  </si>
  <si>
    <t>789 Campbell Road</t>
  </si>
  <si>
    <t>Woodleaf</t>
  </si>
  <si>
    <t>Surry County LF 1 &amp; LF 3</t>
  </si>
  <si>
    <t>419 Landfill Road</t>
  </si>
  <si>
    <t>Mt. Airy</t>
  </si>
  <si>
    <t>US Marine Corps Base Camp Lejeune</t>
  </si>
  <si>
    <t>Piney Green Road</t>
  </si>
  <si>
    <t>Wilkes County LF 2</t>
  </si>
  <si>
    <t>9219 Elkin Highway NC 268 East</t>
  </si>
  <si>
    <t>Ashe County Landfill</t>
  </si>
  <si>
    <t>729 Fred Pugh Road</t>
  </si>
  <si>
    <t>Crumpler</t>
  </si>
  <si>
    <t>Great Oak Landfill</t>
  </si>
  <si>
    <t>3597 Old Cedar Falls Road</t>
  </si>
  <si>
    <t>Macon County LF</t>
  </si>
  <si>
    <t>1448 Lakeside Drive</t>
  </si>
  <si>
    <t>Transylvania County SLF</t>
  </si>
  <si>
    <t>500 Howell Road</t>
  </si>
  <si>
    <t>Brevard</t>
  </si>
  <si>
    <t>Blackburn SLF</t>
  </si>
  <si>
    <t>3993 Rocky Ford Road</t>
  </si>
  <si>
    <t>Newton</t>
  </si>
  <si>
    <t>Buncombe County New Landfill</t>
  </si>
  <si>
    <t>85 Panther Branch Road</t>
  </si>
  <si>
    <t>Charlotte Motor Speedway Landfill V</t>
  </si>
  <si>
    <t>5105 Morehead Road</t>
  </si>
  <si>
    <t>Cumberland County Ann Street Landfill</t>
  </si>
  <si>
    <t>698 Ann Street</t>
  </si>
  <si>
    <t>Davidson County LF</t>
  </si>
  <si>
    <t>1242 Old Highway 29</t>
  </si>
  <si>
    <t>Thomasville</t>
  </si>
  <si>
    <t>Edgecombe County LF</t>
  </si>
  <si>
    <t>2872 Colonial Road</t>
  </si>
  <si>
    <t>Gaston County LF</t>
  </si>
  <si>
    <t>3155 Philadelphia Church Road</t>
  </si>
  <si>
    <t>Dallas</t>
  </si>
  <si>
    <t>Hanes Mill Road Landfill</t>
  </si>
  <si>
    <t>325 West Hanes Mill Road</t>
  </si>
  <si>
    <t>Winston-Salem</t>
  </si>
  <si>
    <t>Iredell County LF</t>
  </si>
  <si>
    <t>354 Twin Oaks Road</t>
  </si>
  <si>
    <t>Johnston County MSW LF</t>
  </si>
  <si>
    <t>680 County Home Road</t>
  </si>
  <si>
    <t>Onslow County LF</t>
  </si>
  <si>
    <t>415 Meadowview Road</t>
  </si>
  <si>
    <t>Robeson County LF</t>
  </si>
  <si>
    <t>246 Landfill Road</t>
  </si>
  <si>
    <t>St. Pauls</t>
  </si>
  <si>
    <t>Rockingham County LF</t>
  </si>
  <si>
    <t>281 Shuff Road</t>
  </si>
  <si>
    <t>Sampson County Disposal, LLC</t>
  </si>
  <si>
    <t>7434 Roseboro Highway</t>
  </si>
  <si>
    <t>South Wake LF (New)</t>
  </si>
  <si>
    <t>6300 Old Smithfield Road</t>
  </si>
  <si>
    <t>Apex</t>
  </si>
  <si>
    <t>Tuscarora Long-Term Regional Landfill</t>
  </si>
  <si>
    <t>7400 Old Highway 70 West</t>
  </si>
  <si>
    <t>Uwharrie Environmental Regional LF</t>
  </si>
  <si>
    <t>501 Landfill Road</t>
  </si>
  <si>
    <t>Wayne County LF</t>
  </si>
  <si>
    <t>460B South Landfill Road</t>
  </si>
  <si>
    <t>City of Greensboro White Street Landfill</t>
  </si>
  <si>
    <t>2503 White Street</t>
  </si>
  <si>
    <t>East Carolina Regional LF</t>
  </si>
  <si>
    <t>1922 Republican Road</t>
  </si>
  <si>
    <t>Foothills Environmental Landfill</t>
  </si>
  <si>
    <t>2800 Cheraw Road</t>
  </si>
  <si>
    <t>New Hanover County Secure Landfill</t>
  </si>
  <si>
    <t>5210 US Highway 421 North</t>
  </si>
  <si>
    <t>Upper Piedmont Regional Landfill</t>
  </si>
  <si>
    <t>9650 Oxford Road</t>
  </si>
  <si>
    <t>Rougemont</t>
  </si>
  <si>
    <t>Flow (gal / day)</t>
  </si>
  <si>
    <t>United Chemi-Con</t>
  </si>
  <si>
    <t>Davidson River Village</t>
  </si>
  <si>
    <t>New Excelsior WWTP</t>
  </si>
  <si>
    <t>Quartz Operation</t>
  </si>
  <si>
    <t>Canton Mill</t>
  </si>
  <si>
    <t>M-B Industries WWTP</t>
  </si>
  <si>
    <t>The Feldspar Corporation</t>
  </si>
  <si>
    <t>Schoolhouse Quartz facility</t>
  </si>
  <si>
    <t>Asheville Steam Electric Power Plant</t>
  </si>
  <si>
    <t>Quartz Corp / Pine Mountain</t>
  </si>
  <si>
    <t>Sapona Manufacturing Company</t>
  </si>
  <si>
    <t>Domtar Paper Company, LLC</t>
  </si>
  <si>
    <t>Captain Charlie's / Englehard</t>
  </si>
  <si>
    <t>KapStone Kraft Paper Corporation WWTP</t>
  </si>
  <si>
    <t>Greensboro Terminal I</t>
  </si>
  <si>
    <t>Arclin USA, Inc</t>
  </si>
  <si>
    <t>Patheon Manufacturing Services</t>
  </si>
  <si>
    <t>Mount Olive Pickle Company</t>
  </si>
  <si>
    <t>Invista Wilmington Facility  - 4600 Hwy 421 N</t>
  </si>
  <si>
    <t>Danaher Specialty Products WWTP</t>
  </si>
  <si>
    <t>GNF-A Wilmington-Castle Hayne WWTP</t>
  </si>
  <si>
    <t>Riverplace WWTP</t>
  </si>
  <si>
    <t>Williamsburg Plant</t>
  </si>
  <si>
    <t>Sutton Steam Electric Plant</t>
  </si>
  <si>
    <t>Hospira - R1 &amp; R2</t>
  </si>
  <si>
    <t>MGM Transport WWTP</t>
  </si>
  <si>
    <t>Phillips Plating Company</t>
  </si>
  <si>
    <t>Moncure Holdings West WWTP</t>
  </si>
  <si>
    <t>Bay Valley Foods Faison Processing Facility</t>
  </si>
  <si>
    <t>Pamlico Packing Company</t>
  </si>
  <si>
    <t>Lear Corporation WWTP</t>
  </si>
  <si>
    <t>A-1 Cleaners WWTP</t>
  </si>
  <si>
    <t>Franklin County WTP</t>
  </si>
  <si>
    <t>Sanford WTP</t>
  </si>
  <si>
    <t>Sweeney WTP</t>
  </si>
  <si>
    <t>Roxboro WTP</t>
  </si>
  <si>
    <t>Fulcher's Point Pride Seafood</t>
  </si>
  <si>
    <t>New Bern Cellulose Fibers</t>
  </si>
  <si>
    <t>Aurora Mine</t>
  </si>
  <si>
    <t>Riegelwood Mill</t>
  </si>
  <si>
    <t>Wallace Chicken Processing Plant</t>
  </si>
  <si>
    <t>Lee Steam Electric Plant</t>
  </si>
  <si>
    <t>Roxboro Steam Electric Power Plant</t>
  </si>
  <si>
    <t>Cape Fear Steam Electric Power Plant</t>
  </si>
  <si>
    <t>Wise Storage Solutions</t>
  </si>
  <si>
    <t>Wallace Regional WWTP</t>
  </si>
  <si>
    <t>Dan River Combined Cycle</t>
  </si>
  <si>
    <t>TransMontaigne Selma Terminal</t>
  </si>
  <si>
    <t>Chemours Company-Fayetteville Works</t>
  </si>
  <si>
    <t>Greensboro Terminal II</t>
  </si>
  <si>
    <t>Cedar Creek Site</t>
  </si>
  <si>
    <t>E.I. DuPont Kinston Plant</t>
  </si>
  <si>
    <t>Wilmington Processing Plant</t>
  </si>
  <si>
    <t>Cherry Point WWTP</t>
  </si>
  <si>
    <t>Castle Hayne Plant</t>
  </si>
  <si>
    <t>Carolina Seafood</t>
  </si>
  <si>
    <t>Aurora Packing Company</t>
  </si>
  <si>
    <t>Sevier Plant</t>
  </si>
  <si>
    <t>SKF Gastonia Facility</t>
  </si>
  <si>
    <t>ALCOA - Badin Works</t>
  </si>
  <si>
    <t>Mount Holly East Facility</t>
  </si>
  <si>
    <t>Cliffside Sanitary District WWTP</t>
  </si>
  <si>
    <t>Woodland Mills WWTP</t>
  </si>
  <si>
    <t>Alamac American Knit / Lumberton</t>
  </si>
  <si>
    <t>PPG Industries Fiber Glass Products, Inc.</t>
  </si>
  <si>
    <t>Electric Glass Fiber America LLC</t>
  </si>
  <si>
    <t>Charlotte Terminal 3</t>
  </si>
  <si>
    <t>Buck Steam Station</t>
  </si>
  <si>
    <t>Pharr Yarns Industrial WWTP</t>
  </si>
  <si>
    <t>Charlotte Terminal 2</t>
  </si>
  <si>
    <t>Edge Water Treating, LLC</t>
  </si>
  <si>
    <t>Celanese-Shelby Facility</t>
  </si>
  <si>
    <t>Riverbend Steam Station</t>
  </si>
  <si>
    <t>Plant Allen Steam Station</t>
  </si>
  <si>
    <t>Marshall Steam Station</t>
  </si>
  <si>
    <t>Rogers Energy Complex</t>
  </si>
  <si>
    <t>Tyson Farms, Inc.</t>
  </si>
  <si>
    <t>Lithium Division Plant</t>
  </si>
  <si>
    <t>Charlotte II Terminal</t>
  </si>
  <si>
    <t>SGL Carbon Corporation</t>
  </si>
  <si>
    <t>LP Roaring River WWTP</t>
  </si>
  <si>
    <t>former Yorkshire Americas site</t>
  </si>
  <si>
    <t>304 East Main Street Plant</t>
  </si>
  <si>
    <t>Weatherspoon Steam Electric Plant</t>
  </si>
  <si>
    <t>Laurel Hill/Maxton WWTP</t>
  </si>
  <si>
    <t>Wagram plant</t>
  </si>
  <si>
    <t>Charlotte/Paw Creek Terminal #1</t>
  </si>
  <si>
    <t>Eagle Road WWTP</t>
  </si>
  <si>
    <t>South Fork Industries - Maiden Plant</t>
  </si>
  <si>
    <t>Kannapolis WTP</t>
  </si>
  <si>
    <t>Patterson Mill</t>
  </si>
  <si>
    <t>Venator Chemicals, LLC</t>
  </si>
  <si>
    <t>Dobson Plant</t>
  </si>
  <si>
    <t>Baxter Healthcare Corporation</t>
  </si>
  <si>
    <t>Whiteville Spinning Plant</t>
  </si>
  <si>
    <t>Brunswick Steam Electric Plant</t>
  </si>
  <si>
    <t>Yanceyville WTP</t>
  </si>
  <si>
    <t>Columbia WTP</t>
  </si>
  <si>
    <t>Freemason WTP</t>
  </si>
  <si>
    <t>Diamond Shoal Seafood</t>
  </si>
  <si>
    <t>Garland F Fulcher Seafood</t>
  </si>
  <si>
    <t>Harnett County Regional WTP</t>
  </si>
  <si>
    <t>Franklinville WWTP</t>
  </si>
  <si>
    <t>South Mills Water Association WTP</t>
  </si>
  <si>
    <t>Plymouth WWTP</t>
  </si>
  <si>
    <t>Williamston WWTP</t>
  </si>
  <si>
    <t>McAdenville WWTP</t>
  </si>
  <si>
    <t>Spring Hope WWTP</t>
  </si>
  <si>
    <t>St. Pauls WWTP</t>
  </si>
  <si>
    <t>Norman H. Larkins WPCF</t>
  </si>
  <si>
    <t>Long Creek WWTP</t>
  </si>
  <si>
    <t>TWSA WWTP#2</t>
  </si>
  <si>
    <t>Tar River Water Reclamation Facility WWTP</t>
  </si>
  <si>
    <t>Burnsville WWTP</t>
  </si>
  <si>
    <t>Yadkinville WWTP</t>
  </si>
  <si>
    <t>Magnolia WWTP</t>
  </si>
  <si>
    <t>Pittsboro WWTP</t>
  </si>
  <si>
    <t>Benson WWTP</t>
  </si>
  <si>
    <t>Northeast WWTP</t>
  </si>
  <si>
    <t>Rockingham WWTP</t>
  </si>
  <si>
    <t>Pinetops WWTP</t>
  </si>
  <si>
    <t>Columbia WWTP</t>
  </si>
  <si>
    <t>West Jefferson WWTP</t>
  </si>
  <si>
    <t>Sliding Rock Recreation Area</t>
  </si>
  <si>
    <t>Lake Powhatan Recreation Area</t>
  </si>
  <si>
    <t>North Mills River Recreation Area</t>
  </si>
  <si>
    <t>Henderson WRF</t>
  </si>
  <si>
    <t>Yadkin Valley Sewer Authority WWTP</t>
  </si>
  <si>
    <t>Mount Olive WWTP</t>
  </si>
  <si>
    <t>Third Creek WWTP</t>
  </si>
  <si>
    <t>Tarboro WWTP</t>
  </si>
  <si>
    <t>Jimmy Smith WWTP</t>
  </si>
  <si>
    <t>Washington WWTP</t>
  </si>
  <si>
    <t>Leith Creek WWTP</t>
  </si>
  <si>
    <t>Spindale WWTP</t>
  </si>
  <si>
    <t>Pilot Creek WWTP</t>
  </si>
  <si>
    <t>Thurman Street WWTP</t>
  </si>
  <si>
    <t>Andrews WWTP</t>
  </si>
  <si>
    <t>Warrenton WWTP</t>
  </si>
  <si>
    <t>Snow Hill WWTP</t>
  </si>
  <si>
    <t>Boonville WWTP</t>
  </si>
  <si>
    <t>Murphy WWTP</t>
  </si>
  <si>
    <t>Roxboro WWTP</t>
  </si>
  <si>
    <t>Mount Gilead WWTP</t>
  </si>
  <si>
    <t>Mount Airy WWTP</t>
  </si>
  <si>
    <t>Mount Holly WWTP</t>
  </si>
  <si>
    <t>Belmont WWTP</t>
  </si>
  <si>
    <t>Graham WWTP</t>
  </si>
  <si>
    <t>Old Fort WWTP</t>
  </si>
  <si>
    <t>Havelock WWTP</t>
  </si>
  <si>
    <t>Dobson WWTP</t>
  </si>
  <si>
    <t>Trenton WWTP</t>
  </si>
  <si>
    <t>Columbus WWTP</t>
  </si>
  <si>
    <t>Highlands WWTP</t>
  </si>
  <si>
    <t>Spruce Pine WWTP</t>
  </si>
  <si>
    <t>Mebane WWTP</t>
  </si>
  <si>
    <t>Maysville WWTP</t>
  </si>
  <si>
    <t>Dutchman Creek WWTP</t>
  </si>
  <si>
    <t>Biscoe WWTP</t>
  </si>
  <si>
    <t>Aurora WWTP</t>
  </si>
  <si>
    <t>Franklin WWTP</t>
  </si>
  <si>
    <t>Newport WWTP</t>
  </si>
  <si>
    <t>Tryon WWTP</t>
  </si>
  <si>
    <t>Clarkton WWTP</t>
  </si>
  <si>
    <t>Norwood WWTP</t>
  </si>
  <si>
    <t>North Harnett Regional WWTP</t>
  </si>
  <si>
    <t>La Grange WWTP</t>
  </si>
  <si>
    <t>Pilkington North American WWTP</t>
  </si>
  <si>
    <t>Jefferson WWTP</t>
  </si>
  <si>
    <t>Cub Creek WWTP</t>
  </si>
  <si>
    <t>Marshall WWTP</t>
  </si>
  <si>
    <t>Beaufort WWTP</t>
  </si>
  <si>
    <t>Hertford WWTP</t>
  </si>
  <si>
    <t>Newland WWTP</t>
  </si>
  <si>
    <t>Chadbourn WWTP</t>
  </si>
  <si>
    <t>Mayodan WWTP</t>
  </si>
  <si>
    <t>Lake Waccamaw WWTP</t>
  </si>
  <si>
    <t>Granite Falls WWTP</t>
  </si>
  <si>
    <t>Warsaw WWTP</t>
  </si>
  <si>
    <t>Whiteville WRF</t>
  </si>
  <si>
    <t>Rosman WWTP</t>
  </si>
  <si>
    <t>Selma terminal</t>
  </si>
  <si>
    <t>Charlotte Terminal</t>
  </si>
  <si>
    <t>Cranbrook Village Community</t>
  </si>
  <si>
    <t>Paw Creek Terminal</t>
  </si>
  <si>
    <t>Greensboro Terminal</t>
  </si>
  <si>
    <t>Apex Terminal</t>
  </si>
  <si>
    <t>Midway Medical Center WWTP</t>
  </si>
  <si>
    <t>Sherwood Mobile Home Park WWTP</t>
  </si>
  <si>
    <t>Wheels Estates of Spring Lake</t>
  </si>
  <si>
    <t>Cross Country Campground</t>
  </si>
  <si>
    <t>Autumn Forest MHC WWTP</t>
  </si>
  <si>
    <t>Grassy Gap Creek WWTP</t>
  </si>
  <si>
    <t>Linville Land Harbor WWTP</t>
  </si>
  <si>
    <t>Sugar Mountain WWTP</t>
  </si>
  <si>
    <t>UCS Main Plant</t>
  </si>
  <si>
    <t>Fairfield Sapphire Valley WWTP</t>
  </si>
  <si>
    <t>Bear Paw WWTP</t>
  </si>
  <si>
    <t>Town of Fontana Dam WWTP</t>
  </si>
  <si>
    <t>Lewiston-Woodville WWTP</t>
  </si>
  <si>
    <t>GGCC Utility WWTP</t>
  </si>
  <si>
    <t>Seven Cedars Mobile Home Park WWTP</t>
  </si>
  <si>
    <t>Carolina Beach WWTP</t>
  </si>
  <si>
    <t>Tapoco Lodge &amp; Village WWTP</t>
  </si>
  <si>
    <t>Woodlake MHC WWTP</t>
  </si>
  <si>
    <t>Scotland Neck WWTP</t>
  </si>
  <si>
    <t>White Lake WWTP</t>
  </si>
  <si>
    <t>Moncure Plywood</t>
  </si>
  <si>
    <t>Belmont Textile Machinery WWTP</t>
  </si>
  <si>
    <t>Micaville Loop WWTP</t>
  </si>
  <si>
    <t>Wilderness-NC Lumber Plant</t>
  </si>
  <si>
    <t>Gunpowder Creek WWTP</t>
  </si>
  <si>
    <t>North Durham WRF</t>
  </si>
  <si>
    <t>Eastside WWTP</t>
  </si>
  <si>
    <t>Southside WWTP</t>
  </si>
  <si>
    <t>City of Salisbury WWTP</t>
  </si>
  <si>
    <t>Wilson WWTP</t>
  </si>
  <si>
    <t>GUC WWTP</t>
  </si>
  <si>
    <t>Goldsboro WRF</t>
  </si>
  <si>
    <t>Cross Creek WWTP</t>
  </si>
  <si>
    <t>Wilmington Northside WWTP</t>
  </si>
  <si>
    <t>Wilmington Southside WWTP</t>
  </si>
  <si>
    <t>Lower Creek WWTP</t>
  </si>
  <si>
    <t>Hamby Creek WWTP</t>
  </si>
  <si>
    <t>Big Buffalo WWTP</t>
  </si>
  <si>
    <t>Roanoke River WWTP</t>
  </si>
  <si>
    <t>East Side WWTP</t>
  </si>
  <si>
    <t>Westside WWTP</t>
  </si>
  <si>
    <t>Johnnie Mosley Regional Water Reclamation Facility</t>
  </si>
  <si>
    <t>Southeast WWTP</t>
  </si>
  <si>
    <t>Connestee Falls WWTP #1</t>
  </si>
  <si>
    <t>Monroe WWTP</t>
  </si>
  <si>
    <t>The Wilds Christian Camp</t>
  </si>
  <si>
    <t>McGuire Nuclear Power Plant</t>
  </si>
  <si>
    <t>Belews Creek Steam Station</t>
  </si>
  <si>
    <t>Kanuga Conferences WWTP</t>
  </si>
  <si>
    <t>First Broad River WWTP</t>
  </si>
  <si>
    <t>Lumberton WWTP</t>
  </si>
  <si>
    <t>Haywood County Rest Area</t>
  </si>
  <si>
    <t>Cooleemee WWTP</t>
  </si>
  <si>
    <t>Reidsville WWTP</t>
  </si>
  <si>
    <t>French Broad River WRF</t>
  </si>
  <si>
    <t>Charlotte-Sugar Creek WWTP</t>
  </si>
  <si>
    <t>Irwin Creek WWTP</t>
  </si>
  <si>
    <t>McAlpine Creek WWTP</t>
  </si>
  <si>
    <t>Elizabeth City WWTP</t>
  </si>
  <si>
    <t>Oxford WWTP</t>
  </si>
  <si>
    <t>Mebane Bridge WWTP</t>
  </si>
  <si>
    <t>Huffman Finishing</t>
  </si>
  <si>
    <t>Mason Farm WWTP</t>
  </si>
  <si>
    <t>UNC Cogeneration Facility</t>
  </si>
  <si>
    <t>Waynesville WWTP</t>
  </si>
  <si>
    <t>New Bern WWTP</t>
  </si>
  <si>
    <t>Lake Lure WWTP</t>
  </si>
  <si>
    <t>Enfield WWTP</t>
  </si>
  <si>
    <t>Rich Square WWTP</t>
  </si>
  <si>
    <t>Randleman WWTP</t>
  </si>
  <si>
    <t>Little Creek WWTP</t>
  </si>
  <si>
    <t>Bakersville WWTP</t>
  </si>
  <si>
    <t>Lincolnton WWTP</t>
  </si>
  <si>
    <t>Walnut Cove WWTP</t>
  </si>
  <si>
    <t>Hendersonville WWTP</t>
  </si>
  <si>
    <t>Catawba WWTP</t>
  </si>
  <si>
    <t>Garland WWTP</t>
  </si>
  <si>
    <t>Red Springs WWTP</t>
  </si>
  <si>
    <t>Littleton WWTP</t>
  </si>
  <si>
    <t>Hookerton WWTP</t>
  </si>
  <si>
    <t>Weldon WWTP</t>
  </si>
  <si>
    <t>Kure Beach WWTP</t>
  </si>
  <si>
    <t>Hot Springs WWTP</t>
  </si>
  <si>
    <t>Lowell WWTP</t>
  </si>
  <si>
    <t>Robbinsville WWTP</t>
  </si>
  <si>
    <t>Rutherfordton WWTP</t>
  </si>
  <si>
    <t>Days Inn West WWTP</t>
  </si>
  <si>
    <t>Forest City WWTP</t>
  </si>
  <si>
    <t>Tabor City WWTP</t>
  </si>
  <si>
    <t>Beulaville WWTP</t>
  </si>
  <si>
    <t>Robersonville WWTP</t>
  </si>
  <si>
    <t>Triangle WWTP</t>
  </si>
  <si>
    <t>Asheboro WWTP</t>
  </si>
  <si>
    <t>Southeast terminal</t>
  </si>
  <si>
    <t>Taylorsville WWTP</t>
  </si>
  <si>
    <t>Bladenboro WWTP</t>
  </si>
  <si>
    <t>Hillsborough WWTP</t>
  </si>
  <si>
    <t>Siler City WWTP</t>
  </si>
  <si>
    <t>Belhaven WWTP</t>
  </si>
  <si>
    <t>Raeford WWTP</t>
  </si>
  <si>
    <t>Bryson City WWTP</t>
  </si>
  <si>
    <t>Ramseur WWTP</t>
  </si>
  <si>
    <t>Catawba River Pollution Control Facility</t>
  </si>
  <si>
    <t>Morehead City WWTP</t>
  </si>
  <si>
    <t>Pilot Mountain WWTP</t>
  </si>
  <si>
    <t>Crossnore WWTP</t>
  </si>
  <si>
    <t>Princeton WWTP</t>
  </si>
  <si>
    <t>Elizabethtown WWTP</t>
  </si>
  <si>
    <t>Denton WWTP</t>
  </si>
  <si>
    <t>Clay County WWTP</t>
  </si>
  <si>
    <t>Windsor WWTP</t>
  </si>
  <si>
    <t>Roseboro WWTP</t>
  </si>
  <si>
    <t>SGWASA WWTP</t>
  </si>
  <si>
    <t>Sparta WWTP</t>
  </si>
  <si>
    <t>Parkton WWTP</t>
  </si>
  <si>
    <t>Selma Terminal</t>
  </si>
  <si>
    <t>Southport Manufacturing Facility</t>
  </si>
  <si>
    <t>Pembroke WWTP</t>
  </si>
  <si>
    <t>Maxton WWTP</t>
  </si>
  <si>
    <t>Shelby WTP</t>
  </si>
  <si>
    <t>Zenith Energy - Selma</t>
  </si>
  <si>
    <t>Blowing Rock WWTP</t>
  </si>
  <si>
    <t>Chatuge Hydro Plant</t>
  </si>
  <si>
    <t>Fontana Hydro Plant</t>
  </si>
  <si>
    <t>Hiwassee Hydro Plant</t>
  </si>
  <si>
    <t>Creswell WTP</t>
  </si>
  <si>
    <t>Caledonia WWTP</t>
  </si>
  <si>
    <t>Odom Correctional Institute WWTP</t>
  </si>
  <si>
    <t>Lexington WTP #1 &amp; 2</t>
  </si>
  <si>
    <t>Aquadale Quarry</t>
  </si>
  <si>
    <t>Osprey Cove North WWTP</t>
  </si>
  <si>
    <t>Osprey Cove South WWTP</t>
  </si>
  <si>
    <t>Berryhill Elementary School WWTP</t>
  </si>
  <si>
    <t>Briarwood Subdivision WWTP</t>
  </si>
  <si>
    <t>Snug Harbor on Nelson Bay WWTP</t>
  </si>
  <si>
    <t>Lewiston Mill</t>
  </si>
  <si>
    <t>Troy WWTP</t>
  </si>
  <si>
    <t>Pine Valley Subdivision WWTP</t>
  </si>
  <si>
    <t>Saluda WWTP</t>
  </si>
  <si>
    <t>Neuse River Resource Recovery Facility</t>
  </si>
  <si>
    <t>Kittrell Job Corps Center</t>
  </si>
  <si>
    <t>Surry County Rest Area</t>
  </si>
  <si>
    <t>Linwood Yard</t>
  </si>
  <si>
    <t>Fred T. Foard High School</t>
  </si>
  <si>
    <t>Farmville WWTP</t>
  </si>
  <si>
    <t>Courtney Elementary School WWTP</t>
  </si>
  <si>
    <t>Forbush Elementary School WWTP</t>
  </si>
  <si>
    <t>East Bend Elementary School WWTP</t>
  </si>
  <si>
    <t>Briarwood WWTP</t>
  </si>
  <si>
    <t>MillerCoors LLC</t>
  </si>
  <si>
    <t>White Oak Manor- Rutherfordton</t>
  </si>
  <si>
    <t>Mallard Creek WWTP</t>
  </si>
  <si>
    <t>Tar River Regional WWTP</t>
  </si>
  <si>
    <t>Buffalo Meadows WWTP</t>
  </si>
  <si>
    <t>Moncure Community Health Center</t>
  </si>
  <si>
    <t>River Bend WWTP</t>
  </si>
  <si>
    <t>Green Valley Mobile Home Park</t>
  </si>
  <si>
    <t>Mill Ridge Development WWTP</t>
  </si>
  <si>
    <t>Central Johnston County WWTP</t>
  </si>
  <si>
    <t>Smith Creek Resource Recovery Facility</t>
  </si>
  <si>
    <t>Baton Elementary School</t>
  </si>
  <si>
    <t>Jefferson Apparel Company WWTP</t>
  </si>
  <si>
    <t>Spring Lake WWTP</t>
  </si>
  <si>
    <t>The Switzerland Inn</t>
  </si>
  <si>
    <t>Charlotte Delivery Facility</t>
  </si>
  <si>
    <t>Greensboro Junction</t>
  </si>
  <si>
    <t>White Oak Estates WWTP</t>
  </si>
  <si>
    <t>Western Alamance Middle School</t>
  </si>
  <si>
    <t>Vanceboro WWTP</t>
  </si>
  <si>
    <t>Fourth Creek WWTP</t>
  </si>
  <si>
    <t>Corpening Creek WWTP</t>
  </si>
  <si>
    <t>Contentnea Sewerage District WWTP</t>
  </si>
  <si>
    <t>Banner Elk WWTP</t>
  </si>
  <si>
    <t>Hound Ears WWTP</t>
  </si>
  <si>
    <t>Tweetsie Railroad</t>
  </si>
  <si>
    <t>Roaring River Chalets WWTP</t>
  </si>
  <si>
    <t>Camp Broadstone WWTP</t>
  </si>
  <si>
    <t>United World Mission</t>
  </si>
  <si>
    <t>Sunset Apartments</t>
  </si>
  <si>
    <t>Hebron Colony &amp; Grace Home WWTP</t>
  </si>
  <si>
    <t>Yonahlossee WWTP</t>
  </si>
  <si>
    <t>Regalwood WWTP</t>
  </si>
  <si>
    <t>The Balsam Center for Hope &amp; Recovery</t>
  </si>
  <si>
    <t>North Lenoir High School WWTP</t>
  </si>
  <si>
    <t>North WWTP</t>
  </si>
  <si>
    <t>Valhalla WTP</t>
  </si>
  <si>
    <t>4th Street WTP</t>
  </si>
  <si>
    <t>Morningstar of Jackson</t>
  </si>
  <si>
    <t>Kings Mountain Travel Plaza</t>
  </si>
  <si>
    <t>Selma Terminal 4</t>
  </si>
  <si>
    <t>Charlotte Terminal 1</t>
  </si>
  <si>
    <t>East Arcadia Elementary School WWTP</t>
  </si>
  <si>
    <t>Fairfield Harbour S/D WWTP</t>
  </si>
  <si>
    <t>TE Connectivity WWTP</t>
  </si>
  <si>
    <t>Camp Highlander</t>
  </si>
  <si>
    <t>Camp Judaea WWTP</t>
  </si>
  <si>
    <t>Valley Creek Apartments WWTP</t>
  </si>
  <si>
    <t>Polk Central School</t>
  </si>
  <si>
    <t>Pigeon Valley Rest Home</t>
  </si>
  <si>
    <t>Mountain Glen Golf Club</t>
  </si>
  <si>
    <t>Gatesville Elementary School WWTP</t>
  </si>
  <si>
    <t>T.S. Cooper Elementary School WWTP</t>
  </si>
  <si>
    <t>Laurel Elementary School WWTP</t>
  </si>
  <si>
    <t>Windy Gap Camp WWTP</t>
  </si>
  <si>
    <t>Cabin Creek Campground &amp; RV Park WWTP</t>
  </si>
  <si>
    <t>Willow Creek WWTP</t>
  </si>
  <si>
    <t>Knollwood Elementary School</t>
  </si>
  <si>
    <t>Cedar Park Estates WWTP</t>
  </si>
  <si>
    <t>Commscope WWTP</t>
  </si>
  <si>
    <t>Schneider Mills WWTP</t>
  </si>
  <si>
    <t>Flesher's Fairview Rest Home</t>
  </si>
  <si>
    <t>Tryon Middle School</t>
  </si>
  <si>
    <t>West Rowan High School</t>
  </si>
  <si>
    <t>Carolina Glove Company</t>
  </si>
  <si>
    <t>Hickory Grove Subdivision WWTP</t>
  </si>
  <si>
    <t>Hemby Acres WWTP</t>
  </si>
  <si>
    <t>Seven Devils Resort</t>
  </si>
  <si>
    <t>Cedarbrook Residential Center</t>
  </si>
  <si>
    <t>Wieland Copper Products, LLC</t>
  </si>
  <si>
    <t>Dudley Shoals Plant</t>
  </si>
  <si>
    <t>Hiwassee Dam School</t>
  </si>
  <si>
    <t>E.O. Young, Jr. Elementary School</t>
  </si>
  <si>
    <t>Skyco Regional WTP</t>
  </si>
  <si>
    <t>Northfork WTP</t>
  </si>
  <si>
    <t>Jamesville WWTP</t>
  </si>
  <si>
    <t>Bynum WWTP</t>
  </si>
  <si>
    <t>McCain Correctional Hospital WWTP</t>
  </si>
  <si>
    <t>Bethel Colony Women's Campus WWTP</t>
  </si>
  <si>
    <t>Blanchard Terminal</t>
  </si>
  <si>
    <t>Clark Creek WWTP</t>
  </si>
  <si>
    <t>Lauradale WWTP</t>
  </si>
  <si>
    <t>Woodland Hills Apartments WWTP</t>
  </si>
  <si>
    <t>Blue Star Camps WWTP</t>
  </si>
  <si>
    <t>Rocky River WWTP</t>
  </si>
  <si>
    <t>McDowell Creek WWTP</t>
  </si>
  <si>
    <t>Roper WWTP</t>
  </si>
  <si>
    <t>Woodland Elementary School</t>
  </si>
  <si>
    <t>Fletcher Academy WWTP</t>
  </si>
  <si>
    <t>Kenansville WWTP</t>
  </si>
  <si>
    <t>Collins Estates Mobile Home Park WWTP</t>
  </si>
  <si>
    <t>Bent Creek WWTP</t>
  </si>
  <si>
    <t>Skyline Lodge &amp; Village WWTP</t>
  </si>
  <si>
    <t>Laurinburg WTP</t>
  </si>
  <si>
    <t>Pantego Municipal Center WWTP</t>
  </si>
  <si>
    <t>Pine Mountain Lakes WWTP</t>
  </si>
  <si>
    <t>Bethany Elementary School</t>
  </si>
  <si>
    <t>Bon Worth WWTP</t>
  </si>
  <si>
    <t>Bear Grass High School WWTP</t>
  </si>
  <si>
    <t>Creekside Manor Rest Home WWTP</t>
  </si>
  <si>
    <t>North Iredell High School</t>
  </si>
  <si>
    <t>Moore County WPCF</t>
  </si>
  <si>
    <t>VZ TOP Homeowners Association WWTP</t>
  </si>
  <si>
    <t>Nantahala Village WWTP</t>
  </si>
  <si>
    <t>Archie Elledge WWTP</t>
  </si>
  <si>
    <t>Arbor Hill MHP WWTP</t>
  </si>
  <si>
    <t>Southern Nash Middle School</t>
  </si>
  <si>
    <t>Southern Nash High School</t>
  </si>
  <si>
    <t>Laurel Seasons WWTP</t>
  </si>
  <si>
    <t>S.S. Mobile Home Park</t>
  </si>
  <si>
    <t>Mayo Steam Electric Power Plant</t>
  </si>
  <si>
    <t>Eastman Middle School WWTP</t>
  </si>
  <si>
    <t>Pittman Elementary School WWTP</t>
  </si>
  <si>
    <t>Bakers Elementary School WWTP</t>
  </si>
  <si>
    <t>Dawson Elementary School WWTP</t>
  </si>
  <si>
    <t>Singing Waters Camping Resort</t>
  </si>
  <si>
    <t>Roaring River Elementary School</t>
  </si>
  <si>
    <t>Neuse River Village WWTP</t>
  </si>
  <si>
    <t>Central Care WWTP</t>
  </si>
  <si>
    <t>Carolina Trace WWTP</t>
  </si>
  <si>
    <t>Corinth-Holder Elementary &amp; Middle School</t>
  </si>
  <si>
    <t>Roaring Gap Club WWTP</t>
  </si>
  <si>
    <t>Ohio Electric Motors WWTP</t>
  </si>
  <si>
    <t>Valley View Shopping Center</t>
  </si>
  <si>
    <t>Bonlee Elementary School</t>
  </si>
  <si>
    <t>Central Chatham High School</t>
  </si>
  <si>
    <t>Virginia DOT/I-77 Rest Area</t>
  </si>
  <si>
    <t>Linville Resorts WWTP</t>
  </si>
  <si>
    <t>Bennett Elementary School WWTP</t>
  </si>
  <si>
    <t>Jackson County WWTP</t>
  </si>
  <si>
    <t>Shearon Harris Nuclear Power Plant</t>
  </si>
  <si>
    <t>Maiden WWTP</t>
  </si>
  <si>
    <t>Summit Woods Apartments WWTP</t>
  </si>
  <si>
    <t>Yanceyville WWTP</t>
  </si>
  <si>
    <t>Bill's Truck Stop WWTP</t>
  </si>
  <si>
    <t>Beaverdam Creek WTP</t>
  </si>
  <si>
    <t>Two Rivers Utilities WTP</t>
  </si>
  <si>
    <t>Knightdale Estates MHP WWTP</t>
  </si>
  <si>
    <t>B.H. Corpening Forestry Training Center</t>
  </si>
  <si>
    <t>Springdale Country Club WWTP</t>
  </si>
  <si>
    <t>Barclay Downs WWTP</t>
  </si>
  <si>
    <t>Moncure Facility</t>
  </si>
  <si>
    <t>Henry Fork WWTP</t>
  </si>
  <si>
    <t>Tabernacle Elementary School</t>
  </si>
  <si>
    <t>Coleridge Elementary School</t>
  </si>
  <si>
    <t>Happy Valley Elementary School</t>
  </si>
  <si>
    <t>Kings Creek Elementary School</t>
  </si>
  <si>
    <t>Oak Hill Elementary School</t>
  </si>
  <si>
    <t>West Lincoln High School</t>
  </si>
  <si>
    <t>Wanchese Marine Industrial Park WWTP</t>
  </si>
  <si>
    <t>Anson County Regional WWTP</t>
  </si>
  <si>
    <t>Sunrise Park</t>
  </si>
  <si>
    <t>Ocracoke Reverse Osmosis WTP</t>
  </si>
  <si>
    <t>Lake Rhodhiss WWTP</t>
  </si>
  <si>
    <t>Clearview at Misenheimer</t>
  </si>
  <si>
    <t>Mountain Park Elementary</t>
  </si>
  <si>
    <t>Pender High School WWTP</t>
  </si>
  <si>
    <t>Bunn WWTP</t>
  </si>
  <si>
    <t>Hendersonville WTP</t>
  </si>
  <si>
    <t>Trails WWTP</t>
  </si>
  <si>
    <t>Adams Apple Condominiums WWTP</t>
  </si>
  <si>
    <t>Westside Swim &amp; Racquet Club</t>
  </si>
  <si>
    <t>Guilford CountyTerminal</t>
  </si>
  <si>
    <t>Lake Royale WWTP</t>
  </si>
  <si>
    <t>Saxapahaw Plant WWTP</t>
  </si>
  <si>
    <t>Birchwood Mobile Home Park</t>
  </si>
  <si>
    <t>Patterson School</t>
  </si>
  <si>
    <t>Dunn WWTP</t>
  </si>
  <si>
    <t>Cedar Rock Country Club</t>
  </si>
  <si>
    <t>Nature Trails Mobile Home Park WWTP</t>
  </si>
  <si>
    <t>Richmond Plant</t>
  </si>
  <si>
    <t>West Stanly WWTP</t>
  </si>
  <si>
    <t>Fearrington Village WWTP</t>
  </si>
  <si>
    <t>Pasquotank County WTP</t>
  </si>
  <si>
    <t>Old Dock Elementary School WWTP</t>
  </si>
  <si>
    <t>Acme Delco Middle School WWTP</t>
  </si>
  <si>
    <t>Acme Delco Elementary School WWTP</t>
  </si>
  <si>
    <t>Buckland Elementary School</t>
  </si>
  <si>
    <t>Highway 52 WTP</t>
  </si>
  <si>
    <t>Hickory WTP</t>
  </si>
  <si>
    <t>Lake Rhodhiss WTP</t>
  </si>
  <si>
    <t>Sam's Mart #45</t>
  </si>
  <si>
    <t>Camp Dogwood WWTP</t>
  </si>
  <si>
    <t>Appalachian State WTP</t>
  </si>
  <si>
    <t>Cherryville WWTP</t>
  </si>
  <si>
    <t>Laurinburg Industrial WWTP</t>
  </si>
  <si>
    <t>Jacob's Creek Nursing &amp; Rehabilitation Center</t>
  </si>
  <si>
    <t>Hamilton WWTP</t>
  </si>
  <si>
    <t>Cathey's Creek WTP</t>
  </si>
  <si>
    <t>Atlantic Beach WTP</t>
  </si>
  <si>
    <t>Carolina Shores WWTP</t>
  </si>
  <si>
    <t>South Stokes High School</t>
  </si>
  <si>
    <t>North Stokes High School</t>
  </si>
  <si>
    <t>Sylvan Elementary School</t>
  </si>
  <si>
    <t>Western Alamance High School</t>
  </si>
  <si>
    <t>Jordan Elementary School</t>
  </si>
  <si>
    <t>Altamahaw/Ossipee Elementary School</t>
  </si>
  <si>
    <t>Waccamaw Elementary School WWTP</t>
  </si>
  <si>
    <t>Graham / Mebane WTP</t>
  </si>
  <si>
    <t>Barium Springs WWTP</t>
  </si>
  <si>
    <t>ATI Allvac Monroe Plant</t>
  </si>
  <si>
    <t>Oak Ridge Military Academy WWTP</t>
  </si>
  <si>
    <t>Mayodan WTP</t>
  </si>
  <si>
    <t>Reidsville WTP</t>
  </si>
  <si>
    <t>Mountain View Elementary School</t>
  </si>
  <si>
    <t>Traphill Elementary School WWTP</t>
  </si>
  <si>
    <t>Lincoln Terminal Company, Inc.</t>
  </si>
  <si>
    <t>Cornerstone Conference and Resource Center WWTP</t>
  </si>
  <si>
    <t>Charlotte South Terminal #058503</t>
  </si>
  <si>
    <t>Silver Maples Community</t>
  </si>
  <si>
    <t>Heritage Meadows WWTP</t>
  </si>
  <si>
    <t>T.Z. Osborne WWTP</t>
  </si>
  <si>
    <t>Hamlet WWTP</t>
  </si>
  <si>
    <t>South Durham WRF</t>
  </si>
  <si>
    <t>PruittHealth at Sealevel WWTP</t>
  </si>
  <si>
    <t>Etheridge Seafood Company</t>
  </si>
  <si>
    <t>Carolina Yarn Processors</t>
  </si>
  <si>
    <t>Maxton WTP</t>
  </si>
  <si>
    <t>Long Creek Court WWTP</t>
  </si>
  <si>
    <t>Sherwood Forest WWTP</t>
  </si>
  <si>
    <t>Creswell WWTP</t>
  </si>
  <si>
    <t>North Cary WRF</t>
  </si>
  <si>
    <t>Smoketree Lodge</t>
  </si>
  <si>
    <t>Johnston County Terminal</t>
  </si>
  <si>
    <t>Waynesville WTP</t>
  </si>
  <si>
    <t>Plant 75</t>
  </si>
  <si>
    <t>Hot Springs Housing Authority WWTP</t>
  </si>
  <si>
    <t>Hawthorne Subdivision WWTP</t>
  </si>
  <si>
    <t>Landfill Leachate WWTP</t>
  </si>
  <si>
    <t>Cleveland WWTP</t>
  </si>
  <si>
    <t>Salisbury Terminal</t>
  </si>
  <si>
    <t>Collettsville Elementary School</t>
  </si>
  <si>
    <t>Rockfish Creek WWTP</t>
  </si>
  <si>
    <t>Muddy Creek WWTP</t>
  </si>
  <si>
    <t>The Ponds WWTP</t>
  </si>
  <si>
    <t>Town of Macclesfield WWTP</t>
  </si>
  <si>
    <t>Melbille Heights WWTP</t>
  </si>
  <si>
    <t>Silverdale Elementary School WWTP</t>
  </si>
  <si>
    <t>Eagle's Nest Foundation-Camp</t>
  </si>
  <si>
    <t>Greensboro Petroleum Breakout Facility</t>
  </si>
  <si>
    <t>Cole Park Plaza Shopping Center WWTP</t>
  </si>
  <si>
    <t>Ashley Hills WWTP</t>
  </si>
  <si>
    <t>Perquimans County WTP #2 - Winfall</t>
  </si>
  <si>
    <t>Highlands Falls Community Association WWTP</t>
  </si>
  <si>
    <t>Bandys High School</t>
  </si>
  <si>
    <t>Lakeview Mobile Home Park WWTP</t>
  </si>
  <si>
    <t>Southgate Mobile Home Park WWTP</t>
  </si>
  <si>
    <t>Castle Creek Memory Care WWTP</t>
  </si>
  <si>
    <t>Toxaway Falls WWTP</t>
  </si>
  <si>
    <t>Avocet f/k/a Buckhorn Ridge</t>
  </si>
  <si>
    <t>Bermuda Run WWTP</t>
  </si>
  <si>
    <t>Penman Heights WWTP</t>
  </si>
  <si>
    <t>Auman's Mobile Home Park WWTP</t>
  </si>
  <si>
    <t>Marion WTP</t>
  </si>
  <si>
    <t>Crown Mobile Home Park</t>
  </si>
  <si>
    <t>Shields Mobile Home Park</t>
  </si>
  <si>
    <t>Camp Carolina WWTP</t>
  </si>
  <si>
    <t>Nottingham WTP</t>
  </si>
  <si>
    <t>Lexington Regional WWTP</t>
  </si>
  <si>
    <t>Waterford Place WWTP</t>
  </si>
  <si>
    <t>Monroe's Mobile Home Park WWTP</t>
  </si>
  <si>
    <t>Marine Maintenance facility</t>
  </si>
  <si>
    <t>Bridgeport WWTP</t>
  </si>
  <si>
    <t>Countryside Mobile Home Park WWTP</t>
  </si>
  <si>
    <t>River Mill WWTP</t>
  </si>
  <si>
    <t>Cross Creek Mobile Estates</t>
  </si>
  <si>
    <t>Chatham Water Reclamation Facility</t>
  </si>
  <si>
    <t>Maggie Valley WWTP</t>
  </si>
  <si>
    <t>Carolina Pines Estates WWTP</t>
  </si>
  <si>
    <t>Grande Oak Subdivision WWTP</t>
  </si>
  <si>
    <t>Rose Hill WWTP</t>
  </si>
  <si>
    <t>Blue Creek WWTP</t>
  </si>
  <si>
    <t>DeBruhl WTP</t>
  </si>
  <si>
    <t>Mars Hill WWTP</t>
  </si>
  <si>
    <t>Nantahala Outdoor Center</t>
  </si>
  <si>
    <t>The Hideaways WWTP</t>
  </si>
  <si>
    <t>Kennedy Terrell Apartments WWTP</t>
  </si>
  <si>
    <t>Hood Creek WTP</t>
  </si>
  <si>
    <t>Cummings Cove WWTP</t>
  </si>
  <si>
    <t>Stantonsburg WWTP</t>
  </si>
  <si>
    <t>The Cape WWTP</t>
  </si>
  <si>
    <t>Hidden Lakes Village Mobile Home Park WWTP</t>
  </si>
  <si>
    <t>Gough Econ WWTP</t>
  </si>
  <si>
    <t>Duplin Bioenergy</t>
  </si>
  <si>
    <t>NC Renewable Power-Elizabethtown plant</t>
  </si>
  <si>
    <t>North Carolina Renewable Power-Lumberton, LLC</t>
  </si>
  <si>
    <t>Elk River WWTP</t>
  </si>
  <si>
    <t>SGWASA WTP</t>
  </si>
  <si>
    <t>Mallard Crossing WWTP</t>
  </si>
  <si>
    <t>Star WWTP</t>
  </si>
  <si>
    <t>Country Valley WWTP</t>
  </si>
  <si>
    <t>Hope Valley WWTP</t>
  </si>
  <si>
    <t>Valley Creek WWTP</t>
  </si>
  <si>
    <t>Lake Ridge Aero Park WWTP</t>
  </si>
  <si>
    <t>Trillium Links &amp; Village WWTP</t>
  </si>
  <si>
    <t>Captain Stevens Seafood WWTP</t>
  </si>
  <si>
    <t>Broadway WWTP</t>
  </si>
  <si>
    <t>Quail Acres Mobile Home Park</t>
  </si>
  <si>
    <t>Sapphire Lakes Plant WWTP #1</t>
  </si>
  <si>
    <t>Sapphire Lakes Plant WWTP #2</t>
  </si>
  <si>
    <t>Hilltop Living Center WWTP</t>
  </si>
  <si>
    <t>Highlands Falls Community Association Sand Filter</t>
  </si>
  <si>
    <t>Catawba River WTP</t>
  </si>
  <si>
    <t>Jonas Ridge Adult Care Facility WWTP</t>
  </si>
  <si>
    <t>Willow Oaks</t>
  </si>
  <si>
    <t>Ridgeview Acres Mobile Home Park</t>
  </si>
  <si>
    <t>First Craven Sanitary District</t>
  </si>
  <si>
    <t>Abington WWTP</t>
  </si>
  <si>
    <t>Pope Industrial Park</t>
  </si>
  <si>
    <t>Brevard WWTP</t>
  </si>
  <si>
    <t>Beachwood WWTP</t>
  </si>
  <si>
    <t>Spinnaker Bay WWTP</t>
  </si>
  <si>
    <t>Stone Highway Mobile Home Park</t>
  </si>
  <si>
    <t>MVP Group International</t>
  </si>
  <si>
    <t>Saddlewood WWTP</t>
  </si>
  <si>
    <t>Laurel Hills WWTP</t>
  </si>
  <si>
    <t>The Mountain Retreat &amp; Learning Center WWTP</t>
  </si>
  <si>
    <t>Scarlett Acres MHP WWTP</t>
  </si>
  <si>
    <t>Willow Valley Resort WWTP</t>
  </si>
  <si>
    <t>Maury Sanitary Land District WWTP</t>
  </si>
  <si>
    <t>Hideaway Campground WWTP</t>
  </si>
  <si>
    <t>Amherst Subdivision WWTP</t>
  </si>
  <si>
    <t>Woodlake Country Club WWTP</t>
  </si>
  <si>
    <t>Mark Laurel WWTP</t>
  </si>
  <si>
    <t>Kings Grant Subdivision WWTP</t>
  </si>
  <si>
    <t>Berkley Oaks WWTP</t>
  </si>
  <si>
    <t>Rock Creek Golf &amp; Country Club WWTP</t>
  </si>
  <si>
    <t>Horse Creek Farms WWTP</t>
  </si>
  <si>
    <t>Queens Harbor WWTP</t>
  </si>
  <si>
    <t>Linville Ridge Country Club WWTP</t>
  </si>
  <si>
    <t>Mallard Head WWTP</t>
  </si>
  <si>
    <t>Wade Hampton Golf Club WWTP</t>
  </si>
  <si>
    <t>Wedgefield Acres MHP WWTP</t>
  </si>
  <si>
    <t>Webb Creek WWTP</t>
  </si>
  <si>
    <t>Crooked Creek WWTP</t>
  </si>
  <si>
    <t>Briarwood Farms WWTP</t>
  </si>
  <si>
    <t>Robbins WWTP</t>
  </si>
  <si>
    <t>Tynecastle WWTP</t>
  </si>
  <si>
    <t>Frenchs Creek Advanced WWTP</t>
  </si>
  <si>
    <t>Holly Springs WWTP</t>
  </si>
  <si>
    <t>TWSA Plant #3</t>
  </si>
  <si>
    <t>Killian Crossroads WWTP</t>
  </si>
  <si>
    <t>Oxford Glen WWTP</t>
  </si>
  <si>
    <t>Wildwood Green WWTP</t>
  </si>
  <si>
    <t>Duplin County/Albertson W&amp;S District WTP</t>
  </si>
  <si>
    <t>Forest Ridge WWTP</t>
  </si>
  <si>
    <t>Deer Chase WWTP</t>
  </si>
  <si>
    <t>Carolina Village Mobile Home Park</t>
  </si>
  <si>
    <t>Harbor Estates WWTP</t>
  </si>
  <si>
    <t>Apex Water Reclamation Facility</t>
  </si>
  <si>
    <t>Pace Mobile Home Park</t>
  </si>
  <si>
    <t>Willowbrook WWTP</t>
  </si>
  <si>
    <t>Cullasaja WWTP</t>
  </si>
  <si>
    <t>Neuse Colony WWTP</t>
  </si>
  <si>
    <t>Lake Norman Motel WWTP</t>
  </si>
  <si>
    <t>East Bend Industrial Park WWTP</t>
  </si>
  <si>
    <t>Bradfield Farms WWTP</t>
  </si>
  <si>
    <t>Kenly Regional WWTP</t>
  </si>
  <si>
    <t>Roxboro Plant</t>
  </si>
  <si>
    <t>Southport Power Plant</t>
  </si>
  <si>
    <t>South Cary WRF</t>
  </si>
  <si>
    <t>Grover WWTP</t>
  </si>
  <si>
    <t>Scotchman 3303</t>
  </si>
  <si>
    <t>Hidden Forest Estates WWTP</t>
  </si>
  <si>
    <t>Pleasant Ridge</t>
  </si>
  <si>
    <t>Beau Rivage Plantation WWTP</t>
  </si>
  <si>
    <t>Frye Bridge WWTP</t>
  </si>
  <si>
    <t>Country Wood WWTP</t>
  </si>
  <si>
    <t>Cottonwood / Baywood WWTP</t>
  </si>
  <si>
    <t>Tradewinds WWTP</t>
  </si>
  <si>
    <t>Ashe Plantation WWTP</t>
  </si>
  <si>
    <t>Catatoga at Lake Toxaway WWTP</t>
  </si>
  <si>
    <t>Dogwood Trails Subdivision</t>
  </si>
  <si>
    <t>Lansing WWTP</t>
  </si>
  <si>
    <t>Brighton Forest WWTP</t>
  </si>
  <si>
    <t>Country Acres MHP WWTP</t>
  </si>
  <si>
    <t>House of Raeford - Rose Hill WWTF</t>
  </si>
  <si>
    <t>Benson Apartments</t>
  </si>
  <si>
    <t>Casar Elementary School WWTP</t>
  </si>
  <si>
    <t>Terrible Creek WWTP</t>
  </si>
  <si>
    <t>Wilmington Terminal - South Front St</t>
  </si>
  <si>
    <t>Fairview Elementary School</t>
  </si>
  <si>
    <t>Leicester Elementary School</t>
  </si>
  <si>
    <t>Blue Ridge School</t>
  </si>
  <si>
    <t>Quarterstone Farm WWTP</t>
  </si>
  <si>
    <t>Bethel Elementary School</t>
  </si>
  <si>
    <t>Old Cove Creek School</t>
  </si>
  <si>
    <t>Parkway Elementary School</t>
  </si>
  <si>
    <t>Valle Crucis Elementary School</t>
  </si>
  <si>
    <t>Mikkola Downs Subdivision WWTP</t>
  </si>
  <si>
    <t>Nebo Elementary School WWTP</t>
  </si>
  <si>
    <t>Hunter's Glen WWTP</t>
  </si>
  <si>
    <t>Nantahala School</t>
  </si>
  <si>
    <t>Whistle Stop WWTP</t>
  </si>
  <si>
    <t>North View Mobile Home Park</t>
  </si>
  <si>
    <t>Bethel School WWTP</t>
  </si>
  <si>
    <t>Eden Glen Mobile Village WWTP</t>
  </si>
  <si>
    <t>Fairfield WTP</t>
  </si>
  <si>
    <t>Pilot Mountain WTP</t>
  </si>
  <si>
    <t>Mariners Watch WWTP</t>
  </si>
  <si>
    <t>Greystone Subdivision</t>
  </si>
  <si>
    <t>Bethel WTP</t>
  </si>
  <si>
    <t>Dallas WWTP</t>
  </si>
  <si>
    <t>Cedar Hill WWTP</t>
  </si>
  <si>
    <t>Greensboro Piedmont Terminal</t>
  </si>
  <si>
    <t>Franklin County WWTP</t>
  </si>
  <si>
    <t>Pine Park Retirement Inn</t>
  </si>
  <si>
    <t>Dowry Creek WWTP</t>
  </si>
  <si>
    <t>Tallwood Estates WWTP</t>
  </si>
  <si>
    <t>Rowland WWTP</t>
  </si>
  <si>
    <t>Pond Creek WWTP</t>
  </si>
  <si>
    <t>Crooked Creek WWTP #2</t>
  </si>
  <si>
    <t>Andrews WTP</t>
  </si>
  <si>
    <t>Laurelwood Mobile Home Park</t>
  </si>
  <si>
    <t>Quail Run Mobile Home Park</t>
  </si>
  <si>
    <t>Kill Devil Hills Reverse Osmosis WTP</t>
  </si>
  <si>
    <t>Ridgewood Farms Subdivision</t>
  </si>
  <si>
    <t>Willowbrook Park WWTP</t>
  </si>
  <si>
    <t>Art Plaza WWTP</t>
  </si>
  <si>
    <t>Starmount High School WWTP</t>
  </si>
  <si>
    <t>Kurz Transfer Products LP</t>
  </si>
  <si>
    <t>Lynnbrook Estates WWTP</t>
  </si>
  <si>
    <t>Riverpointe WWTP</t>
  </si>
  <si>
    <t>Etowah Sewer Company WWTP</t>
  </si>
  <si>
    <t>Catholic Conference Center WWTP</t>
  </si>
  <si>
    <t>Lake Norman Woods WWTP</t>
  </si>
  <si>
    <t>Hinson Arms Apartments WWTP</t>
  </si>
  <si>
    <t>Forbush High School WWTP</t>
  </si>
  <si>
    <t>Magnolia Place WWTP</t>
  </si>
  <si>
    <t>Henderson's Assisted Living WWTP</t>
  </si>
  <si>
    <t>Boiling Springs WWTP</t>
  </si>
  <si>
    <t>Tar River WTP</t>
  </si>
  <si>
    <t>Sunset Avenue WTP</t>
  </si>
  <si>
    <t>Sanford Processing Plant</t>
  </si>
  <si>
    <t>Pine Street WTP</t>
  </si>
  <si>
    <t>Glenda Drive WTP</t>
  </si>
  <si>
    <t>Mt. Pisgah Lodge &amp; Recreation Area WWTP</t>
  </si>
  <si>
    <t>Newton Grove WWTP</t>
  </si>
  <si>
    <t>Wilmington River Road Terminal</t>
  </si>
  <si>
    <t>Greenville Lumber Facility</t>
  </si>
  <si>
    <t>Whippoorwill Valley WWTP</t>
  </si>
  <si>
    <t>Dana Hill WWTP</t>
  </si>
  <si>
    <t>Willowbrook Subdivision WWTP</t>
  </si>
  <si>
    <t>Countryside Manor WWTP</t>
  </si>
  <si>
    <t>Oak Hollow WTP</t>
  </si>
  <si>
    <t>Mountain Valley WWTP</t>
  </si>
  <si>
    <t>North Buncombe Elementary School</t>
  </si>
  <si>
    <t>Mountain View Assisted Living</t>
  </si>
  <si>
    <t>Blackburn Elementary School</t>
  </si>
  <si>
    <t>AA Greensboro terminal</t>
  </si>
  <si>
    <t>Crowders Creek WWTP</t>
  </si>
  <si>
    <t>Forest City WTP</t>
  </si>
  <si>
    <t>Anson County WTP</t>
  </si>
  <si>
    <t>Hilltop Mobile Home Park WWTP</t>
  </si>
  <si>
    <t>Charlotte/Southern Facilities Terminal</t>
  </si>
  <si>
    <t>Badin WWTP</t>
  </si>
  <si>
    <t>Diamond Head WWTP</t>
  </si>
  <si>
    <t>Bridgeton WWTP</t>
  </si>
  <si>
    <t>Highway 150 WWTP</t>
  </si>
  <si>
    <t>Greens Oyster Company Processing Facility</t>
  </si>
  <si>
    <t>Cainsway Mobile Home Park WWTP</t>
  </si>
  <si>
    <t>Wilkes County Airport</t>
  </si>
  <si>
    <t>Alexander Island WWTP</t>
  </si>
  <si>
    <t>Craven County Wood Energy</t>
  </si>
  <si>
    <t>McDowell Assisted Living WWTP</t>
  </si>
  <si>
    <t>Pleasant Cove Home</t>
  </si>
  <si>
    <t>Boomer Ferguson Elementary School</t>
  </si>
  <si>
    <t>RDH Tire &amp; Retread</t>
  </si>
  <si>
    <t>Belville WWTP</t>
  </si>
  <si>
    <t>Wildcat Cliffs WWTP</t>
  </si>
  <si>
    <t>Rosewood Mobile Home Park</t>
  </si>
  <si>
    <t>Tuckertown WTP</t>
  </si>
  <si>
    <t>Whiteside Estates WWTP</t>
  </si>
  <si>
    <t>Burnsville WTP</t>
  </si>
  <si>
    <t>North Wilkes High School WWTP</t>
  </si>
  <si>
    <t>Bear Wallow Valley MHP WWTP</t>
  </si>
  <si>
    <t>San Giusto Estates WWTP</t>
  </si>
  <si>
    <t>Farmer Elementary School</t>
  </si>
  <si>
    <t>Wolf Laurel WWTP</t>
  </si>
  <si>
    <t>Selma Terminal 3</t>
  </si>
  <si>
    <t>Hickory Plant</t>
  </si>
  <si>
    <t>Riverwind Mobile Home Park</t>
  </si>
  <si>
    <t>New Hanover Terminal</t>
  </si>
  <si>
    <t>Falls Powerhouse</t>
  </si>
  <si>
    <t>Hoffer WTP</t>
  </si>
  <si>
    <t>Hidden Valley WWTP</t>
  </si>
  <si>
    <t>West Carteret Water Corp WTP</t>
  </si>
  <si>
    <t>Battleboro plant</t>
  </si>
  <si>
    <t>Cedar Island Ferry WTP</t>
  </si>
  <si>
    <t>Origin Food Group, LLC</t>
  </si>
  <si>
    <t>Belmont WTP</t>
  </si>
  <si>
    <t>Reedy Fork Mobile Home Park</t>
  </si>
  <si>
    <t>Ponzer WTP</t>
  </si>
  <si>
    <t>Brenntag / Greensboro remediation</t>
  </si>
  <si>
    <t>Greystone Subdivision WWTP</t>
  </si>
  <si>
    <t>Brown Blvd WTP</t>
  </si>
  <si>
    <t>Olde Beau Golf Club WWTP</t>
  </si>
  <si>
    <t>Betsy Jeff Penn 4H Education</t>
  </si>
  <si>
    <t>Tar Heel Plant</t>
  </si>
  <si>
    <t>Six Oaks Complex</t>
  </si>
  <si>
    <t>A.B. Uzzle WTP</t>
  </si>
  <si>
    <t>Rosemary Power Station</t>
  </si>
  <si>
    <t>R.H. Johnson Construction WWTP</t>
  </si>
  <si>
    <t>Manteo WWTP</t>
  </si>
  <si>
    <t>Coldwater Trout Farm</t>
  </si>
  <si>
    <t>Nash remediation site</t>
  </si>
  <si>
    <t>Harmony Estates WWTP</t>
  </si>
  <si>
    <t>Elk Park WWTP</t>
  </si>
  <si>
    <t>Ellison WTP</t>
  </si>
  <si>
    <t>R.A. Thomas WTP</t>
  </si>
  <si>
    <t>Vanceboro WTP</t>
  </si>
  <si>
    <t>Linville Falls Mountain Club and Preserve</t>
  </si>
  <si>
    <t>Forest Hills Mobile Home Estates WTP</t>
  </si>
  <si>
    <t>Montgomery County WTP</t>
  </si>
  <si>
    <t>John Glenn WTP</t>
  </si>
  <si>
    <t>10th Street Wet-Decking site</t>
  </si>
  <si>
    <t>Carolina Stalite Company</t>
  </si>
  <si>
    <t>Madison County Middle School WWTP</t>
  </si>
  <si>
    <t>Windemere WWTP</t>
  </si>
  <si>
    <t>Salem Business Park remediation site</t>
  </si>
  <si>
    <t>Pittsboro WTP</t>
  </si>
  <si>
    <t>Washington WTP</t>
  </si>
  <si>
    <t>Frank L. Ward WTP</t>
  </si>
  <si>
    <t>Richmond County WTP</t>
  </si>
  <si>
    <t>McLin Creek WWTP</t>
  </si>
  <si>
    <t>N.L. Mitchell WTP</t>
  </si>
  <si>
    <t>RDU Delivery facility</t>
  </si>
  <si>
    <t>Violet Sanford Holdings</t>
  </si>
  <si>
    <t>Cary &amp; Apex WTP</t>
  </si>
  <si>
    <t>US 421 WWTF</t>
  </si>
  <si>
    <t>Ansonville WWTP</t>
  </si>
  <si>
    <t>High Rock Powerhouse</t>
  </si>
  <si>
    <t>Tuckertown Powerhouse</t>
  </si>
  <si>
    <t>Narrows Powerhouse</t>
  </si>
  <si>
    <t>Greenville WTP</t>
  </si>
  <si>
    <t>Jones Ferry Road WTP</t>
  </si>
  <si>
    <t>Fortron Industries</t>
  </si>
  <si>
    <t>E.M. Johnson WTP</t>
  </si>
  <si>
    <t>Danbury WWTP</t>
  </si>
  <si>
    <t>Pine Knoll Shores WTP</t>
  </si>
  <si>
    <t>Dallas WTP</t>
  </si>
  <si>
    <t>Wolf Laurel POA WWTP</t>
  </si>
  <si>
    <t>Orange-Alamance Water System WTP</t>
  </si>
  <si>
    <t>Spruce Pine WTP</t>
  </si>
  <si>
    <t>Statesville Fertilizer Plant</t>
  </si>
  <si>
    <t>Denton WTP</t>
  </si>
  <si>
    <t>Wilmington Terminal Facility</t>
  </si>
  <si>
    <t>Hollybrook WTP</t>
  </si>
  <si>
    <t>Ardagh Glass, Inc.</t>
  </si>
  <si>
    <t>Robbinsville WTP</t>
  </si>
  <si>
    <t>Bogue Banks Water Corp WTP</t>
  </si>
  <si>
    <t>Kerr Lake Regional WTP</t>
  </si>
  <si>
    <t>Coddle Creek WTP</t>
  </si>
  <si>
    <t>B&amp;B Produce</t>
  </si>
  <si>
    <t>Edgewood Drive WTP</t>
  </si>
  <si>
    <t>Harris Plant WWTP</t>
  </si>
  <si>
    <t>Reddies River WTP</t>
  </si>
  <si>
    <t>Brookside Village Condos WWTP</t>
  </si>
  <si>
    <t>Hubert WTP</t>
  </si>
  <si>
    <t>Smithfield WTP</t>
  </si>
  <si>
    <t>Jefferson WTP</t>
  </si>
  <si>
    <t>Dixon WTP</t>
  </si>
  <si>
    <t>HeatCraft Groundwater Remediation Site</t>
  </si>
  <si>
    <t>Mars Hill WTP</t>
  </si>
  <si>
    <t>Charlotte Douglas International Airport</t>
  </si>
  <si>
    <t>Rodanthe/Waves/Salvo Reverse Osmosis WTP</t>
  </si>
  <si>
    <t>Salem Glen Subdivision WWTP</t>
  </si>
  <si>
    <t>Salem Quarters WWTP</t>
  </si>
  <si>
    <t>Spring Creek WWTP</t>
  </si>
  <si>
    <t>Enfield WTP</t>
  </si>
  <si>
    <t>Kenric Road WTP</t>
  </si>
  <si>
    <t>Sparks Road WTP</t>
  </si>
  <si>
    <t>Lee S. Dukes WTP</t>
  </si>
  <si>
    <t>ABC One Hour Cleaners remediation site</t>
  </si>
  <si>
    <t>Wellesley Place WWTP</t>
  </si>
  <si>
    <t>Smoky Mountain Country Club</t>
  </si>
  <si>
    <t>Franklin WTP</t>
  </si>
  <si>
    <t>The Harbour - Wells 1 &amp; 2 WTP</t>
  </si>
  <si>
    <t>Lincoln County WTP</t>
  </si>
  <si>
    <t>Crystal Operation</t>
  </si>
  <si>
    <t>Rhodia remediation site</t>
  </si>
  <si>
    <t>Textron remediation site</t>
  </si>
  <si>
    <t>Johnston County WTP</t>
  </si>
  <si>
    <t>Richland WTP</t>
  </si>
  <si>
    <t>Nikola's Restaurant WWTP</t>
  </si>
  <si>
    <t>Heather Glen WTP</t>
  </si>
  <si>
    <t>Iredell Distribution Center WWTP</t>
  </si>
  <si>
    <t>Lawrence T. Sprinkle Jr. WTF</t>
  </si>
  <si>
    <t>Britten Creek WWTP</t>
  </si>
  <si>
    <t>Twelve Mile Creek WWTP</t>
  </si>
  <si>
    <t>Penderlea Elementary School WWTP</t>
  </si>
  <si>
    <t>Mills River Regional WTP</t>
  </si>
  <si>
    <t>Bald Head Island WTP</t>
  </si>
  <si>
    <t>Lincolnton WTP</t>
  </si>
  <si>
    <t>Lumber Bridge WTP</t>
  </si>
  <si>
    <t>Cape Hatteras Reverse Osmosis WTP</t>
  </si>
  <si>
    <t>Carillon Building Dewatering System</t>
  </si>
  <si>
    <t>Grassy Branch WWTP</t>
  </si>
  <si>
    <t>Red Hill Quartz Processing Plant</t>
  </si>
  <si>
    <t>Waterfall Plantation WTP</t>
  </si>
  <si>
    <t>Flakt Products remediation site</t>
  </si>
  <si>
    <t>Truetzschler remediation site</t>
  </si>
  <si>
    <t>Wet Log Deck Storage site</t>
  </si>
  <si>
    <t>Candler Travel Center</t>
  </si>
  <si>
    <t>Rosman Maintenance Facility</t>
  </si>
  <si>
    <t>Neilson WTP</t>
  </si>
  <si>
    <t>Arabia WTP</t>
  </si>
  <si>
    <t>Antioch WTP</t>
  </si>
  <si>
    <t>Pilot Travel Center #393</t>
  </si>
  <si>
    <t>Western Justice Academy WWTP</t>
  </si>
  <si>
    <t>Girmes Site remediation</t>
  </si>
  <si>
    <t>Fiber Optic Facility</t>
  </si>
  <si>
    <t>Adventure Village WWTP</t>
  </si>
  <si>
    <t>Woodtrace WTP</t>
  </si>
  <si>
    <t>Beaver Hill WTP</t>
  </si>
  <si>
    <t>Mill Creek Middle School</t>
  </si>
  <si>
    <t>Cane Creek Elementary School</t>
  </si>
  <si>
    <t>Gateway Village remediation site</t>
  </si>
  <si>
    <t>Fairmont Regional WWTP</t>
  </si>
  <si>
    <t>Belhaven WTP</t>
  </si>
  <si>
    <t>The Point / Well 1 WTP</t>
  </si>
  <si>
    <t>The Harbour - Well #4 WTP</t>
  </si>
  <si>
    <t>Rockingham County Combustion Turbine Facility</t>
  </si>
  <si>
    <t>South Camden W&amp;S District - Reverse Osmosis WTP</t>
  </si>
  <si>
    <t>Stansted Well #2 (WTP)</t>
  </si>
  <si>
    <t>River Bend WTP 1 &amp; 2</t>
  </si>
  <si>
    <t>Northeast Brunswick Regional WWTP</t>
  </si>
  <si>
    <t>Brenntag / Durham remediation</t>
  </si>
  <si>
    <t>Raemon Well WTP</t>
  </si>
  <si>
    <t>Rockford Church Road WTP</t>
  </si>
  <si>
    <t>Reverse Osmosis WTP</t>
  </si>
  <si>
    <t>Stumpy Point Reverse Osmosis WTP</t>
  </si>
  <si>
    <t>Devil's Woodyard WTP</t>
  </si>
  <si>
    <t>Memorial Church Road WTP #2</t>
  </si>
  <si>
    <t>Laurel Road WTP</t>
  </si>
  <si>
    <t>South Elementary WTP</t>
  </si>
  <si>
    <t>Sanchez Drive WTP</t>
  </si>
  <si>
    <t>Washington County WTP</t>
  </si>
  <si>
    <t>Harmony WWTP</t>
  </si>
  <si>
    <t>Hill Road WTP</t>
  </si>
  <si>
    <t>Columbia Forest Plywood Products</t>
  </si>
  <si>
    <t>Riverstone Industrial Park WWTP</t>
  </si>
  <si>
    <t>Champion Hills WWTP</t>
  </si>
  <si>
    <t>Cooper Riis Healing Farm</t>
  </si>
  <si>
    <t>Chocowinity/Richland Township WTP</t>
  </si>
  <si>
    <t>Ledgestone Subdivision WWTP</t>
  </si>
  <si>
    <t>Whittier WWTP</t>
  </si>
  <si>
    <t>Asphalt Testing Site #6-48</t>
  </si>
  <si>
    <t>Milton WWTP</t>
  </si>
  <si>
    <t>Southern Outer Banks Water System WTP</t>
  </si>
  <si>
    <t>Westview Estates WWTP</t>
  </si>
  <si>
    <t>Fork Township WTP</t>
  </si>
  <si>
    <t>Well #4 WTP</t>
  </si>
  <si>
    <t>Equipment And Supply Inc</t>
  </si>
  <si>
    <t>John F. Kime WTP</t>
  </si>
  <si>
    <t>South Toe River WWTP</t>
  </si>
  <si>
    <t>Speedway #6973</t>
  </si>
  <si>
    <t>Green Valley Townhomes</t>
  </si>
  <si>
    <t>Columbus County WWTP</t>
  </si>
  <si>
    <t>Buckeye Creek WWTP</t>
  </si>
  <si>
    <t>Pine Hall Elementary School WWTP</t>
  </si>
  <si>
    <t>Rand Meadows Phase II</t>
  </si>
  <si>
    <t>Stonegate Mobile Home Park WTP</t>
  </si>
  <si>
    <t>Blacksmith Run WWTP</t>
  </si>
  <si>
    <t>Cookson remediation site</t>
  </si>
  <si>
    <t>Buckeye Lake WTP</t>
  </si>
  <si>
    <t>Neuse Regional WTP</t>
  </si>
  <si>
    <t>Raleigh Convention Center</t>
  </si>
  <si>
    <t>Linville Riverbend RV Park</t>
  </si>
  <si>
    <t>Whispering Streams WWTP</t>
  </si>
  <si>
    <t>Scenic Wolf Mountain WWTP</t>
  </si>
  <si>
    <t>City of Thomasville WTP</t>
  </si>
  <si>
    <t>Selma Terminal 2</t>
  </si>
  <si>
    <t>Duke Energy Center dewatering system</t>
  </si>
  <si>
    <t>Captain Neill's Seafood</t>
  </si>
  <si>
    <t>Conrad Farm WWTP</t>
  </si>
  <si>
    <t>Tyrrell County Prison RO WTP</t>
  </si>
  <si>
    <t>Dempsey E. Benton WTP</t>
  </si>
  <si>
    <t>Ogden Nanofiltration WTP</t>
  </si>
  <si>
    <t>Grantsboro WTP</t>
  </si>
  <si>
    <t>Kershaw WTP</t>
  </si>
  <si>
    <t>Millpond WTP</t>
  </si>
  <si>
    <t>Vandemere WTP</t>
  </si>
  <si>
    <t>South Harnett Regional WWTP</t>
  </si>
  <si>
    <t>Stumpy Point WWTP</t>
  </si>
  <si>
    <t>The Rapids at French Broad</t>
  </si>
  <si>
    <t>Cranberry Creek Development WWTP</t>
  </si>
  <si>
    <t>Town of Oriental WTP</t>
  </si>
  <si>
    <t>New Frontier Way Nanofiltration WTP</t>
  </si>
  <si>
    <t>Pasquotank County Reverse Osmosis Plant</t>
  </si>
  <si>
    <t>Mitchell Bluff Subdivision Well #1</t>
  </si>
  <si>
    <t>Stonington Subdivision - Well #1</t>
  </si>
  <si>
    <t>Hillcrest Subdivision- Well #3</t>
  </si>
  <si>
    <t>Bannertown Hills Subdivision - Well #2</t>
  </si>
  <si>
    <t>Colonial Woods Subdivision - Wells #1 &amp; #2</t>
  </si>
  <si>
    <t>Ahoskie WWTP</t>
  </si>
  <si>
    <t>Stone Bridge WWTP</t>
  </si>
  <si>
    <t>Wet Decking Log Storage site</t>
  </si>
  <si>
    <t>Windgate Subdivision - #1</t>
  </si>
  <si>
    <t>Snow Hill Subdivision</t>
  </si>
  <si>
    <t>The Hollows Subdivision</t>
  </si>
  <si>
    <t>Reeves Woods Subdivision Well #2</t>
  </si>
  <si>
    <t>Mainland WTP</t>
  </si>
  <si>
    <t>Engelhard WTP</t>
  </si>
  <si>
    <t>Norwood WTP</t>
  </si>
  <si>
    <t>Daniel Stowe Botanical Garden WTP</t>
  </si>
  <si>
    <t>J.W. Smith/ Camp Spring 76</t>
  </si>
  <si>
    <t>Lassiter Farm Subdivision Community Well</t>
  </si>
  <si>
    <t>Killian Creek WWTP</t>
  </si>
  <si>
    <t>Gypsum Wallboard Manufacturing Facility</t>
  </si>
  <si>
    <t>Lissara WWTP</t>
  </si>
  <si>
    <t>Riverview Development WWTP</t>
  </si>
  <si>
    <t>Tuckaseegee RV Resort</t>
  </si>
  <si>
    <t>Dow Silicones Corporation- Greensboro</t>
  </si>
  <si>
    <t>PPD Groundwater Remediation Site</t>
  </si>
  <si>
    <t>Radiator Specialty Company</t>
  </si>
  <si>
    <t>Western Wake Regional WRF</t>
  </si>
  <si>
    <t>Pine Lakes Subdivision - Well # 2</t>
  </si>
  <si>
    <t>Sunset Forest Subdivision - Well # 1</t>
  </si>
  <si>
    <t>Galloway Subdivision - Well # 1</t>
  </si>
  <si>
    <t>Hopson Downs Subdivision - Well # 4</t>
  </si>
  <si>
    <t>King WTP</t>
  </si>
  <si>
    <t>MIller Apartments WWTP</t>
  </si>
  <si>
    <t>Meadow Ridge Subdivision - Well System</t>
  </si>
  <si>
    <t>Carolinas Best</t>
  </si>
  <si>
    <t>Connestee Falls WWTP #2</t>
  </si>
  <si>
    <t>Blanchard Selma Terminal</t>
  </si>
  <si>
    <t>Louisburg Lumber Mill</t>
  </si>
  <si>
    <t>NC 105 WWTP</t>
  </si>
  <si>
    <t>Zooland Family Campground</t>
  </si>
  <si>
    <t>Ergon Asphalt &amp; Emulsion</t>
  </si>
  <si>
    <t>High Vista Falls WWTP</t>
  </si>
  <si>
    <t>American Zinc Products, LLC</t>
  </si>
  <si>
    <t>Vanceboro Quarry</t>
  </si>
  <si>
    <t>Hoke County WWTP</t>
  </si>
  <si>
    <t>Church Street remediation site</t>
  </si>
  <si>
    <t>Dobson WTP</t>
  </si>
  <si>
    <t>BB&amp;T Ballpark remediation site</t>
  </si>
  <si>
    <t>Hugh A. Lagle WTP</t>
  </si>
  <si>
    <t>Jonesville WTP</t>
  </si>
  <si>
    <t>Martin County WTP</t>
  </si>
  <si>
    <t>former Cates Brinery</t>
  </si>
  <si>
    <t>Craven County Potable Water &amp; Treatment Facilities</t>
  </si>
  <si>
    <t>Camp Watia WWTP</t>
  </si>
  <si>
    <t>AVX facility remediation system</t>
  </si>
  <si>
    <t>Kaba Access Controls</t>
  </si>
  <si>
    <t>Cofield facility</t>
  </si>
  <si>
    <t>Pluris Hampstead WWTP</t>
  </si>
  <si>
    <t>TWSA WWTP #6</t>
  </si>
  <si>
    <t>Ashton Lewis Lumber Company</t>
  </si>
  <si>
    <t>Ridge Haven WWTP</t>
  </si>
  <si>
    <t>Hibernia Recreation Area</t>
  </si>
  <si>
    <t>5071 &amp; 5127 Hwy 107N</t>
  </si>
  <si>
    <t>H2GO WTP</t>
  </si>
  <si>
    <t>Dimensional Place</t>
  </si>
  <si>
    <t>Parkwood Station</t>
  </si>
  <si>
    <t>West Stonewall Street Brownfields site</t>
  </si>
  <si>
    <t>Reidsville Energy Center</t>
  </si>
  <si>
    <t>Solis Brightleaf</t>
  </si>
  <si>
    <t>Myrtle/Morehead Storm Drainage Improvement</t>
  </si>
  <si>
    <t>Town of Franklin WTP</t>
  </si>
  <si>
    <t>Marine Corp Base Camp Lejeune Consolidated Water Treatment Plant</t>
  </si>
  <si>
    <t>Wilmington terminal</t>
  </si>
  <si>
    <t>Town Creek Culvert Storm Drain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</si>
</sst>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0" fontId="1" fillId="0" borderId="0" xfId="0" applyFont="1"/>
    <xf numFmtId="164" fontId="0" fillId="0" borderId="1" xfId="0" applyNumberFormat="1" applyBorder="1"/>
    <xf numFmtId="165" fontId="0" fillId="0" borderId="0" xfId="0" applyNumberFormat="1"/>
    <xf numFmtId="3" fontId="0" fillId="0" borderId="0" xfId="0" applyNumberFormat="1"/>
    <xf numFmtId="49" fontId="1" fillId="0" borderId="1" xfId="0" applyNumberFormat="1" applyFont="1" applyBorder="1"/>
    <xf numFmtId="0" fontId="0" fillId="0" borderId="1" xfId="0" applyBorder="1"/>
    <xf numFmtId="49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 applyBorder="1"/>
    <xf numFmtId="3" fontId="0" fillId="0" borderId="0" xfId="0" applyNumberFormat="1" applyFill="1"/>
    <xf numFmtId="164" fontId="0" fillId="0" borderId="1" xfId="0" applyNumberFormat="1" applyFill="1" applyBorder="1"/>
    <xf numFmtId="49" fontId="1" fillId="0" borderId="1" xfId="0" applyNumberFormat="1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49" fontId="0" fillId="0" borderId="0" xfId="0" applyNumberFormat="1" applyFill="1"/>
    <xf numFmtId="165" fontId="0" fillId="0" borderId="0" xfId="0" applyNumberFormat="1" applyFill="1"/>
    <xf numFmtId="164" fontId="0" fillId="0" borderId="3" xfId="0" applyNumberFormat="1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1" xfId="0" applyFont="1" applyFill="1" applyBorder="1"/>
    <xf numFmtId="49" fontId="0" fillId="0" borderId="1" xfId="0" applyNumberFormat="1" applyFill="1" applyBorder="1"/>
    <xf numFmtId="165" fontId="0" fillId="0" borderId="1" xfId="0" applyNumberFormat="1" applyFill="1" applyBorder="1"/>
    <xf numFmtId="3" fontId="0" fillId="0" borderId="1" xfId="0" applyNumberFormat="1" applyFill="1" applyBorder="1"/>
    <xf numFmtId="164" fontId="0" fillId="0" borderId="5" xfId="0" applyNumberFormat="1" applyFill="1" applyBorder="1"/>
    <xf numFmtId="0" fontId="0" fillId="0" borderId="1" xfId="0" applyFill="1" applyBorder="1"/>
    <xf numFmtId="0" fontId="1" fillId="0" borderId="5" xfId="0" applyFont="1" applyFill="1" applyBorder="1"/>
    <xf numFmtId="3" fontId="0" fillId="0" borderId="0" xfId="0" applyNumberFormat="1" applyFill="1" applyAlignment="1">
      <alignment horizontal="center"/>
    </xf>
    <xf numFmtId="164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selection activeCell="C28" sqref="C28"/>
    </sheetView>
  </sheetViews>
  <sheetFormatPr defaultRowHeight="12.75" x14ac:dyDescent="0.2"/>
  <cols>
    <col min="1" max="1" width="20.7109375" customWidth="1"/>
    <col min="2" max="3" width="31.7109375" style="1" customWidth="1"/>
    <col min="4" max="4" width="33" style="1" customWidth="1"/>
    <col min="5" max="5" width="17.42578125" style="1" customWidth="1"/>
    <col min="6" max="6" width="34.42578125" style="1" customWidth="1"/>
    <col min="7" max="7" width="32.140625" style="1" customWidth="1"/>
  </cols>
  <sheetData>
    <row r="1" spans="1:7" s="4" customFormat="1" x14ac:dyDescent="0.2">
      <c r="A1" s="2" t="s">
        <v>0</v>
      </c>
      <c r="B1" s="3" t="s">
        <v>1</v>
      </c>
      <c r="C1" s="17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t="s">
        <v>7</v>
      </c>
      <c r="B2" s="5">
        <f>Food!$C$102/1000000000</f>
        <v>0.24172927701525843</v>
      </c>
      <c r="C2" s="18">
        <f t="shared" ref="C2:C8" si="0">+B2*35.31467</f>
        <v>8.5365896471324358</v>
      </c>
      <c r="D2" s="5">
        <f t="shared" ref="D2:D8" si="1">B2*21188.797482771/1000</f>
        <v>5.1219526963329605</v>
      </c>
      <c r="E2" s="6">
        <f t="shared" ref="E2:E8" si="2">D2*1000000*0.29307107/8760</f>
        <v>171.35800881320614</v>
      </c>
      <c r="F2" s="5">
        <f t="shared" ref="F2:F8" si="3">B2*(1.875915088-0.12)</f>
        <v>0.42445608472242391</v>
      </c>
      <c r="G2" s="5">
        <f t="shared" ref="G2:G8" si="4">F2*12/44</f>
        <v>0.11576075037884288</v>
      </c>
    </row>
    <row r="3" spans="1:7" x14ac:dyDescent="0.2">
      <c r="A3" t="s">
        <v>8</v>
      </c>
      <c r="B3" s="5">
        <f>Wastewater!$F$1148/1000000000</f>
        <v>0.20384837559818822</v>
      </c>
      <c r="C3" s="18">
        <f t="shared" si="0"/>
        <v>7.1988381142860698</v>
      </c>
      <c r="D3" s="5">
        <f t="shared" si="1"/>
        <v>4.3193019477418471</v>
      </c>
      <c r="E3" s="6">
        <f t="shared" si="2"/>
        <v>144.50484514586614</v>
      </c>
      <c r="F3" s="5">
        <f t="shared" si="3"/>
        <v>0.35794043837714973</v>
      </c>
      <c r="G3" s="5">
        <f t="shared" si="4"/>
        <v>9.7620119557404461E-2</v>
      </c>
    </row>
    <row r="4" spans="1:7" x14ac:dyDescent="0.2">
      <c r="A4" t="s">
        <v>9</v>
      </c>
      <c r="B4" s="5">
        <f>Crop!$Q$102/1000000000</f>
        <v>0.63578616583750014</v>
      </c>
      <c r="C4" s="18">
        <f t="shared" si="0"/>
        <v>22.452578637116591</v>
      </c>
      <c r="D4" s="5">
        <f t="shared" si="1"/>
        <v>13.471544310278249</v>
      </c>
      <c r="E4" s="6">
        <f t="shared" si="2"/>
        <v>450.69861935681035</v>
      </c>
      <c r="F4" s="5">
        <f t="shared" si="3"/>
        <v>1.1163865213357367</v>
      </c>
      <c r="G4" s="5">
        <f t="shared" si="4"/>
        <v>0.30446905127338275</v>
      </c>
    </row>
    <row r="5" spans="1:7" x14ac:dyDescent="0.2">
      <c r="A5" t="s">
        <v>10</v>
      </c>
      <c r="B5" s="5">
        <f>Swine!$K$2278/1000000000</f>
        <v>1.085670372795406</v>
      </c>
      <c r="C5" s="18">
        <f t="shared" si="0"/>
        <v>38.340090944046743</v>
      </c>
      <c r="D5" s="5">
        <f t="shared" si="1"/>
        <v>23.004049662206352</v>
      </c>
      <c r="E5" s="6">
        <f t="shared" si="2"/>
        <v>769.61432064337373</v>
      </c>
      <c r="F5" s="5">
        <f t="shared" si="3"/>
        <v>1.9063449881860381</v>
      </c>
      <c r="G5" s="5">
        <f t="shared" si="4"/>
        <v>0.51991226950528313</v>
      </c>
    </row>
    <row r="6" spans="1:7" x14ac:dyDescent="0.2">
      <c r="A6" t="s">
        <v>11</v>
      </c>
      <c r="B6" s="5">
        <f>Cattle!$K$275/1000000000</f>
        <v>6.0143959478683666E-2</v>
      </c>
      <c r="C6" s="18">
        <f t="shared" si="0"/>
        <v>2.1239640814830856</v>
      </c>
      <c r="D6" s="5">
        <f t="shared" si="1"/>
        <v>1.2743781772058134</v>
      </c>
      <c r="E6" s="6">
        <f t="shared" si="2"/>
        <v>42.635088582004265</v>
      </c>
      <c r="F6" s="5">
        <f t="shared" si="3"/>
        <v>0.10560768590068127</v>
      </c>
      <c r="G6" s="5">
        <f t="shared" si="4"/>
        <v>2.8802096154731258E-2</v>
      </c>
    </row>
    <row r="7" spans="1:7" x14ac:dyDescent="0.2">
      <c r="A7" t="s">
        <v>12</v>
      </c>
      <c r="B7" s="5">
        <f>Poultry!$F$1988/1000000000</f>
        <v>0.40323792651600376</v>
      </c>
      <c r="C7" s="18">
        <f t="shared" si="0"/>
        <v>14.240214306396922</v>
      </c>
      <c r="D7" s="5">
        <f t="shared" si="1"/>
        <v>8.5441267623200989</v>
      </c>
      <c r="E7" s="6">
        <f t="shared" si="2"/>
        <v>285.84890096447339</v>
      </c>
      <c r="F7" s="5">
        <f t="shared" si="3"/>
        <v>0.70805155922328633</v>
      </c>
      <c r="G7" s="5">
        <f t="shared" si="4"/>
        <v>0.19310497069725988</v>
      </c>
    </row>
    <row r="8" spans="1:7" x14ac:dyDescent="0.2">
      <c r="A8" t="s">
        <v>13</v>
      </c>
      <c r="B8" s="5">
        <f>Landfill!$I$42/1000000000</f>
        <v>0.34312374479999996</v>
      </c>
      <c r="C8" s="18">
        <f t="shared" si="0"/>
        <v>12.117301816776214</v>
      </c>
      <c r="D8" s="5">
        <f t="shared" si="1"/>
        <v>7.2703795400971973</v>
      </c>
      <c r="E8" s="6">
        <f t="shared" si="2"/>
        <v>243.23492136100381</v>
      </c>
      <c r="F8" s="5">
        <f t="shared" si="3"/>
        <v>0.60249616054538147</v>
      </c>
      <c r="G8" s="5">
        <f t="shared" si="4"/>
        <v>0.16431713469419496</v>
      </c>
    </row>
    <row r="9" spans="1:7" s="8" customFormat="1" x14ac:dyDescent="0.2">
      <c r="A9" s="2" t="s">
        <v>14</v>
      </c>
      <c r="B9" s="7">
        <f t="shared" ref="B9:G9" si="5">SUM(B2:B8)</f>
        <v>2.9735398220410403</v>
      </c>
      <c r="C9" s="19">
        <f t="shared" si="5"/>
        <v>105.00957754723807</v>
      </c>
      <c r="D9" s="7">
        <f t="shared" si="5"/>
        <v>63.00573309618251</v>
      </c>
      <c r="E9" s="7">
        <f t="shared" si="5"/>
        <v>2107.8947048667378</v>
      </c>
      <c r="F9" s="7">
        <f t="shared" si="5"/>
        <v>5.2212834382906976</v>
      </c>
      <c r="G9" s="7">
        <f t="shared" si="5"/>
        <v>1.4239863922610994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65" sqref="A65"/>
      <selection pane="bottomRight" activeCell="A2" sqref="A2"/>
    </sheetView>
  </sheetViews>
  <sheetFormatPr defaultRowHeight="12.75" x14ac:dyDescent="0.2"/>
  <cols>
    <col min="1" max="1" width="13.28515625" style="22" bestFit="1" customWidth="1"/>
    <col min="2" max="2" width="6" style="22" bestFit="1" customWidth="1"/>
    <col min="3" max="3" width="40.5703125" style="23" bestFit="1" customWidth="1"/>
    <col min="4" max="4" width="40.140625" style="23" bestFit="1" customWidth="1"/>
    <col min="5" max="5" width="41.28515625" style="23" bestFit="1" customWidth="1"/>
    <col min="6" max="6" width="39.140625" style="23" bestFit="1" customWidth="1"/>
    <col min="7" max="7" width="39.42578125" style="23" bestFit="1" customWidth="1"/>
    <col min="8" max="8" width="35.42578125" style="23" bestFit="1" customWidth="1"/>
    <col min="9" max="9" width="39.42578125" style="23" bestFit="1" customWidth="1"/>
    <col min="10" max="10" width="34.7109375" style="23" bestFit="1" customWidth="1"/>
    <col min="11" max="11" width="40" style="23" bestFit="1" customWidth="1"/>
    <col min="12" max="12" width="39.5703125" style="23" bestFit="1" customWidth="1"/>
    <col min="13" max="13" width="40.7109375" style="23" bestFit="1" customWidth="1"/>
    <col min="14" max="14" width="38.5703125" style="23" bestFit="1" customWidth="1"/>
    <col min="15" max="15" width="38.85546875" style="23" bestFit="1" customWidth="1"/>
    <col min="16" max="16" width="34.85546875" style="23" bestFit="1" customWidth="1"/>
    <col min="17" max="17" width="38.85546875" style="23" bestFit="1" customWidth="1"/>
    <col min="18" max="18" width="34.140625" style="23" bestFit="1" customWidth="1"/>
    <col min="19" max="1025" width="11.5703125" style="23"/>
    <col min="1026" max="16384" width="9.140625" style="22"/>
  </cols>
  <sheetData>
    <row r="1" spans="1:18" s="21" customFormat="1" x14ac:dyDescent="0.2">
      <c r="A1" s="20" t="s">
        <v>15</v>
      </c>
      <c r="B1" s="20" t="s">
        <v>16</v>
      </c>
      <c r="C1" s="20" t="s">
        <v>17</v>
      </c>
      <c r="D1" s="20" t="s">
        <v>18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23</v>
      </c>
      <c r="J1" s="20" t="s">
        <v>24</v>
      </c>
      <c r="K1" s="20" t="s">
        <v>25</v>
      </c>
      <c r="L1" s="20" t="s">
        <v>26</v>
      </c>
      <c r="M1" s="20" t="s">
        <v>27</v>
      </c>
      <c r="N1" s="20" t="s">
        <v>28</v>
      </c>
      <c r="O1" s="20" t="s">
        <v>29</v>
      </c>
      <c r="P1" s="20" t="s">
        <v>30</v>
      </c>
      <c r="Q1" s="20" t="s">
        <v>31</v>
      </c>
      <c r="R1" s="20" t="s">
        <v>32</v>
      </c>
    </row>
    <row r="2" spans="1:18" x14ac:dyDescent="0.2">
      <c r="A2" s="22" t="s">
        <v>33</v>
      </c>
      <c r="B2" s="22">
        <v>37001</v>
      </c>
      <c r="C2" s="23">
        <f>SUMIFS(Swine!$K$2:$K$2277,Swine!$D$2:$D$2277,A2)</f>
        <v>176035.71541919999</v>
      </c>
      <c r="D2" s="23">
        <f>SUMIF(Cattle!$D$2:$D$274,A2,Cattle!$K$2:$K$274)</f>
        <v>1387988.0275950001</v>
      </c>
      <c r="E2" s="23">
        <f>SUMIF(Poultry!$A$2:$A$1987,A2,Poultry!$F$2:$F$1987)</f>
        <v>4410733.47</v>
      </c>
      <c r="F2" s="23">
        <f>SUMIF(Crop!$A$2:$A$101,A2,Crop!$Q$2:$Q$101)</f>
        <v>1930577.3812500001</v>
      </c>
      <c r="G2" s="23">
        <f>SUMIF(Food!$A$2:$A$101,A2,Food!$C$2:$C4101)</f>
        <v>2870506.7968129199</v>
      </c>
      <c r="H2" s="23">
        <f>SUMIF(Landfill!$D$2:$D$41,A2,Landfill!$I$2:$I$41)</f>
        <v>3836453.76</v>
      </c>
      <c r="I2" s="24">
        <f>SUMIF(Wastewater!$B$2:$B$1147,A2,Wastewater!$F$2:$F$1147)</f>
        <v>3112034.54622682</v>
      </c>
      <c r="J2" s="23">
        <f t="shared" ref="J2:J33" si="0">SUM(C2:I2)</f>
        <v>17724329.69730394</v>
      </c>
      <c r="K2" s="25">
        <f t="shared" ref="K2:K33" si="1">C2*35.31467</f>
        <v>6216643.1982429596</v>
      </c>
      <c r="L2" s="25">
        <f t="shared" ref="L2:L33" si="2">D2*35.31467</f>
        <v>49016339.158468321</v>
      </c>
      <c r="M2" s="25">
        <f t="shared" ref="M2:M33" si="3">E2*35.31467</f>
        <v>155763596.95100489</v>
      </c>
      <c r="N2" s="25">
        <f t="shared" ref="N2:N33" si="4">F2*35.31467</f>
        <v>68177703.128307939</v>
      </c>
      <c r="O2" s="25">
        <f t="shared" ref="O2:O33" si="5">G2*35.31467</f>
        <v>101371000.26220532</v>
      </c>
      <c r="P2" s="25">
        <f t="shared" ref="P2:P33" si="6">H2*35.31467</f>
        <v>135483098.50465918</v>
      </c>
      <c r="Q2" s="25">
        <f t="shared" ref="Q2:Q33" si="7">I2*35.31467</f>
        <v>109900473.02859989</v>
      </c>
      <c r="R2" s="25">
        <f t="shared" ref="R2:R33" si="8">J2*35.31467</f>
        <v>625928854.23148847</v>
      </c>
    </row>
    <row r="3" spans="1:18" x14ac:dyDescent="0.2">
      <c r="A3" s="22" t="s">
        <v>34</v>
      </c>
      <c r="B3" s="22">
        <v>37003</v>
      </c>
      <c r="C3" s="23">
        <f>SUMIFS(Swine!$K$2:$K$2277,Swine!$D$2:$D$2277,A3)</f>
        <v>0</v>
      </c>
      <c r="D3" s="23">
        <f>SUMIF(Cattle!$D$2:$D$274,A3,Cattle!$K$2:$K$274)</f>
        <v>2425594.8471300001</v>
      </c>
      <c r="E3" s="23">
        <f>SUMIF(Poultry!$A$2:$A$1987,A3,Poultry!$F$2:$F$1987)</f>
        <v>12126886.206000008</v>
      </c>
      <c r="F3" s="23">
        <f>SUMIF(Crop!$A$2:$A$101,A3,Crop!$Q$2:$Q$101)</f>
        <v>531278.54583333305</v>
      </c>
      <c r="G3" s="23">
        <f>SUMIF(Food!$A$2:$A$101,A3,Food!$C$2:$C4102)</f>
        <v>119159.84166666699</v>
      </c>
      <c r="H3" s="23">
        <f>SUMIF(Landfill!$D$2:$D$41,A3,Landfill!$I$2:$I$41)</f>
        <v>0</v>
      </c>
      <c r="I3" s="24">
        <f>SUMIF(Wastewater!$B$2:$B$1147,A3,Wastewater!$F$2:$F$1147)</f>
        <v>164852.04587285867</v>
      </c>
      <c r="J3" s="23">
        <f t="shared" si="0"/>
        <v>15367771.486502865</v>
      </c>
      <c r="K3" s="25">
        <f t="shared" si="1"/>
        <v>0</v>
      </c>
      <c r="L3" s="25">
        <f t="shared" si="2"/>
        <v>85659081.580096394</v>
      </c>
      <c r="M3" s="25">
        <f t="shared" si="3"/>
        <v>428256984.49244231</v>
      </c>
      <c r="N3" s="25">
        <f t="shared" si="4"/>
        <v>18761926.52418403</v>
      </c>
      <c r="O3" s="25">
        <f t="shared" si="5"/>
        <v>4208090.4857105948</v>
      </c>
      <c r="P3" s="25">
        <f t="shared" si="6"/>
        <v>0</v>
      </c>
      <c r="Q3" s="25">
        <f t="shared" si="7"/>
        <v>5821695.5988248661</v>
      </c>
      <c r="R3" s="25">
        <f t="shared" si="8"/>
        <v>542707778.68125808</v>
      </c>
    </row>
    <row r="4" spans="1:18" x14ac:dyDescent="0.2">
      <c r="A4" s="22" t="s">
        <v>35</v>
      </c>
      <c r="B4" s="22">
        <v>37005</v>
      </c>
      <c r="C4" s="23">
        <f>SUMIFS(Swine!$K$2:$K$2277,Swine!$D$2:$D$2277,A4)</f>
        <v>0</v>
      </c>
      <c r="D4" s="23">
        <f>SUMIF(Cattle!$D$2:$D$274,A4,Cattle!$K$2:$K$274)</f>
        <v>1613114.3998710001</v>
      </c>
      <c r="E4" s="23">
        <f>SUMIF(Poultry!$A$2:$A$1987,A4,Poultry!$F$2:$F$1987)</f>
        <v>119748.42</v>
      </c>
      <c r="F4" s="23">
        <f>SUMIF(Crop!$A$2:$A$101,A4,Crop!$Q$2:$Q$101)</f>
        <v>0</v>
      </c>
      <c r="G4" s="23">
        <f>SUMIF(Food!$A$2:$A$101,A4,Food!$C$2:$C4103)</f>
        <v>46957.456250000003</v>
      </c>
      <c r="H4" s="23">
        <f>SUMIF(Landfill!$D$2:$D$41,A4,Landfill!$I$2:$I$41)</f>
        <v>0</v>
      </c>
      <c r="I4" s="24">
        <f>SUMIF(Wastewater!$B$2:$B$1147,A4,Wastewater!$F$2:$F$1147)</f>
        <v>68007.928642220038</v>
      </c>
      <c r="J4" s="23">
        <f t="shared" si="0"/>
        <v>1847828.2047632202</v>
      </c>
      <c r="K4" s="25">
        <f t="shared" si="1"/>
        <v>0</v>
      </c>
      <c r="L4" s="25">
        <f t="shared" si="2"/>
        <v>56966602.703692406</v>
      </c>
      <c r="M4" s="25">
        <f t="shared" si="3"/>
        <v>4228875.9353213999</v>
      </c>
      <c r="N4" s="25">
        <f t="shared" si="4"/>
        <v>0</v>
      </c>
      <c r="O4" s="25">
        <f t="shared" si="5"/>
        <v>1658287.0715081876</v>
      </c>
      <c r="P4" s="25">
        <f t="shared" si="6"/>
        <v>0</v>
      </c>
      <c r="Q4" s="25">
        <f t="shared" si="7"/>
        <v>2401677.5573835485</v>
      </c>
      <c r="R4" s="25">
        <f t="shared" si="8"/>
        <v>65255443.267905548</v>
      </c>
    </row>
    <row r="5" spans="1:18" x14ac:dyDescent="0.2">
      <c r="A5" s="22" t="s">
        <v>36</v>
      </c>
      <c r="B5" s="22">
        <v>37007</v>
      </c>
      <c r="C5" s="23">
        <f>SUMIFS(Swine!$K$2:$K$2277,Swine!$D$2:$D$2277,A5)</f>
        <v>5303951.8123094728</v>
      </c>
      <c r="D5" s="23">
        <f>SUMIF(Cattle!$D$2:$D$274,A5,Cattle!$K$2:$K$274)</f>
        <v>751758.20928000007</v>
      </c>
      <c r="E5" s="23">
        <f>SUMIF(Poultry!$A$2:$A$1987,A5,Poultry!$F$2:$F$1987)</f>
        <v>14450005.554000013</v>
      </c>
      <c r="F5" s="23">
        <f>SUMIF(Crop!$A$2:$A$101,A5,Crop!$Q$2:$Q$101)</f>
        <v>2609366.6666666698</v>
      </c>
      <c r="G5" s="23">
        <f>SUMIF(Food!$A$2:$A$101,A5,Food!$C$2:$C4104)</f>
        <v>542140.28839549795</v>
      </c>
      <c r="H5" s="23">
        <f>SUMIF(Landfill!$D$2:$D$41,A5,Landfill!$I$2:$I$41)</f>
        <v>24933916.319999997</v>
      </c>
      <c r="I5" s="24">
        <f>SUMIF(Wastewater!$B$2:$B$1147,A5,Wastewater!$F$2:$F$1147)</f>
        <v>461999.15050261893</v>
      </c>
      <c r="J5" s="23">
        <f t="shared" si="0"/>
        <v>49053138.001154274</v>
      </c>
      <c r="K5" s="25">
        <f t="shared" si="1"/>
        <v>187307307.94761097</v>
      </c>
      <c r="L5" s="25">
        <f t="shared" si="2"/>
        <v>26548093.08051414</v>
      </c>
      <c r="M5" s="25">
        <f t="shared" si="3"/>
        <v>510297177.63767761</v>
      </c>
      <c r="N5" s="25">
        <f t="shared" si="4"/>
        <v>92148922.742333442</v>
      </c>
      <c r="O5" s="25">
        <f t="shared" si="5"/>
        <v>19145505.37839184</v>
      </c>
      <c r="P5" s="25">
        <f t="shared" si="6"/>
        <v>880533026.64841425</v>
      </c>
      <c r="Q5" s="25">
        <f t="shared" si="7"/>
        <v>16315347.540280322</v>
      </c>
      <c r="R5" s="25">
        <f t="shared" si="8"/>
        <v>1732295380.9752228</v>
      </c>
    </row>
    <row r="6" spans="1:18" x14ac:dyDescent="0.2">
      <c r="A6" s="22" t="s">
        <v>37</v>
      </c>
      <c r="B6" s="22">
        <v>37009</v>
      </c>
      <c r="C6" s="23">
        <f>SUMIFS(Swine!$K$2:$K$2277,Swine!$D$2:$D$2277,A6)</f>
        <v>0</v>
      </c>
      <c r="D6" s="23">
        <f>SUMIF(Cattle!$D$2:$D$274,A6,Cattle!$K$2:$K$274)</f>
        <v>0</v>
      </c>
      <c r="E6" s="23">
        <f>SUMIF(Poultry!$A$2:$A$1987,A6,Poultry!$F$2:$F$1987)</f>
        <v>218450.14799999999</v>
      </c>
      <c r="F6" s="23">
        <f>SUMIF(Crop!$A$2:$A$101,A6,Crop!$Q$2:$Q$101)</f>
        <v>0</v>
      </c>
      <c r="G6" s="23">
        <f>SUMIF(Food!$A$2:$A$101,A6,Food!$C$2:$C4105)</f>
        <v>149372.93732967199</v>
      </c>
      <c r="H6" s="23">
        <f>SUMIF(Landfill!$D$2:$D$41,A6,Landfill!$I$2:$I$41)</f>
        <v>612179.03999999992</v>
      </c>
      <c r="I6" s="24">
        <f>SUMIF(Wastewater!$B$2:$B$1147,A6,Wastewater!$F$2:$F$1147)</f>
        <v>124646.75067251876</v>
      </c>
      <c r="J6" s="23">
        <f t="shared" si="0"/>
        <v>1104648.8760021906</v>
      </c>
      <c r="K6" s="25">
        <f t="shared" si="1"/>
        <v>0</v>
      </c>
      <c r="L6" s="25">
        <f t="shared" si="2"/>
        <v>0</v>
      </c>
      <c r="M6" s="25">
        <f t="shared" si="3"/>
        <v>7714494.8880711598</v>
      </c>
      <c r="N6" s="25">
        <f t="shared" si="4"/>
        <v>0</v>
      </c>
      <c r="O6" s="25">
        <f t="shared" si="5"/>
        <v>5275055.9887280473</v>
      </c>
      <c r="P6" s="25">
        <f t="shared" si="6"/>
        <v>21618900.778516795</v>
      </c>
      <c r="Q6" s="25">
        <f t="shared" si="7"/>
        <v>4401858.8665722776</v>
      </c>
      <c r="R6" s="25">
        <f t="shared" si="8"/>
        <v>39010310.521888278</v>
      </c>
    </row>
    <row r="7" spans="1:18" x14ac:dyDescent="0.2">
      <c r="A7" s="22" t="s">
        <v>38</v>
      </c>
      <c r="B7" s="22">
        <v>37011</v>
      </c>
      <c r="C7" s="23">
        <f>SUMIFS(Swine!$K$2:$K$2277,Swine!$D$2:$D$2277,A7)</f>
        <v>0</v>
      </c>
      <c r="D7" s="23">
        <f>SUMIF(Cattle!$D$2:$D$274,A7,Cattle!$K$2:$K$274)</f>
        <v>0</v>
      </c>
      <c r="E7" s="23">
        <f>SUMIF(Poultry!$A$2:$A$1987,A7,Poultry!$F$2:$F$1987)</f>
        <v>0</v>
      </c>
      <c r="F7" s="23">
        <f>SUMIF(Crop!$A$2:$A$101,A7,Crop!$Q$2:$Q$101)</f>
        <v>0</v>
      </c>
      <c r="G7" s="23">
        <f>SUMIF(Food!$A$2:$A$101,A7,Food!$C$2:$C4106)</f>
        <v>56042.133333333302</v>
      </c>
      <c r="H7" s="23">
        <f>SUMIF(Landfill!$D$2:$D$41,A7,Landfill!$I$2:$I$41)</f>
        <v>0</v>
      </c>
      <c r="I7" s="24">
        <f>SUMIF(Wastewater!$B$2:$B$1147,A7,Wastewater!$F$2:$F$1147)</f>
        <v>452077.0210958512</v>
      </c>
      <c r="J7" s="23">
        <f t="shared" si="0"/>
        <v>508119.15442918451</v>
      </c>
      <c r="K7" s="25">
        <f t="shared" si="1"/>
        <v>0</v>
      </c>
      <c r="L7" s="25">
        <f t="shared" si="2"/>
        <v>0</v>
      </c>
      <c r="M7" s="25">
        <f t="shared" si="3"/>
        <v>0</v>
      </c>
      <c r="N7" s="25">
        <f t="shared" si="4"/>
        <v>0</v>
      </c>
      <c r="O7" s="25">
        <f t="shared" si="5"/>
        <v>1979109.4447626655</v>
      </c>
      <c r="P7" s="25">
        <f t="shared" si="6"/>
        <v>0</v>
      </c>
      <c r="Q7" s="25">
        <f t="shared" si="7"/>
        <v>15964950.814583024</v>
      </c>
      <c r="R7" s="25">
        <f t="shared" si="8"/>
        <v>17944060.259345688</v>
      </c>
    </row>
    <row r="8" spans="1:18" x14ac:dyDescent="0.2">
      <c r="A8" s="22" t="s">
        <v>39</v>
      </c>
      <c r="B8" s="22">
        <v>37013</v>
      </c>
      <c r="C8" s="23">
        <f>SUMIFS(Swine!$K$2:$K$2277,Swine!$D$2:$D$2277,A8)</f>
        <v>11671688.694464736</v>
      </c>
      <c r="D8" s="23">
        <f>SUMIF(Cattle!$D$2:$D$274,A8,Cattle!$K$2:$K$274)</f>
        <v>0</v>
      </c>
      <c r="E8" s="23">
        <f>SUMIF(Poultry!$A$2:$A$1987,A8,Poultry!$F$2:$F$1987)</f>
        <v>0</v>
      </c>
      <c r="F8" s="23">
        <f>SUMIF(Crop!$A$2:$A$101,A8,Crop!$Q$2:$Q$101)</f>
        <v>24859573.4958333</v>
      </c>
      <c r="G8" s="23">
        <f>SUMIF(Food!$A$2:$A$101,A8,Food!$C$2:$C4107)</f>
        <v>173415.736867862</v>
      </c>
      <c r="H8" s="23">
        <f>SUMIF(Landfill!$D$2:$D$41,A8,Landfill!$I$2:$I$41)</f>
        <v>0</v>
      </c>
      <c r="I8" s="24">
        <f>SUMIF(Wastewater!$B$2:$B$1147,A8,Wastewater!$F$2:$F$1147)</f>
        <v>1739183.9161829276</v>
      </c>
      <c r="J8" s="23">
        <f t="shared" si="0"/>
        <v>38443861.843348823</v>
      </c>
      <c r="K8" s="25">
        <f t="shared" si="1"/>
        <v>412181834.58775294</v>
      </c>
      <c r="L8" s="25">
        <f t="shared" si="2"/>
        <v>0</v>
      </c>
      <c r="M8" s="25">
        <f t="shared" si="3"/>
        <v>0</v>
      </c>
      <c r="N8" s="25">
        <f t="shared" si="4"/>
        <v>877907634.34609938</v>
      </c>
      <c r="O8" s="25">
        <f t="shared" si="5"/>
        <v>6124119.5202953797</v>
      </c>
      <c r="P8" s="25">
        <f t="shared" si="6"/>
        <v>0</v>
      </c>
      <c r="Q8" s="25">
        <f t="shared" si="7"/>
        <v>61418706.069307745</v>
      </c>
      <c r="R8" s="25">
        <f t="shared" si="8"/>
        <v>1357632294.5234554</v>
      </c>
    </row>
    <row r="9" spans="1:18" x14ac:dyDescent="0.2">
      <c r="A9" s="22" t="s">
        <v>40</v>
      </c>
      <c r="B9" s="22">
        <v>37015</v>
      </c>
      <c r="C9" s="23">
        <f>SUMIFS(Swine!$K$2:$K$2277,Swine!$D$2:$D$2277,A9)</f>
        <v>6045712.1986642042</v>
      </c>
      <c r="D9" s="23">
        <f>SUMIF(Cattle!$D$2:$D$274,A9,Cattle!$K$2:$K$274)</f>
        <v>0</v>
      </c>
      <c r="E9" s="23">
        <f>SUMIF(Poultry!$A$2:$A$1987,A9,Poultry!$F$2:$F$1987)</f>
        <v>11436336.984000003</v>
      </c>
      <c r="F9" s="23">
        <f>SUMIF(Crop!$A$2:$A$101,A9,Crop!$Q$2:$Q$101)</f>
        <v>16524703.8125</v>
      </c>
      <c r="G9" s="23">
        <f>SUMIF(Food!$A$2:$A$101,A9,Food!$C$2:$C4108)</f>
        <v>3172840.1041648299</v>
      </c>
      <c r="H9" s="23">
        <f>SUMIF(Landfill!$D$2:$D$41,A9,Landfill!$I$2:$I$41)</f>
        <v>19324586.879999999</v>
      </c>
      <c r="I9" s="24">
        <f>SUMIF(Wastewater!$B$2:$B$1147,A9,Wastewater!$F$2:$F$1147)</f>
        <v>651139.74231912754</v>
      </c>
      <c r="J9" s="23">
        <f t="shared" si="0"/>
        <v>57155319.721648164</v>
      </c>
      <c r="K9" s="25">
        <f t="shared" si="1"/>
        <v>213502331.2108008</v>
      </c>
      <c r="L9" s="25">
        <f t="shared" si="2"/>
        <v>0</v>
      </c>
      <c r="M9" s="25">
        <f t="shared" si="3"/>
        <v>403870466.59875536</v>
      </c>
      <c r="N9" s="25">
        <f t="shared" si="4"/>
        <v>583564461.98617935</v>
      </c>
      <c r="O9" s="25">
        <f t="shared" si="5"/>
        <v>112047801.2413466</v>
      </c>
      <c r="P9" s="25">
        <f t="shared" si="6"/>
        <v>682441408.5535295</v>
      </c>
      <c r="Q9" s="25">
        <f t="shared" si="7"/>
        <v>22994785.123885024</v>
      </c>
      <c r="R9" s="25">
        <f t="shared" si="8"/>
        <v>2018421254.7144969</v>
      </c>
    </row>
    <row r="10" spans="1:18" x14ac:dyDescent="0.2">
      <c r="A10" s="22" t="s">
        <v>41</v>
      </c>
      <c r="B10" s="22">
        <v>37017</v>
      </c>
      <c r="C10" s="23">
        <f>SUMIFS(Swine!$K$2:$K$2277,Swine!$D$2:$D$2277,A10)</f>
        <v>90087764.462030843</v>
      </c>
      <c r="D10" s="23">
        <f>SUMIF(Cattle!$D$2:$D$274,A10,Cattle!$K$2:$K$274)</f>
        <v>0</v>
      </c>
      <c r="E10" s="23">
        <f>SUMIF(Poultry!$A$2:$A$1987,A10,Poultry!$F$2:$F$1987)</f>
        <v>9168737.3580000009</v>
      </c>
      <c r="F10" s="23">
        <f>SUMIF(Crop!$A$2:$A$101,A10,Crop!$Q$2:$Q$101)</f>
        <v>8131838.1041666605</v>
      </c>
      <c r="G10" s="23">
        <f>SUMIF(Food!$A$2:$A$101,A10,Food!$C$2:$C4109)</f>
        <v>3517738.6164302998</v>
      </c>
      <c r="H10" s="23">
        <f>SUMIF(Landfill!$D$2:$D$41,A10,Landfill!$I$2:$I$41)</f>
        <v>0</v>
      </c>
      <c r="I10" s="24">
        <f>SUMIF(Wastewater!$B$2:$B$1147,A10,Wastewater!$F$2:$F$1147)</f>
        <v>596464.67506725201</v>
      </c>
      <c r="J10" s="23">
        <f t="shared" si="0"/>
        <v>111502543.21569504</v>
      </c>
      <c r="K10" s="25">
        <f t="shared" si="1"/>
        <v>3181419673.0143466</v>
      </c>
      <c r="L10" s="25">
        <f t="shared" si="2"/>
        <v>0</v>
      </c>
      <c r="M10" s="25">
        <f t="shared" si="3"/>
        <v>323790934.11444187</v>
      </c>
      <c r="N10" s="25">
        <f t="shared" si="4"/>
        <v>287173179.14207125</v>
      </c>
      <c r="O10" s="25">
        <f t="shared" si="5"/>
        <v>124227778.38549261</v>
      </c>
      <c r="P10" s="25">
        <f t="shared" si="6"/>
        <v>0</v>
      </c>
      <c r="Q10" s="25">
        <f t="shared" si="7"/>
        <v>21063953.166657232</v>
      </c>
      <c r="R10" s="25">
        <f t="shared" si="8"/>
        <v>3937675517.823009</v>
      </c>
    </row>
    <row r="11" spans="1:18" x14ac:dyDescent="0.2">
      <c r="A11" s="22" t="s">
        <v>42</v>
      </c>
      <c r="B11" s="22">
        <v>37019</v>
      </c>
      <c r="C11" s="23">
        <f>SUMIFS(Swine!$K$2:$K$2277,Swine!$D$2:$D$2277,A11)</f>
        <v>7770141.5204120968</v>
      </c>
      <c r="D11" s="23">
        <f>SUMIF(Cattle!$D$2:$D$274,A11,Cattle!$K$2:$K$274)</f>
        <v>0</v>
      </c>
      <c r="E11" s="23">
        <f>SUMIF(Poultry!$A$2:$A$1987,A11,Poultry!$F$2:$F$1987)</f>
        <v>0</v>
      </c>
      <c r="F11" s="23">
        <f>SUMIF(Crop!$A$2:$A$101,A11,Crop!$Q$2:$Q$101)</f>
        <v>2929662.2208333299</v>
      </c>
      <c r="G11" s="23">
        <f>SUMIF(Food!$A$2:$A$101,A11,Food!$C$2:$C4110)</f>
        <v>425262.45075113699</v>
      </c>
      <c r="H11" s="23">
        <f>SUMIF(Landfill!$D$2:$D$41,A11,Landfill!$I$2:$I$41)</f>
        <v>0</v>
      </c>
      <c r="I11" s="24">
        <f>SUMIF(Wastewater!$B$2:$B$1147,A11,Wastewater!$F$2:$F$1147)</f>
        <v>715809.28783802968</v>
      </c>
      <c r="J11" s="23">
        <f t="shared" si="0"/>
        <v>11840875.479834594</v>
      </c>
      <c r="K11" s="25">
        <f t="shared" si="1"/>
        <v>274399983.64665145</v>
      </c>
      <c r="L11" s="25">
        <f t="shared" si="2"/>
        <v>0</v>
      </c>
      <c r="M11" s="25">
        <f t="shared" si="3"/>
        <v>0</v>
      </c>
      <c r="N11" s="25">
        <f t="shared" si="4"/>
        <v>103460054.54019617</v>
      </c>
      <c r="O11" s="25">
        <f t="shared" si="5"/>
        <v>15018003.111667655</v>
      </c>
      <c r="P11" s="25">
        <f t="shared" si="6"/>
        <v>0</v>
      </c>
      <c r="Q11" s="25">
        <f t="shared" si="7"/>
        <v>25278568.782935031</v>
      </c>
      <c r="R11" s="25">
        <f t="shared" si="8"/>
        <v>418156610.08145034</v>
      </c>
    </row>
    <row r="12" spans="1:18" x14ac:dyDescent="0.2">
      <c r="A12" s="22" t="s">
        <v>43</v>
      </c>
      <c r="B12" s="22">
        <v>37021</v>
      </c>
      <c r="C12" s="23">
        <f>SUMIFS(Swine!$K$2:$K$2277,Swine!$D$2:$D$2277,A12)</f>
        <v>0</v>
      </c>
      <c r="D12" s="23">
        <f>SUMIF(Cattle!$D$2:$D$274,A12,Cattle!$K$2:$K$274)</f>
        <v>768790.23120899999</v>
      </c>
      <c r="E12" s="23">
        <f>SUMIF(Poultry!$A$2:$A$1987,A12,Poultry!$F$2:$F$1987)</f>
        <v>75840.665999999997</v>
      </c>
      <c r="F12" s="23">
        <f>SUMIF(Crop!$A$2:$A$101,A12,Crop!$Q$2:$Q$101)</f>
        <v>43283.333333333299</v>
      </c>
      <c r="G12" s="23">
        <f>SUMIF(Food!$A$2:$A$101,A12,Food!$C$2:$C4111)</f>
        <v>3374960.7139832499</v>
      </c>
      <c r="H12" s="23">
        <f>SUMIF(Landfill!$D$2:$D$41,A12,Landfill!$I$2:$I$41)</f>
        <v>4438647.3599999994</v>
      </c>
      <c r="I12" s="24">
        <f>SUMIF(Wastewater!$B$2:$B$1147,A12,Wastewater!$F$2:$F$1147)</f>
        <v>4224449.9504459826</v>
      </c>
      <c r="J12" s="23">
        <f t="shared" si="0"/>
        <v>12925972.254971564</v>
      </c>
      <c r="K12" s="25">
        <f t="shared" si="1"/>
        <v>0</v>
      </c>
      <c r="L12" s="25">
        <f t="shared" si="2"/>
        <v>27149573.314369537</v>
      </c>
      <c r="M12" s="25">
        <f t="shared" si="3"/>
        <v>2678288.09237022</v>
      </c>
      <c r="N12" s="25">
        <f t="shared" si="4"/>
        <v>1528536.6331666654</v>
      </c>
      <c r="O12" s="25">
        <f t="shared" si="5"/>
        <v>119185623.87728286</v>
      </c>
      <c r="P12" s="25">
        <f t="shared" si="6"/>
        <v>156749366.76477116</v>
      </c>
      <c r="Q12" s="25">
        <f t="shared" si="7"/>
        <v>149185055.93151623</v>
      </c>
      <c r="R12" s="25">
        <f t="shared" si="8"/>
        <v>456476444.61347663</v>
      </c>
    </row>
    <row r="13" spans="1:18" x14ac:dyDescent="0.2">
      <c r="A13" s="22" t="s">
        <v>44</v>
      </c>
      <c r="B13" s="22">
        <v>37023</v>
      </c>
      <c r="C13" s="23">
        <f>SUMIFS(Swine!$K$2:$K$2277,Swine!$D$2:$D$2277,A13)</f>
        <v>0</v>
      </c>
      <c r="D13" s="23">
        <f>SUMIF(Cattle!$D$2:$D$274,A13,Cattle!$K$2:$K$274)</f>
        <v>0</v>
      </c>
      <c r="E13" s="23">
        <f>SUMIF(Poultry!$A$2:$A$1987,A13,Poultry!$F$2:$F$1987)</f>
        <v>2749859.1720000007</v>
      </c>
      <c r="F13" s="23">
        <f>SUMIF(Crop!$A$2:$A$101,A13,Crop!$Q$2:$Q$101)</f>
        <v>465715.02083333302</v>
      </c>
      <c r="G13" s="23">
        <f>SUMIF(Food!$A$2:$A$101,A13,Food!$C$2:$C4112)</f>
        <v>4367927.0577086201</v>
      </c>
      <c r="H13" s="23">
        <f>SUMIF(Landfill!$D$2:$D$41,A13,Landfill!$I$2:$I$41)</f>
        <v>0</v>
      </c>
      <c r="I13" s="24">
        <f>SUMIF(Wastewater!$B$2:$B$1147,A13,Wastewater!$F$2:$F$1147)</f>
        <v>1863241.5404219143</v>
      </c>
      <c r="J13" s="23">
        <f t="shared" si="0"/>
        <v>9446742.7909638677</v>
      </c>
      <c r="K13" s="25">
        <f t="shared" si="1"/>
        <v>0</v>
      </c>
      <c r="L13" s="25">
        <f t="shared" si="2"/>
        <v>0</v>
      </c>
      <c r="M13" s="25">
        <f t="shared" si="3"/>
        <v>97110369.205653265</v>
      </c>
      <c r="N13" s="25">
        <f t="shared" si="4"/>
        <v>16446572.274772281</v>
      </c>
      <c r="O13" s="25">
        <f t="shared" si="5"/>
        <v>154251902.62705088</v>
      </c>
      <c r="P13" s="25">
        <f t="shared" si="6"/>
        <v>0</v>
      </c>
      <c r="Q13" s="25">
        <f t="shared" si="7"/>
        <v>65799760.130291566</v>
      </c>
      <c r="R13" s="25">
        <f t="shared" si="8"/>
        <v>333608604.23776799</v>
      </c>
    </row>
    <row r="14" spans="1:18" x14ac:dyDescent="0.2">
      <c r="A14" s="22" t="s">
        <v>45</v>
      </c>
      <c r="B14" s="22">
        <v>37025</v>
      </c>
      <c r="C14" s="23">
        <f>SUMIFS(Swine!$K$2:$K$2277,Swine!$D$2:$D$2277,A14)</f>
        <v>743316.05891200004</v>
      </c>
      <c r="D14" s="23">
        <f>SUMIF(Cattle!$D$2:$D$274,A14,Cattle!$K$2:$K$274)</f>
        <v>180891.819108</v>
      </c>
      <c r="E14" s="23">
        <f>SUMIF(Poultry!$A$2:$A$1987,A14,Poultry!$F$2:$F$1987)</f>
        <v>2260342.1460000002</v>
      </c>
      <c r="F14" s="23">
        <f>SUMIF(Crop!$A$2:$A$101,A14,Crop!$Q$2:$Q$101)</f>
        <v>2277789.9166666698</v>
      </c>
      <c r="G14" s="23">
        <f>SUMIF(Food!$A$2:$A$101,A14,Food!$C$2:$C4113)</f>
        <v>9992890.2938044108</v>
      </c>
      <c r="H14" s="23">
        <f>SUMIF(Landfill!$D$2:$D$41,A14,Landfill!$I$2:$I$41)</f>
        <v>38442989.759999998</v>
      </c>
      <c r="I14" s="24">
        <f>SUMIF(Wastewater!$B$2:$B$1147,A14,Wastewater!$F$2:$F$1147)</f>
        <v>2859433.6684128549</v>
      </c>
      <c r="J14" s="23">
        <f t="shared" si="0"/>
        <v>56757653.662903935</v>
      </c>
      <c r="K14" s="25">
        <f t="shared" si="1"/>
        <v>26249961.326177839</v>
      </c>
      <c r="L14" s="25">
        <f t="shared" si="2"/>
        <v>6388134.8974987138</v>
      </c>
      <c r="M14" s="25">
        <f t="shared" si="3"/>
        <v>79823236.973081827</v>
      </c>
      <c r="N14" s="25">
        <f t="shared" si="4"/>
        <v>80439399.236410946</v>
      </c>
      <c r="O14" s="25">
        <f t="shared" si="5"/>
        <v>352895623.07190579</v>
      </c>
      <c r="P14" s="25">
        <f t="shared" si="6"/>
        <v>1357601497.1877792</v>
      </c>
      <c r="Q14" s="25">
        <f t="shared" si="7"/>
        <v>100979956.3868894</v>
      </c>
      <c r="R14" s="25">
        <f t="shared" si="8"/>
        <v>2004377809.0797436</v>
      </c>
    </row>
    <row r="15" spans="1:18" x14ac:dyDescent="0.2">
      <c r="A15" s="22" t="s">
        <v>46</v>
      </c>
      <c r="B15" s="22">
        <v>37027</v>
      </c>
      <c r="C15" s="23">
        <f>SUMIFS(Swine!$K$2:$K$2277,Swine!$D$2:$D$2277,A15)</f>
        <v>316110.06446656003</v>
      </c>
      <c r="D15" s="23">
        <f>SUMIF(Cattle!$D$2:$D$274,A15,Cattle!$K$2:$K$274)</f>
        <v>0</v>
      </c>
      <c r="E15" s="23">
        <f>SUMIF(Poultry!$A$2:$A$1987,A15,Poultry!$F$2:$F$1987)</f>
        <v>542859.50400000007</v>
      </c>
      <c r="F15" s="23">
        <f>SUMIF(Crop!$A$2:$A$101,A15,Crop!$Q$2:$Q$101)</f>
        <v>0</v>
      </c>
      <c r="G15" s="23">
        <f>SUMIF(Food!$A$2:$A$101,A15,Food!$C$2:$C4114)</f>
        <v>266033.55</v>
      </c>
      <c r="H15" s="23">
        <f>SUMIF(Landfill!$D$2:$D$41,A15,Landfill!$I$2:$I$41)</f>
        <v>12935200.32</v>
      </c>
      <c r="I15" s="24">
        <f>SUMIF(Wastewater!$B$2:$B$1147,A15,Wastewater!$F$2:$F$1147)</f>
        <v>1001184.1993487191</v>
      </c>
      <c r="J15" s="23">
        <f t="shared" si="0"/>
        <v>15061387.63781528</v>
      </c>
      <c r="K15" s="25">
        <f t="shared" si="1"/>
        <v>11163322.610315293</v>
      </c>
      <c r="L15" s="25">
        <f t="shared" si="2"/>
        <v>0</v>
      </c>
      <c r="M15" s="25">
        <f t="shared" si="3"/>
        <v>19170904.240123682</v>
      </c>
      <c r="N15" s="25">
        <f t="shared" si="4"/>
        <v>0</v>
      </c>
      <c r="O15" s="25">
        <f t="shared" si="5"/>
        <v>9394887.0271784998</v>
      </c>
      <c r="P15" s="25">
        <f t="shared" si="6"/>
        <v>456802330.68469441</v>
      </c>
      <c r="Q15" s="25">
        <f t="shared" si="7"/>
        <v>35356489.609214231</v>
      </c>
      <c r="R15" s="25">
        <f t="shared" si="8"/>
        <v>531887934.17152613</v>
      </c>
    </row>
    <row r="16" spans="1:18" x14ac:dyDescent="0.2">
      <c r="A16" s="22" t="s">
        <v>47</v>
      </c>
      <c r="B16" s="22">
        <v>37029</v>
      </c>
      <c r="C16" s="23">
        <f>SUMIFS(Swine!$K$2:$K$2277,Swine!$D$2:$D$2277,A16)</f>
        <v>0</v>
      </c>
      <c r="D16" s="23">
        <f>SUMIF(Cattle!$D$2:$D$274,A16,Cattle!$K$2:$K$274)</f>
        <v>0</v>
      </c>
      <c r="E16" s="23">
        <f>SUMIF(Poultry!$A$2:$A$1987,A16,Poultry!$F$2:$F$1987)</f>
        <v>0</v>
      </c>
      <c r="F16" s="23">
        <f>SUMIF(Crop!$A$2:$A$101,A16,Crop!$Q$2:$Q$101)</f>
        <v>8308427.9375</v>
      </c>
      <c r="G16" s="23">
        <f>SUMIF(Food!$A$2:$A$101,A16,Food!$C$2:$C4115)</f>
        <v>33815.112500000003</v>
      </c>
      <c r="H16" s="23">
        <f>SUMIF(Landfill!$D$2:$D$41,A16,Landfill!$I$2:$I$41)</f>
        <v>0</v>
      </c>
      <c r="I16" s="24">
        <f>SUMIF(Wastewater!$B$2:$B$1147,A16,Wastewater!$F$2:$F$1147)</f>
        <v>0</v>
      </c>
      <c r="J16" s="23">
        <f t="shared" si="0"/>
        <v>8342243.0499999998</v>
      </c>
      <c r="K16" s="25">
        <f t="shared" si="1"/>
        <v>0</v>
      </c>
      <c r="L16" s="25">
        <f t="shared" si="2"/>
        <v>0</v>
      </c>
      <c r="M16" s="25">
        <f t="shared" si="3"/>
        <v>0</v>
      </c>
      <c r="N16" s="25">
        <f t="shared" si="4"/>
        <v>293409390.8315931</v>
      </c>
      <c r="O16" s="25">
        <f t="shared" si="5"/>
        <v>1194169.538950375</v>
      </c>
      <c r="P16" s="25">
        <f t="shared" si="6"/>
        <v>0</v>
      </c>
      <c r="Q16" s="25">
        <f t="shared" si="7"/>
        <v>0</v>
      </c>
      <c r="R16" s="25">
        <f t="shared" si="8"/>
        <v>294603560.37054348</v>
      </c>
    </row>
    <row r="17" spans="1:18" x14ac:dyDescent="0.2">
      <c r="A17" s="22" t="s">
        <v>48</v>
      </c>
      <c r="B17" s="22">
        <v>37031</v>
      </c>
      <c r="C17" s="23">
        <f>SUMIFS(Swine!$K$2:$K$2277,Swine!$D$2:$D$2277,A17)</f>
        <v>0</v>
      </c>
      <c r="D17" s="23">
        <f>SUMIF(Cattle!$D$2:$D$274,A17,Cattle!$K$2:$K$274)</f>
        <v>0</v>
      </c>
      <c r="E17" s="23">
        <f>SUMIF(Poultry!$A$2:$A$1987,A17,Poultry!$F$2:$F$1987)</f>
        <v>0</v>
      </c>
      <c r="F17" s="23">
        <f>SUMIF(Crop!$A$2:$A$101,A17,Crop!$Q$2:$Q$101)</f>
        <v>0</v>
      </c>
      <c r="G17" s="23">
        <f>SUMIF(Food!$A$2:$A$101,A17,Food!$C$2:$C4116)</f>
        <v>365197.67921952001</v>
      </c>
      <c r="H17" s="23">
        <f>SUMIF(Landfill!$D$2:$D$41,A17,Landfill!$I$2:$I$41)</f>
        <v>0</v>
      </c>
      <c r="I17" s="24">
        <f>SUMIF(Wastewater!$B$2:$B$1147,A17,Wastewater!$F$2:$F$1147)</f>
        <v>540962.76369814633</v>
      </c>
      <c r="J17" s="23">
        <f t="shared" si="0"/>
        <v>906160.4429176664</v>
      </c>
      <c r="K17" s="25">
        <f t="shared" si="1"/>
        <v>0</v>
      </c>
      <c r="L17" s="25">
        <f t="shared" si="2"/>
        <v>0</v>
      </c>
      <c r="M17" s="25">
        <f t="shared" si="3"/>
        <v>0</v>
      </c>
      <c r="N17" s="25">
        <f t="shared" si="4"/>
        <v>0</v>
      </c>
      <c r="O17" s="25">
        <f t="shared" si="5"/>
        <v>12896835.526403207</v>
      </c>
      <c r="P17" s="25">
        <f t="shared" si="6"/>
        <v>0</v>
      </c>
      <c r="Q17" s="25">
        <f t="shared" si="7"/>
        <v>19103921.482288018</v>
      </c>
      <c r="R17" s="25">
        <f t="shared" si="8"/>
        <v>32000757.008691225</v>
      </c>
    </row>
    <row r="18" spans="1:18" x14ac:dyDescent="0.2">
      <c r="A18" s="22" t="s">
        <v>49</v>
      </c>
      <c r="B18" s="22">
        <v>37033</v>
      </c>
      <c r="C18" s="23">
        <f>SUMIFS(Swine!$K$2:$K$2277,Swine!$D$2:$D$2277,A18)</f>
        <v>0</v>
      </c>
      <c r="D18" s="23">
        <f>SUMIF(Cattle!$D$2:$D$274,A18,Cattle!$K$2:$K$274)</f>
        <v>328894.21655999997</v>
      </c>
      <c r="E18" s="23">
        <f>SUMIF(Poultry!$A$2:$A$1987,A18,Poultry!$F$2:$F$1987)</f>
        <v>2116281.1680000001</v>
      </c>
      <c r="F18" s="23">
        <f>SUMIF(Crop!$A$2:$A$101,A18,Crop!$Q$2:$Q$101)</f>
        <v>2104652.8458333299</v>
      </c>
      <c r="G18" s="23">
        <f>SUMIF(Food!$A$2:$A$101,A18,Food!$C$2:$C4117)</f>
        <v>497691.44642704801</v>
      </c>
      <c r="H18" s="23">
        <f>SUMIF(Landfill!$D$2:$D$41,A18,Landfill!$I$2:$I$41)</f>
        <v>0</v>
      </c>
      <c r="I18" s="24">
        <f>SUMIF(Wastewater!$B$2:$B$1147,A18,Wastewater!$F$2:$F$1147)</f>
        <v>55191.844825145119</v>
      </c>
      <c r="J18" s="23">
        <f t="shared" si="0"/>
        <v>5102711.5216455227</v>
      </c>
      <c r="K18" s="25">
        <f t="shared" si="1"/>
        <v>0</v>
      </c>
      <c r="L18" s="25">
        <f t="shared" si="2"/>
        <v>11614790.722724933</v>
      </c>
      <c r="M18" s="25">
        <f t="shared" si="3"/>
        <v>74735771.07513456</v>
      </c>
      <c r="N18" s="25">
        <f t="shared" si="4"/>
        <v>74325120.715164915</v>
      </c>
      <c r="O18" s="25">
        <f t="shared" si="5"/>
        <v>17575809.19239388</v>
      </c>
      <c r="P18" s="25">
        <f t="shared" si="6"/>
        <v>0</v>
      </c>
      <c r="Q18" s="25">
        <f t="shared" si="7"/>
        <v>1949081.7866912077</v>
      </c>
      <c r="R18" s="25">
        <f t="shared" si="8"/>
        <v>180200573.49210948</v>
      </c>
    </row>
    <row r="19" spans="1:18" x14ac:dyDescent="0.2">
      <c r="A19" s="22" t="s">
        <v>50</v>
      </c>
      <c r="B19" s="22">
        <v>37035</v>
      </c>
      <c r="C19" s="23">
        <f>SUMIFS(Swine!$K$2:$K$2277,Swine!$D$2:$D$2277,A19)</f>
        <v>0</v>
      </c>
      <c r="D19" s="23">
        <f>SUMIF(Cattle!$D$2:$D$274,A19,Cattle!$K$2:$K$274)</f>
        <v>316560.68343900004</v>
      </c>
      <c r="E19" s="23">
        <f>SUMIF(Poultry!$A$2:$A$1987,A19,Poultry!$F$2:$F$1987)</f>
        <v>5216676.6239999998</v>
      </c>
      <c r="F19" s="23">
        <f>SUMIF(Crop!$A$2:$A$101,A19,Crop!$Q$2:$Q$101)</f>
        <v>2059294.8</v>
      </c>
      <c r="G19" s="23">
        <f>SUMIF(Food!$A$2:$A$101,A19,Food!$C$2:$C4118)</f>
        <v>9880764.3461447302</v>
      </c>
      <c r="H19" s="23">
        <f>SUMIF(Landfill!$D$2:$D$41,A19,Landfill!$I$2:$I$41)</f>
        <v>12752327.039999999</v>
      </c>
      <c r="I19" s="24">
        <f>SUMIF(Wastewater!$B$2:$B$1147,A19,Wastewater!$F$2:$F$1147)</f>
        <v>2710291.6607673801</v>
      </c>
      <c r="J19" s="23">
        <f t="shared" si="0"/>
        <v>32935915.154351108</v>
      </c>
      <c r="K19" s="25">
        <f t="shared" si="1"/>
        <v>0</v>
      </c>
      <c r="L19" s="25">
        <f t="shared" si="2"/>
        <v>11179236.070622751</v>
      </c>
      <c r="M19" s="25">
        <f t="shared" si="3"/>
        <v>184225213.47327408</v>
      </c>
      <c r="N19" s="25">
        <f t="shared" si="4"/>
        <v>72723316.294716001</v>
      </c>
      <c r="O19" s="25">
        <f t="shared" si="5"/>
        <v>348935932.2318669</v>
      </c>
      <c r="P19" s="25">
        <f t="shared" si="6"/>
        <v>450344221.14967674</v>
      </c>
      <c r="Q19" s="25">
        <f t="shared" si="7"/>
        <v>95713055.603751972</v>
      </c>
      <c r="R19" s="25">
        <f t="shared" si="8"/>
        <v>1163120974.8239083</v>
      </c>
    </row>
    <row r="20" spans="1:18" x14ac:dyDescent="0.2">
      <c r="A20" s="22" t="s">
        <v>51</v>
      </c>
      <c r="B20" s="22">
        <v>37037</v>
      </c>
      <c r="C20" s="23">
        <f>SUMIFS(Swine!$K$2:$K$2277,Swine!$D$2:$D$2277,A20)</f>
        <v>1000343.7520272001</v>
      </c>
      <c r="D20" s="23">
        <f>SUMIF(Cattle!$D$2:$D$274,A20,Cattle!$K$2:$K$274)</f>
        <v>964266.99571280007</v>
      </c>
      <c r="E20" s="23">
        <f>SUMIF(Poultry!$A$2:$A$1987,A20,Poultry!$F$2:$F$1987)</f>
        <v>11545199.183999995</v>
      </c>
      <c r="F20" s="23">
        <f>SUMIF(Crop!$A$2:$A$101,A20,Crop!$Q$2:$Q$101)</f>
        <v>788932.85</v>
      </c>
      <c r="G20" s="23">
        <f>SUMIF(Food!$A$2:$A$101,A20,Food!$C$2:$C4119)</f>
        <v>1343833.35942803</v>
      </c>
      <c r="H20" s="23">
        <f>SUMIF(Landfill!$D$2:$D$41,A20,Landfill!$I$2:$I$41)</f>
        <v>0</v>
      </c>
      <c r="I20" s="24">
        <f>SUMIF(Wastewater!$B$2:$B$1147,A20,Wastewater!$F$2:$F$1147)</f>
        <v>711075.60526688339</v>
      </c>
      <c r="J20" s="23">
        <f t="shared" si="0"/>
        <v>16353651.746434908</v>
      </c>
      <c r="K20" s="25">
        <f t="shared" si="1"/>
        <v>35326809.489402398</v>
      </c>
      <c r="L20" s="25">
        <f t="shared" si="2"/>
        <v>34052770.745488949</v>
      </c>
      <c r="M20" s="25">
        <f t="shared" si="3"/>
        <v>407714899.26722908</v>
      </c>
      <c r="N20" s="25">
        <f t="shared" si="4"/>
        <v>27860903.249909498</v>
      </c>
      <c r="O20" s="25">
        <f t="shared" si="5"/>
        <v>47457031.623192266</v>
      </c>
      <c r="P20" s="25">
        <f t="shared" si="6"/>
        <v>0</v>
      </c>
      <c r="Q20" s="25">
        <f t="shared" si="7"/>
        <v>25111400.345050249</v>
      </c>
      <c r="R20" s="25">
        <f t="shared" si="8"/>
        <v>577523814.72027242</v>
      </c>
    </row>
    <row r="21" spans="1:18" x14ac:dyDescent="0.2">
      <c r="A21" s="22" t="s">
        <v>52</v>
      </c>
      <c r="B21" s="22">
        <v>37039</v>
      </c>
      <c r="C21" s="23">
        <f>SUMIFS(Swine!$K$2:$K$2277,Swine!$D$2:$D$2277,A21)</f>
        <v>0</v>
      </c>
      <c r="D21" s="23">
        <f>SUMIF(Cattle!$D$2:$D$274,A21,Cattle!$K$2:$K$274)</f>
        <v>164447.10827999999</v>
      </c>
      <c r="E21" s="23">
        <f>SUMIF(Poultry!$A$2:$A$1987,A21,Poultry!$F$2:$F$1987)</f>
        <v>129183.144</v>
      </c>
      <c r="F21" s="23">
        <f>SUMIF(Crop!$A$2:$A$101,A21,Crop!$Q$2:$Q$101)</f>
        <v>278250</v>
      </c>
      <c r="G21" s="23">
        <f>SUMIF(Food!$A$2:$A$101,A21,Food!$C$2:$C4120)</f>
        <v>93797.308333333305</v>
      </c>
      <c r="H21" s="23">
        <f>SUMIF(Landfill!$D$2:$D$41,A21,Landfill!$I$2:$I$41)</f>
        <v>0</v>
      </c>
      <c r="I21" s="24">
        <f>SUMIF(Wastewater!$B$2:$B$1147,A21,Wastewater!$F$2:$F$1147)</f>
        <v>308908.9621973671</v>
      </c>
      <c r="J21" s="23">
        <f t="shared" si="0"/>
        <v>974586.52281070047</v>
      </c>
      <c r="K21" s="25">
        <f t="shared" si="1"/>
        <v>0</v>
      </c>
      <c r="L21" s="25">
        <f t="shared" si="2"/>
        <v>5807395.3613624666</v>
      </c>
      <c r="M21" s="25">
        <f t="shared" si="3"/>
        <v>4562060.0999224801</v>
      </c>
      <c r="N21" s="25">
        <f t="shared" si="4"/>
        <v>9826306.9275000002</v>
      </c>
      <c r="O21" s="25">
        <f t="shared" si="5"/>
        <v>3312420.9906799155</v>
      </c>
      <c r="P21" s="25">
        <f t="shared" si="6"/>
        <v>0</v>
      </c>
      <c r="Q21" s="25">
        <f t="shared" si="7"/>
        <v>10909018.060042493</v>
      </c>
      <c r="R21" s="25">
        <f t="shared" si="8"/>
        <v>34417201.439507358</v>
      </c>
    </row>
    <row r="22" spans="1:18" x14ac:dyDescent="0.2">
      <c r="A22" s="22" t="s">
        <v>53</v>
      </c>
      <c r="B22" s="22">
        <v>37041</v>
      </c>
      <c r="C22" s="23">
        <f>SUMIFS(Swine!$K$2:$K$2277,Swine!$D$2:$D$2277,A22)</f>
        <v>1174302.104442544</v>
      </c>
      <c r="D22" s="23">
        <f>SUMIF(Cattle!$D$2:$D$274,A22,Cattle!$K$2:$K$274)</f>
        <v>3323.3213519999999</v>
      </c>
      <c r="E22" s="23">
        <f>SUMIF(Poultry!$A$2:$A$1987,A22,Poultry!$F$2:$F$1987)</f>
        <v>309531.522</v>
      </c>
      <c r="F22" s="23">
        <f>SUMIF(Crop!$A$2:$A$101,A22,Crop!$Q$2:$Q$101)</f>
        <v>6311686.9166666698</v>
      </c>
      <c r="G22" s="23">
        <f>SUMIF(Food!$A$2:$A$101,A22,Food!$C$2:$C4121)</f>
        <v>2462827.9555562199</v>
      </c>
      <c r="H22" s="23">
        <f>SUMIF(Landfill!$D$2:$D$41,A22,Landfill!$I$2:$I$41)</f>
        <v>0</v>
      </c>
      <c r="I22" s="24">
        <f>SUMIF(Wastewater!$B$2:$B$1147,A22,Wastewater!$F$2:$F$1147)</f>
        <v>0</v>
      </c>
      <c r="J22" s="23">
        <f t="shared" si="0"/>
        <v>10261671.820017433</v>
      </c>
      <c r="K22" s="25">
        <f t="shared" si="1"/>
        <v>41470091.298693977</v>
      </c>
      <c r="L22" s="25">
        <f t="shared" si="2"/>
        <v>117361.99684983384</v>
      </c>
      <c r="M22" s="25">
        <f t="shared" si="3"/>
        <v>10931003.55402774</v>
      </c>
      <c r="N22" s="25">
        <f t="shared" si="4"/>
        <v>222895140.60540095</v>
      </c>
      <c r="O22" s="25">
        <f t="shared" si="5"/>
        <v>86973956.517242566</v>
      </c>
      <c r="P22" s="25">
        <f t="shared" si="6"/>
        <v>0</v>
      </c>
      <c r="Q22" s="25">
        <f t="shared" si="7"/>
        <v>0</v>
      </c>
      <c r="R22" s="25">
        <f t="shared" si="8"/>
        <v>362387553.97221506</v>
      </c>
    </row>
    <row r="23" spans="1:18" x14ac:dyDescent="0.2">
      <c r="A23" s="22" t="s">
        <v>54</v>
      </c>
      <c r="B23" s="22">
        <v>37043</v>
      </c>
      <c r="C23" s="23">
        <f>SUMIFS(Swine!$K$2:$K$2277,Swine!$D$2:$D$2277,A23)</f>
        <v>0</v>
      </c>
      <c r="D23" s="23">
        <f>SUMIF(Cattle!$D$2:$D$274,A23,Cattle!$K$2:$K$274)</f>
        <v>0</v>
      </c>
      <c r="E23" s="23">
        <f>SUMIF(Poultry!$A$2:$A$1987,A23,Poultry!$F$2:$F$1987)</f>
        <v>0</v>
      </c>
      <c r="F23" s="23">
        <f>SUMIF(Crop!$A$2:$A$101,A23,Crop!$Q$2:$Q$101)</f>
        <v>0</v>
      </c>
      <c r="G23" s="23">
        <f>SUMIF(Food!$A$2:$A$101,A23,Food!$C$2:$C4122)</f>
        <v>37408.627083333296</v>
      </c>
      <c r="H23" s="23">
        <f>SUMIF(Landfill!$D$2:$D$41,A23,Landfill!$I$2:$I$41)</f>
        <v>0</v>
      </c>
      <c r="I23" s="24">
        <f>SUMIF(Wastewater!$B$2:$B$1147,A23,Wastewater!$F$2:$F$1147)</f>
        <v>31006.654396148901</v>
      </c>
      <c r="J23" s="23">
        <f t="shared" si="0"/>
        <v>68415.28147948219</v>
      </c>
      <c r="K23" s="25">
        <f t="shared" si="1"/>
        <v>0</v>
      </c>
      <c r="L23" s="25">
        <f t="shared" si="2"/>
        <v>0</v>
      </c>
      <c r="M23" s="25">
        <f t="shared" si="3"/>
        <v>0</v>
      </c>
      <c r="N23" s="25">
        <f t="shared" si="4"/>
        <v>0</v>
      </c>
      <c r="O23" s="25">
        <f t="shared" si="5"/>
        <v>1321073.3206009779</v>
      </c>
      <c r="P23" s="25">
        <f t="shared" si="6"/>
        <v>0</v>
      </c>
      <c r="Q23" s="25">
        <f t="shared" si="7"/>
        <v>1094989.7678040478</v>
      </c>
      <c r="R23" s="25">
        <f t="shared" si="8"/>
        <v>2416063.0884050252</v>
      </c>
    </row>
    <row r="24" spans="1:18" x14ac:dyDescent="0.2">
      <c r="A24" s="22" t="s">
        <v>55</v>
      </c>
      <c r="B24" s="22">
        <v>37045</v>
      </c>
      <c r="C24" s="23">
        <f>SUMIFS(Swine!$K$2:$K$2277,Swine!$D$2:$D$2277,A24)</f>
        <v>0</v>
      </c>
      <c r="D24" s="23">
        <f>SUMIF(Cattle!$D$2:$D$274,A24,Cattle!$K$2:$K$274)</f>
        <v>611946.86520500004</v>
      </c>
      <c r="E24" s="23">
        <f>SUMIF(Poultry!$A$2:$A$1987,A24,Poultry!$F$2:$F$1987)</f>
        <v>10304895.851999994</v>
      </c>
      <c r="F24" s="23">
        <f>SUMIF(Crop!$A$2:$A$101,A24,Crop!$Q$2:$Q$101)</f>
        <v>3557166.4791666698</v>
      </c>
      <c r="G24" s="23">
        <f>SUMIF(Food!$A$2:$A$101,A24,Food!$C$2:$C4123)</f>
        <v>444439.02377825201</v>
      </c>
      <c r="H24" s="23">
        <f>SUMIF(Landfill!$D$2:$D$41,A24,Landfill!$I$2:$I$41)</f>
        <v>3736054.0799999996</v>
      </c>
      <c r="I24" s="24">
        <f>SUMIF(Wastewater!$B$2:$B$1147,A24,Wastewater!$F$2:$F$1147)</f>
        <v>1671734.1073198365</v>
      </c>
      <c r="J24" s="23">
        <f t="shared" si="0"/>
        <v>20326236.407469749</v>
      </c>
      <c r="K24" s="25">
        <f t="shared" si="1"/>
        <v>0</v>
      </c>
      <c r="L24" s="25">
        <f t="shared" si="2"/>
        <v>21610701.60224906</v>
      </c>
      <c r="M24" s="25">
        <f t="shared" si="3"/>
        <v>363913996.39774865</v>
      </c>
      <c r="N24" s="25">
        <f t="shared" si="4"/>
        <v>125620160.34683281</v>
      </c>
      <c r="O24" s="25">
        <f t="shared" si="5"/>
        <v>15695217.459851123</v>
      </c>
      <c r="P24" s="25">
        <f t="shared" si="6"/>
        <v>131937516.93735358</v>
      </c>
      <c r="Q24" s="25">
        <f t="shared" si="7"/>
        <v>59036738.327744611</v>
      </c>
      <c r="R24" s="25">
        <f t="shared" si="8"/>
        <v>717814331.07177973</v>
      </c>
    </row>
    <row r="25" spans="1:18" x14ac:dyDescent="0.2">
      <c r="A25" s="22" t="s">
        <v>56</v>
      </c>
      <c r="B25" s="22">
        <v>37047</v>
      </c>
      <c r="C25" s="23">
        <f>SUMIFS(Swine!$K$2:$K$2277,Swine!$D$2:$D$2277,A25)</f>
        <v>28484917.079088062</v>
      </c>
      <c r="D25" s="23">
        <f>SUMIF(Cattle!$D$2:$D$274,A25,Cattle!$K$2:$K$274)</f>
        <v>0</v>
      </c>
      <c r="E25" s="23">
        <f>SUMIF(Poultry!$A$2:$A$1987,A25,Poultry!$F$2:$F$1987)</f>
        <v>1763930.514</v>
      </c>
      <c r="F25" s="23">
        <f>SUMIF(Crop!$A$2:$A$101,A25,Crop!$Q$2:$Q$101)</f>
        <v>14641136.3333333</v>
      </c>
      <c r="G25" s="23">
        <f>SUMIF(Food!$A$2:$A$101,A25,Food!$C$2:$C4124)</f>
        <v>204619.56949014799</v>
      </c>
      <c r="H25" s="23">
        <f>SUMIF(Landfill!$D$2:$D$41,A25,Landfill!$I$2:$I$41)</f>
        <v>0</v>
      </c>
      <c r="I25" s="24">
        <f>SUMIF(Wastewater!$B$2:$B$1147,A25,Wastewater!$F$2:$F$1147)</f>
        <v>5751631.0349709745</v>
      </c>
      <c r="J25" s="23">
        <f t="shared" si="0"/>
        <v>50846234.530882485</v>
      </c>
      <c r="K25" s="25">
        <f t="shared" si="1"/>
        <v>1005935446.6253588</v>
      </c>
      <c r="L25" s="25">
        <f t="shared" si="2"/>
        <v>0</v>
      </c>
      <c r="M25" s="25">
        <f t="shared" si="3"/>
        <v>62292624.004840381</v>
      </c>
      <c r="N25" s="25">
        <f t="shared" si="4"/>
        <v>517046898.03667551</v>
      </c>
      <c r="O25" s="25">
        <f t="shared" si="5"/>
        <v>7226072.5720866444</v>
      </c>
      <c r="P25" s="25">
        <f t="shared" si="6"/>
        <v>0</v>
      </c>
      <c r="Q25" s="25">
        <f t="shared" si="7"/>
        <v>203116951.96175843</v>
      </c>
      <c r="R25" s="25">
        <f t="shared" si="8"/>
        <v>1795617993.2007198</v>
      </c>
    </row>
    <row r="26" spans="1:18" x14ac:dyDescent="0.2">
      <c r="A26" s="22" t="s">
        <v>57</v>
      </c>
      <c r="B26" s="22">
        <v>37049</v>
      </c>
      <c r="C26" s="23">
        <f>SUMIFS(Swine!$K$2:$K$2277,Swine!$D$2:$D$2277,A26)</f>
        <v>10055588.695641</v>
      </c>
      <c r="D26" s="23">
        <f>SUMIF(Cattle!$D$2:$D$274,A26,Cattle!$K$2:$K$274)</f>
        <v>0</v>
      </c>
      <c r="E26" s="23">
        <f>SUMIF(Poultry!$A$2:$A$1987,A26,Poultry!$F$2:$F$1987)</f>
        <v>0</v>
      </c>
      <c r="F26" s="23">
        <f>SUMIF(Crop!$A$2:$A$101,A26,Crop!$Q$2:$Q$101)</f>
        <v>8769298.0416666698</v>
      </c>
      <c r="G26" s="23">
        <f>SUMIF(Food!$A$2:$A$101,A26,Food!$C$2:$C4125)</f>
        <v>353651.28284333</v>
      </c>
      <c r="H26" s="23">
        <f>SUMIF(Landfill!$D$2:$D$41,A26,Landfill!$I$2:$I$41)</f>
        <v>9448032.4799999986</v>
      </c>
      <c r="I26" s="24">
        <f>SUMIF(Wastewater!$B$2:$B$1147,A26,Wastewater!$F$2:$F$1147)</f>
        <v>4964165.3688234417</v>
      </c>
      <c r="J26" s="23">
        <f t="shared" si="0"/>
        <v>33590735.868974432</v>
      </c>
      <c r="K26" s="25">
        <f t="shared" si="1"/>
        <v>355109796.44229233</v>
      </c>
      <c r="L26" s="25">
        <f t="shared" si="2"/>
        <v>0</v>
      </c>
      <c r="M26" s="25">
        <f t="shared" si="3"/>
        <v>0</v>
      </c>
      <c r="N26" s="25">
        <f t="shared" si="4"/>
        <v>309684866.47310472</v>
      </c>
      <c r="O26" s="25">
        <f t="shared" si="5"/>
        <v>12489078.348688861</v>
      </c>
      <c r="P26" s="25">
        <f t="shared" si="6"/>
        <v>333654149.18048155</v>
      </c>
      <c r="Q26" s="25">
        <f t="shared" si="7"/>
        <v>175307861.82542813</v>
      </c>
      <c r="R26" s="25">
        <f t="shared" si="8"/>
        <v>1186245752.2699952</v>
      </c>
    </row>
    <row r="27" spans="1:18" x14ac:dyDescent="0.2">
      <c r="A27" s="22" t="s">
        <v>58</v>
      </c>
      <c r="B27" s="22">
        <v>37051</v>
      </c>
      <c r="C27" s="23">
        <f>SUMIFS(Swine!$K$2:$K$2277,Swine!$D$2:$D$2277,A27)</f>
        <v>9963607.2205014229</v>
      </c>
      <c r="D27" s="23">
        <f>SUMIF(Cattle!$D$2:$D$274,A27,Cattle!$K$2:$K$274)</f>
        <v>0</v>
      </c>
      <c r="E27" s="23">
        <f>SUMIF(Poultry!$A$2:$A$1987,A27,Poultry!$F$2:$F$1987)</f>
        <v>4869406.2060000002</v>
      </c>
      <c r="F27" s="23">
        <f>SUMIF(Crop!$A$2:$A$101,A27,Crop!$Q$2:$Q$101)</f>
        <v>8724341.9083333295</v>
      </c>
      <c r="G27" s="23">
        <f>SUMIF(Food!$A$2:$A$101,A27,Food!$C$2:$C4126)</f>
        <v>3770056.57987518</v>
      </c>
      <c r="H27" s="23">
        <f>SUMIF(Landfill!$D$2:$D$41,A27,Landfill!$I$2:$I$41)</f>
        <v>6372448.7999999998</v>
      </c>
      <c r="I27" s="24">
        <f>SUMIF(Wastewater!$B$2:$B$1147,A27,Wastewater!$F$2:$F$1147)</f>
        <v>5040131.6720940191</v>
      </c>
      <c r="J27" s="23">
        <f t="shared" si="0"/>
        <v>38739992.386803947</v>
      </c>
      <c r="K27" s="25">
        <f t="shared" si="1"/>
        <v>351861501.001625</v>
      </c>
      <c r="L27" s="25">
        <f t="shared" si="2"/>
        <v>0</v>
      </c>
      <c r="M27" s="25">
        <f t="shared" si="3"/>
        <v>171961473.26084203</v>
      </c>
      <c r="N27" s="25">
        <f t="shared" si="4"/>
        <v>308097255.45996177</v>
      </c>
      <c r="O27" s="25">
        <f t="shared" si="5"/>
        <v>133138303.99962062</v>
      </c>
      <c r="P27" s="25">
        <f t="shared" si="6"/>
        <v>225040926.46389598</v>
      </c>
      <c r="Q27" s="25">
        <f t="shared" si="7"/>
        <v>177990586.75654849</v>
      </c>
      <c r="R27" s="25">
        <f t="shared" si="8"/>
        <v>1368090046.9424937</v>
      </c>
    </row>
    <row r="28" spans="1:18" x14ac:dyDescent="0.2">
      <c r="A28" s="22" t="s">
        <v>59</v>
      </c>
      <c r="B28" s="22">
        <v>37053</v>
      </c>
      <c r="C28" s="23">
        <f>SUMIFS(Swine!$K$2:$K$2277,Swine!$D$2:$D$2277,A28)</f>
        <v>0</v>
      </c>
      <c r="D28" s="23">
        <f>SUMIF(Cattle!$D$2:$D$274,A28,Cattle!$K$2:$K$274)</f>
        <v>0</v>
      </c>
      <c r="E28" s="23">
        <f>SUMIF(Poultry!$A$2:$A$1987,A28,Poultry!$F$2:$F$1987)</f>
        <v>0</v>
      </c>
      <c r="F28" s="23">
        <f>SUMIF(Crop!$A$2:$A$101,A28,Crop!$Q$2:$Q$101)</f>
        <v>5293687.5</v>
      </c>
      <c r="G28" s="23">
        <f>SUMIF(Food!$A$2:$A$101,A28,Food!$C$2:$C4127)</f>
        <v>104356.611156814</v>
      </c>
      <c r="H28" s="23">
        <f>SUMIF(Landfill!$D$2:$D$41,A28,Landfill!$I$2:$I$41)</f>
        <v>0</v>
      </c>
      <c r="I28" s="24">
        <f>SUMIF(Wastewater!$B$2:$B$1147,A28,Wastewater!$F$2:$F$1147)</f>
        <v>0</v>
      </c>
      <c r="J28" s="23">
        <f t="shared" si="0"/>
        <v>5398044.1111568138</v>
      </c>
      <c r="K28" s="25">
        <f t="shared" si="1"/>
        <v>0</v>
      </c>
      <c r="L28" s="25">
        <f t="shared" si="2"/>
        <v>0</v>
      </c>
      <c r="M28" s="25">
        <f t="shared" si="3"/>
        <v>0</v>
      </c>
      <c r="N28" s="25">
        <f t="shared" si="4"/>
        <v>186944827.145625</v>
      </c>
      <c r="O28" s="25">
        <f t="shared" si="5"/>
        <v>3685319.2853212049</v>
      </c>
      <c r="P28" s="25">
        <f t="shared" si="6"/>
        <v>0</v>
      </c>
      <c r="Q28" s="25">
        <f t="shared" si="7"/>
        <v>0</v>
      </c>
      <c r="R28" s="25">
        <f t="shared" si="8"/>
        <v>190630146.4309462</v>
      </c>
    </row>
    <row r="29" spans="1:18" x14ac:dyDescent="0.2">
      <c r="A29" s="22" t="s">
        <v>60</v>
      </c>
      <c r="B29" s="22">
        <v>37055</v>
      </c>
      <c r="C29" s="23">
        <f>SUMIFS(Swine!$K$2:$K$2277,Swine!$D$2:$D$2277,A29)</f>
        <v>0</v>
      </c>
      <c r="D29" s="23">
        <f>SUMIF(Cattle!$D$2:$D$274,A29,Cattle!$K$2:$K$274)</f>
        <v>0</v>
      </c>
      <c r="E29" s="23">
        <f>SUMIF(Poultry!$A$2:$A$1987,A29,Poultry!$F$2:$F$1987)</f>
        <v>0</v>
      </c>
      <c r="F29" s="23">
        <f>SUMIF(Crop!$A$2:$A$101,A29,Crop!$Q$2:$Q$101)</f>
        <v>0</v>
      </c>
      <c r="G29" s="23">
        <f>SUMIF(Food!$A$2:$A$101,A29,Food!$C$2:$C4128)</f>
        <v>197482.02454506001</v>
      </c>
      <c r="H29" s="23">
        <f>SUMIF(Landfill!$D$2:$D$41,A29,Landfill!$I$2:$I$41)</f>
        <v>0</v>
      </c>
      <c r="I29" s="24">
        <f>SUMIF(Wastewater!$B$2:$B$1147,A29,Wastewater!$F$2:$F$1147)</f>
        <v>130589.69276511398</v>
      </c>
      <c r="J29" s="23">
        <f t="shared" si="0"/>
        <v>328071.71731017402</v>
      </c>
      <c r="K29" s="25">
        <f t="shared" si="1"/>
        <v>0</v>
      </c>
      <c r="L29" s="25">
        <f t="shared" si="2"/>
        <v>0</v>
      </c>
      <c r="M29" s="25">
        <f t="shared" si="3"/>
        <v>0</v>
      </c>
      <c r="N29" s="25">
        <f t="shared" si="4"/>
        <v>0</v>
      </c>
      <c r="O29" s="25">
        <f t="shared" si="5"/>
        <v>6974012.5277406946</v>
      </c>
      <c r="P29" s="25">
        <f t="shared" si="6"/>
        <v>0</v>
      </c>
      <c r="Q29" s="25">
        <f t="shared" si="7"/>
        <v>4611731.9054013882</v>
      </c>
      <c r="R29" s="25">
        <f t="shared" si="8"/>
        <v>11585744.433142083</v>
      </c>
    </row>
    <row r="30" spans="1:18" x14ac:dyDescent="0.2">
      <c r="A30" s="22" t="s">
        <v>61</v>
      </c>
      <c r="B30" s="22">
        <v>37057</v>
      </c>
      <c r="C30" s="23">
        <f>SUMIFS(Swine!$K$2:$K$2277,Swine!$D$2:$D$2277,A30)</f>
        <v>84652.745467247994</v>
      </c>
      <c r="D30" s="23">
        <f>SUMIF(Cattle!$D$2:$D$274,A30,Cattle!$K$2:$K$274)</f>
        <v>2241264.5788390003</v>
      </c>
      <c r="E30" s="23">
        <f>SUMIF(Poultry!$A$2:$A$1987,A30,Poultry!$F$2:$F$1987)</f>
        <v>4113539.6640000003</v>
      </c>
      <c r="F30" s="23">
        <f>SUMIF(Crop!$A$2:$A$101,A30,Crop!$Q$2:$Q$101)</f>
        <v>2918932.375</v>
      </c>
      <c r="G30" s="23">
        <f>SUMIF(Food!$A$2:$A$101,A30,Food!$C$2:$C4129)</f>
        <v>1346682.6935934101</v>
      </c>
      <c r="H30" s="23">
        <f>SUMIF(Landfill!$D$2:$D$41,A30,Landfill!$I$2:$I$41)</f>
        <v>4969579.68</v>
      </c>
      <c r="I30" s="24">
        <f>SUMIF(Wastewater!$B$2:$B$1147,A30,Wastewater!$F$2:$F$1147)</f>
        <v>2141474.5858700271</v>
      </c>
      <c r="J30" s="23">
        <f t="shared" si="0"/>
        <v>17816126.322769687</v>
      </c>
      <c r="K30" s="25">
        <f t="shared" si="1"/>
        <v>2989483.7707698587</v>
      </c>
      <c r="L30" s="25">
        <f t="shared" si="2"/>
        <v>79149518.984388277</v>
      </c>
      <c r="M30" s="25">
        <f t="shared" si="3"/>
        <v>145268295.7660709</v>
      </c>
      <c r="N30" s="25">
        <f t="shared" si="4"/>
        <v>103081133.57544126</v>
      </c>
      <c r="O30" s="25">
        <f t="shared" si="5"/>
        <v>47557654.918962389</v>
      </c>
      <c r="P30" s="25">
        <f t="shared" si="6"/>
        <v>175499066.43790558</v>
      </c>
      <c r="Q30" s="25">
        <f t="shared" si="7"/>
        <v>75625468.313386664</v>
      </c>
      <c r="R30" s="25">
        <f t="shared" si="8"/>
        <v>629170621.76692498</v>
      </c>
    </row>
    <row r="31" spans="1:18" x14ac:dyDescent="0.2">
      <c r="A31" s="22" t="s">
        <v>62</v>
      </c>
      <c r="B31" s="22">
        <v>37059</v>
      </c>
      <c r="C31" s="23">
        <f>SUMIFS(Swine!$K$2:$K$2277,Swine!$D$2:$D$2277,A31)</f>
        <v>0</v>
      </c>
      <c r="D31" s="23">
        <f>SUMIF(Cattle!$D$2:$D$274,A31,Cattle!$K$2:$K$274)</f>
        <v>324954.93478499999</v>
      </c>
      <c r="E31" s="23">
        <f>SUMIF(Poultry!$A$2:$A$1987,A31,Poultry!$F$2:$F$1987)</f>
        <v>986654.40599999973</v>
      </c>
      <c r="F31" s="23">
        <f>SUMIF(Crop!$A$2:$A$101,A31,Crop!$Q$2:$Q$101)</f>
        <v>2832963.6145833302</v>
      </c>
      <c r="G31" s="23">
        <f>SUMIF(Food!$A$2:$A$101,A31,Food!$C$2:$C4130)</f>
        <v>484508.980365392</v>
      </c>
      <c r="H31" s="23">
        <f>SUMIF(Landfill!$D$2:$D$41,A31,Landfill!$I$2:$I$41)</f>
        <v>0</v>
      </c>
      <c r="I31" s="24">
        <f>SUMIF(Wastewater!$B$2:$B$1147,A31,Wastewater!$F$2:$F$1147)</f>
        <v>276269.29066968721</v>
      </c>
      <c r="J31" s="23">
        <f t="shared" si="0"/>
        <v>4905351.2264034087</v>
      </c>
      <c r="K31" s="25">
        <f t="shared" si="1"/>
        <v>0</v>
      </c>
      <c r="L31" s="25">
        <f t="shared" si="2"/>
        <v>11475676.286803795</v>
      </c>
      <c r="M31" s="25">
        <f t="shared" si="3"/>
        <v>34843374.751936011</v>
      </c>
      <c r="N31" s="25">
        <f t="shared" si="4"/>
        <v>100045175.1710175</v>
      </c>
      <c r="O31" s="25">
        <f t="shared" si="5"/>
        <v>17110274.753640298</v>
      </c>
      <c r="P31" s="25">
        <f t="shared" si="6"/>
        <v>0</v>
      </c>
      <c r="Q31" s="25">
        <f t="shared" si="7"/>
        <v>9756358.8311340827</v>
      </c>
      <c r="R31" s="25">
        <f t="shared" si="8"/>
        <v>173230859.79453167</v>
      </c>
    </row>
    <row r="32" spans="1:18" x14ac:dyDescent="0.2">
      <c r="A32" s="22" t="s">
        <v>63</v>
      </c>
      <c r="B32" s="22">
        <v>37061</v>
      </c>
      <c r="C32" s="23">
        <f>SUMIFS(Swine!$K$2:$K$2277,Swine!$D$2:$D$2277,A32)</f>
        <v>239050077.76151249</v>
      </c>
      <c r="D32" s="23">
        <f>SUMIF(Cattle!$D$2:$D$274,A32,Cattle!$K$2:$K$274)</f>
        <v>504649.10612479993</v>
      </c>
      <c r="E32" s="23">
        <f>SUMIF(Poultry!$A$2:$A$1987,A32,Poultry!$F$2:$F$1987)</f>
        <v>7405532.5919999983</v>
      </c>
      <c r="F32" s="23">
        <f>SUMIF(Crop!$A$2:$A$101,A32,Crop!$Q$2:$Q$101)</f>
        <v>23861544.4333333</v>
      </c>
      <c r="G32" s="23">
        <f>SUMIF(Food!$A$2:$A$101,A32,Food!$C$2:$C4131)</f>
        <v>10003863.519371299</v>
      </c>
      <c r="H32" s="23">
        <f>SUMIF(Landfill!$D$2:$D$41,A32,Landfill!$I$2:$I$41)</f>
        <v>0</v>
      </c>
      <c r="I32" s="24">
        <f>SUMIF(Wastewater!$B$2:$B$1147,A32,Wastewater!$F$2:$F$1147)</f>
        <v>991696.16310349747</v>
      </c>
      <c r="J32" s="23">
        <f t="shared" si="0"/>
        <v>281817363.57544535</v>
      </c>
      <c r="K32" s="25">
        <f t="shared" si="1"/>
        <v>8441974609.6221523</v>
      </c>
      <c r="L32" s="25">
        <f t="shared" si="2"/>
        <v>17821516.64859229</v>
      </c>
      <c r="M32" s="25">
        <f t="shared" si="3"/>
        <v>261523939.66072458</v>
      </c>
      <c r="N32" s="25">
        <f t="shared" si="4"/>
        <v>842662567.35350251</v>
      </c>
      <c r="O32" s="25">
        <f t="shared" si="5"/>
        <v>353283138.91163605</v>
      </c>
      <c r="P32" s="25">
        <f t="shared" si="6"/>
        <v>0</v>
      </c>
      <c r="Q32" s="25">
        <f t="shared" si="7"/>
        <v>35021422.740266189</v>
      </c>
      <c r="R32" s="25">
        <f t="shared" si="8"/>
        <v>9952287194.9368725</v>
      </c>
    </row>
    <row r="33" spans="1:18" x14ac:dyDescent="0.2">
      <c r="A33" s="22" t="s">
        <v>64</v>
      </c>
      <c r="B33" s="22">
        <v>37063</v>
      </c>
      <c r="C33" s="23">
        <f>SUMIFS(Swine!$K$2:$K$2277,Swine!$D$2:$D$2277,A33)</f>
        <v>0</v>
      </c>
      <c r="D33" s="23">
        <f>SUMIF(Cattle!$D$2:$D$274,A33,Cattle!$K$2:$K$274)</f>
        <v>22155.47568</v>
      </c>
      <c r="E33" s="23">
        <f>SUMIF(Poultry!$A$2:$A$1987,A33,Poultry!$F$2:$F$1987)</f>
        <v>0</v>
      </c>
      <c r="F33" s="23">
        <f>SUMIF(Crop!$A$2:$A$101,A33,Crop!$Q$2:$Q$101)</f>
        <v>0</v>
      </c>
      <c r="G33" s="23">
        <f>SUMIF(Food!$A$2:$A$101,A33,Food!$C$2:$C4132)</f>
        <v>1938880.2977504199</v>
      </c>
      <c r="H33" s="23">
        <f>SUMIF(Landfill!$D$2:$D$41,A33,Landfill!$I$2:$I$41)</f>
        <v>0</v>
      </c>
      <c r="I33" s="24">
        <f>SUMIF(Wastewater!$B$2:$B$1147,A33,Wastewater!$F$2:$F$1147)</f>
        <v>5378331.5871442826</v>
      </c>
      <c r="J33" s="23">
        <f t="shared" si="0"/>
        <v>7339367.3605747027</v>
      </c>
      <c r="K33" s="25">
        <f t="shared" si="1"/>
        <v>0</v>
      </c>
      <c r="L33" s="25">
        <f t="shared" si="2"/>
        <v>782413.31233222561</v>
      </c>
      <c r="M33" s="25">
        <f t="shared" si="3"/>
        <v>0</v>
      </c>
      <c r="N33" s="25">
        <f t="shared" si="4"/>
        <v>0</v>
      </c>
      <c r="O33" s="25">
        <f t="shared" si="5"/>
        <v>68470917.884557828</v>
      </c>
      <c r="P33" s="25">
        <f t="shared" si="6"/>
        <v>0</v>
      </c>
      <c r="Q33" s="25">
        <f t="shared" si="7"/>
        <v>189934005.15057659</v>
      </c>
      <c r="R33" s="25">
        <f t="shared" si="8"/>
        <v>259187336.34746665</v>
      </c>
    </row>
    <row r="34" spans="1:18" x14ac:dyDescent="0.2">
      <c r="A34" s="22" t="s">
        <v>65</v>
      </c>
      <c r="B34" s="22">
        <v>37065</v>
      </c>
      <c r="C34" s="23">
        <f>SUMIFS(Swine!$K$2:$K$2277,Swine!$D$2:$D$2277,A34)</f>
        <v>18105841.783155162</v>
      </c>
      <c r="D34" s="23">
        <f>SUMIF(Cattle!$D$2:$D$274,A34,Cattle!$K$2:$K$274)</f>
        <v>0</v>
      </c>
      <c r="E34" s="23">
        <f>SUMIF(Poultry!$A$2:$A$1987,A34,Poultry!$F$2:$F$1987)</f>
        <v>2792678.304</v>
      </c>
      <c r="F34" s="23">
        <f>SUMIF(Crop!$A$2:$A$101,A34,Crop!$Q$2:$Q$101)</f>
        <v>18833648.587499999</v>
      </c>
      <c r="G34" s="23">
        <f>SUMIF(Food!$A$2:$A$101,A34,Food!$C$2:$C4133)</f>
        <v>6228684.2618962303</v>
      </c>
      <c r="H34" s="23">
        <f>SUMIF(Landfill!$D$2:$D$41,A34,Landfill!$I$2:$I$41)</f>
        <v>460079.99999999994</v>
      </c>
      <c r="I34" s="24">
        <f>SUMIF(Wastewater!$B$2:$B$1147,A34,Wastewater!$F$2:$F$1147)</f>
        <v>2736337.2504601479</v>
      </c>
      <c r="J34" s="23">
        <f t="shared" ref="J34:J65" si="9">SUM(C34:I34)</f>
        <v>49157270.18701154</v>
      </c>
      <c r="K34" s="25">
        <f t="shared" ref="K34:K65" si="10">C34*35.31467</f>
        <v>639401827.6443361</v>
      </c>
      <c r="L34" s="25">
        <f t="shared" ref="L34:L65" si="11">D34*35.31467</f>
        <v>0</v>
      </c>
      <c r="M34" s="25">
        <f t="shared" ref="M34:M65" si="12">E34*35.31467</f>
        <v>98622512.721919686</v>
      </c>
      <c r="N34" s="25">
        <f t="shared" ref="N34:N65" si="13">F34*35.31467</f>
        <v>665104084.76352859</v>
      </c>
      <c r="O34" s="25">
        <f t="shared" ref="O34:O65" si="14">G34*35.31467</f>
        <v>219963929.24305895</v>
      </c>
      <c r="P34" s="25">
        <f t="shared" ref="P34:P65" si="15">H34*35.31467</f>
        <v>16247573.373599999</v>
      </c>
      <c r="Q34" s="25">
        <f t="shared" ref="Q34:Q65" si="16">I34*35.31467</f>
        <v>96632847.008707464</v>
      </c>
      <c r="R34" s="25">
        <f t="shared" ref="R34:R65" si="17">J34*35.31467</f>
        <v>1735972774.7551508</v>
      </c>
    </row>
    <row r="35" spans="1:18" x14ac:dyDescent="0.2">
      <c r="A35" s="22" t="s">
        <v>66</v>
      </c>
      <c r="B35" s="22">
        <v>37067</v>
      </c>
      <c r="C35" s="23">
        <f>SUMIFS(Swine!$K$2:$K$2277,Swine!$D$2:$D$2277,A35)</f>
        <v>0</v>
      </c>
      <c r="D35" s="23">
        <f>SUMIF(Cattle!$D$2:$D$274,A35,Cattle!$K$2:$K$274)</f>
        <v>0</v>
      </c>
      <c r="E35" s="23">
        <f>SUMIF(Poultry!$A$2:$A$1987,A35,Poultry!$F$2:$F$1987)</f>
        <v>0</v>
      </c>
      <c r="F35" s="23">
        <f>SUMIF(Crop!$A$2:$A$101,A35,Crop!$Q$2:$Q$101)</f>
        <v>0</v>
      </c>
      <c r="G35" s="23">
        <f>SUMIF(Food!$A$2:$A$101,A35,Food!$C$2:$C4134)</f>
        <v>9093048.3301383499</v>
      </c>
      <c r="H35" s="23">
        <f>SUMIF(Landfill!$D$2:$D$41,A35,Landfill!$I$2:$I$41)</f>
        <v>9092100.959999999</v>
      </c>
      <c r="I35" s="24">
        <f>SUMIF(Wastewater!$B$2:$B$1147,A35,Wastewater!$F$2:$F$1147)</f>
        <v>12513644.910094861</v>
      </c>
      <c r="J35" s="23">
        <f t="shared" si="9"/>
        <v>30698794.20023321</v>
      </c>
      <c r="K35" s="25">
        <f t="shared" si="10"/>
        <v>0</v>
      </c>
      <c r="L35" s="25">
        <f t="shared" si="11"/>
        <v>0</v>
      </c>
      <c r="M35" s="25">
        <f t="shared" si="12"/>
        <v>0</v>
      </c>
      <c r="N35" s="25">
        <f t="shared" si="13"/>
        <v>0</v>
      </c>
      <c r="O35" s="25">
        <f t="shared" si="14"/>
        <v>321118001.07288688</v>
      </c>
      <c r="P35" s="25">
        <f t="shared" si="15"/>
        <v>321084545.00908315</v>
      </c>
      <c r="Q35" s="25">
        <f t="shared" si="16"/>
        <v>441915240.49717969</v>
      </c>
      <c r="R35" s="25">
        <f t="shared" si="17"/>
        <v>1084117786.5791497</v>
      </c>
    </row>
    <row r="36" spans="1:18" x14ac:dyDescent="0.2">
      <c r="A36" s="22" t="s">
        <v>67</v>
      </c>
      <c r="B36" s="22">
        <v>37069</v>
      </c>
      <c r="C36" s="23">
        <f>SUMIFS(Swine!$K$2:$K$2277,Swine!$D$2:$D$2277,A36)</f>
        <v>2793437.2138115522</v>
      </c>
      <c r="D36" s="23">
        <f>SUMIF(Cattle!$D$2:$D$274,A36,Cattle!$K$2:$K$274)</f>
        <v>26442.26312</v>
      </c>
      <c r="E36" s="23">
        <f>SUMIF(Poultry!$A$2:$A$1987,A36,Poultry!$F$2:$F$1987)</f>
        <v>1822716.1020000004</v>
      </c>
      <c r="F36" s="23">
        <f>SUMIF(Crop!$A$2:$A$101,A36,Crop!$Q$2:$Q$101)</f>
        <v>4753017.4375</v>
      </c>
      <c r="G36" s="23">
        <f>SUMIF(Food!$A$2:$A$101,A36,Food!$C$2:$C4135)</f>
        <v>560210.74088206503</v>
      </c>
      <c r="H36" s="23">
        <f>SUMIF(Landfill!$D$2:$D$41,A36,Landfill!$I$2:$I$41)</f>
        <v>0</v>
      </c>
      <c r="I36" s="24">
        <f>SUMIF(Wastewater!$B$2:$B$1147,A36,Wastewater!$F$2:$F$1147)</f>
        <v>475435.36740761687</v>
      </c>
      <c r="J36" s="23">
        <f t="shared" si="9"/>
        <v>10431259.124721233</v>
      </c>
      <c r="K36" s="25">
        <f t="shared" si="10"/>
        <v>98649313.3714744</v>
      </c>
      <c r="L36" s="25">
        <f t="shared" si="11"/>
        <v>933799.79613597039</v>
      </c>
      <c r="M36" s="25">
        <f t="shared" si="12"/>
        <v>64368617.645816356</v>
      </c>
      <c r="N36" s="25">
        <f t="shared" si="13"/>
        <v>167851242.30955812</v>
      </c>
      <c r="O36" s="25">
        <f t="shared" si="14"/>
        <v>19783657.444705635</v>
      </c>
      <c r="P36" s="25">
        <f t="shared" si="15"/>
        <v>0</v>
      </c>
      <c r="Q36" s="25">
        <f t="shared" si="16"/>
        <v>16789843.106328744</v>
      </c>
      <c r="R36" s="25">
        <f t="shared" si="17"/>
        <v>368376473.67401916</v>
      </c>
    </row>
    <row r="37" spans="1:18" x14ac:dyDescent="0.2">
      <c r="A37" s="22" t="s">
        <v>68</v>
      </c>
      <c r="B37" s="22">
        <v>37071</v>
      </c>
      <c r="C37" s="23">
        <f>SUMIFS(Swine!$K$2:$K$2277,Swine!$D$2:$D$2277,A37)</f>
        <v>0</v>
      </c>
      <c r="D37" s="23">
        <f>SUMIF(Cattle!$D$2:$D$274,A37,Cattle!$K$2:$K$274)</f>
        <v>658899.49627059989</v>
      </c>
      <c r="E37" s="23">
        <f>SUMIF(Poultry!$A$2:$A$1987,A37,Poultry!$F$2:$F$1987)</f>
        <v>1114023.1800000002</v>
      </c>
      <c r="F37" s="23">
        <f>SUMIF(Crop!$A$2:$A$101,A37,Crop!$Q$2:$Q$101)</f>
        <v>452940.79999999999</v>
      </c>
      <c r="G37" s="23">
        <f>SUMIF(Food!$A$2:$A$101,A37,Food!$C$2:$C4136)</f>
        <v>2354576.89536583</v>
      </c>
      <c r="H37" s="23">
        <f>SUMIF(Landfill!$D$2:$D$41,A37,Landfill!$I$2:$I$41)</f>
        <v>6407926.0800000001</v>
      </c>
      <c r="I37" s="24">
        <f>SUMIF(Wastewater!$B$2:$B$1147,A37,Wastewater!$F$2:$F$1147)</f>
        <v>4207509.9815942273</v>
      </c>
      <c r="J37" s="23">
        <f t="shared" si="9"/>
        <v>15195876.433230657</v>
      </c>
      <c r="K37" s="25">
        <f t="shared" si="10"/>
        <v>0</v>
      </c>
      <c r="L37" s="25">
        <f t="shared" si="11"/>
        <v>23268818.273962464</v>
      </c>
      <c r="M37" s="25">
        <f t="shared" si="12"/>
        <v>39341360.974050604</v>
      </c>
      <c r="N37" s="25">
        <f t="shared" si="13"/>
        <v>15995454.881535999</v>
      </c>
      <c r="O37" s="25">
        <f t="shared" si="14"/>
        <v>83151106.049468815</v>
      </c>
      <c r="P37" s="25">
        <f t="shared" si="15"/>
        <v>226293794.89959359</v>
      </c>
      <c r="Q37" s="25">
        <f t="shared" si="16"/>
        <v>148586826.52170619</v>
      </c>
      <c r="R37" s="25">
        <f t="shared" si="17"/>
        <v>536637361.60031766</v>
      </c>
    </row>
    <row r="38" spans="1:18" x14ac:dyDescent="0.2">
      <c r="A38" s="22" t="s">
        <v>69</v>
      </c>
      <c r="B38" s="22">
        <v>37073</v>
      </c>
      <c r="C38" s="23">
        <f>SUMIFS(Swine!$K$2:$K$2277,Swine!$D$2:$D$2277,A38)</f>
        <v>2811528.8258379837</v>
      </c>
      <c r="D38" s="23">
        <f>SUMIF(Cattle!$D$2:$D$274,A38,Cattle!$K$2:$K$274)</f>
        <v>0</v>
      </c>
      <c r="E38" s="23">
        <f>SUMIF(Poultry!$A$2:$A$1987,A38,Poultry!$F$2:$F$1987)</f>
        <v>1816547.2440000004</v>
      </c>
      <c r="F38" s="23">
        <f>SUMIF(Crop!$A$2:$A$101,A38,Crop!$Q$2:$Q$101)</f>
        <v>7698815.4749999996</v>
      </c>
      <c r="G38" s="23">
        <f>SUMIF(Food!$A$2:$A$101,A38,Food!$C$2:$C4137)</f>
        <v>36892.699999999997</v>
      </c>
      <c r="H38" s="23">
        <f>SUMIF(Landfill!$D$2:$D$41,A38,Landfill!$I$2:$I$41)</f>
        <v>0</v>
      </c>
      <c r="I38" s="24">
        <f>SUMIF(Wastewater!$B$2:$B$1147,A38,Wastewater!$F$2:$F$1147)</f>
        <v>1550.3327198074471</v>
      </c>
      <c r="J38" s="23">
        <f t="shared" si="9"/>
        <v>12365334.577557789</v>
      </c>
      <c r="K38" s="25">
        <f t="shared" si="10"/>
        <v>99288212.67995587</v>
      </c>
      <c r="L38" s="25">
        <f t="shared" si="11"/>
        <v>0</v>
      </c>
      <c r="M38" s="25">
        <f t="shared" si="12"/>
        <v>64150766.46126949</v>
      </c>
      <c r="N38" s="25">
        <f t="shared" si="13"/>
        <v>271881127.89051825</v>
      </c>
      <c r="O38" s="25">
        <f t="shared" si="14"/>
        <v>1302853.5259089998</v>
      </c>
      <c r="P38" s="25">
        <f t="shared" si="15"/>
        <v>0</v>
      </c>
      <c r="Q38" s="25">
        <f t="shared" si="16"/>
        <v>54749.488390202459</v>
      </c>
      <c r="R38" s="25">
        <f t="shared" si="17"/>
        <v>436677710.04604274</v>
      </c>
    </row>
    <row r="39" spans="1:18" x14ac:dyDescent="0.2">
      <c r="A39" s="22" t="s">
        <v>70</v>
      </c>
      <c r="B39" s="22">
        <v>37075</v>
      </c>
      <c r="C39" s="23">
        <f>SUMIFS(Swine!$K$2:$K$2277,Swine!$D$2:$D$2277,A39)</f>
        <v>0</v>
      </c>
      <c r="D39" s="23">
        <f>SUMIF(Cattle!$D$2:$D$274,A39,Cattle!$K$2:$K$274)</f>
        <v>0</v>
      </c>
      <c r="E39" s="23">
        <f>SUMIF(Poultry!$A$2:$A$1987,A39,Poultry!$F$2:$F$1987)</f>
        <v>0</v>
      </c>
      <c r="F39" s="23">
        <f>SUMIF(Crop!$A$2:$A$101,A39,Crop!$Q$2:$Q$101)</f>
        <v>0</v>
      </c>
      <c r="G39" s="23">
        <f>SUMIF(Food!$A$2:$A$101,A39,Food!$C$2:$C4138)</f>
        <v>27295.612499999999</v>
      </c>
      <c r="H39" s="23">
        <f>SUMIF(Landfill!$D$2:$D$41,A39,Landfill!$I$2:$I$41)</f>
        <v>0</v>
      </c>
      <c r="I39" s="24">
        <f>SUMIF(Wastewater!$B$2:$B$1147,A39,Wastewater!$F$2:$F$1147)</f>
        <v>98187.738921138298</v>
      </c>
      <c r="J39" s="23">
        <f t="shared" si="9"/>
        <v>125483.3514211383</v>
      </c>
      <c r="K39" s="25">
        <f t="shared" si="10"/>
        <v>0</v>
      </c>
      <c r="L39" s="25">
        <f t="shared" si="11"/>
        <v>0</v>
      </c>
      <c r="M39" s="25">
        <f t="shared" si="12"/>
        <v>0</v>
      </c>
      <c r="N39" s="25">
        <f t="shared" si="13"/>
        <v>0</v>
      </c>
      <c r="O39" s="25">
        <f t="shared" si="14"/>
        <v>963935.54788537498</v>
      </c>
      <c r="P39" s="25">
        <f t="shared" si="15"/>
        <v>0</v>
      </c>
      <c r="Q39" s="25">
        <f t="shared" si="16"/>
        <v>3467467.5980461552</v>
      </c>
      <c r="R39" s="25">
        <f t="shared" si="17"/>
        <v>4431403.1459315298</v>
      </c>
    </row>
    <row r="40" spans="1:18" x14ac:dyDescent="0.2">
      <c r="A40" s="22" t="s">
        <v>71</v>
      </c>
      <c r="B40" s="22">
        <v>37077</v>
      </c>
      <c r="C40" s="23">
        <f>SUMIFS(Swine!$K$2:$K$2277,Swine!$D$2:$D$2277,A40)</f>
        <v>135100.18844582399</v>
      </c>
      <c r="D40" s="23">
        <f>SUMIF(Cattle!$D$2:$D$274,A40,Cattle!$K$2:$K$274)</f>
        <v>411117.77069999999</v>
      </c>
      <c r="E40" s="23">
        <f>SUMIF(Poultry!$A$2:$A$1987,A40,Poultry!$F$2:$F$1987)</f>
        <v>390452.424</v>
      </c>
      <c r="F40" s="23">
        <f>SUMIF(Crop!$A$2:$A$101,A40,Crop!$Q$2:$Q$101)</f>
        <v>3149236.0062500001</v>
      </c>
      <c r="G40" s="23">
        <f>SUMIF(Food!$A$2:$A$101,A40,Food!$C$2:$C4139)</f>
        <v>190685.120833333</v>
      </c>
      <c r="H40" s="23">
        <f>SUMIF(Landfill!$D$2:$D$41,A40,Landfill!$I$2:$I$41)</f>
        <v>0</v>
      </c>
      <c r="I40" s="24">
        <f>SUMIF(Wastewater!$B$2:$B$1147,A40,Wastewater!$F$2:$F$1147)</f>
        <v>931233.18703100632</v>
      </c>
      <c r="J40" s="23">
        <f t="shared" si="9"/>
        <v>5207824.6972601637</v>
      </c>
      <c r="K40" s="25">
        <f t="shared" si="10"/>
        <v>4771018.571902087</v>
      </c>
      <c r="L40" s="25">
        <f t="shared" si="11"/>
        <v>14518488.403406169</v>
      </c>
      <c r="M40" s="25">
        <f t="shared" si="12"/>
        <v>13788698.50426008</v>
      </c>
      <c r="N40" s="25">
        <f t="shared" si="13"/>
        <v>111214230.31283669</v>
      </c>
      <c r="O40" s="25">
        <f t="shared" si="14"/>
        <v>6733982.1161392797</v>
      </c>
      <c r="P40" s="25">
        <f t="shared" si="15"/>
        <v>0</v>
      </c>
      <c r="Q40" s="25">
        <f t="shared" si="16"/>
        <v>32886192.693048269</v>
      </c>
      <c r="R40" s="25">
        <f t="shared" si="17"/>
        <v>183912610.60159257</v>
      </c>
    </row>
    <row r="41" spans="1:18" x14ac:dyDescent="0.2">
      <c r="A41" s="22" t="s">
        <v>72</v>
      </c>
      <c r="B41" s="22">
        <v>37079</v>
      </c>
      <c r="C41" s="23">
        <f>SUMIFS(Swine!$K$2:$K$2277,Swine!$D$2:$D$2277,A41)</f>
        <v>44079552.466938697</v>
      </c>
      <c r="D41" s="23">
        <f>SUMIF(Cattle!$D$2:$D$274,A41,Cattle!$K$2:$K$274)</f>
        <v>102779.442675</v>
      </c>
      <c r="E41" s="23">
        <f>SUMIF(Poultry!$A$2:$A$1987,A41,Poultry!$F$2:$F$1987)</f>
        <v>1301991.912</v>
      </c>
      <c r="F41" s="23">
        <f>SUMIF(Crop!$A$2:$A$101,A41,Crop!$Q$2:$Q$101)</f>
        <v>14649604.8958333</v>
      </c>
      <c r="G41" s="23">
        <f>SUMIF(Food!$A$2:$A$101,A41,Food!$C$2:$C4140)</f>
        <v>195465.64965433301</v>
      </c>
      <c r="H41" s="23">
        <f>SUMIF(Landfill!$D$2:$D$41,A41,Landfill!$I$2:$I$41)</f>
        <v>0</v>
      </c>
      <c r="I41" s="24">
        <f>SUMIF(Wastewater!$B$2:$B$1147,A41,Wastewater!$F$2:$F$1147)</f>
        <v>81134.079003256396</v>
      </c>
      <c r="J41" s="23">
        <f t="shared" si="9"/>
        <v>60410528.446104594</v>
      </c>
      <c r="K41" s="25">
        <f t="shared" si="10"/>
        <v>1556654849.117626</v>
      </c>
      <c r="L41" s="25">
        <f t="shared" si="11"/>
        <v>3629622.1008515423</v>
      </c>
      <c r="M41" s="25">
        <f t="shared" si="12"/>
        <v>45979414.714949042</v>
      </c>
      <c r="N41" s="25">
        <f t="shared" si="13"/>
        <v>517345962.52673739</v>
      </c>
      <c r="O41" s="25">
        <f t="shared" si="14"/>
        <v>6902804.913878384</v>
      </c>
      <c r="P41" s="25">
        <f t="shared" si="15"/>
        <v>0</v>
      </c>
      <c r="Q41" s="25">
        <f t="shared" si="16"/>
        <v>2865223.2257539285</v>
      </c>
      <c r="R41" s="25">
        <f t="shared" si="17"/>
        <v>2133377876.5997965</v>
      </c>
    </row>
    <row r="42" spans="1:18" x14ac:dyDescent="0.2">
      <c r="A42" s="22" t="s">
        <v>73</v>
      </c>
      <c r="B42" s="22">
        <v>37081</v>
      </c>
      <c r="C42" s="23">
        <f>SUMIFS(Swine!$K$2:$K$2277,Swine!$D$2:$D$2277,A42)</f>
        <v>270121.00939488003</v>
      </c>
      <c r="D42" s="23">
        <f>SUMIF(Cattle!$D$2:$D$274,A42,Cattle!$K$2:$K$274)</f>
        <v>1303243.3331189998</v>
      </c>
      <c r="E42" s="23">
        <f>SUMIF(Poultry!$A$2:$A$1987,A42,Poultry!$F$2:$F$1987)</f>
        <v>3225949.8600000003</v>
      </c>
      <c r="F42" s="23">
        <f>SUMIF(Crop!$A$2:$A$101,A42,Crop!$Q$2:$Q$101)</f>
        <v>3475228.4375</v>
      </c>
      <c r="G42" s="23">
        <f>SUMIF(Food!$A$2:$A$101,A42,Food!$C$2:$C4141)</f>
        <v>11134768.4694848</v>
      </c>
      <c r="H42" s="23">
        <f>SUMIF(Landfill!$D$2:$D$41,A42,Landfill!$I$2:$I$41)</f>
        <v>5875664.6399999997</v>
      </c>
      <c r="I42" s="24">
        <f>SUMIF(Wastewater!$B$2:$B$1147,A42,Wastewater!$F$2:$F$1147)</f>
        <v>9579919.2977488376</v>
      </c>
      <c r="J42" s="23">
        <f t="shared" si="9"/>
        <v>34864895.047247514</v>
      </c>
      <c r="K42" s="25">
        <f t="shared" si="10"/>
        <v>9539234.306847088</v>
      </c>
      <c r="L42" s="25">
        <f t="shared" si="11"/>
        <v>46023608.238797553</v>
      </c>
      <c r="M42" s="25">
        <f t="shared" si="12"/>
        <v>113923354.74244621</v>
      </c>
      <c r="N42" s="25">
        <f t="shared" si="13"/>
        <v>122726545.44492812</v>
      </c>
      <c r="O42" s="25">
        <f t="shared" si="14"/>
        <v>393220674.02626079</v>
      </c>
      <c r="P42" s="25">
        <f t="shared" si="15"/>
        <v>207497157.79226878</v>
      </c>
      <c r="Q42" s="25">
        <f t="shared" si="16"/>
        <v>338311688.62663192</v>
      </c>
      <c r="R42" s="25">
        <f t="shared" si="17"/>
        <v>1231242263.1781805</v>
      </c>
    </row>
    <row r="43" spans="1:18" x14ac:dyDescent="0.2">
      <c r="A43" s="22" t="s">
        <v>74</v>
      </c>
      <c r="B43" s="22">
        <v>37083</v>
      </c>
      <c r="C43" s="23">
        <f>SUMIFS(Swine!$K$2:$K$2277,Swine!$D$2:$D$2277,A43)</f>
        <v>7112307.1563780317</v>
      </c>
      <c r="D43" s="23">
        <f>SUMIF(Cattle!$D$2:$D$274,A43,Cattle!$K$2:$K$274)</f>
        <v>54003.971969999999</v>
      </c>
      <c r="E43" s="23">
        <f>SUMIF(Poultry!$A$2:$A$1987,A43,Poultry!$F$2:$F$1987)</f>
        <v>1393436.1600000001</v>
      </c>
      <c r="F43" s="23">
        <f>SUMIF(Crop!$A$2:$A$101,A43,Crop!$Q$2:$Q$101)</f>
        <v>23824169.9375</v>
      </c>
      <c r="G43" s="23">
        <f>SUMIF(Food!$A$2:$A$101,A43,Food!$C$2:$C4142)</f>
        <v>2313693.4000063199</v>
      </c>
      <c r="H43" s="23">
        <f>SUMIF(Landfill!$D$2:$D$41,A43,Landfill!$I$2:$I$41)</f>
        <v>0</v>
      </c>
      <c r="I43" s="24">
        <f>SUMIF(Wastewater!$B$2:$B$1147,A43,Wastewater!$F$2:$F$1147)</f>
        <v>4136701.1185048907</v>
      </c>
      <c r="J43" s="23">
        <f t="shared" si="9"/>
        <v>38834311.74435924</v>
      </c>
      <c r="K43" s="25">
        <f t="shared" si="10"/>
        <v>251168780.16612858</v>
      </c>
      <c r="L43" s="25">
        <f t="shared" si="11"/>
        <v>1907132.4488097997</v>
      </c>
      <c r="M43" s="25">
        <f t="shared" si="12"/>
        <v>49208738.156467207</v>
      </c>
      <c r="N43" s="25">
        <f t="shared" si="13"/>
        <v>841342699.36673307</v>
      </c>
      <c r="O43" s="25">
        <f t="shared" si="14"/>
        <v>81707318.902401179</v>
      </c>
      <c r="P43" s="25">
        <f t="shared" si="15"/>
        <v>0</v>
      </c>
      <c r="Q43" s="25">
        <f t="shared" si="16"/>
        <v>146086234.88863111</v>
      </c>
      <c r="R43" s="25">
        <f t="shared" si="17"/>
        <v>1371420903.9291708</v>
      </c>
    </row>
    <row r="44" spans="1:18" x14ac:dyDescent="0.2">
      <c r="A44" s="22" t="s">
        <v>75</v>
      </c>
      <c r="B44" s="22">
        <v>37085</v>
      </c>
      <c r="C44" s="23">
        <f>SUMIFS(Swine!$K$2:$K$2277,Swine!$D$2:$D$2277,A44)</f>
        <v>7767736.2443294888</v>
      </c>
      <c r="D44" s="23">
        <f>SUMIF(Cattle!$D$2:$D$274,A44,Cattle!$K$2:$K$274)</f>
        <v>0</v>
      </c>
      <c r="E44" s="23">
        <f>SUMIF(Poultry!$A$2:$A$1987,A44,Poultry!$F$2:$F$1987)</f>
        <v>16150070.243999999</v>
      </c>
      <c r="F44" s="23">
        <f>SUMIF(Crop!$A$2:$A$101,A44,Crop!$Q$2:$Q$101)</f>
        <v>11388945.925000001</v>
      </c>
      <c r="G44" s="23">
        <f>SUMIF(Food!$A$2:$A$101,A44,Food!$C$2:$C4143)</f>
        <v>1344137.99679336</v>
      </c>
      <c r="H44" s="23">
        <f>SUMIF(Landfill!$D$2:$D$41,A44,Landfill!$I$2:$I$41)</f>
        <v>0</v>
      </c>
      <c r="I44" s="24">
        <f>SUMIF(Wastewater!$B$2:$B$1147,A44,Wastewater!$F$2:$F$1147)</f>
        <v>2713082.2596630361</v>
      </c>
      <c r="J44" s="23">
        <f t="shared" si="9"/>
        <v>39363972.669785887</v>
      </c>
      <c r="K44" s="25">
        <f t="shared" si="10"/>
        <v>274315042.11553526</v>
      </c>
      <c r="L44" s="25">
        <f t="shared" si="11"/>
        <v>0</v>
      </c>
      <c r="M44" s="25">
        <f t="shared" si="12"/>
        <v>570334401.14367938</v>
      </c>
      <c r="N44" s="25">
        <f t="shared" si="13"/>
        <v>402196866.98921978</v>
      </c>
      <c r="O44" s="25">
        <f t="shared" si="14"/>
        <v>47467789.791218564</v>
      </c>
      <c r="P44" s="25">
        <f t="shared" si="15"/>
        <v>0</v>
      </c>
      <c r="Q44" s="25">
        <f t="shared" si="16"/>
        <v>95811604.682854429</v>
      </c>
      <c r="R44" s="25">
        <f t="shared" si="17"/>
        <v>1390125704.7225075</v>
      </c>
    </row>
    <row r="45" spans="1:18" x14ac:dyDescent="0.2">
      <c r="A45" s="22" t="s">
        <v>76</v>
      </c>
      <c r="B45" s="22">
        <v>37087</v>
      </c>
      <c r="C45" s="23">
        <f>SUMIFS(Swine!$K$2:$K$2277,Swine!$D$2:$D$2277,A45)</f>
        <v>0</v>
      </c>
      <c r="D45" s="23">
        <f>SUMIF(Cattle!$D$2:$D$274,A45,Cattle!$K$2:$K$274)</f>
        <v>1461243.2828629999</v>
      </c>
      <c r="E45" s="23">
        <f>SUMIF(Poultry!$A$2:$A$1987,A45,Poultry!$F$2:$F$1987)</f>
        <v>0</v>
      </c>
      <c r="F45" s="23">
        <f>SUMIF(Crop!$A$2:$A$101,A45,Crop!$Q$2:$Q$101)</f>
        <v>0</v>
      </c>
      <c r="G45" s="23">
        <f>SUMIF(Food!$A$2:$A$101,A45,Food!$C$2:$C4144)</f>
        <v>272097.05348765198</v>
      </c>
      <c r="H45" s="23">
        <f>SUMIF(Landfill!$D$2:$D$41,A45,Landfill!$I$2:$I$41)</f>
        <v>5105286.2399999993</v>
      </c>
      <c r="I45" s="24">
        <f>SUMIF(Wastewater!$B$2:$B$1147,A45,Wastewater!$F$2:$F$1147)</f>
        <v>6928126.8582755188</v>
      </c>
      <c r="J45" s="23">
        <f t="shared" si="9"/>
        <v>13766753.43462617</v>
      </c>
      <c r="K45" s="25">
        <f t="shared" si="10"/>
        <v>0</v>
      </c>
      <c r="L45" s="25">
        <f t="shared" si="11"/>
        <v>51603324.3240235</v>
      </c>
      <c r="M45" s="25">
        <f t="shared" si="12"/>
        <v>0</v>
      </c>
      <c r="N45" s="25">
        <f t="shared" si="13"/>
        <v>0</v>
      </c>
      <c r="O45" s="25">
        <f t="shared" si="14"/>
        <v>9609017.6518887784</v>
      </c>
      <c r="P45" s="25">
        <f t="shared" si="15"/>
        <v>180291498.82114077</v>
      </c>
      <c r="Q45" s="25">
        <f t="shared" si="16"/>
        <v>244664513.7181367</v>
      </c>
      <c r="R45" s="25">
        <f t="shared" si="17"/>
        <v>486168354.51518977</v>
      </c>
    </row>
    <row r="46" spans="1:18" x14ac:dyDescent="0.2">
      <c r="A46" s="22" t="s">
        <v>77</v>
      </c>
      <c r="B46" s="22">
        <v>37089</v>
      </c>
      <c r="C46" s="23">
        <f>SUMIFS(Swine!$K$2:$K$2277,Swine!$D$2:$D$2277,A46)</f>
        <v>0</v>
      </c>
      <c r="D46" s="23">
        <f>SUMIF(Cattle!$D$2:$D$274,A46,Cattle!$K$2:$K$274)</f>
        <v>893206.27850999997</v>
      </c>
      <c r="E46" s="23">
        <f>SUMIF(Poultry!$A$2:$A$1987,A46,Poultry!$F$2:$F$1987)</f>
        <v>0</v>
      </c>
      <c r="F46" s="23">
        <f>SUMIF(Crop!$A$2:$A$101,A46,Crop!$Q$2:$Q$101)</f>
        <v>587416.66666666698</v>
      </c>
      <c r="G46" s="23">
        <f>SUMIF(Food!$A$2:$A$101,A46,Food!$C$2:$C4145)</f>
        <v>2551024.5174773498</v>
      </c>
      <c r="H46" s="23">
        <f>SUMIF(Landfill!$D$2:$D$41,A46,Landfill!$I$2:$I$41)</f>
        <v>0</v>
      </c>
      <c r="I46" s="24">
        <f>SUMIF(Wastewater!$B$2:$B$1147,A46,Wastewater!$F$2:$F$1147)</f>
        <v>598542.12091179378</v>
      </c>
      <c r="J46" s="23">
        <f t="shared" si="9"/>
        <v>4630189.5835658107</v>
      </c>
      <c r="K46" s="25">
        <f t="shared" si="10"/>
        <v>0</v>
      </c>
      <c r="L46" s="25">
        <f t="shared" si="11"/>
        <v>31543284.967508741</v>
      </c>
      <c r="M46" s="25">
        <f t="shared" si="12"/>
        <v>0</v>
      </c>
      <c r="N46" s="25">
        <f t="shared" si="13"/>
        <v>20744425.735833343</v>
      </c>
      <c r="O46" s="25">
        <f t="shared" si="14"/>
        <v>90088588.996621847</v>
      </c>
      <c r="P46" s="25">
        <f t="shared" si="15"/>
        <v>0</v>
      </c>
      <c r="Q46" s="25">
        <f t="shared" si="16"/>
        <v>21137317.481100097</v>
      </c>
      <c r="R46" s="25">
        <f t="shared" si="17"/>
        <v>163513617.18106404</v>
      </c>
    </row>
    <row r="47" spans="1:18" x14ac:dyDescent="0.2">
      <c r="A47" s="22" t="s">
        <v>78</v>
      </c>
      <c r="B47" s="22">
        <v>37091</v>
      </c>
      <c r="C47" s="23">
        <f>SUMIFS(Swine!$K$2:$K$2277,Swine!$D$2:$D$2277,A47)</f>
        <v>5937613.9001348941</v>
      </c>
      <c r="D47" s="23">
        <f>SUMIF(Cattle!$D$2:$D$274,A47,Cattle!$K$2:$K$274)</f>
        <v>0</v>
      </c>
      <c r="E47" s="23">
        <f>SUMIF(Poultry!$A$2:$A$1987,A47,Poultry!$F$2:$F$1987)</f>
        <v>4673817.1199999992</v>
      </c>
      <c r="F47" s="23">
        <f>SUMIF(Crop!$A$2:$A$101,A47,Crop!$Q$2:$Q$101)</f>
        <v>7367583.0833333302</v>
      </c>
      <c r="G47" s="23">
        <f>SUMIF(Food!$A$2:$A$101,A47,Food!$C$2:$C4146)</f>
        <v>101448.79032348099</v>
      </c>
      <c r="H47" s="23">
        <f>SUMIF(Landfill!$D$2:$D$41,A47,Landfill!$I$2:$I$41)</f>
        <v>0</v>
      </c>
      <c r="I47" s="24">
        <f>SUMIF(Wastewater!$B$2:$B$1147,A47,Wastewater!$F$2:$F$1147)</f>
        <v>134362.16904997901</v>
      </c>
      <c r="J47" s="23">
        <f t="shared" si="9"/>
        <v>18214825.062841684</v>
      </c>
      <c r="K47" s="25">
        <f t="shared" si="10"/>
        <v>209684875.47067675</v>
      </c>
      <c r="L47" s="25">
        <f t="shared" si="11"/>
        <v>0</v>
      </c>
      <c r="M47" s="25">
        <f t="shared" si="12"/>
        <v>165054309.23315036</v>
      </c>
      <c r="N47" s="25">
        <f t="shared" si="13"/>
        <v>260183765.28549907</v>
      </c>
      <c r="O47" s="25">
        <f t="shared" si="14"/>
        <v>3582630.5521729244</v>
      </c>
      <c r="P47" s="25">
        <f t="shared" si="15"/>
        <v>0</v>
      </c>
      <c r="Q47" s="25">
        <f t="shared" si="16"/>
        <v>4744955.6604842227</v>
      </c>
      <c r="R47" s="25">
        <f t="shared" si="17"/>
        <v>643250536.20198333</v>
      </c>
    </row>
    <row r="48" spans="1:18" x14ac:dyDescent="0.2">
      <c r="A48" s="22" t="s">
        <v>79</v>
      </c>
      <c r="B48" s="22">
        <v>37093</v>
      </c>
      <c r="C48" s="23">
        <f>SUMIFS(Swine!$K$2:$K$2277,Swine!$D$2:$D$2277,A48)</f>
        <v>8942405.0173243508</v>
      </c>
      <c r="D48" s="23">
        <f>SUMIF(Cattle!$D$2:$D$274,A48,Cattle!$K$2:$K$274)</f>
        <v>0</v>
      </c>
      <c r="E48" s="23">
        <f>SUMIF(Poultry!$A$2:$A$1987,A48,Poultry!$F$2:$F$1987)</f>
        <v>3497379.6120000007</v>
      </c>
      <c r="F48" s="23">
        <f>SUMIF(Crop!$A$2:$A$101,A48,Crop!$Q$2:$Q$101)</f>
        <v>0</v>
      </c>
      <c r="G48" s="23">
        <f>SUMIF(Food!$A$2:$A$101,A48,Food!$C$2:$C4147)</f>
        <v>2158468.79152537</v>
      </c>
      <c r="H48" s="23">
        <f>SUMIF(Landfill!$D$2:$D$41,A48,Landfill!$I$2:$I$41)</f>
        <v>0</v>
      </c>
      <c r="I48" s="24">
        <f>SUMIF(Wastewater!$B$2:$B$1147,A48,Wastewater!$F$2:$F$1147)</f>
        <v>485770.91887299996</v>
      </c>
      <c r="J48" s="23">
        <f t="shared" si="9"/>
        <v>15084024.339722719</v>
      </c>
      <c r="K48" s="25">
        <f t="shared" si="10"/>
        <v>315798082.19315374</v>
      </c>
      <c r="L48" s="25">
        <f t="shared" si="11"/>
        <v>0</v>
      </c>
      <c r="M48" s="25">
        <f t="shared" si="12"/>
        <v>123508806.86250806</v>
      </c>
      <c r="N48" s="25">
        <f t="shared" si="13"/>
        <v>0</v>
      </c>
      <c r="O48" s="25">
        <f t="shared" si="14"/>
        <v>76225613.078017235</v>
      </c>
      <c r="P48" s="25">
        <f t="shared" si="15"/>
        <v>0</v>
      </c>
      <c r="Q48" s="25">
        <f t="shared" si="16"/>
        <v>17154839.695596766</v>
      </c>
      <c r="R48" s="25">
        <f t="shared" si="17"/>
        <v>532687341.82927573</v>
      </c>
    </row>
    <row r="49" spans="1:18" x14ac:dyDescent="0.2">
      <c r="A49" s="22" t="s">
        <v>80</v>
      </c>
      <c r="B49" s="22">
        <v>37095</v>
      </c>
      <c r="C49" s="23">
        <f>SUMIFS(Swine!$K$2:$K$2277,Swine!$D$2:$D$2277,A49)</f>
        <v>96807.459873600004</v>
      </c>
      <c r="D49" s="23">
        <f>SUMIF(Cattle!$D$2:$D$274,A49,Cattle!$K$2:$K$274)</f>
        <v>0</v>
      </c>
      <c r="E49" s="23">
        <f>SUMIF(Poultry!$A$2:$A$1987,A49,Poultry!$F$2:$F$1987)</f>
        <v>0</v>
      </c>
      <c r="F49" s="23">
        <f>SUMIF(Crop!$A$2:$A$101,A49,Crop!$Q$2:$Q$101)</f>
        <v>16420608.570833299</v>
      </c>
      <c r="G49" s="23">
        <f>SUMIF(Food!$A$2:$A$101,A49,Food!$C$2:$C4148)</f>
        <v>17139.254166666698</v>
      </c>
      <c r="H49" s="23">
        <f>SUMIF(Landfill!$D$2:$D$41,A49,Landfill!$I$2:$I$41)</f>
        <v>0</v>
      </c>
      <c r="I49" s="24">
        <f>SUMIF(Wastewater!$B$2:$B$1147,A49,Wastewater!$F$2:$F$1147)</f>
        <v>0</v>
      </c>
      <c r="J49" s="23">
        <f t="shared" si="9"/>
        <v>16534555.284873566</v>
      </c>
      <c r="K49" s="25">
        <f t="shared" si="10"/>
        <v>3418723.4989744257</v>
      </c>
      <c r="L49" s="25">
        <f t="shared" si="11"/>
        <v>0</v>
      </c>
      <c r="M49" s="25">
        <f t="shared" si="12"/>
        <v>0</v>
      </c>
      <c r="N49" s="25">
        <f t="shared" si="13"/>
        <v>579888372.87814963</v>
      </c>
      <c r="O49" s="25">
        <f t="shared" si="14"/>
        <v>605267.10494195949</v>
      </c>
      <c r="P49" s="25">
        <f t="shared" si="15"/>
        <v>0</v>
      </c>
      <c r="Q49" s="25">
        <f t="shared" si="16"/>
        <v>0</v>
      </c>
      <c r="R49" s="25">
        <f t="shared" si="17"/>
        <v>583912363.48206592</v>
      </c>
    </row>
    <row r="50" spans="1:18" x14ac:dyDescent="0.2">
      <c r="A50" s="22" t="s">
        <v>81</v>
      </c>
      <c r="B50" s="22">
        <v>37097</v>
      </c>
      <c r="C50" s="23">
        <f>SUMIFS(Swine!$K$2:$K$2277,Swine!$D$2:$D$2277,A50)</f>
        <v>0</v>
      </c>
      <c r="D50" s="23">
        <f>SUMIF(Cattle!$D$2:$D$274,A50,Cattle!$K$2:$K$274)</f>
        <v>19263123.532239597</v>
      </c>
      <c r="E50" s="23">
        <f>SUMIF(Poultry!$A$2:$A$1987,A50,Poultry!$F$2:$F$1987)</f>
        <v>8089187.2079999922</v>
      </c>
      <c r="F50" s="23">
        <f>SUMIF(Crop!$A$2:$A$101,A50,Crop!$Q$2:$Q$101)</f>
        <v>5579002.5833333302</v>
      </c>
      <c r="G50" s="23">
        <f>SUMIF(Food!$A$2:$A$101,A50,Food!$C$2:$C4149)</f>
        <v>1871726.0039641</v>
      </c>
      <c r="H50" s="23">
        <f>SUMIF(Landfill!$D$2:$D$41,A50,Landfill!$I$2:$I$41)</f>
        <v>6798312.4799999986</v>
      </c>
      <c r="I50" s="24">
        <f>SUMIF(Wastewater!$B$2:$B$1147,A50,Wastewater!$F$2:$F$1147)</f>
        <v>2058066.685544387</v>
      </c>
      <c r="J50" s="23">
        <f t="shared" si="9"/>
        <v>43659418.493081398</v>
      </c>
      <c r="K50" s="25">
        <f t="shared" si="10"/>
        <v>0</v>
      </c>
      <c r="L50" s="25">
        <f t="shared" si="11"/>
        <v>680270850.71027577</v>
      </c>
      <c r="M50" s="25">
        <f t="shared" si="12"/>
        <v>285666976.81874108</v>
      </c>
      <c r="N50" s="25">
        <f t="shared" si="13"/>
        <v>197020635.15956405</v>
      </c>
      <c r="O50" s="25">
        <f t="shared" si="14"/>
        <v>66099386.160410881</v>
      </c>
      <c r="P50" s="25">
        <f t="shared" si="15"/>
        <v>240080161.78808156</v>
      </c>
      <c r="Q50" s="25">
        <f t="shared" si="16"/>
        <v>72679945.837993801</v>
      </c>
      <c r="R50" s="25">
        <f t="shared" si="17"/>
        <v>1541817956.4750669</v>
      </c>
    </row>
    <row r="51" spans="1:18" x14ac:dyDescent="0.2">
      <c r="A51" s="22" t="s">
        <v>82</v>
      </c>
      <c r="B51" s="22">
        <v>37099</v>
      </c>
      <c r="C51" s="23">
        <f>SUMIFS(Swine!$K$2:$K$2277,Swine!$D$2:$D$2277,A51)</f>
        <v>0</v>
      </c>
      <c r="D51" s="23">
        <f>SUMIF(Cattle!$D$2:$D$274,A51,Cattle!$K$2:$K$274)</f>
        <v>0</v>
      </c>
      <c r="E51" s="23">
        <f>SUMIF(Poultry!$A$2:$A$1987,A51,Poultry!$F$2:$F$1987)</f>
        <v>0</v>
      </c>
      <c r="F51" s="23">
        <f>SUMIF(Crop!$A$2:$A$101,A51,Crop!$Q$2:$Q$101)</f>
        <v>0</v>
      </c>
      <c r="G51" s="23">
        <f>SUMIF(Food!$A$2:$A$101,A51,Food!$C$2:$C4150)</f>
        <v>139352.51458333299</v>
      </c>
      <c r="H51" s="23">
        <f>SUMIF(Landfill!$D$2:$D$41,A51,Landfill!$I$2:$I$41)</f>
        <v>0</v>
      </c>
      <c r="I51" s="24">
        <f>SUMIF(Wastewater!$B$2:$B$1147,A51,Wastewater!$F$2:$F$1147)</f>
        <v>513800.93444711843</v>
      </c>
      <c r="J51" s="23">
        <f t="shared" si="9"/>
        <v>653153.44903045148</v>
      </c>
      <c r="K51" s="25">
        <f t="shared" si="10"/>
        <v>0</v>
      </c>
      <c r="L51" s="25">
        <f t="shared" si="11"/>
        <v>0</v>
      </c>
      <c r="M51" s="25">
        <f t="shared" si="12"/>
        <v>0</v>
      </c>
      <c r="N51" s="25">
        <f t="shared" si="13"/>
        <v>0</v>
      </c>
      <c r="O51" s="25">
        <f t="shared" si="14"/>
        <v>4921188.0661805915</v>
      </c>
      <c r="P51" s="25">
        <f t="shared" si="15"/>
        <v>0</v>
      </c>
      <c r="Q51" s="25">
        <f t="shared" si="16"/>
        <v>18144710.445691619</v>
      </c>
      <c r="R51" s="25">
        <f t="shared" si="17"/>
        <v>23065898.511872213</v>
      </c>
    </row>
    <row r="52" spans="1:18" x14ac:dyDescent="0.2">
      <c r="A52" s="22" t="s">
        <v>83</v>
      </c>
      <c r="B52" s="22">
        <v>37101</v>
      </c>
      <c r="C52" s="23">
        <f>SUMIFS(Swine!$K$2:$K$2277,Swine!$D$2:$D$2277,A52)</f>
        <v>21715260.060372137</v>
      </c>
      <c r="D52" s="23">
        <f>SUMIF(Cattle!$D$2:$D$274,A52,Cattle!$K$2:$K$274)</f>
        <v>0</v>
      </c>
      <c r="E52" s="23">
        <f>SUMIF(Poultry!$A$2:$A$1987,A52,Poultry!$F$2:$F$1987)</f>
        <v>6411620.7059999993</v>
      </c>
      <c r="F52" s="23">
        <f>SUMIF(Crop!$A$2:$A$101,A52,Crop!$Q$2:$Q$101)</f>
        <v>17583630.012499999</v>
      </c>
      <c r="G52" s="23">
        <f>SUMIF(Food!$A$2:$A$101,A52,Food!$C$2:$C4151)</f>
        <v>3777895.8161544702</v>
      </c>
      <c r="H52" s="23">
        <f>SUMIF(Landfill!$D$2:$D$41,A52,Landfill!$I$2:$I$41)</f>
        <v>4896375.84</v>
      </c>
      <c r="I52" s="24">
        <f>SUMIF(Wastewater!$B$2:$B$1147,A52,Wastewater!$F$2:$F$1147)</f>
        <v>1568833.3569304834</v>
      </c>
      <c r="J52" s="23">
        <f t="shared" si="9"/>
        <v>55953615.791957088</v>
      </c>
      <c r="K52" s="25">
        <f t="shared" si="10"/>
        <v>766867242.99622202</v>
      </c>
      <c r="L52" s="25">
        <f t="shared" si="11"/>
        <v>0</v>
      </c>
      <c r="M52" s="25">
        <f t="shared" si="12"/>
        <v>226424269.39755699</v>
      </c>
      <c r="N52" s="25">
        <f t="shared" si="13"/>
        <v>620960091.29353333</v>
      </c>
      <c r="O52" s="25">
        <f t="shared" si="14"/>
        <v>133415144.04187578</v>
      </c>
      <c r="P52" s="25">
        <f t="shared" si="15"/>
        <v>172913896.98557279</v>
      </c>
      <c r="Q52" s="25">
        <f t="shared" si="16"/>
        <v>55402832.284992233</v>
      </c>
      <c r="R52" s="25">
        <f t="shared" si="17"/>
        <v>1975983476.9997532</v>
      </c>
    </row>
    <row r="53" spans="1:18" x14ac:dyDescent="0.2">
      <c r="A53" s="22" t="s">
        <v>84</v>
      </c>
      <c r="B53" s="22">
        <v>37103</v>
      </c>
      <c r="C53" s="23">
        <f>SUMIFS(Swine!$K$2:$K$2277,Swine!$D$2:$D$2277,A53)</f>
        <v>31011845.897019908</v>
      </c>
      <c r="D53" s="23">
        <f>SUMIF(Cattle!$D$2:$D$274,A53,Cattle!$K$2:$K$274)</f>
        <v>0</v>
      </c>
      <c r="E53" s="23">
        <f>SUMIF(Poultry!$A$2:$A$1987,A53,Poultry!$F$2:$F$1987)</f>
        <v>1974760.3079999997</v>
      </c>
      <c r="F53" s="23">
        <f>SUMIF(Crop!$A$2:$A$101,A53,Crop!$Q$2:$Q$101)</f>
        <v>11087492.4083333</v>
      </c>
      <c r="G53" s="23">
        <f>SUMIF(Food!$A$2:$A$101,A53,Food!$C$2:$C4152)</f>
        <v>30670.412499999999</v>
      </c>
      <c r="H53" s="23">
        <f>SUMIF(Landfill!$D$2:$D$41,A53,Landfill!$I$2:$I$41)</f>
        <v>0</v>
      </c>
      <c r="I53" s="24">
        <f>SUMIF(Wastewater!$B$2:$B$1147,A53,Wastewater!$F$2:$F$1147)</f>
        <v>25838.87866345749</v>
      </c>
      <c r="J53" s="23">
        <f t="shared" si="9"/>
        <v>44130607.904516667</v>
      </c>
      <c r="K53" s="25">
        <f t="shared" si="10"/>
        <v>1095173103.9441121</v>
      </c>
      <c r="L53" s="25">
        <f t="shared" si="11"/>
        <v>0</v>
      </c>
      <c r="M53" s="25">
        <f t="shared" si="12"/>
        <v>69738008.606118351</v>
      </c>
      <c r="N53" s="25">
        <f t="shared" si="13"/>
        <v>391551135.52779573</v>
      </c>
      <c r="O53" s="25">
        <f t="shared" si="14"/>
        <v>1083115.496201375</v>
      </c>
      <c r="P53" s="25">
        <f t="shared" si="15"/>
        <v>0</v>
      </c>
      <c r="Q53" s="25">
        <f t="shared" si="16"/>
        <v>912491.47317004227</v>
      </c>
      <c r="R53" s="25">
        <f t="shared" si="17"/>
        <v>1558457855.0473976</v>
      </c>
    </row>
    <row r="54" spans="1:18" x14ac:dyDescent="0.2">
      <c r="A54" s="22" t="s">
        <v>85</v>
      </c>
      <c r="B54" s="22">
        <v>37105</v>
      </c>
      <c r="C54" s="23">
        <f>SUMIFS(Swine!$K$2:$K$2277,Swine!$D$2:$D$2277,A54)</f>
        <v>78721.417496063994</v>
      </c>
      <c r="D54" s="23">
        <f>SUMIF(Cattle!$D$2:$D$274,A54,Cattle!$K$2:$K$274)</f>
        <v>0</v>
      </c>
      <c r="E54" s="23">
        <f>SUMIF(Poultry!$A$2:$A$1987,A54,Poultry!$F$2:$F$1987)</f>
        <v>3448754.4960000007</v>
      </c>
      <c r="F54" s="23">
        <f>SUMIF(Crop!$A$2:$A$101,A54,Crop!$Q$2:$Q$101)</f>
        <v>1800622.375</v>
      </c>
      <c r="G54" s="23">
        <f>SUMIF(Food!$A$2:$A$101,A54,Food!$C$2:$C4153)</f>
        <v>5322875.7241923297</v>
      </c>
      <c r="H54" s="23">
        <f>SUMIF(Landfill!$D$2:$D$41,A54,Landfill!$I$2:$I$41)</f>
        <v>0</v>
      </c>
      <c r="I54" s="24">
        <f>SUMIF(Wastewater!$B$2:$B$1147,A54,Wastewater!$F$2:$F$1147)</f>
        <v>1428683.2790598918</v>
      </c>
      <c r="J54" s="23">
        <f t="shared" si="9"/>
        <v>12079657.291748287</v>
      </c>
      <c r="K54" s="25">
        <f t="shared" si="10"/>
        <v>2780020.8808057262</v>
      </c>
      <c r="L54" s="25">
        <f t="shared" si="11"/>
        <v>0</v>
      </c>
      <c r="M54" s="25">
        <f t="shared" si="12"/>
        <v>121791626.93725635</v>
      </c>
      <c r="N54" s="25">
        <f t="shared" si="13"/>
        <v>63588384.967741251</v>
      </c>
      <c r="O54" s="25">
        <f t="shared" si="14"/>
        <v>187975599.65086314</v>
      </c>
      <c r="P54" s="25">
        <f t="shared" si="15"/>
        <v>0</v>
      </c>
      <c r="Q54" s="25">
        <f t="shared" si="16"/>
        <v>50453478.534517989</v>
      </c>
      <c r="R54" s="25">
        <f t="shared" si="17"/>
        <v>426589110.97118449</v>
      </c>
    </row>
    <row r="55" spans="1:18" x14ac:dyDescent="0.2">
      <c r="A55" s="22" t="s">
        <v>86</v>
      </c>
      <c r="B55" s="22">
        <v>37107</v>
      </c>
      <c r="C55" s="23">
        <f>SUMIFS(Swine!$K$2:$K$2277,Swine!$D$2:$D$2277,A55)</f>
        <v>30840571.419166319</v>
      </c>
      <c r="D55" s="23">
        <f>SUMIF(Cattle!$D$2:$D$274,A55,Cattle!$K$2:$K$274)</f>
        <v>0</v>
      </c>
      <c r="E55" s="23">
        <f>SUMIF(Poultry!$A$2:$A$1987,A55,Poultry!$F$2:$F$1987)</f>
        <v>3403758.1199999992</v>
      </c>
      <c r="F55" s="23">
        <f>SUMIF(Crop!$A$2:$A$101,A55,Crop!$Q$2:$Q$101)</f>
        <v>17569089.266666699</v>
      </c>
      <c r="G55" s="23">
        <f>SUMIF(Food!$A$2:$A$101,A55,Food!$C$2:$C4154)</f>
        <v>4072617.36032158</v>
      </c>
      <c r="H55" s="23">
        <f>SUMIF(Landfill!$D$2:$D$41,A55,Landfill!$I$2:$I$41)</f>
        <v>0</v>
      </c>
      <c r="I55" s="24">
        <f>SUMIF(Wastewater!$B$2:$B$1147,A55,Wastewater!$F$2:$F$1147)</f>
        <v>2048299.5894095954</v>
      </c>
      <c r="J55" s="23">
        <f t="shared" si="9"/>
        <v>57934335.75556419</v>
      </c>
      <c r="K55" s="25">
        <f t="shared" si="10"/>
        <v>1089124602.2792902</v>
      </c>
      <c r="L55" s="25">
        <f t="shared" si="11"/>
        <v>0</v>
      </c>
      <c r="M55" s="25">
        <f t="shared" si="12"/>
        <v>120202594.76762037</v>
      </c>
      <c r="N55" s="25">
        <f t="shared" si="13"/>
        <v>620446589.6528765</v>
      </c>
      <c r="O55" s="25">
        <f t="shared" si="14"/>
        <v>143823138.11602768</v>
      </c>
      <c r="P55" s="25">
        <f t="shared" si="15"/>
        <v>0</v>
      </c>
      <c r="Q55" s="25">
        <f t="shared" si="16"/>
        <v>72335024.061135352</v>
      </c>
      <c r="R55" s="25">
        <f t="shared" si="17"/>
        <v>2045931948.87695</v>
      </c>
    </row>
    <row r="56" spans="1:18" x14ac:dyDescent="0.2">
      <c r="A56" s="22" t="s">
        <v>87</v>
      </c>
      <c r="B56" s="22">
        <v>37109</v>
      </c>
      <c r="C56" s="23">
        <f>SUMIFS(Swine!$K$2:$K$2277,Swine!$D$2:$D$2277,A56)</f>
        <v>0</v>
      </c>
      <c r="D56" s="23">
        <f>SUMIF(Cattle!$D$2:$D$274,A56,Cattle!$K$2:$K$274)</f>
        <v>2818153.3748212</v>
      </c>
      <c r="E56" s="23">
        <f>SUMIF(Poultry!$A$2:$A$1987,A56,Poultry!$F$2:$F$1987)</f>
        <v>3998145.7320000003</v>
      </c>
      <c r="F56" s="23">
        <f>SUMIF(Crop!$A$2:$A$101,A56,Crop!$Q$2:$Q$101)</f>
        <v>1224210.77291667</v>
      </c>
      <c r="G56" s="23">
        <f>SUMIF(Food!$A$2:$A$101,A56,Food!$C$2:$C4155)</f>
        <v>735084.17514008202</v>
      </c>
      <c r="H56" s="23">
        <f>SUMIF(Landfill!$D$2:$D$41,A56,Landfill!$I$2:$I$41)</f>
        <v>1346057.76</v>
      </c>
      <c r="I56" s="24">
        <f>SUMIF(Wastewater!$B$2:$B$1147,A56,Wastewater!$F$2:$F$1147)</f>
        <v>967821.03921846277</v>
      </c>
      <c r="J56" s="23">
        <f t="shared" si="9"/>
        <v>11089472.854096415</v>
      </c>
      <c r="K56" s="25">
        <f t="shared" si="10"/>
        <v>0</v>
      </c>
      <c r="L56" s="25">
        <f t="shared" si="11"/>
        <v>99522156.441196993</v>
      </c>
      <c r="M56" s="25">
        <f t="shared" si="12"/>
        <v>141193197.13748845</v>
      </c>
      <c r="N56" s="25">
        <f t="shared" si="13"/>
        <v>43232599.455997139</v>
      </c>
      <c r="O56" s="25">
        <f t="shared" si="14"/>
        <v>25959255.067294199</v>
      </c>
      <c r="P56" s="25">
        <f t="shared" si="15"/>
        <v>47535585.595339201</v>
      </c>
      <c r="Q56" s="25">
        <f t="shared" si="16"/>
        <v>34178280.619057067</v>
      </c>
      <c r="R56" s="25">
        <f t="shared" si="17"/>
        <v>391621074.31637305</v>
      </c>
    </row>
    <row r="57" spans="1:18" x14ac:dyDescent="0.2">
      <c r="A57" s="22" t="s">
        <v>88</v>
      </c>
      <c r="B57" s="22">
        <v>37113</v>
      </c>
      <c r="C57" s="23">
        <f>SUMIFS(Swine!$K$2:$K$2277,Swine!$D$2:$D$2277,A57)</f>
        <v>0</v>
      </c>
      <c r="D57" s="23">
        <f>SUMIF(Cattle!$D$2:$D$274,A57,Cattle!$K$2:$K$274)</f>
        <v>0</v>
      </c>
      <c r="E57" s="23">
        <f>SUMIF(Poultry!$A$2:$A$1987,A57,Poultry!$F$2:$F$1987)</f>
        <v>0</v>
      </c>
      <c r="F57" s="23">
        <f>SUMIF(Crop!$A$2:$A$101,A57,Crop!$Q$2:$Q$101)</f>
        <v>0</v>
      </c>
      <c r="G57" s="23">
        <f>SUMIF(Food!$A$2:$A$101,A57,Food!$C$2:$C4156)</f>
        <v>182402.62651735501</v>
      </c>
      <c r="H57" s="23">
        <f>SUMIF(Landfill!$D$2:$D$41,A57,Landfill!$I$2:$I$41)</f>
        <v>1098432.48</v>
      </c>
      <c r="I57" s="24">
        <f>SUMIF(Wastewater!$B$2:$B$1147,A57,Wastewater!$F$2:$F$1147)</f>
        <v>357982.16055500496</v>
      </c>
      <c r="J57" s="23">
        <f t="shared" si="9"/>
        <v>1638817.26707236</v>
      </c>
      <c r="K57" s="25">
        <f t="shared" si="10"/>
        <v>0</v>
      </c>
      <c r="L57" s="25">
        <f t="shared" si="11"/>
        <v>0</v>
      </c>
      <c r="M57" s="25">
        <f t="shared" si="12"/>
        <v>0</v>
      </c>
      <c r="N57" s="25">
        <f t="shared" si="13"/>
        <v>0</v>
      </c>
      <c r="O57" s="25">
        <f t="shared" si="14"/>
        <v>6441488.5625936408</v>
      </c>
      <c r="P57" s="25">
        <f t="shared" si="15"/>
        <v>38790780.548481598</v>
      </c>
      <c r="Q57" s="25">
        <f t="shared" si="16"/>
        <v>12642021.865887016</v>
      </c>
      <c r="R57" s="25">
        <f t="shared" si="17"/>
        <v>57874290.976962261</v>
      </c>
    </row>
    <row r="58" spans="1:18" x14ac:dyDescent="0.2">
      <c r="A58" s="22" t="s">
        <v>89</v>
      </c>
      <c r="B58" s="22">
        <v>37115</v>
      </c>
      <c r="C58" s="23">
        <f>SUMIFS(Swine!$K$2:$K$2277,Swine!$D$2:$D$2277,A58)</f>
        <v>0</v>
      </c>
      <c r="D58" s="23">
        <f>SUMIF(Cattle!$D$2:$D$274,A58,Cattle!$K$2:$K$274)</f>
        <v>0</v>
      </c>
      <c r="E58" s="23">
        <f>SUMIF(Poultry!$A$2:$A$1987,A58,Poultry!$F$2:$F$1987)</f>
        <v>0</v>
      </c>
      <c r="F58" s="23">
        <f>SUMIF(Crop!$A$2:$A$101,A58,Crop!$Q$2:$Q$101)</f>
        <v>0</v>
      </c>
      <c r="G58" s="23">
        <f>SUMIF(Food!$A$2:$A$101,A58,Food!$C$2:$C4157)</f>
        <v>133222.77574014699</v>
      </c>
      <c r="H58" s="23">
        <f>SUMIF(Landfill!$D$2:$D$41,A58,Landfill!$I$2:$I$41)</f>
        <v>0</v>
      </c>
      <c r="I58" s="24">
        <f>SUMIF(Wastewater!$B$2:$B$1147,A58,Wastewater!$F$2:$F$1147)</f>
        <v>99262.636273538155</v>
      </c>
      <c r="J58" s="23">
        <f t="shared" si="9"/>
        <v>232485.41201368516</v>
      </c>
      <c r="K58" s="25">
        <f t="shared" si="10"/>
        <v>0</v>
      </c>
      <c r="L58" s="25">
        <f t="shared" si="11"/>
        <v>0</v>
      </c>
      <c r="M58" s="25">
        <f t="shared" si="12"/>
        <v>0</v>
      </c>
      <c r="N58" s="25">
        <f t="shared" si="13"/>
        <v>0</v>
      </c>
      <c r="O58" s="25">
        <f t="shared" si="14"/>
        <v>4704718.3617472965</v>
      </c>
      <c r="P58" s="25">
        <f t="shared" si="15"/>
        <v>0</v>
      </c>
      <c r="Q58" s="25">
        <f t="shared" si="16"/>
        <v>3505427.2433300298</v>
      </c>
      <c r="R58" s="25">
        <f t="shared" si="17"/>
        <v>8210145.6050773263</v>
      </c>
    </row>
    <row r="59" spans="1:18" x14ac:dyDescent="0.2">
      <c r="A59" s="22" t="s">
        <v>90</v>
      </c>
      <c r="B59" s="22">
        <v>37117</v>
      </c>
      <c r="C59" s="23">
        <f>SUMIFS(Swine!$K$2:$K$2277,Swine!$D$2:$D$2277,A59)</f>
        <v>46835.525669519993</v>
      </c>
      <c r="D59" s="23">
        <f>SUMIF(Cattle!$D$2:$D$274,A59,Cattle!$K$2:$K$274)</f>
        <v>0</v>
      </c>
      <c r="E59" s="23">
        <f>SUMIF(Poultry!$A$2:$A$1987,A59,Poultry!$F$2:$F$1987)</f>
        <v>1327393.0919999999</v>
      </c>
      <c r="F59" s="23">
        <f>SUMIF(Crop!$A$2:$A$101,A59,Crop!$Q$2:$Q$101)</f>
        <v>16847776.333333299</v>
      </c>
      <c r="G59" s="23">
        <f>SUMIF(Food!$A$2:$A$101,A59,Food!$C$2:$C4158)</f>
        <v>4496632.6416474003</v>
      </c>
      <c r="H59" s="23">
        <f>SUMIF(Landfill!$D$2:$D$41,A59,Landfill!$I$2:$I$41)</f>
        <v>0</v>
      </c>
      <c r="I59" s="24">
        <f>SUMIF(Wastewater!$B$2:$B$1147,A59,Wastewater!$F$2:$F$1147)</f>
        <v>8910795.6958799381</v>
      </c>
      <c r="J59" s="23">
        <f t="shared" si="9"/>
        <v>31629433.288530156</v>
      </c>
      <c r="K59" s="25">
        <f t="shared" si="10"/>
        <v>1653981.1332956275</v>
      </c>
      <c r="L59" s="25">
        <f t="shared" si="11"/>
        <v>0</v>
      </c>
      <c r="M59" s="25">
        <f t="shared" si="12"/>
        <v>46876449.004259638</v>
      </c>
      <c r="N59" s="25">
        <f t="shared" si="13"/>
        <v>594973661.44547546</v>
      </c>
      <c r="O59" s="25">
        <f t="shared" si="14"/>
        <v>158797097.85100621</v>
      </c>
      <c r="P59" s="25">
        <f t="shared" si="15"/>
        <v>0</v>
      </c>
      <c r="Q59" s="25">
        <f t="shared" si="16"/>
        <v>314681809.43742037</v>
      </c>
      <c r="R59" s="25">
        <f t="shared" si="17"/>
        <v>1116982998.8714573</v>
      </c>
    </row>
    <row r="60" spans="1:18" x14ac:dyDescent="0.2">
      <c r="A60" s="22" t="s">
        <v>91</v>
      </c>
      <c r="B60" s="22">
        <v>37111</v>
      </c>
      <c r="C60" s="23">
        <f>SUMIFS(Swine!$K$2:$K$2277,Swine!$D$2:$D$2277,A60)</f>
        <v>0</v>
      </c>
      <c r="D60" s="23">
        <f>SUMIF(Cattle!$D$2:$D$274,A60,Cattle!$K$2:$K$274)</f>
        <v>0</v>
      </c>
      <c r="E60" s="23">
        <f>SUMIF(Poultry!$A$2:$A$1987,A60,Poultry!$F$2:$F$1987)</f>
        <v>1332473.3279999997</v>
      </c>
      <c r="F60" s="23">
        <f>SUMIF(Crop!$A$2:$A$101,A60,Crop!$Q$2:$Q$101)</f>
        <v>0</v>
      </c>
      <c r="G60" s="23">
        <f>SUMIF(Food!$A$2:$A$101,A60,Food!$C$2:$C4159)</f>
        <v>165945.02639616499</v>
      </c>
      <c r="H60" s="23">
        <f>SUMIF(Landfill!$D$2:$D$41,A60,Landfill!$I$2:$I$41)</f>
        <v>0</v>
      </c>
      <c r="I60" s="24">
        <f>SUMIF(Wastewater!$B$2:$B$1147,A60,Wastewater!$F$2:$F$1147)</f>
        <v>979345.17910236528</v>
      </c>
      <c r="J60" s="23">
        <f t="shared" si="9"/>
        <v>2477763.5334985298</v>
      </c>
      <c r="K60" s="25">
        <f t="shared" si="10"/>
        <v>0</v>
      </c>
      <c r="L60" s="25">
        <f t="shared" si="11"/>
        <v>0</v>
      </c>
      <c r="M60" s="25">
        <f t="shared" si="12"/>
        <v>47055855.862121753</v>
      </c>
      <c r="N60" s="25">
        <f t="shared" si="13"/>
        <v>0</v>
      </c>
      <c r="O60" s="25">
        <f t="shared" si="14"/>
        <v>5860293.8453218555</v>
      </c>
      <c r="P60" s="25">
        <f t="shared" si="15"/>
        <v>0</v>
      </c>
      <c r="Q60" s="25">
        <f t="shared" si="16"/>
        <v>34585251.816090927</v>
      </c>
      <c r="R60" s="25">
        <f t="shared" si="17"/>
        <v>87501401.523534521</v>
      </c>
    </row>
    <row r="61" spans="1:18" x14ac:dyDescent="0.2">
      <c r="A61" s="22" t="s">
        <v>92</v>
      </c>
      <c r="B61" s="22">
        <v>37119</v>
      </c>
      <c r="C61" s="23">
        <f>SUMIFS(Swine!$K$2:$K$2277,Swine!$D$2:$D$2277,A61)</f>
        <v>0</v>
      </c>
      <c r="D61" s="23">
        <f>SUMIF(Cattle!$D$2:$D$274,A61,Cattle!$K$2:$K$274)</f>
        <v>0</v>
      </c>
      <c r="E61" s="23">
        <f>SUMIF(Poultry!$A$2:$A$1987,A61,Poultry!$F$2:$F$1987)</f>
        <v>228610.62</v>
      </c>
      <c r="F61" s="23">
        <f>SUMIF(Crop!$A$2:$A$101,A61,Crop!$Q$2:$Q$101)</f>
        <v>651681.66666666698</v>
      </c>
      <c r="G61" s="23">
        <f>SUMIF(Food!$A$2:$A$101,A61,Food!$C$2:$C4160)</f>
        <v>22263484.7109657</v>
      </c>
      <c r="H61" s="23">
        <f>SUMIF(Landfill!$D$2:$D$41,A61,Landfill!$I$2:$I$41)</f>
        <v>0</v>
      </c>
      <c r="I61" s="24">
        <f>SUMIF(Wastewater!$B$2:$B$1147,A61,Wastewater!$F$2:$F$1147)</f>
        <v>35113516.777573265</v>
      </c>
      <c r="J61" s="23">
        <f t="shared" si="9"/>
        <v>58257293.775205627</v>
      </c>
      <c r="K61" s="25">
        <f t="shared" si="10"/>
        <v>0</v>
      </c>
      <c r="L61" s="25">
        <f t="shared" si="11"/>
        <v>0</v>
      </c>
      <c r="M61" s="25">
        <f t="shared" si="12"/>
        <v>8073308.6037953999</v>
      </c>
      <c r="N61" s="25">
        <f t="shared" si="13"/>
        <v>23013923.003383342</v>
      </c>
      <c r="O61" s="25">
        <f t="shared" si="14"/>
        <v>786227615.61779904</v>
      </c>
      <c r="P61" s="25">
        <f t="shared" si="15"/>
        <v>0</v>
      </c>
      <c r="Q61" s="25">
        <f t="shared" si="16"/>
        <v>1240022257.5394633</v>
      </c>
      <c r="R61" s="25">
        <f t="shared" si="17"/>
        <v>2057337104.7644408</v>
      </c>
    </row>
    <row r="62" spans="1:18" x14ac:dyDescent="0.2">
      <c r="A62" s="22" t="s">
        <v>93</v>
      </c>
      <c r="B62" s="22">
        <v>37121</v>
      </c>
      <c r="C62" s="23">
        <f>SUMIFS(Swine!$K$2:$K$2277,Swine!$D$2:$D$2277,A62)</f>
        <v>0</v>
      </c>
      <c r="D62" s="23">
        <f>SUMIF(Cattle!$D$2:$D$274,A62,Cattle!$K$2:$K$274)</f>
        <v>0</v>
      </c>
      <c r="E62" s="23">
        <f>SUMIF(Poultry!$A$2:$A$1987,A62,Poultry!$F$2:$F$1987)</f>
        <v>0</v>
      </c>
      <c r="F62" s="23">
        <f>SUMIF(Crop!$A$2:$A$101,A62,Crop!$Q$2:$Q$101)</f>
        <v>0</v>
      </c>
      <c r="G62" s="23">
        <f>SUMIF(Food!$A$2:$A$101,A62,Food!$C$2:$C4161)</f>
        <v>68374.723656814298</v>
      </c>
      <c r="H62" s="23">
        <f>SUMIF(Landfill!$D$2:$D$41,A62,Landfill!$I$2:$I$41)</f>
        <v>0</v>
      </c>
      <c r="I62" s="24">
        <f>SUMIF(Wastewater!$B$2:$B$1147,A62,Wastewater!$F$2:$F$1147)</f>
        <v>1403877.9555429709</v>
      </c>
      <c r="J62" s="23">
        <f t="shared" si="9"/>
        <v>1472252.6791997852</v>
      </c>
      <c r="K62" s="25">
        <f t="shared" si="10"/>
        <v>0</v>
      </c>
      <c r="L62" s="25">
        <f t="shared" si="11"/>
        <v>0</v>
      </c>
      <c r="M62" s="25">
        <f t="shared" si="12"/>
        <v>0</v>
      </c>
      <c r="N62" s="25">
        <f t="shared" si="13"/>
        <v>0</v>
      </c>
      <c r="O62" s="25">
        <f t="shared" si="14"/>
        <v>2414630.8022815902</v>
      </c>
      <c r="P62" s="25">
        <f t="shared" si="15"/>
        <v>0</v>
      </c>
      <c r="Q62" s="25">
        <f t="shared" si="16"/>
        <v>49577486.720274687</v>
      </c>
      <c r="R62" s="25">
        <f t="shared" si="17"/>
        <v>51992117.522556275</v>
      </c>
    </row>
    <row r="63" spans="1:18" x14ac:dyDescent="0.2">
      <c r="A63" s="22" t="s">
        <v>94</v>
      </c>
      <c r="B63" s="22">
        <v>37123</v>
      </c>
      <c r="C63" s="23">
        <f>SUMIFS(Swine!$K$2:$K$2277,Swine!$D$2:$D$2277,A63)</f>
        <v>507699.95270265592</v>
      </c>
      <c r="D63" s="23">
        <f>SUMIF(Cattle!$D$2:$D$274,A63,Cattle!$K$2:$K$274)</f>
        <v>0</v>
      </c>
      <c r="E63" s="23">
        <f>SUMIF(Poultry!$A$2:$A$1987,A63,Poultry!$F$2:$F$1987)</f>
        <v>8973874.0200000033</v>
      </c>
      <c r="F63" s="23">
        <f>SUMIF(Crop!$A$2:$A$101,A63,Crop!$Q$2:$Q$101)</f>
        <v>0</v>
      </c>
      <c r="G63" s="23">
        <f>SUMIF(Food!$A$2:$A$101,A63,Food!$C$2:$C4162)</f>
        <v>2243856.2603168702</v>
      </c>
      <c r="H63" s="23">
        <f>SUMIF(Landfill!$D$2:$D$41,A63,Landfill!$I$2:$I$41)</f>
        <v>16320911.999999996</v>
      </c>
      <c r="I63" s="24">
        <f>SUMIF(Wastewater!$B$2:$B$1147,A63,Wastewater!$F$2:$F$1147)</f>
        <v>335905.4226249471</v>
      </c>
      <c r="J63" s="23">
        <f t="shared" si="9"/>
        <v>28382247.655644473</v>
      </c>
      <c r="K63" s="25">
        <f t="shared" si="10"/>
        <v>17929256.288709901</v>
      </c>
      <c r="L63" s="25">
        <f t="shared" si="11"/>
        <v>0</v>
      </c>
      <c r="M63" s="25">
        <f t="shared" si="12"/>
        <v>316909399.63787353</v>
      </c>
      <c r="N63" s="25">
        <f t="shared" si="13"/>
        <v>0</v>
      </c>
      <c r="O63" s="25">
        <f t="shared" si="14"/>
        <v>79241043.360524371</v>
      </c>
      <c r="P63" s="25">
        <f t="shared" si="15"/>
        <v>576367621.37903988</v>
      </c>
      <c r="Q63" s="25">
        <f t="shared" si="16"/>
        <v>11862389.151210541</v>
      </c>
      <c r="R63" s="25">
        <f t="shared" si="17"/>
        <v>1002309709.8173581</v>
      </c>
    </row>
    <row r="64" spans="1:18" x14ac:dyDescent="0.2">
      <c r="A64" s="22" t="s">
        <v>95</v>
      </c>
      <c r="B64" s="22">
        <v>37125</v>
      </c>
      <c r="C64" s="23">
        <f>SUMIFS(Swine!$K$2:$K$2277,Swine!$D$2:$D$2277,A64)</f>
        <v>4274034.0368849738</v>
      </c>
      <c r="D64" s="23">
        <f>SUMIF(Cattle!$D$2:$D$274,A64,Cattle!$K$2:$K$274)</f>
        <v>0</v>
      </c>
      <c r="E64" s="23">
        <f>SUMIF(Poultry!$A$2:$A$1987,A64,Poultry!$F$2:$F$1987)</f>
        <v>12584833.194000009</v>
      </c>
      <c r="F64" s="23">
        <f>SUMIF(Crop!$A$2:$A$101,A64,Crop!$Q$2:$Q$101)</f>
        <v>1060261.2166666701</v>
      </c>
      <c r="G64" s="23">
        <f>SUMIF(Food!$A$2:$A$101,A64,Food!$C$2:$C4163)</f>
        <v>370745.49964150199</v>
      </c>
      <c r="H64" s="23">
        <f>SUMIF(Landfill!$D$2:$D$41,A64,Landfill!$I$2:$I$41)</f>
        <v>0</v>
      </c>
      <c r="I64" s="24">
        <f>SUMIF(Wastewater!$B$2:$B$1147,A64,Wastewater!$F$2:$F$1147)</f>
        <v>879762.14073339989</v>
      </c>
      <c r="J64" s="23">
        <f t="shared" si="9"/>
        <v>19169636.087926552</v>
      </c>
      <c r="K64" s="25">
        <f t="shared" si="10"/>
        <v>150936101.58136067</v>
      </c>
      <c r="L64" s="25">
        <f t="shared" si="11"/>
        <v>0</v>
      </c>
      <c r="M64" s="25">
        <f t="shared" si="12"/>
        <v>444429231.25115633</v>
      </c>
      <c r="N64" s="25">
        <f t="shared" si="13"/>
        <v>37442774.980381951</v>
      </c>
      <c r="O64" s="25">
        <f t="shared" si="14"/>
        <v>13092754.97382476</v>
      </c>
      <c r="P64" s="25">
        <f t="shared" si="15"/>
        <v>0</v>
      </c>
      <c r="Q64" s="25">
        <f t="shared" si="16"/>
        <v>31068509.678493574</v>
      </c>
      <c r="R64" s="25">
        <f t="shared" si="17"/>
        <v>676969372.46521711</v>
      </c>
    </row>
    <row r="65" spans="1:18" x14ac:dyDescent="0.2">
      <c r="A65" s="22" t="s">
        <v>96</v>
      </c>
      <c r="B65" s="22">
        <v>37127</v>
      </c>
      <c r="C65" s="23">
        <f>SUMIFS(Swine!$K$2:$K$2277,Swine!$D$2:$D$2277,A65)</f>
        <v>6785931.4167556772</v>
      </c>
      <c r="D65" s="23">
        <f>SUMIF(Cattle!$D$2:$D$274,A65,Cattle!$K$2:$K$274)</f>
        <v>0</v>
      </c>
      <c r="E65" s="23">
        <f>SUMIF(Poultry!$A$2:$A$1987,A65,Poultry!$F$2:$F$1987)</f>
        <v>7429482.2759999996</v>
      </c>
      <c r="F65" s="23">
        <f>SUMIF(Crop!$A$2:$A$101,A65,Crop!$Q$2:$Q$101)</f>
        <v>11367782.6458333</v>
      </c>
      <c r="G65" s="23">
        <f>SUMIF(Food!$A$2:$A$101,A65,Food!$C$2:$C4164)</f>
        <v>3473324.13812338</v>
      </c>
      <c r="H65" s="23">
        <f>SUMIF(Landfill!$D$2:$D$41,A65,Landfill!$I$2:$I$41)</f>
        <v>0</v>
      </c>
      <c r="I65" s="24">
        <f>SUMIF(Wastewater!$B$2:$B$1147,A65,Wastewater!$F$2:$F$1147)</f>
        <v>57258.955118221689</v>
      </c>
      <c r="J65" s="23">
        <f t="shared" si="9"/>
        <v>29113779.431830574</v>
      </c>
      <c r="K65" s="25">
        <f t="shared" si="10"/>
        <v>239642928.62535921</v>
      </c>
      <c r="L65" s="25">
        <f t="shared" si="11"/>
        <v>0</v>
      </c>
      <c r="M65" s="25">
        <f t="shared" si="12"/>
        <v>262369714.8477889</v>
      </c>
      <c r="N65" s="25">
        <f t="shared" si="13"/>
        <v>401449492.76932985</v>
      </c>
      <c r="O65" s="25">
        <f t="shared" si="14"/>
        <v>122659295.74086158</v>
      </c>
      <c r="P65" s="25">
        <f t="shared" si="15"/>
        <v>0</v>
      </c>
      <c r="Q65" s="25">
        <f t="shared" si="16"/>
        <v>2022081.10454481</v>
      </c>
      <c r="R65" s="25">
        <f t="shared" si="17"/>
        <v>1028143513.0878842</v>
      </c>
    </row>
    <row r="66" spans="1:18" x14ac:dyDescent="0.2">
      <c r="A66" s="22" t="s">
        <v>97</v>
      </c>
      <c r="B66" s="22">
        <v>37129</v>
      </c>
      <c r="C66" s="23">
        <f>SUMIFS(Swine!$K$2:$K$2277,Swine!$D$2:$D$2277,A66)</f>
        <v>0</v>
      </c>
      <c r="D66" s="23">
        <f>SUMIF(Cattle!$D$2:$D$274,A66,Cattle!$K$2:$K$274)</f>
        <v>0</v>
      </c>
      <c r="E66" s="23">
        <f>SUMIF(Poultry!$A$2:$A$1987,A66,Poultry!$F$2:$F$1987)</f>
        <v>0</v>
      </c>
      <c r="F66" s="23">
        <f>SUMIF(Crop!$A$2:$A$101,A66,Crop!$Q$2:$Q$101)</f>
        <v>0</v>
      </c>
      <c r="G66" s="23">
        <f>SUMIF(Food!$A$2:$A$101,A66,Food!$C$2:$C4165)</f>
        <v>1784490.65341932</v>
      </c>
      <c r="H66" s="23">
        <f>SUMIF(Landfill!$D$2:$D$41,A66,Landfill!$I$2:$I$41)</f>
        <v>12160187.039999999</v>
      </c>
      <c r="I66" s="24">
        <f>SUMIF(Wastewater!$B$2:$B$1147,A66,Wastewater!$F$2:$F$1147)</f>
        <v>4193650.0070791501</v>
      </c>
      <c r="J66" s="23">
        <f t="shared" ref="J66:J97" si="18">SUM(C66:I66)</f>
        <v>18138327.700498469</v>
      </c>
      <c r="K66" s="25">
        <f t="shared" ref="K66:K101" si="19">C66*35.31467</f>
        <v>0</v>
      </c>
      <c r="L66" s="25">
        <f t="shared" ref="L66:L101" si="20">D66*35.31467</f>
        <v>0</v>
      </c>
      <c r="M66" s="25">
        <f t="shared" ref="M66:M101" si="21">E66*35.31467</f>
        <v>0</v>
      </c>
      <c r="N66" s="25">
        <f t="shared" ref="N66:N101" si="22">F66*35.31467</f>
        <v>0</v>
      </c>
      <c r="O66" s="25">
        <f t="shared" ref="O66:O101" si="23">G66*35.31467</f>
        <v>63018698.543587655</v>
      </c>
      <c r="P66" s="25">
        <f t="shared" ref="P66:P101" si="24">H66*35.31467</f>
        <v>429432992.45587677</v>
      </c>
      <c r="Q66" s="25">
        <f t="shared" ref="Q66:Q101" si="25">I66*35.31467</f>
        <v>148097366.09549785</v>
      </c>
      <c r="R66" s="25">
        <f t="shared" ref="R66:R101" si="26">J66*35.31467</f>
        <v>640549057.09496224</v>
      </c>
    </row>
    <row r="67" spans="1:18" x14ac:dyDescent="0.2">
      <c r="A67" s="22" t="s">
        <v>98</v>
      </c>
      <c r="B67" s="22">
        <v>37131</v>
      </c>
      <c r="C67" s="23">
        <f>SUMIFS(Swine!$K$2:$K$2277,Swine!$D$2:$D$2277,A67)</f>
        <v>15158178.322623271</v>
      </c>
      <c r="D67" s="23">
        <f>SUMIF(Cattle!$D$2:$D$274,A67,Cattle!$K$2:$K$274)</f>
        <v>0</v>
      </c>
      <c r="E67" s="23">
        <f>SUMIF(Poultry!$A$2:$A$1987,A67,Poultry!$F$2:$F$1987)</f>
        <v>4227482.1000000006</v>
      </c>
      <c r="F67" s="23">
        <f>SUMIF(Crop!$A$2:$A$101,A67,Crop!$Q$2:$Q$101)</f>
        <v>20767297.666666701</v>
      </c>
      <c r="G67" s="23">
        <f>SUMIF(Food!$A$2:$A$101,A67,Food!$C$2:$C4166)</f>
        <v>260435.264005367</v>
      </c>
      <c r="H67" s="23">
        <f>SUMIF(Landfill!$D$2:$D$41,A67,Landfill!$I$2:$I$41)</f>
        <v>0</v>
      </c>
      <c r="I67" s="24">
        <f>SUMIF(Wastewater!$B$2:$B$1147,A67,Wastewater!$F$2:$F$1147)</f>
        <v>27905.9889565341</v>
      </c>
      <c r="J67" s="23">
        <f t="shared" si="18"/>
        <v>40441299.342251882</v>
      </c>
      <c r="K67" s="25">
        <f t="shared" si="19"/>
        <v>535306065.26459438</v>
      </c>
      <c r="L67" s="25">
        <f t="shared" si="20"/>
        <v>0</v>
      </c>
      <c r="M67" s="25">
        <f t="shared" si="21"/>
        <v>149292135.29240701</v>
      </c>
      <c r="N67" s="25">
        <f t="shared" si="22"/>
        <v>733390263.89010453</v>
      </c>
      <c r="O67" s="25">
        <f t="shared" si="23"/>
        <v>9197185.4047124144</v>
      </c>
      <c r="P67" s="25">
        <f t="shared" si="24"/>
        <v>0</v>
      </c>
      <c r="Q67" s="25">
        <f t="shared" si="25"/>
        <v>985490.79102364602</v>
      </c>
      <c r="R67" s="25">
        <f t="shared" si="26"/>
        <v>1428171140.6428423</v>
      </c>
    </row>
    <row r="68" spans="1:18" x14ac:dyDescent="0.2">
      <c r="A68" s="22" t="s">
        <v>99</v>
      </c>
      <c r="B68" s="22">
        <v>37133</v>
      </c>
      <c r="C68" s="23">
        <f>SUMIFS(Swine!$K$2:$K$2277,Swine!$D$2:$D$2277,A68)</f>
        <v>21151761.044342324</v>
      </c>
      <c r="D68" s="23">
        <f>SUMIF(Cattle!$D$2:$D$274,A68,Cattle!$K$2:$K$274)</f>
        <v>0</v>
      </c>
      <c r="E68" s="23">
        <f>SUMIF(Poultry!$A$2:$A$1987,A68,Poultry!$F$2:$F$1987)</f>
        <v>6430490.1539999992</v>
      </c>
      <c r="F68" s="23">
        <f>SUMIF(Crop!$A$2:$A$101,A68,Crop!$Q$2:$Q$101)</f>
        <v>3973725</v>
      </c>
      <c r="G68" s="23">
        <f>SUMIF(Food!$A$2:$A$101,A68,Food!$C$2:$C4167)</f>
        <v>2147302.7737237802</v>
      </c>
      <c r="H68" s="23">
        <f>SUMIF(Landfill!$D$2:$D$41,A68,Landfill!$I$2:$I$41)</f>
        <v>5981687.5199999996</v>
      </c>
      <c r="I68" s="24">
        <f>SUMIF(Wastewater!$B$2:$B$1147,A68,Wastewater!$F$2:$F$1147)</f>
        <v>1745436.9248194846</v>
      </c>
      <c r="J68" s="23">
        <f t="shared" si="18"/>
        <v>41430403.416885585</v>
      </c>
      <c r="K68" s="25">
        <f t="shared" si="19"/>
        <v>746967461.19980454</v>
      </c>
      <c r="L68" s="25">
        <f t="shared" si="20"/>
        <v>0</v>
      </c>
      <c r="M68" s="25">
        <f t="shared" si="21"/>
        <v>227090637.72675914</v>
      </c>
      <c r="N68" s="25">
        <f t="shared" si="22"/>
        <v>140330787.04574999</v>
      </c>
      <c r="O68" s="25">
        <f t="shared" si="23"/>
        <v>75831288.844139963</v>
      </c>
      <c r="P68" s="25">
        <f t="shared" si="24"/>
        <v>211241320.81191838</v>
      </c>
      <c r="Q68" s="25">
        <f t="shared" si="25"/>
        <v>61639529.00581491</v>
      </c>
      <c r="R68" s="25">
        <f t="shared" si="26"/>
        <v>1463101024.6341867</v>
      </c>
    </row>
    <row r="69" spans="1:18" x14ac:dyDescent="0.2">
      <c r="A69" s="22" t="s">
        <v>100</v>
      </c>
      <c r="B69" s="22">
        <v>37135</v>
      </c>
      <c r="C69" s="23">
        <f>SUMIFS(Swine!$K$2:$K$2277,Swine!$D$2:$D$2277,A69)</f>
        <v>430255.37721599999</v>
      </c>
      <c r="D69" s="23">
        <f>SUMIF(Cattle!$D$2:$D$274,A69,Cattle!$K$2:$K$274)</f>
        <v>411117.77069999999</v>
      </c>
      <c r="E69" s="23">
        <f>SUMIF(Poultry!$A$2:$A$1987,A69,Poultry!$F$2:$F$1987)</f>
        <v>1215990.774</v>
      </c>
      <c r="F69" s="23">
        <f>SUMIF(Crop!$A$2:$A$101,A69,Crop!$Q$2:$Q$101)</f>
        <v>1537792.2166666701</v>
      </c>
      <c r="G69" s="23">
        <f>SUMIF(Food!$A$2:$A$101,A69,Food!$C$2:$C4168)</f>
        <v>693146.25353640504</v>
      </c>
      <c r="H69" s="23">
        <f>SUMIF(Landfill!$D$2:$D$41,A69,Landfill!$I$2:$I$41)</f>
        <v>0</v>
      </c>
      <c r="I69" s="24">
        <f>SUMIF(Wastewater!$B$2:$B$1147,A69,Wastewater!$F$2:$F$1147)</f>
        <v>1826105.9040067932</v>
      </c>
      <c r="J69" s="23">
        <f t="shared" si="18"/>
        <v>6114408.2961258683</v>
      </c>
      <c r="K69" s="25">
        <f t="shared" si="19"/>
        <v>15194326.662108559</v>
      </c>
      <c r="L69" s="25">
        <f t="shared" si="20"/>
        <v>14518488.403406169</v>
      </c>
      <c r="M69" s="25">
        <f t="shared" si="21"/>
        <v>42942312.906854577</v>
      </c>
      <c r="N69" s="25">
        <f t="shared" si="22"/>
        <v>54306624.660151951</v>
      </c>
      <c r="O69" s="25">
        <f t="shared" si="23"/>
        <v>24478231.205374476</v>
      </c>
      <c r="P69" s="25">
        <f t="shared" si="24"/>
        <v>0</v>
      </c>
      <c r="Q69" s="25">
        <f t="shared" si="25"/>
        <v>64488327.385051578</v>
      </c>
      <c r="R69" s="25">
        <f t="shared" si="26"/>
        <v>215928311.22294733</v>
      </c>
    </row>
    <row r="70" spans="1:18" x14ac:dyDescent="0.2">
      <c r="A70" s="22" t="s">
        <v>101</v>
      </c>
      <c r="B70" s="22">
        <v>37137</v>
      </c>
      <c r="C70" s="23">
        <f>SUMIFS(Swine!$K$2:$K$2277,Swine!$D$2:$D$2277,A70)</f>
        <v>0</v>
      </c>
      <c r="D70" s="23">
        <f>SUMIF(Cattle!$D$2:$D$274,A70,Cattle!$K$2:$K$274)</f>
        <v>0</v>
      </c>
      <c r="E70" s="23">
        <f>SUMIF(Poultry!$A$2:$A$1987,A70,Poultry!$F$2:$F$1987)</f>
        <v>0</v>
      </c>
      <c r="F70" s="23">
        <f>SUMIF(Crop!$A$2:$A$101,A70,Crop!$Q$2:$Q$101)</f>
        <v>5719736.9791666698</v>
      </c>
      <c r="G70" s="23">
        <f>SUMIF(Food!$A$2:$A$101,A70,Food!$C$2:$C4169)</f>
        <v>40551.929166666698</v>
      </c>
      <c r="H70" s="23">
        <f>SUMIF(Landfill!$D$2:$D$41,A70,Landfill!$I$2:$I$41)</f>
        <v>0</v>
      </c>
      <c r="I70" s="24">
        <f>SUMIF(Wastewater!$B$2:$B$1147,A70,Wastewater!$F$2:$F$1147)</f>
        <v>475.43536740761698</v>
      </c>
      <c r="J70" s="23">
        <f t="shared" si="18"/>
        <v>5760764.3437007442</v>
      </c>
      <c r="K70" s="25">
        <f t="shared" si="19"/>
        <v>0</v>
      </c>
      <c r="L70" s="25">
        <f t="shared" si="20"/>
        <v>0</v>
      </c>
      <c r="M70" s="25">
        <f t="shared" si="21"/>
        <v>0</v>
      </c>
      <c r="N70" s="25">
        <f t="shared" si="22"/>
        <v>201990623.90606782</v>
      </c>
      <c r="O70" s="25">
        <f t="shared" si="23"/>
        <v>1432077.9963842095</v>
      </c>
      <c r="P70" s="25">
        <f t="shared" si="24"/>
        <v>0</v>
      </c>
      <c r="Q70" s="25">
        <f t="shared" si="25"/>
        <v>16789.84310632875</v>
      </c>
      <c r="R70" s="25">
        <f t="shared" si="26"/>
        <v>203439491.74555835</v>
      </c>
    </row>
    <row r="71" spans="1:18" x14ac:dyDescent="0.2">
      <c r="A71" s="22" t="s">
        <v>102</v>
      </c>
      <c r="B71" s="22">
        <v>37139</v>
      </c>
      <c r="C71" s="23">
        <f>SUMIFS(Swine!$K$2:$K$2277,Swine!$D$2:$D$2277,A71)</f>
        <v>267577.53639904002</v>
      </c>
      <c r="D71" s="23">
        <f>SUMIF(Cattle!$D$2:$D$274,A71,Cattle!$K$2:$K$274)</f>
        <v>0</v>
      </c>
      <c r="E71" s="23">
        <f>SUMIF(Poultry!$A$2:$A$1987,A71,Poultry!$F$2:$F$1987)</f>
        <v>0</v>
      </c>
      <c r="F71" s="23">
        <f>SUMIF(Crop!$A$2:$A$101,A71,Crop!$Q$2:$Q$101)</f>
        <v>9624545.7916666605</v>
      </c>
      <c r="G71" s="23">
        <f>SUMIF(Food!$A$2:$A$101,A71,Food!$C$2:$C4170)</f>
        <v>127012.004166667</v>
      </c>
      <c r="H71" s="23">
        <f>SUMIF(Landfill!$D$2:$D$41,A71,Landfill!$I$2:$I$41)</f>
        <v>0</v>
      </c>
      <c r="I71" s="24">
        <f>SUMIF(Wastewater!$B$2:$B$1147,A71,Wastewater!$F$2:$F$1147)</f>
        <v>465099.81594223401</v>
      </c>
      <c r="J71" s="23">
        <f t="shared" si="18"/>
        <v>10484235.148174601</v>
      </c>
      <c r="K71" s="25">
        <f t="shared" si="19"/>
        <v>9449412.3973450866</v>
      </c>
      <c r="L71" s="25">
        <f t="shared" si="20"/>
        <v>0</v>
      </c>
      <c r="M71" s="25">
        <f t="shared" si="21"/>
        <v>0</v>
      </c>
      <c r="N71" s="25">
        <f t="shared" si="22"/>
        <v>339887658.53259689</v>
      </c>
      <c r="O71" s="25">
        <f t="shared" si="23"/>
        <v>4485387.0131844701</v>
      </c>
      <c r="P71" s="25">
        <f t="shared" si="24"/>
        <v>0</v>
      </c>
      <c r="Q71" s="25">
        <f t="shared" si="25"/>
        <v>16424846.517060732</v>
      </c>
      <c r="R71" s="25">
        <f t="shared" si="26"/>
        <v>370247304.46018714</v>
      </c>
    </row>
    <row r="72" spans="1:18" x14ac:dyDescent="0.2">
      <c r="A72" s="22" t="s">
        <v>103</v>
      </c>
      <c r="B72" s="22">
        <v>37141</v>
      </c>
      <c r="C72" s="23">
        <f>SUMIFS(Swine!$K$2:$K$2277,Swine!$D$2:$D$2277,A72)</f>
        <v>33993427.939156674</v>
      </c>
      <c r="D72" s="23">
        <f>SUMIF(Cattle!$D$2:$D$274,A72,Cattle!$K$2:$K$274)</f>
        <v>0</v>
      </c>
      <c r="E72" s="23">
        <f>SUMIF(Poultry!$A$2:$A$1987,A72,Poultry!$F$2:$F$1987)</f>
        <v>7066245.4019999988</v>
      </c>
      <c r="F72" s="23">
        <f>SUMIF(Crop!$A$2:$A$101,A72,Crop!$Q$2:$Q$101)</f>
        <v>6218102.5833333302</v>
      </c>
      <c r="G72" s="23">
        <f>SUMIF(Food!$A$2:$A$101,A72,Food!$C$2:$C4171)</f>
        <v>910749.45636804996</v>
      </c>
      <c r="H72" s="23">
        <f>SUMIF(Landfill!$D$2:$D$41,A72,Landfill!$I$2:$I$41)</f>
        <v>0</v>
      </c>
      <c r="I72" s="24">
        <f>SUMIF(Wastewater!$B$2:$B$1147,A72,Wastewater!$F$2:$F$1147)</f>
        <v>54778.422766529802</v>
      </c>
      <c r="J72" s="23">
        <f t="shared" si="18"/>
        <v>48243303.803624585</v>
      </c>
      <c r="K72" s="25">
        <f t="shared" si="19"/>
        <v>1200466689.8400979</v>
      </c>
      <c r="L72" s="25">
        <f t="shared" si="20"/>
        <v>0</v>
      </c>
      <c r="M72" s="25">
        <f t="shared" si="21"/>
        <v>249542124.5106473</v>
      </c>
      <c r="N72" s="25">
        <f t="shared" si="22"/>
        <v>219590240.75656405</v>
      </c>
      <c r="O72" s="25">
        <f t="shared" si="23"/>
        <v>32162816.504317082</v>
      </c>
      <c r="P72" s="25">
        <f t="shared" si="24"/>
        <v>0</v>
      </c>
      <c r="Q72" s="25">
        <f t="shared" si="25"/>
        <v>1934481.923120487</v>
      </c>
      <c r="R72" s="25">
        <f t="shared" si="26"/>
        <v>1703696353.5347471</v>
      </c>
    </row>
    <row r="73" spans="1:18" x14ac:dyDescent="0.2">
      <c r="A73" s="22" t="s">
        <v>104</v>
      </c>
      <c r="B73" s="22">
        <v>37143</v>
      </c>
      <c r="C73" s="23">
        <f>SUMIFS(Swine!$K$2:$K$2277,Swine!$D$2:$D$2277,A73)</f>
        <v>503585.722683792</v>
      </c>
      <c r="D73" s="23">
        <f>SUMIF(Cattle!$D$2:$D$274,A73,Cattle!$K$2:$K$274)</f>
        <v>0</v>
      </c>
      <c r="E73" s="23">
        <f>SUMIF(Poultry!$A$2:$A$1987,A73,Poultry!$F$2:$F$1987)</f>
        <v>2779977.7140000002</v>
      </c>
      <c r="F73" s="23">
        <f>SUMIF(Crop!$A$2:$A$101,A73,Crop!$Q$2:$Q$101)</f>
        <v>12487994.429166701</v>
      </c>
      <c r="G73" s="23">
        <f>SUMIF(Food!$A$2:$A$101,A73,Food!$C$2:$C4172)</f>
        <v>43060.658333333296</v>
      </c>
      <c r="H73" s="23">
        <f>SUMIF(Landfill!$D$2:$D$41,A73,Landfill!$I$2:$I$41)</f>
        <v>0</v>
      </c>
      <c r="I73" s="24">
        <f>SUMIF(Wastewater!$B$2:$B$1147,A73,Wastewater!$F$2:$F$1147)</f>
        <v>72348.860257680906</v>
      </c>
      <c r="J73" s="23">
        <f t="shared" si="18"/>
        <v>15886967.384441508</v>
      </c>
      <c r="K73" s="25">
        <f t="shared" si="19"/>
        <v>17783963.613289628</v>
      </c>
      <c r="L73" s="25">
        <f t="shared" si="20"/>
        <v>0</v>
      </c>
      <c r="M73" s="25">
        <f t="shared" si="21"/>
        <v>98173995.577264383</v>
      </c>
      <c r="N73" s="25">
        <f t="shared" si="22"/>
        <v>441009402.22786039</v>
      </c>
      <c r="O73" s="25">
        <f t="shared" si="23"/>
        <v>1520672.9390244153</v>
      </c>
      <c r="P73" s="25">
        <f t="shared" si="24"/>
        <v>0</v>
      </c>
      <c r="Q73" s="25">
        <f t="shared" si="25"/>
        <v>2554976.1248761159</v>
      </c>
      <c r="R73" s="25">
        <f t="shared" si="26"/>
        <v>561043010.48231494</v>
      </c>
    </row>
    <row r="74" spans="1:18" x14ac:dyDescent="0.2">
      <c r="A74" s="22" t="s">
        <v>105</v>
      </c>
      <c r="B74" s="22">
        <v>37145</v>
      </c>
      <c r="C74" s="23">
        <f>SUMIFS(Swine!$K$2:$K$2277,Swine!$D$2:$D$2277,A74)</f>
        <v>1039082.4006141601</v>
      </c>
      <c r="D74" s="23">
        <f>SUMIF(Cattle!$D$2:$D$274,A74,Cattle!$K$2:$K$274)</f>
        <v>164447.10827999999</v>
      </c>
      <c r="E74" s="23">
        <f>SUMIF(Poultry!$A$2:$A$1987,A74,Poultry!$F$2:$F$1987)</f>
        <v>0</v>
      </c>
      <c r="F74" s="23">
        <f>SUMIF(Crop!$A$2:$A$101,A74,Crop!$Q$2:$Q$101)</f>
        <v>5469926.2916666698</v>
      </c>
      <c r="G74" s="23">
        <f>SUMIF(Food!$A$2:$A$101,A74,Food!$C$2:$C4173)</f>
        <v>125819.95833333299</v>
      </c>
      <c r="H74" s="23">
        <f>SUMIF(Landfill!$D$2:$D$41,A74,Landfill!$I$2:$I$41)</f>
        <v>8382419.04</v>
      </c>
      <c r="I74" s="24">
        <f>SUMIF(Wastewater!$B$2:$B$1147,A74,Wastewater!$F$2:$F$1147)</f>
        <v>519278.77672377171</v>
      </c>
      <c r="J74" s="23">
        <f t="shared" si="18"/>
        <v>15700973.575617936</v>
      </c>
      <c r="K74" s="25">
        <f t="shared" si="19"/>
        <v>36694852.080496863</v>
      </c>
      <c r="L74" s="25">
        <f t="shared" si="20"/>
        <v>5807395.3613624666</v>
      </c>
      <c r="M74" s="25">
        <f t="shared" si="21"/>
        <v>0</v>
      </c>
      <c r="N74" s="25">
        <f t="shared" si="22"/>
        <v>193168641.91453218</v>
      </c>
      <c r="O74" s="25">
        <f t="shared" si="23"/>
        <v>4443290.3079554047</v>
      </c>
      <c r="P74" s="25">
        <f t="shared" si="24"/>
        <v>296022362.1993168</v>
      </c>
      <c r="Q74" s="25">
        <f t="shared" si="25"/>
        <v>18338158.638003677</v>
      </c>
      <c r="R74" s="25">
        <f t="shared" si="26"/>
        <v>554474700.50166738</v>
      </c>
    </row>
    <row r="75" spans="1:18" x14ac:dyDescent="0.2">
      <c r="A75" s="22" t="s">
        <v>106</v>
      </c>
      <c r="B75" s="22">
        <v>37147</v>
      </c>
      <c r="C75" s="23">
        <f>SUMIFS(Swine!$K$2:$K$2277,Swine!$D$2:$D$2277,A75)</f>
        <v>26097654.749456305</v>
      </c>
      <c r="D75" s="23">
        <f>SUMIF(Cattle!$D$2:$D$274,A75,Cattle!$K$2:$K$274)</f>
        <v>0</v>
      </c>
      <c r="E75" s="23">
        <f>SUMIF(Poultry!$A$2:$A$1987,A75,Poultry!$F$2:$F$1987)</f>
        <v>1939924.4039999999</v>
      </c>
      <c r="F75" s="23">
        <f>SUMIF(Crop!$A$2:$A$101,A75,Crop!$Q$2:$Q$101)</f>
        <v>20166412.833333299</v>
      </c>
      <c r="G75" s="23">
        <f>SUMIF(Food!$A$2:$A$101,A75,Food!$C$2:$C4174)</f>
        <v>1244981.5822352699</v>
      </c>
      <c r="H75" s="23">
        <f>SUMIF(Landfill!$D$2:$D$41,A75,Landfill!$I$2:$I$41)</f>
        <v>0</v>
      </c>
      <c r="I75" s="24">
        <f>SUMIF(Wastewater!$B$2:$B$1147,A75,Wastewater!$F$2:$F$1147)</f>
        <v>2532210.1090188278</v>
      </c>
      <c r="J75" s="23">
        <f t="shared" si="18"/>
        <v>51981183.678043693</v>
      </c>
      <c r="K75" s="25">
        <f t="shared" si="19"/>
        <v>921630065.25098205</v>
      </c>
      <c r="L75" s="25">
        <f t="shared" si="20"/>
        <v>0</v>
      </c>
      <c r="M75" s="25">
        <f t="shared" si="21"/>
        <v>68507790.152206674</v>
      </c>
      <c r="N75" s="25">
        <f t="shared" si="22"/>
        <v>712170214.29293048</v>
      </c>
      <c r="O75" s="25">
        <f t="shared" si="23"/>
        <v>43966113.732716419</v>
      </c>
      <c r="P75" s="25">
        <f t="shared" si="24"/>
        <v>0</v>
      </c>
      <c r="Q75" s="25">
        <f t="shared" si="25"/>
        <v>89424164.370663926</v>
      </c>
      <c r="R75" s="25">
        <f t="shared" si="26"/>
        <v>1835698347.7994993</v>
      </c>
    </row>
    <row r="76" spans="1:18" x14ac:dyDescent="0.2">
      <c r="A76" s="22" t="s">
        <v>107</v>
      </c>
      <c r="B76" s="22">
        <v>37149</v>
      </c>
      <c r="C76" s="23">
        <f>SUMIFS(Swine!$K$2:$K$2277,Swine!$D$2:$D$2277,A76)</f>
        <v>0</v>
      </c>
      <c r="D76" s="23">
        <f>SUMIF(Cattle!$D$2:$D$274,A76,Cattle!$K$2:$K$274)</f>
        <v>0</v>
      </c>
      <c r="E76" s="23">
        <f>SUMIF(Poultry!$A$2:$A$1987,A76,Poultry!$F$2:$F$1987)</f>
        <v>216998.652</v>
      </c>
      <c r="F76" s="23">
        <f>SUMIF(Crop!$A$2:$A$101,A76,Crop!$Q$2:$Q$101)</f>
        <v>0</v>
      </c>
      <c r="G76" s="23">
        <f>SUMIF(Food!$A$2:$A$101,A76,Food!$C$2:$C4175)</f>
        <v>138570.29305710099</v>
      </c>
      <c r="H76" s="23">
        <f>SUMIF(Landfill!$D$2:$D$41,A76,Landfill!$I$2:$I$41)</f>
        <v>0</v>
      </c>
      <c r="I76" s="24">
        <f>SUMIF(Wastewater!$B$2:$B$1147,A76,Wastewater!$F$2:$F$1147)</f>
        <v>253826.6742177548</v>
      </c>
      <c r="J76" s="23">
        <f t="shared" si="18"/>
        <v>609395.61927485582</v>
      </c>
      <c r="K76" s="25">
        <f t="shared" si="19"/>
        <v>0</v>
      </c>
      <c r="L76" s="25">
        <f t="shared" si="20"/>
        <v>0</v>
      </c>
      <c r="M76" s="25">
        <f t="shared" si="21"/>
        <v>7663235.78582484</v>
      </c>
      <c r="N76" s="25">
        <f t="shared" si="22"/>
        <v>0</v>
      </c>
      <c r="O76" s="25">
        <f t="shared" si="23"/>
        <v>4893564.1711148126</v>
      </c>
      <c r="P76" s="25">
        <f t="shared" si="24"/>
        <v>0</v>
      </c>
      <c r="Q76" s="25">
        <f t="shared" si="25"/>
        <v>8963805.2371975183</v>
      </c>
      <c r="R76" s="25">
        <f t="shared" si="26"/>
        <v>21520605.194137171</v>
      </c>
    </row>
    <row r="77" spans="1:18" x14ac:dyDescent="0.2">
      <c r="A77" s="22" t="s">
        <v>108</v>
      </c>
      <c r="B77" s="22">
        <v>37151</v>
      </c>
      <c r="C77" s="23">
        <f>SUMIFS(Swine!$K$2:$K$2277,Swine!$D$2:$D$2277,A77)</f>
        <v>3793161.3423990728</v>
      </c>
      <c r="D77" s="23">
        <f>SUMIF(Cattle!$D$2:$D$274,A77,Cattle!$K$2:$K$274)</f>
        <v>11132010.160619402</v>
      </c>
      <c r="E77" s="23">
        <f>SUMIF(Poultry!$A$2:$A$1987,A77,Poultry!$F$2:$F$1987)</f>
        <v>18529072.187999997</v>
      </c>
      <c r="F77" s="23">
        <f>SUMIF(Crop!$A$2:$A$101,A77,Crop!$Q$2:$Q$101)</f>
        <v>3092877.3395833299</v>
      </c>
      <c r="G77" s="23">
        <f>SUMIF(Food!$A$2:$A$101,A77,Food!$C$2:$C4176)</f>
        <v>908275.723117235</v>
      </c>
      <c r="H77" s="23">
        <f>SUMIF(Landfill!$D$2:$D$41,A77,Landfill!$I$2:$I$41)</f>
        <v>5365759.68</v>
      </c>
      <c r="I77" s="24">
        <f>SUMIF(Wastewater!$B$2:$B$1147,A77,Wastewater!$F$2:$F$1147)</f>
        <v>1184567.8889990086</v>
      </c>
      <c r="J77" s="23">
        <f t="shared" si="18"/>
        <v>44005724.322718039</v>
      </c>
      <c r="K77" s="25">
        <f t="shared" si="19"/>
        <v>133954241.06358026</v>
      </c>
      <c r="L77" s="25">
        <f t="shared" si="20"/>
        <v>393123265.25892121</v>
      </c>
      <c r="M77" s="25">
        <f t="shared" si="21"/>
        <v>654348069.72539783</v>
      </c>
      <c r="N77" s="25">
        <f t="shared" si="22"/>
        <v>109223942.59786323</v>
      </c>
      <c r="O77" s="25">
        <f t="shared" si="23"/>
        <v>32075457.430896524</v>
      </c>
      <c r="P77" s="25">
        <f t="shared" si="24"/>
        <v>189490032.3985056</v>
      </c>
      <c r="Q77" s="25">
        <f t="shared" si="25"/>
        <v>41832624.09259662</v>
      </c>
      <c r="R77" s="25">
        <f t="shared" si="26"/>
        <v>1554047632.5677609</v>
      </c>
    </row>
    <row r="78" spans="1:18" x14ac:dyDescent="0.2">
      <c r="A78" s="22" t="s">
        <v>109</v>
      </c>
      <c r="B78" s="22">
        <v>37153</v>
      </c>
      <c r="C78" s="23">
        <f>SUMIFS(Swine!$K$2:$K$2277,Swine!$D$2:$D$2277,A78)</f>
        <v>6834937.5970480638</v>
      </c>
      <c r="D78" s="23">
        <f>SUMIF(Cattle!$D$2:$D$274,A78,Cattle!$K$2:$K$274)</f>
        <v>0</v>
      </c>
      <c r="E78" s="23">
        <f>SUMIF(Poultry!$A$2:$A$1987,A78,Poultry!$F$2:$F$1987)</f>
        <v>11140231.800000006</v>
      </c>
      <c r="F78" s="23">
        <f>SUMIF(Crop!$A$2:$A$101,A78,Crop!$Q$2:$Q$101)</f>
        <v>263855</v>
      </c>
      <c r="G78" s="23">
        <f>SUMIF(Food!$A$2:$A$101,A78,Food!$C$2:$C4177)</f>
        <v>2792297.1282693301</v>
      </c>
      <c r="H78" s="23">
        <f>SUMIF(Landfill!$D$2:$D$41,A78,Landfill!$I$2:$I$41)</f>
        <v>0</v>
      </c>
      <c r="I78" s="24">
        <f>SUMIF(Wastewater!$B$2:$B$1147,A78,Wastewater!$F$2:$F$1147)</f>
        <v>1157581.764122894</v>
      </c>
      <c r="J78" s="23">
        <f t="shared" si="18"/>
        <v>22188903.289440297</v>
      </c>
      <c r="K78" s="25">
        <f t="shared" si="19"/>
        <v>241373565.71034536</v>
      </c>
      <c r="L78" s="25">
        <f t="shared" si="20"/>
        <v>0</v>
      </c>
      <c r="M78" s="25">
        <f t="shared" si="21"/>
        <v>393413609.74050623</v>
      </c>
      <c r="N78" s="25">
        <f t="shared" si="22"/>
        <v>9317952.2528499998</v>
      </c>
      <c r="O78" s="25">
        <f t="shared" si="23"/>
        <v>98609051.626779065</v>
      </c>
      <c r="P78" s="25">
        <f t="shared" si="24"/>
        <v>0</v>
      </c>
      <c r="Q78" s="25">
        <f t="shared" si="25"/>
        <v>40879617.99801784</v>
      </c>
      <c r="R78" s="25">
        <f t="shared" si="26"/>
        <v>783593797.3284986</v>
      </c>
    </row>
    <row r="79" spans="1:18" x14ac:dyDescent="0.2">
      <c r="A79" s="22" t="s">
        <v>110</v>
      </c>
      <c r="B79" s="22">
        <v>37155</v>
      </c>
      <c r="C79" s="23">
        <f>SUMIFS(Swine!$K$2:$K$2277,Swine!$D$2:$D$2277,A79)</f>
        <v>42004370.212694176</v>
      </c>
      <c r="D79" s="23">
        <f>SUMIF(Cattle!$D$2:$D$274,A79,Cattle!$K$2:$K$274)</f>
        <v>0</v>
      </c>
      <c r="E79" s="23">
        <f>SUMIF(Poultry!$A$2:$A$1987,A79,Poultry!$F$2:$F$1987)</f>
        <v>13138941.792000001</v>
      </c>
      <c r="F79" s="23">
        <f>SUMIF(Crop!$A$2:$A$101,A79,Crop!$Q$2:$Q$101)</f>
        <v>34045748.383333303</v>
      </c>
      <c r="G79" s="23">
        <f>SUMIF(Food!$A$2:$A$101,A79,Food!$C$2:$C4178)</f>
        <v>13815059.7021927</v>
      </c>
      <c r="H79" s="23">
        <f>SUMIF(Landfill!$D$2:$D$41,A79,Landfill!$I$2:$I$41)</f>
        <v>3512761.9199999995</v>
      </c>
      <c r="I79" s="24">
        <f>SUMIF(Wastewater!$B$2:$B$1147,A79,Wastewater!$F$2:$F$1147)</f>
        <v>3374247.4869035869</v>
      </c>
      <c r="J79" s="23">
        <f t="shared" si="18"/>
        <v>109891129.49712378</v>
      </c>
      <c r="K79" s="25">
        <f t="shared" si="19"/>
        <v>1483370472.6191247</v>
      </c>
      <c r="L79" s="25">
        <f t="shared" si="20"/>
        <v>0</v>
      </c>
      <c r="M79" s="25">
        <f t="shared" si="21"/>
        <v>463997393.53368866</v>
      </c>
      <c r="N79" s="25">
        <f t="shared" si="22"/>
        <v>1202314369.0604491</v>
      </c>
      <c r="O79" s="25">
        <f t="shared" si="23"/>
        <v>487874274.41323346</v>
      </c>
      <c r="P79" s="25">
        <f t="shared" si="24"/>
        <v>124052027.99336638</v>
      </c>
      <c r="Q79" s="25">
        <f t="shared" si="25"/>
        <v>119160436.49832949</v>
      </c>
      <c r="R79" s="25">
        <f t="shared" si="26"/>
        <v>3880768974.1181922</v>
      </c>
    </row>
    <row r="80" spans="1:18" x14ac:dyDescent="0.2">
      <c r="A80" s="22" t="s">
        <v>111</v>
      </c>
      <c r="B80" s="22">
        <v>37157</v>
      </c>
      <c r="C80" s="23">
        <f>SUMIFS(Swine!$K$2:$K$2277,Swine!$D$2:$D$2277,A80)</f>
        <v>586868.33452262403</v>
      </c>
      <c r="D80" s="23">
        <f>SUMIF(Cattle!$D$2:$D$274,A80,Cattle!$K$2:$K$274)</f>
        <v>373294.9357956</v>
      </c>
      <c r="E80" s="23">
        <f>SUMIF(Poultry!$A$2:$A$1987,A80,Poultry!$F$2:$F$1987)</f>
        <v>896298.77999999991</v>
      </c>
      <c r="F80" s="23">
        <f>SUMIF(Crop!$A$2:$A$101,A80,Crop!$Q$2:$Q$101)</f>
        <v>3414009.3270833301</v>
      </c>
      <c r="G80" s="23">
        <f>SUMIF(Food!$A$2:$A$101,A80,Food!$C$2:$C4179)</f>
        <v>1972172.0469551201</v>
      </c>
      <c r="H80" s="23">
        <f>SUMIF(Landfill!$D$2:$D$41,A80,Landfill!$I$2:$I$41)</f>
        <v>3485736.4799999995</v>
      </c>
      <c r="I80" s="24">
        <f>SUMIF(Wastewater!$B$2:$B$1147,A80,Wastewater!$F$2:$F$1147)</f>
        <v>3239099.815942232</v>
      </c>
      <c r="J80" s="23">
        <f t="shared" si="18"/>
        <v>13967479.720298905</v>
      </c>
      <c r="K80" s="25">
        <f t="shared" si="19"/>
        <v>20725061.567116074</v>
      </c>
      <c r="L80" s="25">
        <f t="shared" si="20"/>
        <v>13182787.470292801</v>
      </c>
      <c r="M80" s="25">
        <f t="shared" si="21"/>
        <v>31652495.637102596</v>
      </c>
      <c r="N80" s="25">
        <f t="shared" si="22"/>
        <v>120564612.76286986</v>
      </c>
      <c r="O80" s="25">
        <f t="shared" si="23"/>
        <v>69646605.021444574</v>
      </c>
      <c r="P80" s="25">
        <f t="shared" si="24"/>
        <v>123097633.49816158</v>
      </c>
      <c r="Q80" s="25">
        <f t="shared" si="25"/>
        <v>114387741.09706067</v>
      </c>
      <c r="R80" s="25">
        <f t="shared" si="26"/>
        <v>493256937.05404812</v>
      </c>
    </row>
    <row r="81" spans="1:18" x14ac:dyDescent="0.2">
      <c r="A81" s="22" t="s">
        <v>112</v>
      </c>
      <c r="B81" s="22">
        <v>37159</v>
      </c>
      <c r="C81" s="23">
        <f>SUMIFS(Swine!$K$2:$K$2277,Swine!$D$2:$D$2277,A81)</f>
        <v>706957.62298761599</v>
      </c>
      <c r="D81" s="23">
        <f>SUMIF(Cattle!$D$2:$D$274,A81,Cattle!$K$2:$K$274)</f>
        <v>1736548.9426219999</v>
      </c>
      <c r="E81" s="23">
        <f>SUMIF(Poultry!$A$2:$A$1987,A81,Poultry!$F$2:$F$1987)</f>
        <v>2881582.4340000008</v>
      </c>
      <c r="F81" s="23">
        <f>SUMIF(Crop!$A$2:$A$101,A81,Crop!$Q$2:$Q$101)</f>
        <v>4752482.8125</v>
      </c>
      <c r="G81" s="23">
        <f>SUMIF(Food!$A$2:$A$101,A81,Food!$C$2:$C4180)</f>
        <v>1372566.2127413</v>
      </c>
      <c r="H81" s="23">
        <f>SUMIF(Landfill!$D$2:$D$41,A81,Landfill!$I$2:$I$41)</f>
        <v>4818741.5999999996</v>
      </c>
      <c r="I81" s="24">
        <f>SUMIF(Wastewater!$B$2:$B$1147,A81,Wastewater!$F$2:$F$1147)</f>
        <v>1563148.8036245194</v>
      </c>
      <c r="J81" s="23">
        <f t="shared" si="18"/>
        <v>17832028.428475436</v>
      </c>
      <c r="K81" s="25">
        <f t="shared" si="19"/>
        <v>24965975.159792073</v>
      </c>
      <c r="L81" s="25">
        <f t="shared" si="20"/>
        <v>61325652.847544856</v>
      </c>
      <c r="M81" s="25">
        <f t="shared" si="21"/>
        <v>101762132.7345068</v>
      </c>
      <c r="N81" s="25">
        <f t="shared" si="22"/>
        <v>167832362.20410937</v>
      </c>
      <c r="O81" s="25">
        <f t="shared" si="23"/>
        <v>48471722.856108807</v>
      </c>
      <c r="P81" s="25">
        <f t="shared" si="24"/>
        <v>170172269.41927198</v>
      </c>
      <c r="Q81" s="25">
        <f t="shared" si="25"/>
        <v>55202084.160894707</v>
      </c>
      <c r="R81" s="25">
        <f t="shared" si="26"/>
        <v>629732199.38222861</v>
      </c>
    </row>
    <row r="82" spans="1:18" x14ac:dyDescent="0.2">
      <c r="A82" s="22" t="s">
        <v>113</v>
      </c>
      <c r="B82" s="22">
        <v>37161</v>
      </c>
      <c r="C82" s="23">
        <f>SUMIFS(Swine!$K$2:$K$2277,Swine!$D$2:$D$2277,A82)</f>
        <v>0</v>
      </c>
      <c r="D82" s="23">
        <f>SUMIF(Cattle!$D$2:$D$274,A82,Cattle!$K$2:$K$274)</f>
        <v>0</v>
      </c>
      <c r="E82" s="23">
        <f>SUMIF(Poultry!$A$2:$A$1987,A82,Poultry!$F$2:$F$1987)</f>
        <v>2359043.8739999989</v>
      </c>
      <c r="F82" s="23">
        <f>SUMIF(Crop!$A$2:$A$101,A82,Crop!$Q$2:$Q$101)</f>
        <v>181700.875</v>
      </c>
      <c r="G82" s="23">
        <f>SUMIF(Food!$A$2:$A$101,A82,Food!$C$2:$C4181)</f>
        <v>2084911.40982187</v>
      </c>
      <c r="H82" s="23">
        <f>SUMIF(Landfill!$D$2:$D$41,A82,Landfill!$I$2:$I$41)</f>
        <v>0</v>
      </c>
      <c r="I82" s="24">
        <f>SUMIF(Wastewater!$B$2:$B$1147,A82,Wastewater!$F$2:$F$1147)</f>
        <v>1265071.4993628771</v>
      </c>
      <c r="J82" s="23">
        <f t="shared" si="18"/>
        <v>5890727.6581847463</v>
      </c>
      <c r="K82" s="25">
        <f t="shared" si="19"/>
        <v>0</v>
      </c>
      <c r="L82" s="25">
        <f t="shared" si="20"/>
        <v>0</v>
      </c>
      <c r="M82" s="25">
        <f t="shared" si="21"/>
        <v>83308855.925831541</v>
      </c>
      <c r="N82" s="25">
        <f t="shared" si="22"/>
        <v>6416706.4393362496</v>
      </c>
      <c r="O82" s="25">
        <f t="shared" si="23"/>
        <v>73627958.417094097</v>
      </c>
      <c r="P82" s="25">
        <f t="shared" si="24"/>
        <v>0</v>
      </c>
      <c r="Q82" s="25">
        <f t="shared" si="25"/>
        <v>44675582.526405215</v>
      </c>
      <c r="R82" s="25">
        <f t="shared" si="26"/>
        <v>208029103.30866712</v>
      </c>
    </row>
    <row r="83" spans="1:18" x14ac:dyDescent="0.2">
      <c r="A83" s="22" t="s">
        <v>114</v>
      </c>
      <c r="B83" s="22">
        <v>37163</v>
      </c>
      <c r="C83" s="23">
        <f>SUMIFS(Swine!$K$2:$K$2277,Swine!$D$2:$D$2277,A83)</f>
        <v>217673698.46287778</v>
      </c>
      <c r="D83" s="23">
        <f>SUMIF(Cattle!$D$2:$D$274,A83,Cattle!$K$2:$K$274)</f>
        <v>1157707.6422912001</v>
      </c>
      <c r="E83" s="23">
        <f>SUMIF(Poultry!$A$2:$A$1987,A83,Poultry!$F$2:$F$1987)</f>
        <v>7043384.3399999989</v>
      </c>
      <c r="F83" s="23">
        <f>SUMIF(Crop!$A$2:$A$101,A83,Crop!$Q$2:$Q$101)</f>
        <v>31798623.6875</v>
      </c>
      <c r="G83" s="23">
        <f>SUMIF(Food!$A$2:$A$101,A83,Food!$C$2:$C4182)</f>
        <v>4629209.9634091305</v>
      </c>
      <c r="H83" s="23">
        <f>SUMIF(Landfill!$D$2:$D$41,A83,Landfill!$I$2:$I$41)</f>
        <v>58831826.879999995</v>
      </c>
      <c r="I83" s="24">
        <f>SUMIF(Wastewater!$B$2:$B$1147,A83,Wastewater!$F$2:$F$1147)</f>
        <v>622820.33130397846</v>
      </c>
      <c r="J83" s="23">
        <f t="shared" si="18"/>
        <v>321757271.30738205</v>
      </c>
      <c r="K83" s="25">
        <f t="shared" si="19"/>
        <v>7687074828.8960361</v>
      </c>
      <c r="L83" s="25">
        <f t="shared" si="20"/>
        <v>40884063.343991779</v>
      </c>
      <c r="M83" s="25">
        <f t="shared" si="21"/>
        <v>248734793.65026775</v>
      </c>
      <c r="N83" s="25">
        <f t="shared" si="22"/>
        <v>1122957901.9782455</v>
      </c>
      <c r="O83" s="25">
        <f t="shared" si="23"/>
        <v>163479022.2185055</v>
      </c>
      <c r="P83" s="25">
        <f t="shared" si="24"/>
        <v>2077626551.7643294</v>
      </c>
      <c r="Q83" s="25">
        <f t="shared" si="25"/>
        <v>21994694.46929067</v>
      </c>
      <c r="R83" s="25">
        <f t="shared" si="26"/>
        <v>11362751856.320665</v>
      </c>
    </row>
    <row r="84" spans="1:18" x14ac:dyDescent="0.2">
      <c r="A84" s="22" t="s">
        <v>115</v>
      </c>
      <c r="B84" s="22">
        <v>37165</v>
      </c>
      <c r="C84" s="23">
        <f>SUMIFS(Swine!$K$2:$K$2277,Swine!$D$2:$D$2277,A84)</f>
        <v>14262619.392169673</v>
      </c>
      <c r="D84" s="23">
        <f>SUMIF(Cattle!$D$2:$D$274,A84,Cattle!$K$2:$K$274)</f>
        <v>0</v>
      </c>
      <c r="E84" s="23">
        <f>SUMIF(Poultry!$A$2:$A$1987,A84,Poultry!$F$2:$F$1987)</f>
        <v>8462584.5539999995</v>
      </c>
      <c r="F84" s="23">
        <f>SUMIF(Crop!$A$2:$A$101,A84,Crop!$Q$2:$Q$101)</f>
        <v>4223515.7916666698</v>
      </c>
      <c r="G84" s="23">
        <f>SUMIF(Food!$A$2:$A$101,A84,Food!$C$2:$C4183)</f>
        <v>112151.379166667</v>
      </c>
      <c r="H84" s="23">
        <f>SUMIF(Landfill!$D$2:$D$41,A84,Landfill!$I$2:$I$41)</f>
        <v>0</v>
      </c>
      <c r="I84" s="24">
        <f>SUMIF(Wastewater!$B$2:$B$1147,A84,Wastewater!$F$2:$F$1147)</f>
        <v>1377729.0103355516</v>
      </c>
      <c r="J84" s="23">
        <f t="shared" si="18"/>
        <v>28438600.127338566</v>
      </c>
      <c r="K84" s="25">
        <f t="shared" si="19"/>
        <v>503679697.17007256</v>
      </c>
      <c r="L84" s="25">
        <f t="shared" si="20"/>
        <v>0</v>
      </c>
      <c r="M84" s="25">
        <f t="shared" si="21"/>
        <v>298853380.87160718</v>
      </c>
      <c r="N84" s="25">
        <f t="shared" si="22"/>
        <v>149152066.42249718</v>
      </c>
      <c r="O84" s="25">
        <f t="shared" si="23"/>
        <v>3960588.94531572</v>
      </c>
      <c r="P84" s="25">
        <f t="shared" si="24"/>
        <v>0</v>
      </c>
      <c r="Q84" s="25">
        <f t="shared" si="25"/>
        <v>48654045.34942659</v>
      </c>
      <c r="R84" s="25">
        <f t="shared" si="26"/>
        <v>1004299778.7589195</v>
      </c>
    </row>
    <row r="85" spans="1:18" x14ac:dyDescent="0.2">
      <c r="A85" s="22" t="s">
        <v>116</v>
      </c>
      <c r="B85" s="22">
        <v>37167</v>
      </c>
      <c r="C85" s="23">
        <f>SUMIFS(Swine!$K$2:$K$2277,Swine!$D$2:$D$2277,A85)</f>
        <v>296320.40573296003</v>
      </c>
      <c r="D85" s="23">
        <f>SUMIF(Cattle!$D$2:$D$274,A85,Cattle!$K$2:$K$274)</f>
        <v>343694.4563052</v>
      </c>
      <c r="E85" s="23">
        <f>SUMIF(Poultry!$A$2:$A$1987,A85,Poultry!$F$2:$F$1987)</f>
        <v>9794695.008000005</v>
      </c>
      <c r="F85" s="23">
        <f>SUMIF(Crop!$A$2:$A$101,A85,Crop!$Q$2:$Q$101)</f>
        <v>9852775.6583333295</v>
      </c>
      <c r="G85" s="23">
        <f>SUMIF(Food!$A$2:$A$101,A85,Food!$C$2:$C4184)</f>
        <v>413610.76705500798</v>
      </c>
      <c r="H85" s="23">
        <f>SUMIF(Landfill!$D$2:$D$41,A85,Landfill!$I$2:$I$41)</f>
        <v>1891542.2399999998</v>
      </c>
      <c r="I85" s="24">
        <f>SUMIF(Wastewater!$B$2:$B$1147,A85,Wastewater!$F$2:$F$1147)</f>
        <v>1561185.0488461014</v>
      </c>
      <c r="J85" s="23">
        <f t="shared" si="18"/>
        <v>24153823.584272601</v>
      </c>
      <c r="K85" s="25">
        <f t="shared" si="19"/>
        <v>10464457.342725592</v>
      </c>
      <c r="L85" s="25">
        <f t="shared" si="20"/>
        <v>12137456.305247556</v>
      </c>
      <c r="M85" s="25">
        <f t="shared" si="21"/>
        <v>345896421.95816755</v>
      </c>
      <c r="N85" s="25">
        <f t="shared" si="22"/>
        <v>347947520.95807427</v>
      </c>
      <c r="O85" s="25">
        <f t="shared" si="23"/>
        <v>14606527.746994479</v>
      </c>
      <c r="P85" s="25">
        <f t="shared" si="24"/>
        <v>66799189.996660791</v>
      </c>
      <c r="Q85" s="25">
        <f t="shared" si="25"/>
        <v>55132734.808933951</v>
      </c>
      <c r="R85" s="25">
        <f t="shared" si="26"/>
        <v>852984309.11680412</v>
      </c>
    </row>
    <row r="86" spans="1:18" x14ac:dyDescent="0.2">
      <c r="A86" s="22" t="s">
        <v>117</v>
      </c>
      <c r="B86" s="22">
        <v>37169</v>
      </c>
      <c r="C86" s="23">
        <f>SUMIFS(Swine!$K$2:$K$2277,Swine!$D$2:$D$2277,A86)</f>
        <v>358406.90645760001</v>
      </c>
      <c r="D86" s="23">
        <f>SUMIF(Cattle!$D$2:$D$274,A86,Cattle!$K$2:$K$274)</f>
        <v>235893.74246099999</v>
      </c>
      <c r="E86" s="23">
        <f>SUMIF(Poultry!$A$2:$A$1987,A86,Poultry!$F$2:$F$1987)</f>
        <v>2056406.9579999999</v>
      </c>
      <c r="F86" s="23">
        <f>SUMIF(Crop!$A$2:$A$101,A86,Crop!$Q$2:$Q$101)</f>
        <v>1768474.91666667</v>
      </c>
      <c r="G86" s="23">
        <f>SUMIF(Food!$A$2:$A$101,A86,Food!$C$2:$C4185)</f>
        <v>152726.737966507</v>
      </c>
      <c r="H86" s="23">
        <f>SUMIF(Landfill!$D$2:$D$41,A86,Landfill!$I$2:$I$41)</f>
        <v>0</v>
      </c>
      <c r="I86" s="24">
        <f>SUMIF(Wastewater!$B$2:$B$1147,A86,Wastewater!$F$2:$F$1147)</f>
        <v>78839.586577941402</v>
      </c>
      <c r="J86" s="23">
        <f t="shared" si="18"/>
        <v>4650748.8481297186</v>
      </c>
      <c r="K86" s="25">
        <f t="shared" si="19"/>
        <v>12657021.627271013</v>
      </c>
      <c r="L86" s="25">
        <f t="shared" si="20"/>
        <v>8330509.6700752024</v>
      </c>
      <c r="M86" s="25">
        <f t="shared" si="21"/>
        <v>72621333.10747385</v>
      </c>
      <c r="N86" s="25">
        <f t="shared" si="22"/>
        <v>62453108.085360952</v>
      </c>
      <c r="O86" s="25">
        <f t="shared" si="23"/>
        <v>5393494.3514636662</v>
      </c>
      <c r="P86" s="25">
        <f t="shared" si="24"/>
        <v>0</v>
      </c>
      <c r="Q86" s="25">
        <f t="shared" si="25"/>
        <v>2784193.9829364298</v>
      </c>
      <c r="R86" s="25">
        <f t="shared" si="26"/>
        <v>164239660.82458112</v>
      </c>
    </row>
    <row r="87" spans="1:18" x14ac:dyDescent="0.2">
      <c r="A87" s="22" t="s">
        <v>118</v>
      </c>
      <c r="B87" s="22">
        <v>37171</v>
      </c>
      <c r="C87" s="23">
        <f>SUMIFS(Swine!$K$2:$K$2277,Swine!$D$2:$D$2277,A87)</f>
        <v>1885051.1498817601</v>
      </c>
      <c r="D87" s="23">
        <f>SUMIF(Cattle!$D$2:$D$274,A87,Cattle!$K$2:$K$274)</f>
        <v>571458.47616000008</v>
      </c>
      <c r="E87" s="23">
        <f>SUMIF(Poultry!$A$2:$A$1987,A87,Poultry!$F$2:$F$1987)</f>
        <v>11614870.991999995</v>
      </c>
      <c r="F87" s="23">
        <f>SUMIF(Crop!$A$2:$A$101,A87,Crop!$Q$2:$Q$101)</f>
        <v>5780291.1041666698</v>
      </c>
      <c r="G87" s="23">
        <f>SUMIF(Food!$A$2:$A$101,A87,Food!$C$2:$C4186)</f>
        <v>2329783.2621059702</v>
      </c>
      <c r="H87" s="23">
        <f>SUMIF(Landfill!$D$2:$D$41,A87,Landfill!$I$2:$I$41)</f>
        <v>1932233.7599999998</v>
      </c>
      <c r="I87" s="24">
        <f>SUMIF(Wastewater!$B$2:$B$1147,A87,Wastewater!$F$2:$F$1147)</f>
        <v>1595550.7574684985</v>
      </c>
      <c r="J87" s="23">
        <f t="shared" si="18"/>
        <v>25709239.501782894</v>
      </c>
      <c r="K87" s="25">
        <f t="shared" si="19"/>
        <v>66569959.291194893</v>
      </c>
      <c r="L87" s="25">
        <f t="shared" si="20"/>
        <v>20180867.50429327</v>
      </c>
      <c r="M87" s="25">
        <f t="shared" si="21"/>
        <v>410175336.17505246</v>
      </c>
      <c r="N87" s="25">
        <f t="shared" si="22"/>
        <v>204129072.84758157</v>
      </c>
      <c r="O87" s="25">
        <f t="shared" si="23"/>
        <v>82275527.072795838</v>
      </c>
      <c r="P87" s="25">
        <f t="shared" si="24"/>
        <v>68236197.597259194</v>
      </c>
      <c r="Q87" s="25">
        <f t="shared" si="25"/>
        <v>56346348.468250059</v>
      </c>
      <c r="R87" s="25">
        <f t="shared" si="26"/>
        <v>907913308.95642734</v>
      </c>
    </row>
    <row r="88" spans="1:18" x14ac:dyDescent="0.2">
      <c r="A88" s="22" t="s">
        <v>119</v>
      </c>
      <c r="B88" s="22">
        <v>37173</v>
      </c>
      <c r="C88" s="23">
        <f>SUMIFS(Swine!$K$2:$K$2277,Swine!$D$2:$D$2277,A88)</f>
        <v>0</v>
      </c>
      <c r="D88" s="23">
        <f>SUMIF(Cattle!$D$2:$D$274,A88,Cattle!$K$2:$K$274)</f>
        <v>0</v>
      </c>
      <c r="E88" s="23">
        <f>SUMIF(Poultry!$A$2:$A$1987,A88,Poultry!$F$2:$F$1987)</f>
        <v>0</v>
      </c>
      <c r="F88" s="23">
        <f>SUMIF(Crop!$A$2:$A$101,A88,Crop!$Q$2:$Q$101)</f>
        <v>0</v>
      </c>
      <c r="G88" s="23">
        <f>SUMIF(Food!$A$2:$A$101,A88,Food!$C$2:$C4187)</f>
        <v>75072.872494695301</v>
      </c>
      <c r="H88" s="23">
        <f>SUMIF(Landfill!$D$2:$D$41,A88,Landfill!$I$2:$I$41)</f>
        <v>0</v>
      </c>
      <c r="I88" s="24">
        <f>SUMIF(Wastewater!$B$2:$B$1147,A88,Wastewater!$F$2:$F$1147)</f>
        <v>74312.615036103642</v>
      </c>
      <c r="J88" s="23">
        <f t="shared" si="18"/>
        <v>149385.48753079894</v>
      </c>
      <c r="K88" s="25">
        <f t="shared" si="19"/>
        <v>0</v>
      </c>
      <c r="L88" s="25">
        <f t="shared" si="20"/>
        <v>0</v>
      </c>
      <c r="M88" s="25">
        <f t="shared" si="21"/>
        <v>0</v>
      </c>
      <c r="N88" s="25">
        <f t="shared" si="22"/>
        <v>0</v>
      </c>
      <c r="O88" s="25">
        <f t="shared" si="23"/>
        <v>2651173.7181022414</v>
      </c>
      <c r="P88" s="25">
        <f t="shared" si="24"/>
        <v>0</v>
      </c>
      <c r="Q88" s="25">
        <f t="shared" si="25"/>
        <v>2624325.4768370381</v>
      </c>
      <c r="R88" s="25">
        <f t="shared" si="26"/>
        <v>5275499.194939279</v>
      </c>
    </row>
    <row r="89" spans="1:18" x14ac:dyDescent="0.2">
      <c r="A89" s="22" t="s">
        <v>120</v>
      </c>
      <c r="B89" s="22">
        <v>37175</v>
      </c>
      <c r="C89" s="23">
        <f>SUMIFS(Swine!$K$2:$K$2277,Swine!$D$2:$D$2277,A89)</f>
        <v>0</v>
      </c>
      <c r="D89" s="23">
        <f>SUMIF(Cattle!$D$2:$D$274,A89,Cattle!$K$2:$K$274)</f>
        <v>0</v>
      </c>
      <c r="E89" s="23">
        <f>SUMIF(Poultry!$A$2:$A$1987,A89,Poultry!$F$2:$F$1987)</f>
        <v>0</v>
      </c>
      <c r="F89" s="23">
        <f>SUMIF(Crop!$A$2:$A$101,A89,Crop!$Q$2:$Q$101)</f>
        <v>355541.66666666698</v>
      </c>
      <c r="G89" s="23">
        <f>SUMIF(Food!$A$2:$A$101,A89,Food!$C$2:$C4188)</f>
        <v>114168.02916666699</v>
      </c>
      <c r="H89" s="23">
        <f>SUMIF(Landfill!$D$2:$D$41,A89,Landfill!$I$2:$I$41)</f>
        <v>886182.23999999987</v>
      </c>
      <c r="I89" s="24">
        <f>SUMIF(Wastewater!$B$2:$B$1147,A89,Wastewater!$F$2:$F$1147)</f>
        <v>362881.211949597</v>
      </c>
      <c r="J89" s="23">
        <f t="shared" si="18"/>
        <v>1718773.1477829311</v>
      </c>
      <c r="K89" s="25">
        <f t="shared" si="19"/>
        <v>0</v>
      </c>
      <c r="L89" s="25">
        <f t="shared" si="20"/>
        <v>0</v>
      </c>
      <c r="M89" s="25">
        <f t="shared" si="21"/>
        <v>0</v>
      </c>
      <c r="N89" s="25">
        <f t="shared" si="22"/>
        <v>12555836.629583344</v>
      </c>
      <c r="O89" s="25">
        <f t="shared" si="23"/>
        <v>4031806.2745712199</v>
      </c>
      <c r="P89" s="25">
        <f t="shared" si="24"/>
        <v>31295233.365460794</v>
      </c>
      <c r="Q89" s="25">
        <f t="shared" si="25"/>
        <v>12815030.249200074</v>
      </c>
      <c r="R89" s="25">
        <f t="shared" si="26"/>
        <v>60697906.518815443</v>
      </c>
    </row>
    <row r="90" spans="1:18" x14ac:dyDescent="0.2">
      <c r="A90" s="22" t="s">
        <v>121</v>
      </c>
      <c r="B90" s="22">
        <v>37177</v>
      </c>
      <c r="C90" s="23">
        <f>SUMIFS(Swine!$K$2:$K$2277,Swine!$D$2:$D$2277,A90)</f>
        <v>3546360.9170691501</v>
      </c>
      <c r="D90" s="23">
        <f>SUMIF(Cattle!$D$2:$D$274,A90,Cattle!$K$2:$K$274)</f>
        <v>0</v>
      </c>
      <c r="E90" s="23">
        <f>SUMIF(Poultry!$A$2:$A$1987,A90,Poultry!$F$2:$F$1987)</f>
        <v>0</v>
      </c>
      <c r="F90" s="23">
        <f>SUMIF(Crop!$A$2:$A$101,A90,Crop!$Q$2:$Q$101)</f>
        <v>10974911.5416667</v>
      </c>
      <c r="G90" s="23">
        <f>SUMIF(Food!$A$2:$A$101,A90,Food!$C$2:$C4189)</f>
        <v>52912.3385904608</v>
      </c>
      <c r="H90" s="23">
        <f>SUMIF(Landfill!$D$2:$D$41,A90,Landfill!$I$2:$I$41)</f>
        <v>0</v>
      </c>
      <c r="I90" s="24">
        <f>SUMIF(Wastewater!$B$2:$B$1147,A90,Wastewater!$F$2:$F$1147)</f>
        <v>62013.308792297903</v>
      </c>
      <c r="J90" s="23">
        <f t="shared" si="18"/>
        <v>14636198.106118608</v>
      </c>
      <c r="K90" s="25">
        <f t="shared" si="19"/>
        <v>125238565.4871944</v>
      </c>
      <c r="L90" s="25">
        <f t="shared" si="20"/>
        <v>0</v>
      </c>
      <c r="M90" s="25">
        <f t="shared" si="21"/>
        <v>0</v>
      </c>
      <c r="N90" s="25">
        <f t="shared" si="22"/>
        <v>387575379.37315077</v>
      </c>
      <c r="O90" s="25">
        <f t="shared" si="23"/>
        <v>1868581.7762503882</v>
      </c>
      <c r="P90" s="25">
        <f t="shared" si="24"/>
        <v>0</v>
      </c>
      <c r="Q90" s="25">
        <f t="shared" si="25"/>
        <v>2189979.5356080988</v>
      </c>
      <c r="R90" s="25">
        <f t="shared" si="26"/>
        <v>516872506.1722036</v>
      </c>
    </row>
    <row r="91" spans="1:18" x14ac:dyDescent="0.2">
      <c r="A91" s="22" t="s">
        <v>122</v>
      </c>
      <c r="B91" s="22">
        <v>37179</v>
      </c>
      <c r="C91" s="23">
        <f>SUMIFS(Swine!$K$2:$K$2277,Swine!$D$2:$D$2277,A91)</f>
        <v>2384018.5893215998</v>
      </c>
      <c r="D91" s="23">
        <f>SUMIF(Cattle!$D$2:$D$274,A91,Cattle!$K$2:$K$274)</f>
        <v>0</v>
      </c>
      <c r="E91" s="23">
        <f>SUMIF(Poultry!$A$2:$A$1987,A91,Poultry!$F$2:$F$1987)</f>
        <v>33208414.110000018</v>
      </c>
      <c r="F91" s="23">
        <f>SUMIF(Crop!$A$2:$A$101,A91,Crop!$Q$2:$Q$101)</f>
        <v>21912305.75</v>
      </c>
      <c r="G91" s="23">
        <f>SUMIF(Food!$A$2:$A$101,A91,Food!$C$2:$C4190)</f>
        <v>9936662.6032584999</v>
      </c>
      <c r="H91" s="23">
        <f>SUMIF(Landfill!$D$2:$D$41,A91,Landfill!$I$2:$I$41)</f>
        <v>0</v>
      </c>
      <c r="I91" s="24">
        <f>SUMIF(Wastewater!$B$2:$B$1147,A91,Wastewater!$F$2:$F$1147)</f>
        <v>2013530.7942800508</v>
      </c>
      <c r="J91" s="23">
        <f t="shared" si="18"/>
        <v>69454931.84686017</v>
      </c>
      <c r="K91" s="25">
        <f t="shared" si="19"/>
        <v>84190829.755757824</v>
      </c>
      <c r="L91" s="25">
        <f t="shared" si="20"/>
        <v>0</v>
      </c>
      <c r="M91" s="25">
        <f t="shared" si="21"/>
        <v>1172744185.5179944</v>
      </c>
      <c r="N91" s="25">
        <f t="shared" si="22"/>
        <v>773825846.5003525</v>
      </c>
      <c r="O91" s="25">
        <f t="shared" si="23"/>
        <v>350909960.73541486</v>
      </c>
      <c r="P91" s="25">
        <f t="shared" si="24"/>
        <v>0</v>
      </c>
      <c r="Q91" s="25">
        <f t="shared" si="25"/>
        <v>71107175.534837887</v>
      </c>
      <c r="R91" s="25">
        <f t="shared" si="26"/>
        <v>2452777998.0443573</v>
      </c>
    </row>
    <row r="92" spans="1:18" x14ac:dyDescent="0.2">
      <c r="A92" s="22" t="s">
        <v>123</v>
      </c>
      <c r="B92" s="22">
        <v>37181</v>
      </c>
      <c r="C92" s="23">
        <f>SUMIFS(Swine!$K$2:$K$2277,Swine!$D$2:$D$2277,A92)</f>
        <v>0</v>
      </c>
      <c r="D92" s="23">
        <f>SUMIF(Cattle!$D$2:$D$274,A92,Cattle!$K$2:$K$274)</f>
        <v>0</v>
      </c>
      <c r="E92" s="23">
        <f>SUMIF(Poultry!$A$2:$A$1987,A92,Poultry!$F$2:$F$1987)</f>
        <v>250383.06</v>
      </c>
      <c r="F92" s="23">
        <f>SUMIF(Crop!$A$2:$A$101,A92,Crop!$Q$2:$Q$101)</f>
        <v>1711791.22708333</v>
      </c>
      <c r="G92" s="23">
        <f>SUMIF(Food!$A$2:$A$101,A92,Food!$C$2:$C4191)</f>
        <v>295816.35601294</v>
      </c>
      <c r="H92" s="23">
        <f>SUMIF(Landfill!$D$2:$D$41,A92,Landfill!$I$2:$I$41)</f>
        <v>0</v>
      </c>
      <c r="I92" s="24">
        <f>SUMIF(Wastewater!$B$2:$B$1147,A92,Wastewater!$F$2:$F$1147)</f>
        <v>431571.28698853136</v>
      </c>
      <c r="J92" s="23">
        <f t="shared" si="18"/>
        <v>2689561.9300848013</v>
      </c>
      <c r="K92" s="25">
        <f t="shared" si="19"/>
        <v>0</v>
      </c>
      <c r="L92" s="25">
        <f t="shared" si="20"/>
        <v>0</v>
      </c>
      <c r="M92" s="25">
        <f t="shared" si="21"/>
        <v>8842195.1374901999</v>
      </c>
      <c r="N92" s="25">
        <f t="shared" si="22"/>
        <v>60451342.293342859</v>
      </c>
      <c r="O92" s="25">
        <f t="shared" si="23"/>
        <v>10446656.993199492</v>
      </c>
      <c r="P92" s="25">
        <f t="shared" si="24"/>
        <v>0</v>
      </c>
      <c r="Q92" s="25">
        <f t="shared" si="25"/>
        <v>15240797.581475278</v>
      </c>
      <c r="R92" s="25">
        <f t="shared" si="26"/>
        <v>94980992.005507827</v>
      </c>
    </row>
    <row r="93" spans="1:18" x14ac:dyDescent="0.2">
      <c r="A93" s="22" t="s">
        <v>124</v>
      </c>
      <c r="B93" s="22">
        <v>37183</v>
      </c>
      <c r="C93" s="23">
        <f>SUMIFS(Swine!$K$2:$K$2277,Swine!$D$2:$D$2277,A93)</f>
        <v>319757.48828732799</v>
      </c>
      <c r="D93" s="23">
        <f>SUMIF(Cattle!$D$2:$D$274,A93,Cattle!$K$2:$K$274)</f>
        <v>157869.22394880001</v>
      </c>
      <c r="E93" s="23">
        <f>SUMIF(Poultry!$A$2:$A$1987,A93,Poultry!$F$2:$F$1987)</f>
        <v>581324.14800000004</v>
      </c>
      <c r="F93" s="23">
        <f>SUMIF(Crop!$A$2:$A$101,A93,Crop!$Q$2:$Q$101)</f>
        <v>3758933.6875</v>
      </c>
      <c r="G93" s="23">
        <f>SUMIF(Food!$A$2:$A$101,A93,Food!$C$2:$C4192)</f>
        <v>12999490.8263162</v>
      </c>
      <c r="H93" s="23">
        <f>SUMIF(Landfill!$D$2:$D$41,A93,Landfill!$I$2:$I$41)</f>
        <v>31878909.120000001</v>
      </c>
      <c r="I93" s="24">
        <f>SUMIF(Wastewater!$B$2:$B$1147,A93,Wastewater!$F$2:$F$1147)</f>
        <v>15669884.609939126</v>
      </c>
      <c r="J93" s="23">
        <f t="shared" si="18"/>
        <v>65366169.103991456</v>
      </c>
      <c r="K93" s="25">
        <f t="shared" si="19"/>
        <v>11292130.178895853</v>
      </c>
      <c r="L93" s="25">
        <f t="shared" si="20"/>
        <v>5575099.5469079688</v>
      </c>
      <c r="M93" s="25">
        <f t="shared" si="21"/>
        <v>20529270.449651163</v>
      </c>
      <c r="N93" s="25">
        <f t="shared" si="22"/>
        <v>132745502.72594562</v>
      </c>
      <c r="O93" s="25">
        <f t="shared" si="23"/>
        <v>459072728.69938391</v>
      </c>
      <c r="P93" s="25">
        <f t="shared" si="24"/>
        <v>1125793155.5327904</v>
      </c>
      <c r="Q93" s="25">
        <f t="shared" si="25"/>
        <v>553376803.938079</v>
      </c>
      <c r="R93" s="25">
        <f t="shared" si="26"/>
        <v>2308384691.0716538</v>
      </c>
    </row>
    <row r="94" spans="1:18" x14ac:dyDescent="0.2">
      <c r="A94" s="22" t="s">
        <v>125</v>
      </c>
      <c r="B94" s="22">
        <v>37185</v>
      </c>
      <c r="C94" s="23">
        <f>SUMIFS(Swine!$K$2:$K$2277,Swine!$D$2:$D$2277,A94)</f>
        <v>4747529.9634768302</v>
      </c>
      <c r="D94" s="23">
        <f>SUMIF(Cattle!$D$2:$D$274,A94,Cattle!$K$2:$K$274)</f>
        <v>0</v>
      </c>
      <c r="E94" s="23">
        <f>SUMIF(Poultry!$A$2:$A$1987,A94,Poultry!$F$2:$F$1987)</f>
        <v>485888.28599999996</v>
      </c>
      <c r="F94" s="23">
        <f>SUMIF(Crop!$A$2:$A$101,A94,Crop!$Q$2:$Q$101)</f>
        <v>1743761.48125</v>
      </c>
      <c r="G94" s="23">
        <f>SUMIF(Food!$A$2:$A$101,A94,Food!$C$2:$C4193)</f>
        <v>63542.754166666702</v>
      </c>
      <c r="H94" s="23">
        <f>SUMIF(Landfill!$D$2:$D$41,A94,Landfill!$I$2:$I$41)</f>
        <v>0</v>
      </c>
      <c r="I94" s="24">
        <f>SUMIF(Wastewater!$B$2:$B$1147,A94,Wastewater!$F$2:$F$1147)</f>
        <v>206711.02930766001</v>
      </c>
      <c r="J94" s="23">
        <f t="shared" si="18"/>
        <v>7247433.5142011568</v>
      </c>
      <c r="K94" s="25">
        <f t="shared" si="19"/>
        <v>167657453.97529632</v>
      </c>
      <c r="L94" s="25">
        <f t="shared" si="20"/>
        <v>0</v>
      </c>
      <c r="M94" s="25">
        <f t="shared" si="21"/>
        <v>17158984.476955619</v>
      </c>
      <c r="N94" s="25">
        <f t="shared" si="22"/>
        <v>61580361.269054934</v>
      </c>
      <c r="O94" s="25">
        <f t="shared" si="23"/>
        <v>2243991.3942869594</v>
      </c>
      <c r="P94" s="25">
        <f t="shared" si="24"/>
        <v>0</v>
      </c>
      <c r="Q94" s="25">
        <f t="shared" si="25"/>
        <v>7299931.7853603419</v>
      </c>
      <c r="R94" s="25">
        <f t="shared" si="26"/>
        <v>255940722.90095416</v>
      </c>
    </row>
    <row r="95" spans="1:18" x14ac:dyDescent="0.2">
      <c r="A95" s="22" t="s">
        <v>126</v>
      </c>
      <c r="B95" s="22">
        <v>37187</v>
      </c>
      <c r="C95" s="23">
        <f>SUMIFS(Swine!$K$2:$K$2277,Swine!$D$2:$D$2277,A95)</f>
        <v>7263466.9632780645</v>
      </c>
      <c r="D95" s="23">
        <f>SUMIF(Cattle!$D$2:$D$274,A95,Cattle!$K$2:$K$274)</f>
        <v>6646.6427039999999</v>
      </c>
      <c r="E95" s="23">
        <f>SUMIF(Poultry!$A$2:$A$1987,A95,Poultry!$F$2:$F$1987)</f>
        <v>226433.37599999999</v>
      </c>
      <c r="F95" s="23">
        <f>SUMIF(Crop!$A$2:$A$101,A95,Crop!$Q$2:$Q$101)</f>
        <v>16080007.258333299</v>
      </c>
      <c r="G95" s="23">
        <f>SUMIF(Food!$A$2:$A$101,A95,Food!$C$2:$C4194)</f>
        <v>38388.35</v>
      </c>
      <c r="H95" s="23">
        <f>SUMIF(Landfill!$D$2:$D$41,A95,Landfill!$I$2:$I$41)</f>
        <v>0</v>
      </c>
      <c r="I95" s="24">
        <f>SUMIF(Wastewater!$B$2:$B$1147,A95,Wastewater!$F$2:$F$1147)</f>
        <v>112140.73339940544</v>
      </c>
      <c r="J95" s="23">
        <f t="shared" si="18"/>
        <v>23727083.32371477</v>
      </c>
      <c r="K95" s="25">
        <f t="shared" si="19"/>
        <v>256506938.86406696</v>
      </c>
      <c r="L95" s="25">
        <f t="shared" si="20"/>
        <v>234723.99369966768</v>
      </c>
      <c r="M95" s="25">
        <f t="shared" si="21"/>
        <v>7996419.9504259191</v>
      </c>
      <c r="N95" s="25">
        <f t="shared" si="22"/>
        <v>567860149.92564523</v>
      </c>
      <c r="O95" s="25">
        <f t="shared" si="23"/>
        <v>1355671.9120944999</v>
      </c>
      <c r="P95" s="25">
        <f t="shared" si="24"/>
        <v>0</v>
      </c>
      <c r="Q95" s="25">
        <f t="shared" si="25"/>
        <v>3960212.9935579812</v>
      </c>
      <c r="R95" s="25">
        <f t="shared" si="26"/>
        <v>837914117.63949025</v>
      </c>
    </row>
    <row r="96" spans="1:18" x14ac:dyDescent="0.2">
      <c r="A96" s="22" t="s">
        <v>127</v>
      </c>
      <c r="B96" s="22">
        <v>37189</v>
      </c>
      <c r="C96" s="23">
        <f>SUMIFS(Swine!$K$2:$K$2277,Swine!$D$2:$D$2277,A96)</f>
        <v>0</v>
      </c>
      <c r="D96" s="23">
        <f>SUMIF(Cattle!$D$2:$D$274,A96,Cattle!$K$2:$K$274)</f>
        <v>0</v>
      </c>
      <c r="E96" s="23">
        <f>SUMIF(Poultry!$A$2:$A$1987,A96,Poultry!$F$2:$F$1987)</f>
        <v>0</v>
      </c>
      <c r="F96" s="23">
        <f>SUMIF(Crop!$A$2:$A$101,A96,Crop!$Q$2:$Q$101)</f>
        <v>0</v>
      </c>
      <c r="G96" s="23">
        <f>SUMIF(Food!$A$2:$A$101,A96,Food!$C$2:$C4195)</f>
        <v>1712559.7019533</v>
      </c>
      <c r="H96" s="23">
        <f>SUMIF(Landfill!$D$2:$D$41,A96,Landfill!$I$2:$I$41)</f>
        <v>0</v>
      </c>
      <c r="I96" s="24">
        <f>SUMIF(Wastewater!$B$2:$B$1147,A96,Wastewater!$F$2:$F$1147)</f>
        <v>686392.75803482987</v>
      </c>
      <c r="J96" s="23">
        <f t="shared" si="18"/>
        <v>2398952.4599881298</v>
      </c>
      <c r="K96" s="25">
        <f t="shared" si="19"/>
        <v>0</v>
      </c>
      <c r="L96" s="25">
        <f t="shared" si="20"/>
        <v>0</v>
      </c>
      <c r="M96" s="25">
        <f t="shared" si="21"/>
        <v>0</v>
      </c>
      <c r="N96" s="25">
        <f t="shared" si="22"/>
        <v>0</v>
      </c>
      <c r="O96" s="25">
        <f t="shared" si="23"/>
        <v>60478480.729779147</v>
      </c>
      <c r="P96" s="25">
        <f t="shared" si="24"/>
        <v>0</v>
      </c>
      <c r="Q96" s="25">
        <f t="shared" si="25"/>
        <v>24239733.740389865</v>
      </c>
      <c r="R96" s="25">
        <f t="shared" si="26"/>
        <v>84718214.470169008</v>
      </c>
    </row>
    <row r="97" spans="1:18" x14ac:dyDescent="0.2">
      <c r="A97" s="22" t="s">
        <v>128</v>
      </c>
      <c r="B97" s="22">
        <v>37191</v>
      </c>
      <c r="C97" s="23">
        <f>SUMIFS(Swine!$K$2:$K$2277,Swine!$D$2:$D$2277,A97)</f>
        <v>70612807.483967111</v>
      </c>
      <c r="D97" s="23">
        <f>SUMIF(Cattle!$D$2:$D$274,A97,Cattle!$K$2:$K$274)</f>
        <v>142635.42446399998</v>
      </c>
      <c r="E97" s="23">
        <f>SUMIF(Poultry!$A$2:$A$1987,A97,Poultry!$F$2:$F$1987)</f>
        <v>10370213.171999995</v>
      </c>
      <c r="F97" s="23">
        <f>SUMIF(Crop!$A$2:$A$101,A97,Crop!$Q$2:$Q$101)</f>
        <v>22595377.033333302</v>
      </c>
      <c r="G97" s="23">
        <f>SUMIF(Food!$A$2:$A$101,A97,Food!$C$2:$C4196)</f>
        <v>19513224.534834299</v>
      </c>
      <c r="H97" s="23">
        <f>SUMIF(Landfill!$D$2:$D$41,A97,Landfill!$I$2:$I$41)</f>
        <v>2745518.8799999994</v>
      </c>
      <c r="I97" s="24">
        <f>SUMIF(Wastewater!$B$2:$B$1147,A97,Wastewater!$F$2:$F$1147)</f>
        <v>1615756.7605833185</v>
      </c>
      <c r="J97" s="23">
        <f t="shared" si="18"/>
        <v>127595533.28918201</v>
      </c>
      <c r="K97" s="25">
        <f t="shared" si="19"/>
        <v>2493667994.069829</v>
      </c>
      <c r="L97" s="25">
        <f t="shared" si="20"/>
        <v>5037122.9452560861</v>
      </c>
      <c r="M97" s="25">
        <f t="shared" si="21"/>
        <v>366220655.99883306</v>
      </c>
      <c r="N97" s="25">
        <f t="shared" si="22"/>
        <v>797948283.45774448</v>
      </c>
      <c r="O97" s="25">
        <f t="shared" si="23"/>
        <v>689103085.0835768</v>
      </c>
      <c r="P97" s="25">
        <f t="shared" si="24"/>
        <v>96957093.225969583</v>
      </c>
      <c r="Q97" s="25">
        <f t="shared" si="25"/>
        <v>57059916.800268903</v>
      </c>
      <c r="R97" s="25">
        <f t="shared" si="26"/>
        <v>4505994151.5814772</v>
      </c>
    </row>
    <row r="98" spans="1:18" x14ac:dyDescent="0.2">
      <c r="A98" s="22" t="s">
        <v>129</v>
      </c>
      <c r="B98" s="22">
        <v>37193</v>
      </c>
      <c r="C98" s="23">
        <f>SUMIFS(Swine!$K$2:$K$2277,Swine!$D$2:$D$2277,A98)</f>
        <v>0</v>
      </c>
      <c r="D98" s="23">
        <f>SUMIF(Cattle!$D$2:$D$274,A98,Cattle!$K$2:$K$274)</f>
        <v>1347605.1104983999</v>
      </c>
      <c r="E98" s="23">
        <f>SUMIF(Poultry!$A$2:$A$1987,A98,Poultry!$F$2:$F$1987)</f>
        <v>31817155.193999991</v>
      </c>
      <c r="F98" s="23">
        <f>SUMIF(Crop!$A$2:$A$101,A98,Crop!$Q$2:$Q$101)</f>
        <v>1705932.61666667</v>
      </c>
      <c r="G98" s="23">
        <f>SUMIF(Food!$A$2:$A$101,A98,Food!$C$2:$C4197)</f>
        <v>4104231.36975967</v>
      </c>
      <c r="H98" s="23">
        <f>SUMIF(Landfill!$D$2:$D$41,A98,Landfill!$I$2:$I$41)</f>
        <v>2046674.4</v>
      </c>
      <c r="I98" s="24">
        <f>SUMIF(Wastewater!$B$2:$B$1147,A98,Wastewater!$F$2:$F$1147)</f>
        <v>923946.62324791239</v>
      </c>
      <c r="J98" s="23">
        <f t="shared" ref="J98:J129" si="27">SUM(C98:I98)</f>
        <v>41945545.31417264</v>
      </c>
      <c r="K98" s="25">
        <f t="shared" si="19"/>
        <v>0</v>
      </c>
      <c r="L98" s="25">
        <f t="shared" si="20"/>
        <v>47590229.767564528</v>
      </c>
      <c r="M98" s="25">
        <f t="shared" si="21"/>
        <v>1123612336.0148957</v>
      </c>
      <c r="N98" s="25">
        <f t="shared" si="22"/>
        <v>60244447.399819948</v>
      </c>
      <c r="O98" s="25">
        <f t="shared" si="23"/>
        <v>144939576.42671072</v>
      </c>
      <c r="P98" s="25">
        <f t="shared" si="24"/>
        <v>72277631.033447996</v>
      </c>
      <c r="Q98" s="25">
        <f t="shared" si="25"/>
        <v>32628870.097614355</v>
      </c>
      <c r="R98" s="25">
        <f t="shared" si="26"/>
        <v>1481293090.7400532</v>
      </c>
    </row>
    <row r="99" spans="1:18" x14ac:dyDescent="0.2">
      <c r="A99" s="22" t="s">
        <v>130</v>
      </c>
      <c r="B99" s="22">
        <v>37195</v>
      </c>
      <c r="C99" s="23">
        <f>SUMIFS(Swine!$K$2:$K$2277,Swine!$D$2:$D$2277,A99)</f>
        <v>2652252.7641186081</v>
      </c>
      <c r="D99" s="23">
        <f>SUMIF(Cattle!$D$2:$D$274,A99,Cattle!$K$2:$K$274)</f>
        <v>0</v>
      </c>
      <c r="E99" s="23">
        <f>SUMIF(Poultry!$A$2:$A$1987,A99,Poultry!$F$2:$F$1987)</f>
        <v>992823.2640000002</v>
      </c>
      <c r="F99" s="23">
        <f>SUMIF(Crop!$A$2:$A$101,A99,Crop!$Q$2:$Q$101)</f>
        <v>16627187.4375</v>
      </c>
      <c r="G99" s="23">
        <f>SUMIF(Food!$A$2:$A$101,A99,Food!$C$2:$C4198)</f>
        <v>2884891.1837283499</v>
      </c>
      <c r="H99" s="23">
        <f>SUMIF(Landfill!$D$2:$D$41,A99,Landfill!$I$2:$I$41)</f>
        <v>0</v>
      </c>
      <c r="I99" s="24">
        <f>SUMIF(Wastewater!$B$2:$B$1147,A99,Wastewater!$F$2:$F$1147)</f>
        <v>1485735.5231488063</v>
      </c>
      <c r="J99" s="23">
        <f t="shared" si="27"/>
        <v>24642890.172495764</v>
      </c>
      <c r="K99" s="25">
        <f t="shared" si="19"/>
        <v>93663431.121436492</v>
      </c>
      <c r="L99" s="25">
        <f t="shared" si="20"/>
        <v>0</v>
      </c>
      <c r="M99" s="25">
        <f t="shared" si="21"/>
        <v>35061225.936482884</v>
      </c>
      <c r="N99" s="25">
        <f t="shared" si="22"/>
        <v>587183637.38345814</v>
      </c>
      <c r="O99" s="25">
        <f t="shared" si="23"/>
        <v>101878980.13927604</v>
      </c>
      <c r="P99" s="25">
        <f t="shared" si="24"/>
        <v>0</v>
      </c>
      <c r="Q99" s="25">
        <f t="shared" si="25"/>
        <v>52468259.707277454</v>
      </c>
      <c r="R99" s="25">
        <f t="shared" si="26"/>
        <v>870255534.28793097</v>
      </c>
    </row>
    <row r="100" spans="1:18" x14ac:dyDescent="0.2">
      <c r="A100" s="22" t="s">
        <v>131</v>
      </c>
      <c r="B100" s="22">
        <v>37197</v>
      </c>
      <c r="C100" s="23">
        <f>SUMIFS(Swine!$K$2:$K$2277,Swine!$D$2:$D$2277,A100)</f>
        <v>1858703.2295731199</v>
      </c>
      <c r="D100" s="23">
        <f>SUMIF(Cattle!$D$2:$D$274,A100,Cattle!$K$2:$K$274)</f>
        <v>2760216.2753750002</v>
      </c>
      <c r="E100" s="23">
        <f>SUMIF(Poultry!$A$2:$A$1987,A100,Poultry!$F$2:$F$1987)</f>
        <v>9808484.2200000044</v>
      </c>
      <c r="F100" s="23">
        <f>SUMIF(Crop!$A$2:$A$101,A100,Crop!$Q$2:$Q$101)</f>
        <v>5053657.8125</v>
      </c>
      <c r="G100" s="23">
        <f>SUMIF(Food!$A$2:$A$101,A100,Food!$C$2:$C4199)</f>
        <v>1215751.6798074399</v>
      </c>
      <c r="H100" s="23">
        <f>SUMIF(Landfill!$D$2:$D$41,A100,Landfill!$I$2:$I$41)</f>
        <v>0</v>
      </c>
      <c r="I100" s="24">
        <f>SUMIF(Wastewater!$B$2:$B$1147,A100,Wastewater!$F$2:$F$1147)</f>
        <v>287328.33073764737</v>
      </c>
      <c r="J100" s="23">
        <f t="shared" si="27"/>
        <v>20984141.547993209</v>
      </c>
      <c r="K100" s="25">
        <f t="shared" si="19"/>
        <v>65639491.180308968</v>
      </c>
      <c r="L100" s="25">
        <f t="shared" si="20"/>
        <v>97476126.893497258</v>
      </c>
      <c r="M100" s="25">
        <f t="shared" si="21"/>
        <v>346383383.42950755</v>
      </c>
      <c r="N100" s="25">
        <f t="shared" si="22"/>
        <v>178468257.94135937</v>
      </c>
      <c r="O100" s="25">
        <f t="shared" si="23"/>
        <v>42933869.374345407</v>
      </c>
      <c r="P100" s="25">
        <f t="shared" si="24"/>
        <v>0</v>
      </c>
      <c r="Q100" s="25">
        <f t="shared" si="25"/>
        <v>10146905.181650873</v>
      </c>
      <c r="R100" s="25">
        <f t="shared" si="26"/>
        <v>741048034.00066936</v>
      </c>
    </row>
    <row r="101" spans="1:18" x14ac:dyDescent="0.2">
      <c r="A101" s="22" t="s">
        <v>132</v>
      </c>
      <c r="B101" s="22">
        <v>37199</v>
      </c>
      <c r="C101" s="23">
        <f>SUMIFS(Swine!$K$2:$K$2277,Swine!$D$2:$D$2277,A101)</f>
        <v>0</v>
      </c>
      <c r="D101" s="23">
        <f>SUMIF(Cattle!$D$2:$D$274,A101,Cattle!$K$2:$K$274)</f>
        <v>0</v>
      </c>
      <c r="E101" s="23">
        <f>SUMIF(Poultry!$A$2:$A$1987,A101,Poultry!$F$2:$F$1987)</f>
        <v>0</v>
      </c>
      <c r="F101" s="23">
        <f>SUMIF(Crop!$A$2:$A$101,A101,Crop!$Q$2:$Q$101)</f>
        <v>0</v>
      </c>
      <c r="G101" s="23">
        <f>SUMIF(Food!$A$2:$A$101,A101,Food!$C$2:$C4200)</f>
        <v>56706.866666666698</v>
      </c>
      <c r="H101" s="23">
        <f>SUMIF(Landfill!$D$2:$D$41,A101,Landfill!$I$2:$I$41)</f>
        <v>0</v>
      </c>
      <c r="I101" s="24">
        <f>SUMIF(Wastewater!$B$2:$B$1147,A101,Wastewater!$F$2:$F$1147)</f>
        <v>96637.406201330901</v>
      </c>
      <c r="J101" s="23">
        <f t="shared" si="27"/>
        <v>153344.27286799758</v>
      </c>
      <c r="K101" s="25">
        <f t="shared" si="19"/>
        <v>0</v>
      </c>
      <c r="L101" s="25">
        <f t="shared" si="20"/>
        <v>0</v>
      </c>
      <c r="M101" s="25">
        <f t="shared" si="21"/>
        <v>0</v>
      </c>
      <c r="N101" s="25">
        <f t="shared" si="22"/>
        <v>0</v>
      </c>
      <c r="O101" s="25">
        <f t="shared" si="23"/>
        <v>2002584.2830673344</v>
      </c>
      <c r="P101" s="25">
        <f t="shared" si="24"/>
        <v>0</v>
      </c>
      <c r="Q101" s="25">
        <f t="shared" si="25"/>
        <v>3412718.1096559544</v>
      </c>
      <c r="R101" s="25">
        <f t="shared" si="26"/>
        <v>5415302.3927232884</v>
      </c>
    </row>
    <row r="102" spans="1:18" x14ac:dyDescent="0.2">
      <c r="A102" s="20" t="s">
        <v>14</v>
      </c>
      <c r="B102" s="20"/>
      <c r="C102" s="26">
        <f t="shared" ref="C102:R102" si="28">SUM(C2:C101)</f>
        <v>1085670372.7954054</v>
      </c>
      <c r="D102" s="26">
        <f t="shared" si="28"/>
        <v>60143959.478683598</v>
      </c>
      <c r="E102" s="26">
        <f t="shared" si="28"/>
        <v>403237926.51600009</v>
      </c>
      <c r="F102" s="26">
        <f t="shared" si="28"/>
        <v>635786165.8375001</v>
      </c>
      <c r="G102" s="26">
        <f t="shared" si="28"/>
        <v>241729277.01525843</v>
      </c>
      <c r="H102" s="26">
        <f t="shared" si="28"/>
        <v>343123744.79999995</v>
      </c>
      <c r="I102" s="26">
        <f t="shared" si="28"/>
        <v>203848375.59818774</v>
      </c>
      <c r="J102" s="26">
        <f t="shared" si="28"/>
        <v>2973539822.0410352</v>
      </c>
      <c r="K102" s="26">
        <f t="shared" si="28"/>
        <v>38340090944.046738</v>
      </c>
      <c r="L102" s="26">
        <f t="shared" si="28"/>
        <v>2123964081.4830828</v>
      </c>
      <c r="M102" s="26">
        <f t="shared" si="28"/>
        <v>14240214306.396791</v>
      </c>
      <c r="N102" s="26">
        <f t="shared" si="28"/>
        <v>22452578637.116558</v>
      </c>
      <c r="O102" s="26">
        <f t="shared" si="28"/>
        <v>8536589647.1324368</v>
      </c>
      <c r="P102" s="26">
        <f t="shared" si="28"/>
        <v>12117301816.776213</v>
      </c>
      <c r="Q102" s="26">
        <f t="shared" si="28"/>
        <v>7198838114.2860537</v>
      </c>
      <c r="R102" s="26">
        <f t="shared" si="28"/>
        <v>105009577547.23793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7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220" sqref="A2220"/>
      <selection pane="bottomRight"/>
    </sheetView>
  </sheetViews>
  <sheetFormatPr defaultRowHeight="12.75" x14ac:dyDescent="0.2"/>
  <cols>
    <col min="1" max="1" width="39.85546875" style="22" customWidth="1"/>
    <col min="2" max="2" width="40.140625" style="22" customWidth="1"/>
    <col min="3" max="3" width="16.28515625" style="22" customWidth="1"/>
    <col min="4" max="4" width="13.42578125" style="22" customWidth="1"/>
    <col min="5" max="5" width="10.5703125" style="30" customWidth="1"/>
    <col min="6" max="6" width="10.140625" style="31" customWidth="1"/>
    <col min="7" max="7" width="10.7109375" style="31" customWidth="1"/>
    <col min="8" max="8" width="22" style="22" customWidth="1"/>
    <col min="9" max="9" width="16" style="25" customWidth="1"/>
    <col min="10" max="10" width="22.42578125" style="23" customWidth="1"/>
    <col min="11" max="12" width="26.7109375" style="24" customWidth="1"/>
    <col min="13" max="16384" width="9.140625" style="22"/>
  </cols>
  <sheetData>
    <row r="1" spans="1:12" s="29" customFormat="1" x14ac:dyDescent="0.2">
      <c r="A1" s="20" t="s">
        <v>133</v>
      </c>
      <c r="B1" s="20" t="s">
        <v>134</v>
      </c>
      <c r="C1" s="20" t="s">
        <v>135</v>
      </c>
      <c r="D1" s="20" t="s">
        <v>15</v>
      </c>
      <c r="E1" s="27" t="s">
        <v>136</v>
      </c>
      <c r="F1" s="20" t="s">
        <v>137</v>
      </c>
      <c r="G1" s="20" t="s">
        <v>138</v>
      </c>
      <c r="H1" s="20" t="s">
        <v>139</v>
      </c>
      <c r="I1" s="20" t="s">
        <v>140</v>
      </c>
      <c r="J1" s="20" t="s">
        <v>141</v>
      </c>
      <c r="K1" s="28" t="s">
        <v>142</v>
      </c>
      <c r="L1" s="28" t="s">
        <v>143</v>
      </c>
    </row>
    <row r="2" spans="1:12" x14ac:dyDescent="0.2">
      <c r="A2" s="22" t="s">
        <v>144</v>
      </c>
      <c r="D2" s="22" t="s">
        <v>33</v>
      </c>
      <c r="F2" s="31">
        <v>36.174199999999999</v>
      </c>
      <c r="G2" s="31">
        <v>-79.499399999999994</v>
      </c>
      <c r="H2" s="22" t="s">
        <v>145</v>
      </c>
      <c r="I2" s="25">
        <v>300</v>
      </c>
      <c r="J2" s="23">
        <v>3982.0503156</v>
      </c>
      <c r="K2" s="32">
        <v>111497.40883679999</v>
      </c>
      <c r="L2" s="32">
        <f t="shared" ref="L2:L65" si="0">+K2*35.31467</f>
        <v>3937494.1989266756</v>
      </c>
    </row>
    <row r="3" spans="1:12" x14ac:dyDescent="0.2">
      <c r="A3" s="22" t="s">
        <v>146</v>
      </c>
      <c r="B3" s="22" t="s">
        <v>147</v>
      </c>
      <c r="C3" s="22" t="s">
        <v>148</v>
      </c>
      <c r="D3" s="22" t="s">
        <v>33</v>
      </c>
      <c r="E3" s="30">
        <v>27349</v>
      </c>
      <c r="F3" s="31">
        <v>35.869999999999997</v>
      </c>
      <c r="G3" s="31">
        <v>-79.303299999999993</v>
      </c>
      <c r="H3" s="22" t="s">
        <v>149</v>
      </c>
      <c r="I3" s="25">
        <v>600</v>
      </c>
      <c r="J3" s="23">
        <v>2304.9395208000001</v>
      </c>
      <c r="K3" s="32">
        <v>64538.3065824</v>
      </c>
      <c r="L3" s="32">
        <f t="shared" si="0"/>
        <v>2279148.999316284</v>
      </c>
    </row>
    <row r="4" spans="1:12" x14ac:dyDescent="0.2">
      <c r="A4" s="22" t="s">
        <v>150</v>
      </c>
      <c r="B4" s="22" t="s">
        <v>151</v>
      </c>
      <c r="C4" s="22" t="s">
        <v>152</v>
      </c>
      <c r="D4" s="22" t="s">
        <v>36</v>
      </c>
      <c r="E4" s="30">
        <v>28170</v>
      </c>
      <c r="F4" s="31">
        <v>35.050361000000002</v>
      </c>
      <c r="G4" s="31">
        <v>-80.062561000000002</v>
      </c>
      <c r="H4" s="22" t="s">
        <v>153</v>
      </c>
      <c r="I4" s="25">
        <v>7040</v>
      </c>
      <c r="J4" s="23">
        <v>5572.3011097600001</v>
      </c>
      <c r="K4" s="32">
        <v>156024.43107327999</v>
      </c>
      <c r="L4" s="32">
        <f t="shared" si="0"/>
        <v>5509951.2952906284</v>
      </c>
    </row>
    <row r="5" spans="1:12" x14ac:dyDescent="0.2">
      <c r="A5" s="22" t="s">
        <v>154</v>
      </c>
      <c r="B5" s="22" t="s">
        <v>155</v>
      </c>
      <c r="C5" s="22" t="s">
        <v>152</v>
      </c>
      <c r="D5" s="22" t="s">
        <v>36</v>
      </c>
      <c r="E5" s="30">
        <v>28170</v>
      </c>
      <c r="F5" s="31">
        <v>34.845508000000002</v>
      </c>
      <c r="G5" s="31">
        <v>-80.101780000000005</v>
      </c>
      <c r="H5" s="22" t="s">
        <v>153</v>
      </c>
      <c r="I5" s="25">
        <v>3552</v>
      </c>
      <c r="J5" s="23">
        <v>2811.4791962879999</v>
      </c>
      <c r="K5" s="32">
        <v>78721.417496063994</v>
      </c>
      <c r="L5" s="32">
        <f t="shared" si="0"/>
        <v>2780020.8808057262</v>
      </c>
    </row>
    <row r="6" spans="1:12" x14ac:dyDescent="0.2">
      <c r="A6" s="22" t="s">
        <v>156</v>
      </c>
      <c r="B6" s="22" t="s">
        <v>157</v>
      </c>
      <c r="C6" s="22" t="s">
        <v>152</v>
      </c>
      <c r="D6" s="22" t="s">
        <v>36</v>
      </c>
      <c r="E6" s="30">
        <v>28170</v>
      </c>
      <c r="F6" s="31">
        <v>35.156219</v>
      </c>
      <c r="G6" s="31">
        <v>-80.116249999999994</v>
      </c>
      <c r="H6" s="22" t="s">
        <v>153</v>
      </c>
      <c r="I6" s="25">
        <v>3552</v>
      </c>
      <c r="J6" s="23">
        <v>2811.4791962879999</v>
      </c>
      <c r="K6" s="32">
        <v>78721.417496063994</v>
      </c>
      <c r="L6" s="32">
        <f t="shared" si="0"/>
        <v>2780020.8808057262</v>
      </c>
    </row>
    <row r="7" spans="1:12" x14ac:dyDescent="0.2">
      <c r="A7" s="22" t="s">
        <v>158</v>
      </c>
      <c r="B7" s="22" t="s">
        <v>159</v>
      </c>
      <c r="C7" s="22" t="s">
        <v>160</v>
      </c>
      <c r="D7" s="22" t="s">
        <v>36</v>
      </c>
      <c r="E7" s="30">
        <v>28119</v>
      </c>
      <c r="F7" s="31">
        <v>34.863760999999997</v>
      </c>
      <c r="G7" s="31">
        <v>-80.024743999999998</v>
      </c>
      <c r="H7" s="22" t="s">
        <v>153</v>
      </c>
      <c r="I7" s="25">
        <v>3552</v>
      </c>
      <c r="J7" s="23">
        <v>2811.4791962879999</v>
      </c>
      <c r="K7" s="32">
        <v>78721.417496063994</v>
      </c>
      <c r="L7" s="32">
        <f t="shared" si="0"/>
        <v>2780020.8808057262</v>
      </c>
    </row>
    <row r="8" spans="1:12" x14ac:dyDescent="0.2">
      <c r="A8" s="22" t="s">
        <v>161</v>
      </c>
      <c r="B8" s="22" t="s">
        <v>162</v>
      </c>
      <c r="C8" s="22" t="s">
        <v>152</v>
      </c>
      <c r="D8" s="22" t="s">
        <v>36</v>
      </c>
      <c r="E8" s="30">
        <v>28170</v>
      </c>
      <c r="F8" s="31">
        <v>35.039051999999998</v>
      </c>
      <c r="G8" s="31">
        <v>-80.063219000000004</v>
      </c>
      <c r="H8" s="22" t="s">
        <v>153</v>
      </c>
      <c r="I8" s="25">
        <v>3520</v>
      </c>
      <c r="J8" s="23">
        <v>2786.1505548800001</v>
      </c>
      <c r="K8" s="32">
        <v>78012.215536639997</v>
      </c>
      <c r="L8" s="32">
        <f t="shared" si="0"/>
        <v>2754975.6476453142</v>
      </c>
    </row>
    <row r="9" spans="1:12" x14ac:dyDescent="0.2">
      <c r="A9" s="22" t="s">
        <v>163</v>
      </c>
      <c r="B9" s="22" t="s">
        <v>164</v>
      </c>
      <c r="C9" s="22" t="s">
        <v>160</v>
      </c>
      <c r="D9" s="22" t="s">
        <v>36</v>
      </c>
      <c r="E9" s="30">
        <v>28119</v>
      </c>
      <c r="F9" s="31">
        <v>34.849783000000002</v>
      </c>
      <c r="G9" s="31">
        <v>-80.045608000000001</v>
      </c>
      <c r="H9" s="22" t="s">
        <v>165</v>
      </c>
      <c r="I9" s="25">
        <v>200</v>
      </c>
      <c r="J9" s="23">
        <v>8684.3424304</v>
      </c>
      <c r="K9" s="32">
        <v>243161.5880512</v>
      </c>
      <c r="L9" s="32">
        <f t="shared" si="0"/>
        <v>8587171.2387040704</v>
      </c>
    </row>
    <row r="10" spans="1:12" x14ac:dyDescent="0.2">
      <c r="A10" s="22" t="s">
        <v>166</v>
      </c>
      <c r="B10" s="22" t="s">
        <v>167</v>
      </c>
      <c r="C10" s="22" t="s">
        <v>152</v>
      </c>
      <c r="D10" s="22" t="s">
        <v>36</v>
      </c>
      <c r="E10" s="30">
        <v>28170</v>
      </c>
      <c r="F10" s="31">
        <v>34.850074999999997</v>
      </c>
      <c r="G10" s="31">
        <v>-80.167827000000003</v>
      </c>
      <c r="H10" s="22" t="s">
        <v>149</v>
      </c>
      <c r="I10" s="25">
        <v>880</v>
      </c>
      <c r="J10" s="23">
        <v>3380.5779638399999</v>
      </c>
      <c r="K10" s="32">
        <v>94656.182987520006</v>
      </c>
      <c r="L10" s="32">
        <f t="shared" si="0"/>
        <v>3342751.8656638833</v>
      </c>
    </row>
    <row r="11" spans="1:12" x14ac:dyDescent="0.2">
      <c r="A11" s="22" t="s">
        <v>168</v>
      </c>
      <c r="B11" s="22" t="s">
        <v>169</v>
      </c>
      <c r="C11" s="22" t="s">
        <v>152</v>
      </c>
      <c r="D11" s="22" t="s">
        <v>36</v>
      </c>
      <c r="E11" s="30">
        <v>28170</v>
      </c>
      <c r="F11" s="31">
        <v>35.134405999999998</v>
      </c>
      <c r="G11" s="31">
        <v>-80.135271000000003</v>
      </c>
      <c r="H11" s="22" t="s">
        <v>145</v>
      </c>
      <c r="I11" s="25">
        <v>4000</v>
      </c>
      <c r="J11" s="23">
        <v>53094.004207999998</v>
      </c>
      <c r="K11" s="32">
        <v>1486632.1178240001</v>
      </c>
      <c r="L11" s="32">
        <f t="shared" si="0"/>
        <v>52499922.652355678</v>
      </c>
    </row>
    <row r="12" spans="1:12" x14ac:dyDescent="0.2">
      <c r="A12" s="22" t="s">
        <v>168</v>
      </c>
      <c r="B12" s="22" t="s">
        <v>169</v>
      </c>
      <c r="C12" s="22" t="s">
        <v>152</v>
      </c>
      <c r="D12" s="22" t="s">
        <v>36</v>
      </c>
      <c r="E12" s="30">
        <v>28170</v>
      </c>
      <c r="F12" s="31">
        <v>35.134405999999998</v>
      </c>
      <c r="G12" s="31">
        <v>-80.135271000000003</v>
      </c>
      <c r="H12" s="22" t="s">
        <v>149</v>
      </c>
      <c r="I12" s="25">
        <v>2336</v>
      </c>
      <c r="J12" s="23">
        <v>8973.8978676480001</v>
      </c>
      <c r="K12" s="32">
        <v>251269.14029414399</v>
      </c>
      <c r="L12" s="32">
        <f t="shared" si="0"/>
        <v>8873486.7706713974</v>
      </c>
    </row>
    <row r="13" spans="1:12" x14ac:dyDescent="0.2">
      <c r="A13" s="22" t="s">
        <v>168</v>
      </c>
      <c r="B13" s="22" t="s">
        <v>169</v>
      </c>
      <c r="C13" s="22" t="s">
        <v>152</v>
      </c>
      <c r="D13" s="22" t="s">
        <v>36</v>
      </c>
      <c r="E13" s="30">
        <v>28170</v>
      </c>
      <c r="F13" s="31">
        <v>35.134405999999998</v>
      </c>
      <c r="G13" s="31">
        <v>-80.135271000000003</v>
      </c>
      <c r="H13" s="22" t="s">
        <v>153</v>
      </c>
      <c r="I13" s="25">
        <v>2000</v>
      </c>
      <c r="J13" s="23">
        <v>1583.040088</v>
      </c>
      <c r="K13" s="32">
        <v>44325.122464</v>
      </c>
      <c r="L13" s="32">
        <f t="shared" si="0"/>
        <v>1565327.0725257469</v>
      </c>
    </row>
    <row r="14" spans="1:12" x14ac:dyDescent="0.2">
      <c r="A14" s="22" t="s">
        <v>170</v>
      </c>
      <c r="B14" s="22" t="s">
        <v>171</v>
      </c>
      <c r="C14" s="22" t="s">
        <v>152</v>
      </c>
      <c r="D14" s="22" t="s">
        <v>36</v>
      </c>
      <c r="E14" s="30">
        <v>28170</v>
      </c>
      <c r="F14" s="31">
        <v>34.908397000000001</v>
      </c>
      <c r="G14" s="31">
        <v>-80.047793999999996</v>
      </c>
      <c r="H14" s="22" t="s">
        <v>153</v>
      </c>
      <c r="I14" s="25">
        <v>3552</v>
      </c>
      <c r="J14" s="23">
        <v>2811.4791962879999</v>
      </c>
      <c r="K14" s="32">
        <v>78721.417496063994</v>
      </c>
      <c r="L14" s="32">
        <f t="shared" si="0"/>
        <v>2780020.8808057262</v>
      </c>
    </row>
    <row r="15" spans="1:12" x14ac:dyDescent="0.2">
      <c r="A15" s="22" t="s">
        <v>172</v>
      </c>
      <c r="B15" s="22" t="s">
        <v>173</v>
      </c>
      <c r="C15" s="22" t="s">
        <v>152</v>
      </c>
      <c r="D15" s="22" t="s">
        <v>36</v>
      </c>
      <c r="E15" s="30">
        <v>28170</v>
      </c>
      <c r="F15" s="31">
        <v>34.907125000000001</v>
      </c>
      <c r="G15" s="31">
        <v>-80.0411</v>
      </c>
      <c r="H15" s="22" t="s">
        <v>153</v>
      </c>
      <c r="I15" s="25">
        <v>3552</v>
      </c>
      <c r="J15" s="23">
        <v>2811.4791962879999</v>
      </c>
      <c r="K15" s="32">
        <v>78721.417496063994</v>
      </c>
      <c r="L15" s="32">
        <f t="shared" si="0"/>
        <v>2780020.8808057262</v>
      </c>
    </row>
    <row r="16" spans="1:12" x14ac:dyDescent="0.2">
      <c r="A16" s="22" t="s">
        <v>174</v>
      </c>
      <c r="B16" s="22" t="s">
        <v>175</v>
      </c>
      <c r="C16" s="22" t="s">
        <v>176</v>
      </c>
      <c r="D16" s="22" t="s">
        <v>36</v>
      </c>
      <c r="E16" s="30">
        <v>28133</v>
      </c>
      <c r="F16" s="31">
        <v>34.815238000000001</v>
      </c>
      <c r="G16" s="31">
        <v>-80.255529999999993</v>
      </c>
      <c r="H16" s="22" t="s">
        <v>145</v>
      </c>
      <c r="I16" s="25">
        <v>2478</v>
      </c>
      <c r="J16" s="23">
        <v>32891.735606855997</v>
      </c>
      <c r="K16" s="32">
        <v>920968.59699196799</v>
      </c>
      <c r="L16" s="32">
        <f t="shared" si="0"/>
        <v>32523702.083134342</v>
      </c>
    </row>
    <row r="17" spans="1:14" x14ac:dyDescent="0.2">
      <c r="A17" s="22" t="s">
        <v>177</v>
      </c>
      <c r="B17" s="22" t="s">
        <v>178</v>
      </c>
      <c r="C17" s="22" t="s">
        <v>176</v>
      </c>
      <c r="D17" s="22" t="s">
        <v>36</v>
      </c>
      <c r="E17" s="30">
        <v>28133</v>
      </c>
      <c r="F17" s="31">
        <v>34.822254999999998</v>
      </c>
      <c r="G17" s="31">
        <v>-80.295012999999997</v>
      </c>
      <c r="H17" s="22" t="s">
        <v>145</v>
      </c>
      <c r="I17" s="25">
        <v>2200</v>
      </c>
      <c r="J17" s="23">
        <v>29201.702314400001</v>
      </c>
      <c r="K17" s="32">
        <v>817647.66480320005</v>
      </c>
      <c r="L17" s="32">
        <f t="shared" si="0"/>
        <v>28874957.458795626</v>
      </c>
    </row>
    <row r="18" spans="1:14" x14ac:dyDescent="0.2">
      <c r="A18" s="22" t="s">
        <v>177</v>
      </c>
      <c r="B18" s="22" t="s">
        <v>179</v>
      </c>
      <c r="C18" s="22" t="s">
        <v>160</v>
      </c>
      <c r="D18" s="22" t="s">
        <v>36</v>
      </c>
      <c r="E18" s="30">
        <v>28119</v>
      </c>
      <c r="F18" s="31">
        <v>34.853096999999998</v>
      </c>
      <c r="G18" s="31">
        <v>-80.066390999999996</v>
      </c>
      <c r="H18" s="22" t="s">
        <v>145</v>
      </c>
      <c r="I18" s="25">
        <v>2200</v>
      </c>
      <c r="J18" s="23">
        <v>29201.702314400001</v>
      </c>
      <c r="K18" s="32">
        <v>817647.66480320005</v>
      </c>
      <c r="L18" s="32">
        <f t="shared" si="0"/>
        <v>28874957.458795626</v>
      </c>
    </row>
    <row r="19" spans="1:14" x14ac:dyDescent="0.2">
      <c r="A19" s="22" t="s">
        <v>180</v>
      </c>
      <c r="D19" s="22" t="s">
        <v>39</v>
      </c>
      <c r="F19" s="31">
        <v>35.567500000000003</v>
      </c>
      <c r="G19" s="31">
        <v>-76.882300000000001</v>
      </c>
      <c r="H19" s="22" t="s">
        <v>153</v>
      </c>
      <c r="I19" s="25">
        <v>0</v>
      </c>
      <c r="J19" s="23">
        <v>0</v>
      </c>
      <c r="K19" s="32">
        <v>0</v>
      </c>
      <c r="L19" s="32">
        <f t="shared" si="0"/>
        <v>0</v>
      </c>
    </row>
    <row r="20" spans="1:14" x14ac:dyDescent="0.2">
      <c r="A20" s="22" t="s">
        <v>181</v>
      </c>
      <c r="D20" s="22" t="s">
        <v>39</v>
      </c>
      <c r="F20" s="31">
        <v>35.488599999999998</v>
      </c>
      <c r="G20" s="31">
        <v>-77.099999999999994</v>
      </c>
      <c r="H20" s="22" t="s">
        <v>149</v>
      </c>
      <c r="I20" s="25">
        <v>0</v>
      </c>
      <c r="J20" s="23">
        <v>0</v>
      </c>
      <c r="K20" s="32">
        <v>0</v>
      </c>
      <c r="L20" s="32">
        <f t="shared" si="0"/>
        <v>0</v>
      </c>
    </row>
    <row r="21" spans="1:14" x14ac:dyDescent="0.2">
      <c r="A21" s="22" t="s">
        <v>182</v>
      </c>
      <c r="B21" s="22" t="s">
        <v>183</v>
      </c>
      <c r="C21" s="22" t="s">
        <v>184</v>
      </c>
      <c r="D21" s="22" t="s">
        <v>39</v>
      </c>
      <c r="E21" s="30">
        <v>27860</v>
      </c>
      <c r="F21" s="31">
        <v>35.5884</v>
      </c>
      <c r="G21" s="31">
        <v>-76.688500000000005</v>
      </c>
      <c r="H21" s="22" t="s">
        <v>145</v>
      </c>
      <c r="I21" s="25">
        <v>2686</v>
      </c>
      <c r="J21" s="23">
        <v>35652.623825672003</v>
      </c>
      <c r="K21" s="32">
        <v>998273.46711881598</v>
      </c>
      <c r="L21" s="32">
        <f t="shared" si="0"/>
        <v>35253698.061056837</v>
      </c>
    </row>
    <row r="22" spans="1:14" x14ac:dyDescent="0.2">
      <c r="A22" s="22" t="s">
        <v>185</v>
      </c>
      <c r="B22" s="22" t="s">
        <v>186</v>
      </c>
      <c r="C22" s="22" t="s">
        <v>187</v>
      </c>
      <c r="D22" s="22" t="s">
        <v>39</v>
      </c>
      <c r="E22" s="30">
        <v>27817</v>
      </c>
      <c r="F22" s="31">
        <v>35.492600000000003</v>
      </c>
      <c r="G22" s="31">
        <v>-77.132300000000001</v>
      </c>
      <c r="H22" s="22" t="s">
        <v>149</v>
      </c>
      <c r="I22" s="25">
        <v>8640</v>
      </c>
      <c r="J22" s="23">
        <v>33191.129099520003</v>
      </c>
      <c r="K22" s="32">
        <v>929351.61478655995</v>
      </c>
      <c r="L22" s="32">
        <f t="shared" si="0"/>
        <v>32819745.590154484</v>
      </c>
    </row>
    <row r="23" spans="1:14" x14ac:dyDescent="0.2">
      <c r="A23" s="22" t="s">
        <v>188</v>
      </c>
      <c r="B23" s="22" t="s">
        <v>189</v>
      </c>
      <c r="C23" s="22" t="s">
        <v>184</v>
      </c>
      <c r="D23" s="22" t="s">
        <v>39</v>
      </c>
      <c r="E23" s="30">
        <v>27860</v>
      </c>
      <c r="F23" s="31">
        <v>35.619300000000003</v>
      </c>
      <c r="G23" s="31">
        <v>-76.7136</v>
      </c>
      <c r="H23" s="22" t="s">
        <v>149</v>
      </c>
      <c r="I23" s="25">
        <v>4400</v>
      </c>
      <c r="J23" s="23">
        <v>16902.889819200002</v>
      </c>
      <c r="K23" s="32">
        <v>473280.91493760003</v>
      </c>
      <c r="L23" s="32">
        <f t="shared" si="0"/>
        <v>16713759.328319415</v>
      </c>
      <c r="N23" s="33"/>
    </row>
    <row r="24" spans="1:14" x14ac:dyDescent="0.2">
      <c r="A24" s="22" t="s">
        <v>188</v>
      </c>
      <c r="B24" s="22" t="s">
        <v>189</v>
      </c>
      <c r="C24" s="22" t="s">
        <v>184</v>
      </c>
      <c r="D24" s="22" t="s">
        <v>39</v>
      </c>
      <c r="E24" s="30">
        <v>27860</v>
      </c>
      <c r="F24" s="31">
        <v>35.619300000000003</v>
      </c>
      <c r="G24" s="31">
        <v>-76.7136</v>
      </c>
      <c r="H24" s="22" t="s">
        <v>153</v>
      </c>
      <c r="I24" s="25">
        <v>1760</v>
      </c>
      <c r="J24" s="23">
        <v>1393.07527744</v>
      </c>
      <c r="K24" s="32">
        <v>39006.107768319998</v>
      </c>
      <c r="L24" s="32">
        <f t="shared" si="0"/>
        <v>1377487.8238226571</v>
      </c>
      <c r="N24" s="34"/>
    </row>
    <row r="25" spans="1:14" x14ac:dyDescent="0.2">
      <c r="A25" s="22" t="s">
        <v>190</v>
      </c>
      <c r="B25" s="22" t="s">
        <v>191</v>
      </c>
      <c r="C25" s="22" t="s">
        <v>187</v>
      </c>
      <c r="D25" s="22" t="s">
        <v>39</v>
      </c>
      <c r="E25" s="30">
        <v>27817</v>
      </c>
      <c r="F25" s="31">
        <v>35.44314</v>
      </c>
      <c r="G25" s="31">
        <v>-77.128420000000006</v>
      </c>
      <c r="H25" s="22" t="s">
        <v>145</v>
      </c>
      <c r="I25" s="25">
        <v>4000</v>
      </c>
      <c r="J25" s="23">
        <v>53094.004207999998</v>
      </c>
      <c r="K25" s="32">
        <v>1486632.1178240001</v>
      </c>
      <c r="L25" s="32">
        <f t="shared" si="0"/>
        <v>52499922.652355678</v>
      </c>
    </row>
    <row r="26" spans="1:14" x14ac:dyDescent="0.2">
      <c r="A26" s="22" t="s">
        <v>190</v>
      </c>
      <c r="B26" s="22" t="s">
        <v>191</v>
      </c>
      <c r="C26" s="22" t="s">
        <v>187</v>
      </c>
      <c r="D26" s="22" t="s">
        <v>39</v>
      </c>
      <c r="E26" s="30">
        <v>27817</v>
      </c>
      <c r="F26" s="31">
        <v>35.44314</v>
      </c>
      <c r="G26" s="31">
        <v>-77.128420000000006</v>
      </c>
      <c r="H26" s="22" t="s">
        <v>192</v>
      </c>
      <c r="I26" s="25">
        <v>160</v>
      </c>
      <c r="J26" s="23">
        <v>235.38397119999999</v>
      </c>
      <c r="K26" s="32">
        <v>6590.7511936000001</v>
      </c>
      <c r="L26" s="32">
        <f t="shared" si="0"/>
        <v>232750.20345409011</v>
      </c>
    </row>
    <row r="27" spans="1:14" x14ac:dyDescent="0.2">
      <c r="A27" s="22" t="s">
        <v>193</v>
      </c>
      <c r="B27" s="22" t="s">
        <v>194</v>
      </c>
      <c r="C27" s="22" t="s">
        <v>195</v>
      </c>
      <c r="D27" s="22" t="s">
        <v>39</v>
      </c>
      <c r="E27" s="30">
        <v>27814</v>
      </c>
      <c r="F27" s="31">
        <v>35.314100000000003</v>
      </c>
      <c r="G27" s="31">
        <v>-76.9392</v>
      </c>
      <c r="H27" s="22" t="s">
        <v>145</v>
      </c>
      <c r="I27" s="25">
        <v>4340</v>
      </c>
      <c r="J27" s="23">
        <v>57606.994565679997</v>
      </c>
      <c r="K27" s="32">
        <v>1612995.84783904</v>
      </c>
      <c r="L27" s="32">
        <f t="shared" si="0"/>
        <v>56962416.077805907</v>
      </c>
    </row>
    <row r="28" spans="1:14" x14ac:dyDescent="0.2">
      <c r="A28" s="22" t="s">
        <v>196</v>
      </c>
      <c r="B28" s="22" t="s">
        <v>197</v>
      </c>
      <c r="C28" s="22" t="s">
        <v>198</v>
      </c>
      <c r="D28" s="22" t="s">
        <v>39</v>
      </c>
      <c r="E28" s="30">
        <v>28586</v>
      </c>
      <c r="F28" s="31">
        <v>35.384529000000001</v>
      </c>
      <c r="G28" s="31">
        <v>-77.112694000000005</v>
      </c>
      <c r="H28" s="22" t="s">
        <v>145</v>
      </c>
      <c r="I28" s="25">
        <v>2245</v>
      </c>
      <c r="J28" s="23">
        <v>29799.00986174</v>
      </c>
      <c r="K28" s="32">
        <v>834372.27612872003</v>
      </c>
      <c r="L28" s="32">
        <f t="shared" si="0"/>
        <v>29465581.588634625</v>
      </c>
    </row>
    <row r="29" spans="1:14" x14ac:dyDescent="0.2">
      <c r="A29" s="22" t="s">
        <v>199</v>
      </c>
      <c r="B29" s="22" t="s">
        <v>200</v>
      </c>
      <c r="C29" s="22" t="s">
        <v>187</v>
      </c>
      <c r="D29" s="22" t="s">
        <v>39</v>
      </c>
      <c r="E29" s="30">
        <v>27817</v>
      </c>
      <c r="F29" s="31">
        <v>35.424999999999997</v>
      </c>
      <c r="G29" s="31">
        <v>-77.033299999999997</v>
      </c>
      <c r="H29" s="22" t="s">
        <v>145</v>
      </c>
      <c r="I29" s="25">
        <v>4160</v>
      </c>
      <c r="J29" s="23">
        <v>55217.764376320003</v>
      </c>
      <c r="K29" s="32">
        <v>1546097.4025369601</v>
      </c>
      <c r="L29" s="32">
        <f t="shared" si="0"/>
        <v>54599919.558449909</v>
      </c>
    </row>
    <row r="30" spans="1:14" x14ac:dyDescent="0.2">
      <c r="A30" s="22" t="s">
        <v>201</v>
      </c>
      <c r="B30" s="22" t="s">
        <v>202</v>
      </c>
      <c r="C30" s="22" t="s">
        <v>203</v>
      </c>
      <c r="D30" s="22" t="s">
        <v>39</v>
      </c>
      <c r="E30" s="30">
        <v>27810</v>
      </c>
      <c r="F30" s="31">
        <v>35.58</v>
      </c>
      <c r="G30" s="31">
        <v>-76.613299999999995</v>
      </c>
      <c r="H30" s="22" t="s">
        <v>145</v>
      </c>
      <c r="I30" s="25">
        <v>3900</v>
      </c>
      <c r="J30" s="23">
        <v>51766.654102799999</v>
      </c>
      <c r="K30" s="32">
        <v>1449466.3148783999</v>
      </c>
      <c r="L30" s="32">
        <f t="shared" si="0"/>
        <v>51187424.586046785</v>
      </c>
    </row>
    <row r="31" spans="1:14" x14ac:dyDescent="0.2">
      <c r="A31" s="22" t="s">
        <v>204</v>
      </c>
      <c r="B31" s="22" t="s">
        <v>205</v>
      </c>
      <c r="C31" s="22" t="s">
        <v>184</v>
      </c>
      <c r="D31" s="22" t="s">
        <v>39</v>
      </c>
      <c r="E31" s="30">
        <v>27860</v>
      </c>
      <c r="F31" s="31">
        <v>35.640099999999997</v>
      </c>
      <c r="G31" s="31">
        <v>-76.639200000000002</v>
      </c>
      <c r="H31" s="22" t="s">
        <v>145</v>
      </c>
      <c r="I31" s="25">
        <v>2495</v>
      </c>
      <c r="J31" s="23">
        <v>33117.385124740002</v>
      </c>
      <c r="K31" s="32">
        <v>927286.78349271999</v>
      </c>
      <c r="L31" s="32">
        <f t="shared" si="0"/>
        <v>32746826.754406855</v>
      </c>
    </row>
    <row r="32" spans="1:14" x14ac:dyDescent="0.2">
      <c r="A32" s="22" t="s">
        <v>206</v>
      </c>
      <c r="B32" s="22" t="s">
        <v>202</v>
      </c>
      <c r="C32" s="22" t="s">
        <v>203</v>
      </c>
      <c r="D32" s="22" t="s">
        <v>39</v>
      </c>
      <c r="E32" s="30">
        <v>27810</v>
      </c>
      <c r="F32" s="31">
        <v>35.666600000000003</v>
      </c>
      <c r="G32" s="31">
        <v>-76.651799999999994</v>
      </c>
      <c r="H32" s="22" t="s">
        <v>149</v>
      </c>
      <c r="I32" s="25">
        <v>12000</v>
      </c>
      <c r="J32" s="23">
        <v>46098.790416000003</v>
      </c>
      <c r="K32" s="32">
        <v>1290766.1316480001</v>
      </c>
      <c r="L32" s="32">
        <f t="shared" si="0"/>
        <v>45582979.986325681</v>
      </c>
    </row>
    <row r="33" spans="1:12" x14ac:dyDescent="0.2">
      <c r="A33" s="22" t="s">
        <v>206</v>
      </c>
      <c r="B33" s="22" t="s">
        <v>202</v>
      </c>
      <c r="C33" s="22" t="s">
        <v>203</v>
      </c>
      <c r="D33" s="22" t="s">
        <v>39</v>
      </c>
      <c r="E33" s="30">
        <v>27810</v>
      </c>
      <c r="F33" s="31">
        <v>35.666600000000003</v>
      </c>
      <c r="G33" s="31">
        <v>-76.651799999999994</v>
      </c>
      <c r="H33" s="22" t="s">
        <v>153</v>
      </c>
      <c r="I33" s="25">
        <v>3500</v>
      </c>
      <c r="J33" s="23">
        <v>2770.320154</v>
      </c>
      <c r="K33" s="32">
        <v>77568.964311999996</v>
      </c>
      <c r="L33" s="32">
        <f t="shared" si="0"/>
        <v>2739322.376920057</v>
      </c>
    </row>
    <row r="34" spans="1:12" x14ac:dyDescent="0.2">
      <c r="A34" s="22" t="s">
        <v>207</v>
      </c>
      <c r="B34" s="22" t="s">
        <v>208</v>
      </c>
      <c r="C34" s="22" t="s">
        <v>209</v>
      </c>
      <c r="D34" s="22" t="s">
        <v>40</v>
      </c>
      <c r="E34" s="30">
        <v>27983</v>
      </c>
      <c r="F34" s="31">
        <v>36.078623</v>
      </c>
      <c r="G34" s="31">
        <v>-77.026691999999997</v>
      </c>
      <c r="H34" s="22" t="s">
        <v>145</v>
      </c>
      <c r="I34" s="25">
        <v>4160</v>
      </c>
      <c r="J34" s="23">
        <v>55217.764376320003</v>
      </c>
      <c r="K34" s="32">
        <v>1546097.4025369601</v>
      </c>
      <c r="L34" s="32">
        <f t="shared" si="0"/>
        <v>54599919.558449909</v>
      </c>
    </row>
    <row r="35" spans="1:12" x14ac:dyDescent="0.2">
      <c r="A35" s="22" t="s">
        <v>210</v>
      </c>
      <c r="B35" s="22" t="s">
        <v>211</v>
      </c>
      <c r="C35" s="22" t="s">
        <v>212</v>
      </c>
      <c r="D35" s="22" t="s">
        <v>40</v>
      </c>
      <c r="E35" s="30">
        <v>27872</v>
      </c>
      <c r="F35" s="31">
        <v>36.183408</v>
      </c>
      <c r="G35" s="31">
        <v>-77.248553999999999</v>
      </c>
      <c r="H35" s="22" t="s">
        <v>149</v>
      </c>
      <c r="I35" s="25">
        <v>3077</v>
      </c>
      <c r="J35" s="23">
        <v>11820.498175836001</v>
      </c>
      <c r="K35" s="32">
        <v>330973.948923408</v>
      </c>
      <c r="L35" s="32">
        <f t="shared" si="0"/>
        <v>11688235.784827009</v>
      </c>
    </row>
    <row r="36" spans="1:12" x14ac:dyDescent="0.2">
      <c r="A36" s="22" t="s">
        <v>213</v>
      </c>
      <c r="B36" s="22" t="s">
        <v>214</v>
      </c>
      <c r="C36" s="22" t="s">
        <v>215</v>
      </c>
      <c r="D36" s="22" t="s">
        <v>40</v>
      </c>
      <c r="E36" s="30">
        <v>27805</v>
      </c>
      <c r="F36" s="31">
        <v>36.241700000000002</v>
      </c>
      <c r="G36" s="31">
        <v>-77.174999999999997</v>
      </c>
      <c r="H36" s="22" t="s">
        <v>145</v>
      </c>
      <c r="I36" s="25">
        <v>6544</v>
      </c>
      <c r="J36" s="23">
        <v>86861.790884287999</v>
      </c>
      <c r="K36" s="32">
        <v>2432130.1447600601</v>
      </c>
      <c r="L36" s="32">
        <f t="shared" si="0"/>
        <v>85889873.459253758</v>
      </c>
    </row>
    <row r="37" spans="1:12" x14ac:dyDescent="0.2">
      <c r="A37" s="22" t="s">
        <v>216</v>
      </c>
      <c r="B37" s="22" t="s">
        <v>217</v>
      </c>
      <c r="C37" s="22" t="s">
        <v>215</v>
      </c>
      <c r="D37" s="22" t="s">
        <v>40</v>
      </c>
      <c r="E37" s="30">
        <v>27805</v>
      </c>
      <c r="F37" s="31">
        <v>36.143300000000004</v>
      </c>
      <c r="G37" s="31">
        <v>-77.06</v>
      </c>
      <c r="H37" s="22" t="s">
        <v>149</v>
      </c>
      <c r="I37" s="25">
        <v>3528</v>
      </c>
      <c r="J37" s="23">
        <v>13553.044382304</v>
      </c>
      <c r="K37" s="32">
        <v>379485.24270451203</v>
      </c>
      <c r="L37" s="32">
        <f t="shared" si="0"/>
        <v>13401396.11597975</v>
      </c>
    </row>
    <row r="38" spans="1:12" x14ac:dyDescent="0.2">
      <c r="A38" s="22" t="s">
        <v>218</v>
      </c>
      <c r="B38" s="22" t="s">
        <v>219</v>
      </c>
      <c r="C38" s="22" t="s">
        <v>215</v>
      </c>
      <c r="D38" s="22" t="s">
        <v>40</v>
      </c>
      <c r="E38" s="30">
        <v>27805</v>
      </c>
      <c r="F38" s="31">
        <v>36.144710000000003</v>
      </c>
      <c r="G38" s="31">
        <v>-77.037892999999997</v>
      </c>
      <c r="H38" s="22" t="s">
        <v>149</v>
      </c>
      <c r="I38" s="25">
        <v>1096</v>
      </c>
      <c r="J38" s="23">
        <v>4210.356191328</v>
      </c>
      <c r="K38" s="32">
        <v>117889.973357184</v>
      </c>
      <c r="L38" s="32">
        <f t="shared" si="0"/>
        <v>4163245.5054177451</v>
      </c>
    </row>
    <row r="39" spans="1:12" x14ac:dyDescent="0.2">
      <c r="A39" s="22" t="s">
        <v>220</v>
      </c>
      <c r="B39" s="22" t="s">
        <v>221</v>
      </c>
      <c r="C39" s="22" t="s">
        <v>209</v>
      </c>
      <c r="D39" s="22" t="s">
        <v>40</v>
      </c>
      <c r="E39" s="30">
        <v>27983</v>
      </c>
      <c r="F39" s="31">
        <v>35.990299999999998</v>
      </c>
      <c r="G39" s="31">
        <v>-77.140299999999996</v>
      </c>
      <c r="H39" s="22" t="s">
        <v>149</v>
      </c>
      <c r="I39" s="25">
        <v>11520</v>
      </c>
      <c r="J39" s="23">
        <v>44254.838799359997</v>
      </c>
      <c r="K39" s="32">
        <v>1239135.48638208</v>
      </c>
      <c r="L39" s="32">
        <f t="shared" si="0"/>
        <v>43759660.786872648</v>
      </c>
    </row>
    <row r="40" spans="1:12" x14ac:dyDescent="0.2">
      <c r="A40" s="22" t="s">
        <v>222</v>
      </c>
      <c r="D40" s="22" t="s">
        <v>41</v>
      </c>
      <c r="F40" s="31">
        <v>34.519136000000003</v>
      </c>
      <c r="G40" s="31">
        <v>-78.382785999999996</v>
      </c>
      <c r="H40" s="22" t="s">
        <v>149</v>
      </c>
      <c r="I40" s="25">
        <v>11481</v>
      </c>
      <c r="J40" s="23">
        <v>44105.017730508</v>
      </c>
      <c r="K40" s="32">
        <v>1234940.49645422</v>
      </c>
      <c r="L40" s="32">
        <f t="shared" si="0"/>
        <v>43611516.101916946</v>
      </c>
    </row>
    <row r="41" spans="1:12" x14ac:dyDescent="0.2">
      <c r="A41" s="22" t="s">
        <v>222</v>
      </c>
      <c r="D41" s="22" t="s">
        <v>41</v>
      </c>
      <c r="F41" s="31">
        <v>34.519136000000003</v>
      </c>
      <c r="G41" s="31">
        <v>-78.382785999999996</v>
      </c>
      <c r="H41" s="22" t="s">
        <v>153</v>
      </c>
      <c r="I41" s="25">
        <v>7000</v>
      </c>
      <c r="J41" s="23">
        <v>5540.640308</v>
      </c>
      <c r="K41" s="32">
        <v>155137.92862399999</v>
      </c>
      <c r="L41" s="32">
        <f t="shared" si="0"/>
        <v>5478644.753840114</v>
      </c>
    </row>
    <row r="42" spans="1:12" x14ac:dyDescent="0.2">
      <c r="A42" s="22" t="s">
        <v>223</v>
      </c>
      <c r="B42" s="22" t="s">
        <v>224</v>
      </c>
      <c r="C42" s="22" t="s">
        <v>225</v>
      </c>
      <c r="D42" s="22" t="s">
        <v>41</v>
      </c>
      <c r="E42" s="30">
        <v>28320</v>
      </c>
      <c r="F42" s="31">
        <v>34.547755000000002</v>
      </c>
      <c r="G42" s="31">
        <v>-78.745587999999998</v>
      </c>
      <c r="H42" s="22" t="s">
        <v>149</v>
      </c>
      <c r="I42" s="25">
        <v>28152</v>
      </c>
      <c r="J42" s="23">
        <v>108147.76231593599</v>
      </c>
      <c r="K42" s="32">
        <v>3028137.34484621</v>
      </c>
      <c r="L42" s="32">
        <f t="shared" si="0"/>
        <v>106937671.04792011</v>
      </c>
    </row>
    <row r="43" spans="1:12" x14ac:dyDescent="0.2">
      <c r="A43" s="22" t="s">
        <v>226</v>
      </c>
      <c r="D43" s="22" t="s">
        <v>41</v>
      </c>
      <c r="F43" s="31">
        <v>34.841658000000002</v>
      </c>
      <c r="G43" s="31">
        <v>-78.770871999999997</v>
      </c>
      <c r="H43" s="22" t="s">
        <v>145</v>
      </c>
      <c r="I43" s="25">
        <v>3500</v>
      </c>
      <c r="J43" s="23">
        <v>46457.253682000002</v>
      </c>
      <c r="K43" s="32">
        <v>1300803.1030959999</v>
      </c>
      <c r="L43" s="32">
        <f t="shared" si="0"/>
        <v>45937432.320811212</v>
      </c>
    </row>
    <row r="44" spans="1:12" x14ac:dyDescent="0.2">
      <c r="A44" s="22" t="s">
        <v>226</v>
      </c>
      <c r="D44" s="22" t="s">
        <v>41</v>
      </c>
      <c r="F44" s="31">
        <v>34.841658000000002</v>
      </c>
      <c r="G44" s="31">
        <v>-78.770871999999997</v>
      </c>
      <c r="H44" s="22" t="s">
        <v>149</v>
      </c>
      <c r="I44" s="25">
        <v>1000</v>
      </c>
      <c r="J44" s="23">
        <v>3841.5658680000001</v>
      </c>
      <c r="K44" s="32">
        <v>107563.844304</v>
      </c>
      <c r="L44" s="32">
        <f t="shared" si="0"/>
        <v>3798581.6655271398</v>
      </c>
    </row>
    <row r="45" spans="1:12" x14ac:dyDescent="0.2">
      <c r="A45" s="22" t="s">
        <v>226</v>
      </c>
      <c r="D45" s="22" t="s">
        <v>41</v>
      </c>
      <c r="F45" s="31">
        <v>34.841658000000002</v>
      </c>
      <c r="G45" s="31">
        <v>-78.770871999999997</v>
      </c>
      <c r="H45" s="22" t="s">
        <v>153</v>
      </c>
      <c r="I45" s="25">
        <v>400</v>
      </c>
      <c r="J45" s="23">
        <v>316.60801759999998</v>
      </c>
      <c r="K45" s="32">
        <v>8865.0244927999993</v>
      </c>
      <c r="L45" s="32">
        <f t="shared" si="0"/>
        <v>313065.41450514935</v>
      </c>
    </row>
    <row r="46" spans="1:12" x14ac:dyDescent="0.2">
      <c r="A46" s="22" t="s">
        <v>227</v>
      </c>
      <c r="B46" s="22" t="s">
        <v>228</v>
      </c>
      <c r="C46" s="22" t="s">
        <v>229</v>
      </c>
      <c r="D46" s="22" t="s">
        <v>41</v>
      </c>
      <c r="E46" s="30">
        <v>28448</v>
      </c>
      <c r="F46" s="31">
        <v>34.547038000000001</v>
      </c>
      <c r="G46" s="31">
        <v>-78.418532999999996</v>
      </c>
      <c r="H46" s="22" t="s">
        <v>145</v>
      </c>
      <c r="I46" s="25">
        <v>2400</v>
      </c>
      <c r="J46" s="23">
        <v>31856.4025248</v>
      </c>
      <c r="K46" s="32">
        <v>891979.27069439995</v>
      </c>
      <c r="L46" s="32">
        <f t="shared" si="0"/>
        <v>31499953.591413405</v>
      </c>
    </row>
    <row r="47" spans="1:12" x14ac:dyDescent="0.2">
      <c r="A47" s="22" t="s">
        <v>230</v>
      </c>
      <c r="B47" s="22" t="s">
        <v>231</v>
      </c>
      <c r="C47" s="22" t="s">
        <v>232</v>
      </c>
      <c r="D47" s="22" t="s">
        <v>41</v>
      </c>
      <c r="E47" s="30">
        <v>28399</v>
      </c>
      <c r="F47" s="31">
        <v>34.759774999999998</v>
      </c>
      <c r="G47" s="31">
        <v>-78.674274999999994</v>
      </c>
      <c r="H47" s="22" t="s">
        <v>145</v>
      </c>
      <c r="I47" s="25">
        <v>2500</v>
      </c>
      <c r="J47" s="23">
        <v>33183.752630000003</v>
      </c>
      <c r="K47" s="32">
        <v>929145.07363999996</v>
      </c>
      <c r="L47" s="32">
        <f t="shared" si="0"/>
        <v>32812451.657722298</v>
      </c>
    </row>
    <row r="48" spans="1:12" x14ac:dyDescent="0.2">
      <c r="A48" s="22" t="s">
        <v>230</v>
      </c>
      <c r="B48" s="22" t="s">
        <v>231</v>
      </c>
      <c r="C48" s="22" t="s">
        <v>232</v>
      </c>
      <c r="D48" s="22" t="s">
        <v>41</v>
      </c>
      <c r="E48" s="30">
        <v>28399</v>
      </c>
      <c r="F48" s="31">
        <v>34.759774999999998</v>
      </c>
      <c r="G48" s="31">
        <v>-78.674274999999994</v>
      </c>
      <c r="H48" s="22" t="s">
        <v>149</v>
      </c>
      <c r="I48" s="25">
        <v>10000</v>
      </c>
      <c r="J48" s="23">
        <v>38415.65868</v>
      </c>
      <c r="K48" s="32">
        <v>1075638.44304</v>
      </c>
      <c r="L48" s="32">
        <f t="shared" si="0"/>
        <v>37985816.655271396</v>
      </c>
    </row>
    <row r="49" spans="1:12" x14ac:dyDescent="0.2">
      <c r="A49" s="22" t="s">
        <v>230</v>
      </c>
      <c r="B49" s="22" t="s">
        <v>231</v>
      </c>
      <c r="C49" s="22" t="s">
        <v>232</v>
      </c>
      <c r="D49" s="22" t="s">
        <v>41</v>
      </c>
      <c r="E49" s="30">
        <v>28399</v>
      </c>
      <c r="F49" s="31">
        <v>34.759774999999998</v>
      </c>
      <c r="G49" s="31">
        <v>-78.674274999999994</v>
      </c>
      <c r="H49" s="22" t="s">
        <v>153</v>
      </c>
      <c r="I49" s="25">
        <v>7000</v>
      </c>
      <c r="J49" s="23">
        <v>5540.640308</v>
      </c>
      <c r="K49" s="32">
        <v>155137.92862399999</v>
      </c>
      <c r="L49" s="32">
        <f t="shared" si="0"/>
        <v>5478644.753840114</v>
      </c>
    </row>
    <row r="50" spans="1:12" x14ac:dyDescent="0.2">
      <c r="A50" s="22" t="s">
        <v>233</v>
      </c>
      <c r="B50" s="22" t="s">
        <v>234</v>
      </c>
      <c r="C50" s="22" t="s">
        <v>225</v>
      </c>
      <c r="D50" s="22" t="s">
        <v>41</v>
      </c>
      <c r="E50" s="30">
        <v>28320</v>
      </c>
      <c r="F50" s="31">
        <v>34.490183000000002</v>
      </c>
      <c r="G50" s="31">
        <v>-78.853821999999994</v>
      </c>
      <c r="H50" s="22" t="s">
        <v>149</v>
      </c>
      <c r="I50" s="25">
        <v>8800</v>
      </c>
      <c r="J50" s="23">
        <v>33805.779638400003</v>
      </c>
      <c r="K50" s="32">
        <v>946561.82987520006</v>
      </c>
      <c r="L50" s="32">
        <f t="shared" si="0"/>
        <v>33427518.656638831</v>
      </c>
    </row>
    <row r="51" spans="1:12" x14ac:dyDescent="0.2">
      <c r="A51" s="22" t="s">
        <v>235</v>
      </c>
      <c r="B51" s="22" t="s">
        <v>236</v>
      </c>
      <c r="C51" s="22" t="s">
        <v>237</v>
      </c>
      <c r="D51" s="22" t="s">
        <v>41</v>
      </c>
      <c r="E51" s="30">
        <v>28434</v>
      </c>
      <c r="F51" s="31">
        <v>34.540151999999999</v>
      </c>
      <c r="G51" s="31">
        <v>-78.463441000000003</v>
      </c>
      <c r="H51" s="22" t="s">
        <v>145</v>
      </c>
      <c r="I51" s="25">
        <v>3400</v>
      </c>
      <c r="J51" s="23">
        <v>45129.903576800003</v>
      </c>
      <c r="K51" s="32">
        <v>1263637.3001504</v>
      </c>
      <c r="L51" s="32">
        <f t="shared" si="0"/>
        <v>44624934.254502326</v>
      </c>
    </row>
    <row r="52" spans="1:12" x14ac:dyDescent="0.2">
      <c r="A52" s="22" t="s">
        <v>238</v>
      </c>
      <c r="B52" s="22" t="s">
        <v>239</v>
      </c>
      <c r="C52" s="22" t="s">
        <v>240</v>
      </c>
      <c r="D52" s="22" t="s">
        <v>41</v>
      </c>
      <c r="E52" s="30">
        <v>28337</v>
      </c>
      <c r="F52" s="31">
        <v>34.524486000000003</v>
      </c>
      <c r="G52" s="31">
        <v>-78.474922000000007</v>
      </c>
      <c r="H52" s="22" t="s">
        <v>149</v>
      </c>
      <c r="I52" s="25">
        <v>7200</v>
      </c>
      <c r="J52" s="23">
        <v>27659.274249599999</v>
      </c>
      <c r="K52" s="32">
        <v>774459.67898880003</v>
      </c>
      <c r="L52" s="32">
        <f t="shared" si="0"/>
        <v>27349787.991795406</v>
      </c>
    </row>
    <row r="53" spans="1:12" x14ac:dyDescent="0.2">
      <c r="A53" s="22" t="s">
        <v>241</v>
      </c>
      <c r="B53" s="22" t="s">
        <v>242</v>
      </c>
      <c r="C53" s="22" t="s">
        <v>240</v>
      </c>
      <c r="D53" s="22" t="s">
        <v>41</v>
      </c>
      <c r="E53" s="30">
        <v>28337</v>
      </c>
      <c r="F53" s="31">
        <v>34.766824999999997</v>
      </c>
      <c r="G53" s="31">
        <v>-78.589935999999994</v>
      </c>
      <c r="H53" s="22" t="s">
        <v>149</v>
      </c>
      <c r="I53" s="25">
        <v>6840</v>
      </c>
      <c r="J53" s="23">
        <v>26276.31053712</v>
      </c>
      <c r="K53" s="32">
        <v>735736.69503935997</v>
      </c>
      <c r="L53" s="32">
        <f t="shared" si="0"/>
        <v>25982298.592205632</v>
      </c>
    </row>
    <row r="54" spans="1:12" x14ac:dyDescent="0.2">
      <c r="A54" s="22" t="s">
        <v>243</v>
      </c>
      <c r="B54" s="22" t="s">
        <v>244</v>
      </c>
      <c r="C54" s="22" t="s">
        <v>245</v>
      </c>
      <c r="D54" s="22" t="s">
        <v>41</v>
      </c>
      <c r="E54" s="30">
        <v>28392</v>
      </c>
      <c r="F54" s="31">
        <v>34.745353000000001</v>
      </c>
      <c r="G54" s="31">
        <v>-78.823058000000003</v>
      </c>
      <c r="H54" s="22" t="s">
        <v>153</v>
      </c>
      <c r="I54" s="25">
        <v>6400</v>
      </c>
      <c r="J54" s="23">
        <v>5065.7282815999997</v>
      </c>
      <c r="K54" s="32">
        <v>141840.39188479999</v>
      </c>
      <c r="L54" s="32">
        <f t="shared" si="0"/>
        <v>5009046.6320823897</v>
      </c>
    </row>
    <row r="55" spans="1:12" x14ac:dyDescent="0.2">
      <c r="A55" s="22" t="s">
        <v>246</v>
      </c>
      <c r="B55" s="22" t="s">
        <v>247</v>
      </c>
      <c r="C55" s="22" t="s">
        <v>240</v>
      </c>
      <c r="D55" s="22" t="s">
        <v>41</v>
      </c>
      <c r="E55" s="30">
        <v>28337</v>
      </c>
      <c r="F55" s="31">
        <v>34.504702000000002</v>
      </c>
      <c r="G55" s="31">
        <v>-78.560474999999997</v>
      </c>
      <c r="H55" s="22" t="s">
        <v>149</v>
      </c>
      <c r="I55" s="25">
        <v>15040</v>
      </c>
      <c r="J55" s="23">
        <v>57777.150654719997</v>
      </c>
      <c r="K55" s="32">
        <v>1617760.21833216</v>
      </c>
      <c r="L55" s="32">
        <f t="shared" si="0"/>
        <v>57130668.249528185</v>
      </c>
    </row>
    <row r="56" spans="1:12" x14ac:dyDescent="0.2">
      <c r="A56" s="22" t="s">
        <v>248</v>
      </c>
      <c r="B56" s="22" t="s">
        <v>249</v>
      </c>
      <c r="C56" s="22" t="s">
        <v>225</v>
      </c>
      <c r="D56" s="22" t="s">
        <v>41</v>
      </c>
      <c r="E56" s="30">
        <v>28320</v>
      </c>
      <c r="F56" s="31">
        <v>34.598700000000001</v>
      </c>
      <c r="G56" s="31">
        <v>-78.804751999999993</v>
      </c>
      <c r="H56" s="22" t="s">
        <v>153</v>
      </c>
      <c r="I56" s="25">
        <v>12160</v>
      </c>
      <c r="J56" s="23">
        <v>9624.8837350400008</v>
      </c>
      <c r="K56" s="32">
        <v>269496.74458111997</v>
      </c>
      <c r="L56" s="32">
        <f t="shared" si="0"/>
        <v>9517188.6009565406</v>
      </c>
    </row>
    <row r="57" spans="1:12" x14ac:dyDescent="0.2">
      <c r="A57" s="22" t="s">
        <v>250</v>
      </c>
      <c r="B57" s="22" t="s">
        <v>251</v>
      </c>
      <c r="C57" s="22" t="s">
        <v>240</v>
      </c>
      <c r="D57" s="22" t="s">
        <v>41</v>
      </c>
      <c r="E57" s="30">
        <v>28337</v>
      </c>
      <c r="F57" s="31">
        <v>34.628138</v>
      </c>
      <c r="G57" s="31">
        <v>-78.722821999999994</v>
      </c>
      <c r="H57" s="22" t="s">
        <v>149</v>
      </c>
      <c r="I57" s="25">
        <v>15360</v>
      </c>
      <c r="J57" s="23">
        <v>59006.451732480004</v>
      </c>
      <c r="K57" s="32">
        <v>1652180.64850944</v>
      </c>
      <c r="L57" s="32">
        <f t="shared" si="0"/>
        <v>58346214.382496864</v>
      </c>
    </row>
    <row r="58" spans="1:12" x14ac:dyDescent="0.2">
      <c r="A58" s="22" t="s">
        <v>252</v>
      </c>
      <c r="B58" s="22" t="s">
        <v>253</v>
      </c>
      <c r="C58" s="22" t="s">
        <v>240</v>
      </c>
      <c r="D58" s="22" t="s">
        <v>41</v>
      </c>
      <c r="E58" s="30">
        <v>28337</v>
      </c>
      <c r="F58" s="31">
        <v>34.627591000000002</v>
      </c>
      <c r="G58" s="31">
        <v>-78.684031000000004</v>
      </c>
      <c r="H58" s="22" t="s">
        <v>149</v>
      </c>
      <c r="I58" s="25">
        <v>5280</v>
      </c>
      <c r="J58" s="23">
        <v>20283.46778304</v>
      </c>
      <c r="K58" s="32">
        <v>567937.09792512003</v>
      </c>
      <c r="L58" s="32">
        <f t="shared" si="0"/>
        <v>20056511.193983298</v>
      </c>
    </row>
    <row r="59" spans="1:12" x14ac:dyDescent="0.2">
      <c r="A59" s="22" t="s">
        <v>254</v>
      </c>
      <c r="B59" s="22" t="s">
        <v>255</v>
      </c>
      <c r="C59" s="22" t="s">
        <v>256</v>
      </c>
      <c r="D59" s="22" t="s">
        <v>41</v>
      </c>
      <c r="E59" s="30">
        <v>28433</v>
      </c>
      <c r="F59" s="31">
        <v>34.547021999999998</v>
      </c>
      <c r="G59" s="31">
        <v>-78.524749999999997</v>
      </c>
      <c r="H59" s="22" t="s">
        <v>149</v>
      </c>
      <c r="I59" s="25">
        <v>5145</v>
      </c>
      <c r="J59" s="23">
        <v>19764.856390860001</v>
      </c>
      <c r="K59" s="32">
        <v>553415.97894407995</v>
      </c>
      <c r="L59" s="32">
        <f t="shared" si="0"/>
        <v>19543702.669137131</v>
      </c>
    </row>
    <row r="60" spans="1:12" x14ac:dyDescent="0.2">
      <c r="A60" s="22" t="s">
        <v>257</v>
      </c>
      <c r="B60" s="22" t="s">
        <v>258</v>
      </c>
      <c r="C60" s="22" t="s">
        <v>232</v>
      </c>
      <c r="D60" s="22" t="s">
        <v>41</v>
      </c>
      <c r="E60" s="30">
        <v>28399</v>
      </c>
      <c r="F60" s="31">
        <v>34.813524999999998</v>
      </c>
      <c r="G60" s="31">
        <v>-78.783215999999996</v>
      </c>
      <c r="H60" s="22" t="s">
        <v>145</v>
      </c>
      <c r="I60" s="25">
        <v>3839</v>
      </c>
      <c r="J60" s="23">
        <v>50956.970538627997</v>
      </c>
      <c r="K60" s="32">
        <v>1426795.1750815799</v>
      </c>
      <c r="L60" s="32">
        <f t="shared" si="0"/>
        <v>50386800.765598215</v>
      </c>
    </row>
    <row r="61" spans="1:12" x14ac:dyDescent="0.2">
      <c r="A61" s="22" t="s">
        <v>259</v>
      </c>
      <c r="B61" s="22" t="s">
        <v>260</v>
      </c>
      <c r="C61" s="22" t="s">
        <v>261</v>
      </c>
      <c r="D61" s="22" t="s">
        <v>41</v>
      </c>
      <c r="E61" s="30">
        <v>28301</v>
      </c>
      <c r="F61" s="31">
        <v>34.804352000000002</v>
      </c>
      <c r="G61" s="31">
        <v>-78.617444000000006</v>
      </c>
      <c r="H61" s="22" t="s">
        <v>149</v>
      </c>
      <c r="I61" s="25">
        <v>9604</v>
      </c>
      <c r="J61" s="23">
        <v>36894.398596272003</v>
      </c>
      <c r="K61" s="32">
        <v>1033043.16069562</v>
      </c>
      <c r="L61" s="32">
        <f t="shared" si="0"/>
        <v>36481578.315722793</v>
      </c>
    </row>
    <row r="62" spans="1:12" x14ac:dyDescent="0.2">
      <c r="A62" s="22" t="s">
        <v>262</v>
      </c>
      <c r="B62" s="22" t="s">
        <v>263</v>
      </c>
      <c r="C62" s="22" t="s">
        <v>237</v>
      </c>
      <c r="D62" s="22" t="s">
        <v>41</v>
      </c>
      <c r="E62" s="30">
        <v>28434</v>
      </c>
      <c r="F62" s="31">
        <v>34.508394000000003</v>
      </c>
      <c r="G62" s="31">
        <v>-78.511397000000002</v>
      </c>
      <c r="H62" s="22" t="s">
        <v>149</v>
      </c>
      <c r="I62" s="25">
        <v>4480</v>
      </c>
      <c r="J62" s="23">
        <v>17210.215088640001</v>
      </c>
      <c r="K62" s="32">
        <v>481886.02248192002</v>
      </c>
      <c r="L62" s="32">
        <f t="shared" si="0"/>
        <v>17017645.861561585</v>
      </c>
    </row>
    <row r="63" spans="1:12" x14ac:dyDescent="0.2">
      <c r="A63" s="22" t="s">
        <v>264</v>
      </c>
      <c r="B63" s="22" t="s">
        <v>265</v>
      </c>
      <c r="C63" s="22" t="s">
        <v>225</v>
      </c>
      <c r="D63" s="22" t="s">
        <v>41</v>
      </c>
      <c r="E63" s="30">
        <v>28320</v>
      </c>
      <c r="F63" s="31">
        <v>34.567438000000003</v>
      </c>
      <c r="G63" s="31">
        <v>-78.659222</v>
      </c>
      <c r="H63" s="22" t="s">
        <v>149</v>
      </c>
      <c r="I63" s="25">
        <v>4410</v>
      </c>
      <c r="J63" s="23">
        <v>16941.30547788</v>
      </c>
      <c r="K63" s="32">
        <v>474356.55338063999</v>
      </c>
      <c r="L63" s="32">
        <f t="shared" si="0"/>
        <v>16751745.144974686</v>
      </c>
    </row>
    <row r="64" spans="1:12" x14ac:dyDescent="0.2">
      <c r="A64" s="22" t="s">
        <v>266</v>
      </c>
      <c r="B64" s="22" t="s">
        <v>267</v>
      </c>
      <c r="C64" s="22" t="s">
        <v>240</v>
      </c>
      <c r="D64" s="22" t="s">
        <v>41</v>
      </c>
      <c r="E64" s="30">
        <v>28337</v>
      </c>
      <c r="F64" s="31">
        <v>34.757525000000001</v>
      </c>
      <c r="G64" s="31">
        <v>-78.580907999999994</v>
      </c>
      <c r="H64" s="22" t="s">
        <v>149</v>
      </c>
      <c r="I64" s="25">
        <v>4410</v>
      </c>
      <c r="J64" s="23">
        <v>16941.30547788</v>
      </c>
      <c r="K64" s="32">
        <v>474356.55338063999</v>
      </c>
      <c r="L64" s="32">
        <f t="shared" si="0"/>
        <v>16751745.144974686</v>
      </c>
    </row>
    <row r="65" spans="1:12" x14ac:dyDescent="0.2">
      <c r="A65" s="22" t="s">
        <v>268</v>
      </c>
      <c r="B65" s="22" t="s">
        <v>269</v>
      </c>
      <c r="C65" s="22" t="s">
        <v>256</v>
      </c>
      <c r="D65" s="22" t="s">
        <v>41</v>
      </c>
      <c r="E65" s="30">
        <v>28433</v>
      </c>
      <c r="F65" s="31">
        <v>34.478580000000001</v>
      </c>
      <c r="G65" s="31">
        <v>-78.717574999999997</v>
      </c>
      <c r="H65" s="22" t="s">
        <v>270</v>
      </c>
      <c r="I65" s="25">
        <v>2000</v>
      </c>
      <c r="J65" s="23">
        <v>32000.616647999999</v>
      </c>
      <c r="K65" s="32">
        <v>896017.26614399999</v>
      </c>
      <c r="L65" s="32">
        <f t="shared" si="0"/>
        <v>31642554.068177532</v>
      </c>
    </row>
    <row r="66" spans="1:12" x14ac:dyDescent="0.2">
      <c r="A66" s="22" t="s">
        <v>268</v>
      </c>
      <c r="B66" s="22" t="s">
        <v>269</v>
      </c>
      <c r="C66" s="22" t="s">
        <v>256</v>
      </c>
      <c r="D66" s="22" t="s">
        <v>41</v>
      </c>
      <c r="E66" s="30">
        <v>28433</v>
      </c>
      <c r="F66" s="31">
        <v>34.478580000000001</v>
      </c>
      <c r="G66" s="31">
        <v>-78.717574999999997</v>
      </c>
      <c r="H66" s="22" t="s">
        <v>145</v>
      </c>
      <c r="I66" s="25">
        <v>4000</v>
      </c>
      <c r="J66" s="23">
        <v>53094.004207999998</v>
      </c>
      <c r="K66" s="32">
        <v>1486632.1178240001</v>
      </c>
      <c r="L66" s="32">
        <f t="shared" ref="L66:L129" si="1">+K66*35.31467</f>
        <v>52499922.652355678</v>
      </c>
    </row>
    <row r="67" spans="1:12" x14ac:dyDescent="0.2">
      <c r="A67" s="22" t="s">
        <v>271</v>
      </c>
      <c r="B67" s="22" t="s">
        <v>272</v>
      </c>
      <c r="C67" s="22" t="s">
        <v>232</v>
      </c>
      <c r="D67" s="22" t="s">
        <v>41</v>
      </c>
      <c r="E67" s="30">
        <v>28399</v>
      </c>
      <c r="F67" s="31">
        <v>34.756974999999997</v>
      </c>
      <c r="G67" s="31">
        <v>-78.737365999999994</v>
      </c>
      <c r="H67" s="22" t="s">
        <v>145</v>
      </c>
      <c r="I67" s="25">
        <v>3500</v>
      </c>
      <c r="J67" s="23">
        <v>46457.253682000002</v>
      </c>
      <c r="K67" s="32">
        <v>1300803.1030959999</v>
      </c>
      <c r="L67" s="32">
        <f t="shared" si="1"/>
        <v>45937432.320811212</v>
      </c>
    </row>
    <row r="68" spans="1:12" x14ac:dyDescent="0.2">
      <c r="A68" s="22" t="s">
        <v>271</v>
      </c>
      <c r="B68" s="22" t="s">
        <v>272</v>
      </c>
      <c r="C68" s="22" t="s">
        <v>232</v>
      </c>
      <c r="D68" s="22" t="s">
        <v>41</v>
      </c>
      <c r="E68" s="30">
        <v>28399</v>
      </c>
      <c r="F68" s="31">
        <v>34.756974999999997</v>
      </c>
      <c r="G68" s="31">
        <v>-78.737365999999994</v>
      </c>
      <c r="H68" s="22" t="s">
        <v>149</v>
      </c>
      <c r="I68" s="25">
        <v>1000</v>
      </c>
      <c r="J68" s="23">
        <v>3841.5658680000001</v>
      </c>
      <c r="K68" s="32">
        <v>107563.844304</v>
      </c>
      <c r="L68" s="32">
        <f t="shared" si="1"/>
        <v>3798581.6655271398</v>
      </c>
    </row>
    <row r="69" spans="1:12" x14ac:dyDescent="0.2">
      <c r="A69" s="22" t="s">
        <v>271</v>
      </c>
      <c r="B69" s="22" t="s">
        <v>272</v>
      </c>
      <c r="C69" s="22" t="s">
        <v>232</v>
      </c>
      <c r="D69" s="22" t="s">
        <v>41</v>
      </c>
      <c r="E69" s="30">
        <v>28399</v>
      </c>
      <c r="F69" s="31">
        <v>34.756974999999997</v>
      </c>
      <c r="G69" s="31">
        <v>-78.737365999999994</v>
      </c>
      <c r="H69" s="22" t="s">
        <v>153</v>
      </c>
      <c r="I69" s="25">
        <v>400</v>
      </c>
      <c r="J69" s="23">
        <v>316.60801759999998</v>
      </c>
      <c r="K69" s="32">
        <v>8865.0244927999993</v>
      </c>
      <c r="L69" s="32">
        <f t="shared" si="1"/>
        <v>313065.41450514935</v>
      </c>
    </row>
    <row r="70" spans="1:12" x14ac:dyDescent="0.2">
      <c r="A70" s="22" t="s">
        <v>273</v>
      </c>
      <c r="B70" s="22" t="s">
        <v>274</v>
      </c>
      <c r="C70" s="22" t="s">
        <v>237</v>
      </c>
      <c r="D70" s="22" t="s">
        <v>41</v>
      </c>
      <c r="E70" s="30">
        <v>28434</v>
      </c>
      <c r="F70" s="31">
        <v>34.504787999999998</v>
      </c>
      <c r="G70" s="31">
        <v>-78.528377000000006</v>
      </c>
      <c r="H70" s="22" t="s">
        <v>149</v>
      </c>
      <c r="I70" s="25">
        <v>3672</v>
      </c>
      <c r="J70" s="23">
        <v>14106.229867296001</v>
      </c>
      <c r="K70" s="32">
        <v>394974.43628428801</v>
      </c>
      <c r="L70" s="32">
        <f t="shared" si="1"/>
        <v>13948391.875815658</v>
      </c>
    </row>
    <row r="71" spans="1:12" x14ac:dyDescent="0.2">
      <c r="A71" s="22" t="s">
        <v>275</v>
      </c>
      <c r="B71" s="22" t="s">
        <v>276</v>
      </c>
      <c r="C71" s="22" t="s">
        <v>240</v>
      </c>
      <c r="D71" s="22" t="s">
        <v>41</v>
      </c>
      <c r="E71" s="30">
        <v>28337</v>
      </c>
      <c r="F71" s="31">
        <v>34.578625000000002</v>
      </c>
      <c r="G71" s="31">
        <v>-78.546091000000004</v>
      </c>
      <c r="H71" s="22" t="s">
        <v>149</v>
      </c>
      <c r="I71" s="25">
        <v>7344</v>
      </c>
      <c r="J71" s="23">
        <v>28212.459734592001</v>
      </c>
      <c r="K71" s="32">
        <v>789948.87256857601</v>
      </c>
      <c r="L71" s="32">
        <f t="shared" si="1"/>
        <v>27896783.751631316</v>
      </c>
    </row>
    <row r="72" spans="1:12" x14ac:dyDescent="0.2">
      <c r="A72" s="22" t="s">
        <v>277</v>
      </c>
      <c r="B72" s="22" t="s">
        <v>278</v>
      </c>
      <c r="C72" s="22" t="s">
        <v>256</v>
      </c>
      <c r="D72" s="22" t="s">
        <v>41</v>
      </c>
      <c r="E72" s="30">
        <v>28433</v>
      </c>
      <c r="F72" s="31">
        <v>34.524299999999997</v>
      </c>
      <c r="G72" s="31">
        <v>-78.632268999999994</v>
      </c>
      <c r="H72" s="22" t="s">
        <v>149</v>
      </c>
      <c r="I72" s="25">
        <v>3672</v>
      </c>
      <c r="J72" s="23">
        <v>14106.229867296001</v>
      </c>
      <c r="K72" s="32">
        <v>394974.43628428801</v>
      </c>
      <c r="L72" s="32">
        <f t="shared" si="1"/>
        <v>13948391.875815658</v>
      </c>
    </row>
    <row r="73" spans="1:12" x14ac:dyDescent="0.2">
      <c r="A73" s="22" t="s">
        <v>279</v>
      </c>
      <c r="B73" s="22" t="s">
        <v>280</v>
      </c>
      <c r="C73" s="22" t="s">
        <v>225</v>
      </c>
      <c r="D73" s="22" t="s">
        <v>41</v>
      </c>
      <c r="E73" s="30">
        <v>28320</v>
      </c>
      <c r="F73" s="31">
        <v>34.563122</v>
      </c>
      <c r="G73" s="31">
        <v>-78.803899999999999</v>
      </c>
      <c r="H73" s="22" t="s">
        <v>153</v>
      </c>
      <c r="I73" s="25">
        <v>7104</v>
      </c>
      <c r="J73" s="23">
        <v>5622.9583925759998</v>
      </c>
      <c r="K73" s="32">
        <v>157442.83499212799</v>
      </c>
      <c r="L73" s="32">
        <f t="shared" si="1"/>
        <v>5560041.7616114523</v>
      </c>
    </row>
    <row r="74" spans="1:12" x14ac:dyDescent="0.2">
      <c r="A74" s="22" t="s">
        <v>281</v>
      </c>
      <c r="B74" s="22" t="s">
        <v>282</v>
      </c>
      <c r="C74" s="22" t="s">
        <v>283</v>
      </c>
      <c r="D74" s="22" t="s">
        <v>41</v>
      </c>
      <c r="E74" s="30">
        <v>28444</v>
      </c>
      <c r="F74" s="31">
        <v>34.718407999999997</v>
      </c>
      <c r="G74" s="31">
        <v>-78.394941000000003</v>
      </c>
      <c r="H74" s="22" t="s">
        <v>153</v>
      </c>
      <c r="I74" s="25">
        <v>3552</v>
      </c>
      <c r="J74" s="23">
        <v>2811.4791962879999</v>
      </c>
      <c r="K74" s="32">
        <v>78721.417496063994</v>
      </c>
      <c r="L74" s="32">
        <f t="shared" si="1"/>
        <v>2780020.8808057262</v>
      </c>
    </row>
    <row r="75" spans="1:12" x14ac:dyDescent="0.2">
      <c r="A75" s="22" t="s">
        <v>284</v>
      </c>
      <c r="B75" s="22" t="s">
        <v>285</v>
      </c>
      <c r="C75" s="22" t="s">
        <v>225</v>
      </c>
      <c r="D75" s="22" t="s">
        <v>41</v>
      </c>
      <c r="E75" s="30">
        <v>28320</v>
      </c>
      <c r="F75" s="31">
        <v>34.589905000000002</v>
      </c>
      <c r="G75" s="31">
        <v>-78.817327000000006</v>
      </c>
      <c r="H75" s="22" t="s">
        <v>149</v>
      </c>
      <c r="I75" s="25">
        <v>6160</v>
      </c>
      <c r="J75" s="23">
        <v>23664.045746880001</v>
      </c>
      <c r="K75" s="32">
        <v>662593.28091264004</v>
      </c>
      <c r="L75" s="32">
        <f t="shared" si="1"/>
        <v>23399263.05964718</v>
      </c>
    </row>
    <row r="76" spans="1:12" x14ac:dyDescent="0.2">
      <c r="A76" s="22" t="s">
        <v>286</v>
      </c>
      <c r="B76" s="22" t="s">
        <v>287</v>
      </c>
      <c r="C76" s="22" t="s">
        <v>237</v>
      </c>
      <c r="D76" s="22" t="s">
        <v>41</v>
      </c>
      <c r="E76" s="30">
        <v>28434</v>
      </c>
      <c r="F76" s="31">
        <v>34.498938000000003</v>
      </c>
      <c r="G76" s="31">
        <v>-78.541336000000001</v>
      </c>
      <c r="H76" s="22" t="s">
        <v>145</v>
      </c>
      <c r="I76" s="25">
        <v>3500</v>
      </c>
      <c r="J76" s="23">
        <v>46457.253682000002</v>
      </c>
      <c r="K76" s="32">
        <v>1300803.1030959999</v>
      </c>
      <c r="L76" s="32">
        <f t="shared" si="1"/>
        <v>45937432.320811212</v>
      </c>
    </row>
    <row r="77" spans="1:12" x14ac:dyDescent="0.2">
      <c r="A77" s="22" t="s">
        <v>286</v>
      </c>
      <c r="B77" s="22" t="s">
        <v>287</v>
      </c>
      <c r="C77" s="22" t="s">
        <v>237</v>
      </c>
      <c r="D77" s="22" t="s">
        <v>41</v>
      </c>
      <c r="E77" s="30">
        <v>28434</v>
      </c>
      <c r="F77" s="31">
        <v>34.498938000000003</v>
      </c>
      <c r="G77" s="31">
        <v>-78.541336000000001</v>
      </c>
      <c r="H77" s="22" t="s">
        <v>149</v>
      </c>
      <c r="I77" s="25">
        <v>1000</v>
      </c>
      <c r="J77" s="23">
        <v>3841.5658680000001</v>
      </c>
      <c r="K77" s="32">
        <v>107563.844304</v>
      </c>
      <c r="L77" s="32">
        <f t="shared" si="1"/>
        <v>3798581.6655271398</v>
      </c>
    </row>
    <row r="78" spans="1:12" x14ac:dyDescent="0.2">
      <c r="A78" s="22" t="s">
        <v>286</v>
      </c>
      <c r="B78" s="22" t="s">
        <v>287</v>
      </c>
      <c r="C78" s="22" t="s">
        <v>237</v>
      </c>
      <c r="D78" s="22" t="s">
        <v>41</v>
      </c>
      <c r="E78" s="30">
        <v>28434</v>
      </c>
      <c r="F78" s="31">
        <v>34.498938000000003</v>
      </c>
      <c r="G78" s="31">
        <v>-78.541336000000001</v>
      </c>
      <c r="H78" s="22" t="s">
        <v>153</v>
      </c>
      <c r="I78" s="25">
        <v>400</v>
      </c>
      <c r="J78" s="23">
        <v>316.60801759999998</v>
      </c>
      <c r="K78" s="32">
        <v>8865.0244927999993</v>
      </c>
      <c r="L78" s="32">
        <f t="shared" si="1"/>
        <v>313065.41450514935</v>
      </c>
    </row>
    <row r="79" spans="1:12" x14ac:dyDescent="0.2">
      <c r="A79" s="22" t="s">
        <v>288</v>
      </c>
      <c r="B79" s="22" t="s">
        <v>289</v>
      </c>
      <c r="C79" s="22" t="s">
        <v>290</v>
      </c>
      <c r="D79" s="22" t="s">
        <v>41</v>
      </c>
      <c r="E79" s="30">
        <v>28447</v>
      </c>
      <c r="F79" s="31">
        <v>34.621262999999999</v>
      </c>
      <c r="G79" s="31">
        <v>-78.351747000000003</v>
      </c>
      <c r="H79" s="22" t="s">
        <v>145</v>
      </c>
      <c r="I79" s="25">
        <v>7200</v>
      </c>
      <c r="J79" s="23">
        <v>95569.207574400003</v>
      </c>
      <c r="K79" s="32">
        <v>2675937.8120832001</v>
      </c>
      <c r="L79" s="32">
        <f t="shared" si="1"/>
        <v>94499860.774240226</v>
      </c>
    </row>
    <row r="80" spans="1:12" x14ac:dyDescent="0.2">
      <c r="A80" s="22" t="s">
        <v>288</v>
      </c>
      <c r="B80" s="22" t="s">
        <v>289</v>
      </c>
      <c r="C80" s="22" t="s">
        <v>290</v>
      </c>
      <c r="D80" s="22" t="s">
        <v>41</v>
      </c>
      <c r="E80" s="30">
        <v>28447</v>
      </c>
      <c r="F80" s="31">
        <v>34.621262999999999</v>
      </c>
      <c r="G80" s="31">
        <v>-78.351747000000003</v>
      </c>
      <c r="H80" s="22" t="s">
        <v>149</v>
      </c>
      <c r="I80" s="25">
        <v>2000</v>
      </c>
      <c r="J80" s="23">
        <v>7683.1317360000003</v>
      </c>
      <c r="K80" s="32">
        <v>215127.688608</v>
      </c>
      <c r="L80" s="32">
        <f t="shared" si="1"/>
        <v>7597163.3310542796</v>
      </c>
    </row>
    <row r="81" spans="1:12" x14ac:dyDescent="0.2">
      <c r="A81" s="22" t="s">
        <v>288</v>
      </c>
      <c r="B81" s="22" t="s">
        <v>289</v>
      </c>
      <c r="C81" s="22" t="s">
        <v>290</v>
      </c>
      <c r="D81" s="22" t="s">
        <v>41</v>
      </c>
      <c r="E81" s="30">
        <v>28447</v>
      </c>
      <c r="F81" s="31">
        <v>34.621262999999999</v>
      </c>
      <c r="G81" s="31">
        <v>-78.351747000000003</v>
      </c>
      <c r="H81" s="22" t="s">
        <v>153</v>
      </c>
      <c r="I81" s="25">
        <v>1000</v>
      </c>
      <c r="J81" s="23">
        <v>791.52004399999998</v>
      </c>
      <c r="K81" s="32">
        <v>22162.561232</v>
      </c>
      <c r="L81" s="32">
        <f t="shared" si="1"/>
        <v>782663.53626287344</v>
      </c>
    </row>
    <row r="82" spans="1:12" x14ac:dyDescent="0.2">
      <c r="A82" s="22" t="s">
        <v>291</v>
      </c>
      <c r="B82" s="22" t="s">
        <v>292</v>
      </c>
      <c r="C82" s="22" t="s">
        <v>237</v>
      </c>
      <c r="D82" s="22" t="s">
        <v>41</v>
      </c>
      <c r="E82" s="30">
        <v>28434</v>
      </c>
      <c r="F82" s="31">
        <v>34.487741</v>
      </c>
      <c r="G82" s="31">
        <v>-78.537608000000006</v>
      </c>
      <c r="H82" s="22" t="s">
        <v>145</v>
      </c>
      <c r="I82" s="25">
        <v>3839</v>
      </c>
      <c r="J82" s="23">
        <v>50956.970538627997</v>
      </c>
      <c r="K82" s="32">
        <v>1426795.1750815799</v>
      </c>
      <c r="L82" s="32">
        <f t="shared" si="1"/>
        <v>50386800.765598215</v>
      </c>
    </row>
    <row r="83" spans="1:12" x14ac:dyDescent="0.2">
      <c r="A83" s="22" t="s">
        <v>293</v>
      </c>
      <c r="B83" s="22" t="s">
        <v>294</v>
      </c>
      <c r="C83" s="22" t="s">
        <v>225</v>
      </c>
      <c r="D83" s="22" t="s">
        <v>41</v>
      </c>
      <c r="E83" s="30">
        <v>28320</v>
      </c>
      <c r="F83" s="31">
        <v>34.519010999999999</v>
      </c>
      <c r="G83" s="31">
        <v>-78.836868999999993</v>
      </c>
      <c r="H83" s="22" t="s">
        <v>149</v>
      </c>
      <c r="I83" s="25">
        <v>3200</v>
      </c>
      <c r="J83" s="23">
        <v>12293.0107776</v>
      </c>
      <c r="K83" s="32">
        <v>344204.30177279998</v>
      </c>
      <c r="L83" s="32">
        <f t="shared" si="1"/>
        <v>12155461.329686847</v>
      </c>
    </row>
    <row r="84" spans="1:12" x14ac:dyDescent="0.2">
      <c r="A84" s="22" t="s">
        <v>295</v>
      </c>
      <c r="B84" s="22" t="s">
        <v>296</v>
      </c>
      <c r="C84" s="22" t="s">
        <v>297</v>
      </c>
      <c r="D84" s="22" t="s">
        <v>41</v>
      </c>
      <c r="E84" s="30">
        <v>28456</v>
      </c>
      <c r="F84" s="31">
        <v>34.421112999999998</v>
      </c>
      <c r="G84" s="31">
        <v>-78.381754999999998</v>
      </c>
      <c r="H84" s="22" t="s">
        <v>149</v>
      </c>
      <c r="I84" s="25">
        <v>2940</v>
      </c>
      <c r="J84" s="23">
        <v>11294.203651919999</v>
      </c>
      <c r="K84" s="32">
        <v>316237.70225376001</v>
      </c>
      <c r="L84" s="32">
        <f t="shared" si="1"/>
        <v>11167830.09664979</v>
      </c>
    </row>
    <row r="85" spans="1:12" x14ac:dyDescent="0.2">
      <c r="A85" s="22" t="s">
        <v>298</v>
      </c>
      <c r="B85" s="22" t="s">
        <v>299</v>
      </c>
      <c r="C85" s="22" t="s">
        <v>283</v>
      </c>
      <c r="D85" s="22" t="s">
        <v>41</v>
      </c>
      <c r="E85" s="30">
        <v>28444</v>
      </c>
      <c r="F85" s="31">
        <v>34.724576999999996</v>
      </c>
      <c r="G85" s="31">
        <v>-78.402516000000006</v>
      </c>
      <c r="H85" s="22" t="s">
        <v>149</v>
      </c>
      <c r="I85" s="25">
        <v>2480</v>
      </c>
      <c r="J85" s="23">
        <v>9527.0833526400002</v>
      </c>
      <c r="K85" s="32">
        <v>266758.33387392003</v>
      </c>
      <c r="L85" s="32">
        <f t="shared" si="1"/>
        <v>9420482.5305073075</v>
      </c>
    </row>
    <row r="86" spans="1:12" x14ac:dyDescent="0.2">
      <c r="A86" s="22" t="s">
        <v>300</v>
      </c>
      <c r="B86" s="22" t="s">
        <v>301</v>
      </c>
      <c r="C86" s="22" t="s">
        <v>240</v>
      </c>
      <c r="D86" s="22" t="s">
        <v>41</v>
      </c>
      <c r="E86" s="30">
        <v>28337</v>
      </c>
      <c r="F86" s="31">
        <v>34.590297</v>
      </c>
      <c r="G86" s="31">
        <v>-78.681386000000003</v>
      </c>
      <c r="H86" s="22" t="s">
        <v>153</v>
      </c>
      <c r="I86" s="25">
        <v>2600</v>
      </c>
      <c r="J86" s="23">
        <v>2057.9521144</v>
      </c>
      <c r="K86" s="32">
        <v>57622.659203199997</v>
      </c>
      <c r="L86" s="32">
        <f t="shared" si="1"/>
        <v>2034925.1942834707</v>
      </c>
    </row>
    <row r="87" spans="1:12" x14ac:dyDescent="0.2">
      <c r="A87" s="22" t="s">
        <v>302</v>
      </c>
      <c r="B87" s="22" t="s">
        <v>303</v>
      </c>
      <c r="C87" s="22" t="s">
        <v>240</v>
      </c>
      <c r="D87" s="22" t="s">
        <v>41</v>
      </c>
      <c r="E87" s="30">
        <v>28337</v>
      </c>
      <c r="F87" s="31">
        <v>34.585324999999997</v>
      </c>
      <c r="G87" s="31">
        <v>-78.674443999999994</v>
      </c>
      <c r="H87" s="22" t="s">
        <v>153</v>
      </c>
      <c r="I87" s="25">
        <v>2640</v>
      </c>
      <c r="J87" s="23">
        <v>2089.6129161600002</v>
      </c>
      <c r="K87" s="32">
        <v>58509.161652479997</v>
      </c>
      <c r="L87" s="32">
        <f t="shared" si="1"/>
        <v>2066231.7357339857</v>
      </c>
    </row>
    <row r="88" spans="1:12" x14ac:dyDescent="0.2">
      <c r="A88" s="22" t="s">
        <v>304</v>
      </c>
      <c r="B88" s="22" t="s">
        <v>305</v>
      </c>
      <c r="C88" s="22" t="s">
        <v>256</v>
      </c>
      <c r="D88" s="22" t="s">
        <v>41</v>
      </c>
      <c r="E88" s="30">
        <v>28433</v>
      </c>
      <c r="F88" s="31">
        <v>34.559986000000002</v>
      </c>
      <c r="G88" s="31">
        <v>-78.578310999999999</v>
      </c>
      <c r="H88" s="22" t="s">
        <v>153</v>
      </c>
      <c r="I88" s="25">
        <v>2600</v>
      </c>
      <c r="J88" s="23">
        <v>2057.9521144</v>
      </c>
      <c r="K88" s="32">
        <v>57622.659203199997</v>
      </c>
      <c r="L88" s="32">
        <f t="shared" si="1"/>
        <v>2034925.1942834707</v>
      </c>
    </row>
    <row r="89" spans="1:12" x14ac:dyDescent="0.2">
      <c r="A89" s="22" t="s">
        <v>306</v>
      </c>
      <c r="B89" s="22" t="s">
        <v>307</v>
      </c>
      <c r="C89" s="22" t="s">
        <v>308</v>
      </c>
      <c r="D89" s="22" t="s">
        <v>41</v>
      </c>
      <c r="E89" s="30">
        <v>28441</v>
      </c>
      <c r="F89" s="31">
        <v>34.752336</v>
      </c>
      <c r="G89" s="31">
        <v>-78.425229999999999</v>
      </c>
      <c r="H89" s="22" t="s">
        <v>153</v>
      </c>
      <c r="I89" s="25">
        <v>2600</v>
      </c>
      <c r="J89" s="23">
        <v>2057.9521144</v>
      </c>
      <c r="K89" s="32">
        <v>57622.659203199997</v>
      </c>
      <c r="L89" s="32">
        <f t="shared" si="1"/>
        <v>2034925.1942834707</v>
      </c>
    </row>
    <row r="90" spans="1:12" x14ac:dyDescent="0.2">
      <c r="A90" s="22" t="s">
        <v>309</v>
      </c>
      <c r="B90" s="22" t="s">
        <v>310</v>
      </c>
      <c r="C90" s="22" t="s">
        <v>225</v>
      </c>
      <c r="D90" s="22" t="s">
        <v>41</v>
      </c>
      <c r="E90" s="30">
        <v>28320</v>
      </c>
      <c r="F90" s="31">
        <v>34.565157999999997</v>
      </c>
      <c r="G90" s="31">
        <v>-78.692661000000001</v>
      </c>
      <c r="H90" s="22" t="s">
        <v>153</v>
      </c>
      <c r="I90" s="25">
        <v>7800</v>
      </c>
      <c r="J90" s="23">
        <v>6173.8563432000001</v>
      </c>
      <c r="K90" s="32">
        <v>172867.9776096</v>
      </c>
      <c r="L90" s="32">
        <f t="shared" si="1"/>
        <v>6104775.5828504125</v>
      </c>
    </row>
    <row r="91" spans="1:12" x14ac:dyDescent="0.2">
      <c r="A91" s="22" t="s">
        <v>311</v>
      </c>
      <c r="B91" s="22" t="s">
        <v>312</v>
      </c>
      <c r="C91" s="22" t="s">
        <v>232</v>
      </c>
      <c r="D91" s="22" t="s">
        <v>41</v>
      </c>
      <c r="E91" s="30">
        <v>28399</v>
      </c>
      <c r="F91" s="31">
        <v>34.684291000000002</v>
      </c>
      <c r="G91" s="31">
        <v>-78.642211000000003</v>
      </c>
      <c r="H91" s="22" t="s">
        <v>153</v>
      </c>
      <c r="I91" s="25">
        <v>2600</v>
      </c>
      <c r="J91" s="23">
        <v>2057.9521144</v>
      </c>
      <c r="K91" s="32">
        <v>57622.659203199997</v>
      </c>
      <c r="L91" s="32">
        <f t="shared" si="1"/>
        <v>2034925.1942834707</v>
      </c>
    </row>
    <row r="92" spans="1:12" x14ac:dyDescent="0.2">
      <c r="A92" s="22" t="s">
        <v>313</v>
      </c>
      <c r="B92" s="22" t="s">
        <v>314</v>
      </c>
      <c r="C92" s="22" t="s">
        <v>232</v>
      </c>
      <c r="D92" s="22" t="s">
        <v>41</v>
      </c>
      <c r="E92" s="30">
        <v>28399</v>
      </c>
      <c r="F92" s="31">
        <v>34.689216000000002</v>
      </c>
      <c r="G92" s="31">
        <v>-78.645408000000003</v>
      </c>
      <c r="H92" s="22" t="s">
        <v>153</v>
      </c>
      <c r="I92" s="25">
        <v>2600</v>
      </c>
      <c r="J92" s="23">
        <v>2057.9521144</v>
      </c>
      <c r="K92" s="32">
        <v>57622.659203199997</v>
      </c>
      <c r="L92" s="32">
        <f t="shared" si="1"/>
        <v>2034925.1942834707</v>
      </c>
    </row>
    <row r="93" spans="1:12" x14ac:dyDescent="0.2">
      <c r="A93" s="22" t="s">
        <v>315</v>
      </c>
      <c r="B93" s="22" t="s">
        <v>316</v>
      </c>
      <c r="C93" s="22" t="s">
        <v>240</v>
      </c>
      <c r="D93" s="22" t="s">
        <v>41</v>
      </c>
      <c r="E93" s="30">
        <v>28337</v>
      </c>
      <c r="F93" s="31">
        <v>34.741796999999998</v>
      </c>
      <c r="G93" s="31">
        <v>-78.600136000000006</v>
      </c>
      <c r="H93" s="22" t="s">
        <v>153</v>
      </c>
      <c r="I93" s="25">
        <v>2600</v>
      </c>
      <c r="J93" s="23">
        <v>2057.9521144</v>
      </c>
      <c r="K93" s="32">
        <v>57622.659203199997</v>
      </c>
      <c r="L93" s="32">
        <f t="shared" si="1"/>
        <v>2034925.1942834707</v>
      </c>
    </row>
    <row r="94" spans="1:12" x14ac:dyDescent="0.2">
      <c r="A94" s="22" t="s">
        <v>317</v>
      </c>
      <c r="B94" s="22" t="s">
        <v>318</v>
      </c>
      <c r="C94" s="22" t="s">
        <v>319</v>
      </c>
      <c r="D94" s="22" t="s">
        <v>41</v>
      </c>
      <c r="E94" s="30">
        <v>28441</v>
      </c>
      <c r="F94" s="31">
        <v>34.780672000000003</v>
      </c>
      <c r="G94" s="31">
        <v>-78.496988000000002</v>
      </c>
      <c r="H94" s="22" t="s">
        <v>153</v>
      </c>
      <c r="I94" s="25">
        <v>2600</v>
      </c>
      <c r="J94" s="23">
        <v>2057.9521144</v>
      </c>
      <c r="K94" s="32">
        <v>57622.659203199997</v>
      </c>
      <c r="L94" s="32">
        <f t="shared" si="1"/>
        <v>2034925.1942834707</v>
      </c>
    </row>
    <row r="95" spans="1:12" x14ac:dyDescent="0.2">
      <c r="A95" s="22" t="s">
        <v>320</v>
      </c>
      <c r="B95" s="22" t="s">
        <v>321</v>
      </c>
      <c r="C95" s="22" t="s">
        <v>240</v>
      </c>
      <c r="D95" s="22" t="s">
        <v>41</v>
      </c>
      <c r="E95" s="30">
        <v>28337</v>
      </c>
      <c r="F95" s="31">
        <v>34.589255000000001</v>
      </c>
      <c r="G95" s="31">
        <v>-78.674541000000005</v>
      </c>
      <c r="H95" s="22" t="s">
        <v>153</v>
      </c>
      <c r="I95" s="25">
        <v>2600</v>
      </c>
      <c r="J95" s="23">
        <v>2057.9521144</v>
      </c>
      <c r="K95" s="32">
        <v>57622.659203199997</v>
      </c>
      <c r="L95" s="32">
        <f t="shared" si="1"/>
        <v>2034925.1942834707</v>
      </c>
    </row>
    <row r="96" spans="1:12" x14ac:dyDescent="0.2">
      <c r="A96" s="22" t="s">
        <v>322</v>
      </c>
      <c r="B96" s="22" t="s">
        <v>323</v>
      </c>
      <c r="C96" s="22" t="s">
        <v>240</v>
      </c>
      <c r="D96" s="22" t="s">
        <v>41</v>
      </c>
      <c r="E96" s="30">
        <v>28337</v>
      </c>
      <c r="F96" s="31">
        <v>34.589561000000003</v>
      </c>
      <c r="G96" s="31">
        <v>-78.666391000000004</v>
      </c>
      <c r="H96" s="22" t="s">
        <v>153</v>
      </c>
      <c r="I96" s="25">
        <v>2600</v>
      </c>
      <c r="J96" s="23">
        <v>2057.9521144</v>
      </c>
      <c r="K96" s="32">
        <v>57622.659203199997</v>
      </c>
      <c r="L96" s="32">
        <f t="shared" si="1"/>
        <v>2034925.1942834707</v>
      </c>
    </row>
    <row r="97" spans="1:12" x14ac:dyDescent="0.2">
      <c r="A97" s="22" t="s">
        <v>324</v>
      </c>
      <c r="B97" s="22" t="s">
        <v>325</v>
      </c>
      <c r="C97" s="22" t="s">
        <v>232</v>
      </c>
      <c r="D97" s="22" t="s">
        <v>41</v>
      </c>
      <c r="E97" s="30">
        <v>28399</v>
      </c>
      <c r="F97" s="31">
        <v>34.739643999999998</v>
      </c>
      <c r="G97" s="31">
        <v>-78.718444000000005</v>
      </c>
      <c r="H97" s="22" t="s">
        <v>153</v>
      </c>
      <c r="I97" s="25">
        <v>2600</v>
      </c>
      <c r="J97" s="23">
        <v>2057.9521144</v>
      </c>
      <c r="K97" s="32">
        <v>57622.659203199997</v>
      </c>
      <c r="L97" s="32">
        <f t="shared" si="1"/>
        <v>2034925.1942834707</v>
      </c>
    </row>
    <row r="98" spans="1:12" x14ac:dyDescent="0.2">
      <c r="A98" s="22" t="s">
        <v>326</v>
      </c>
      <c r="B98" s="22" t="s">
        <v>327</v>
      </c>
      <c r="C98" s="22" t="s">
        <v>240</v>
      </c>
      <c r="D98" s="22" t="s">
        <v>41</v>
      </c>
      <c r="E98" s="30">
        <v>28337</v>
      </c>
      <c r="F98" s="31">
        <v>34.674616</v>
      </c>
      <c r="G98" s="31">
        <v>-78.661641000000003</v>
      </c>
      <c r="H98" s="22" t="s">
        <v>153</v>
      </c>
      <c r="I98" s="25">
        <v>5200</v>
      </c>
      <c r="J98" s="23">
        <v>4115.9042288000001</v>
      </c>
      <c r="K98" s="32">
        <v>115245.31840639999</v>
      </c>
      <c r="L98" s="32">
        <f t="shared" si="1"/>
        <v>4069850.3885669415</v>
      </c>
    </row>
    <row r="99" spans="1:12" x14ac:dyDescent="0.2">
      <c r="A99" s="22" t="s">
        <v>328</v>
      </c>
      <c r="B99" s="22" t="s">
        <v>329</v>
      </c>
      <c r="C99" s="22" t="s">
        <v>308</v>
      </c>
      <c r="D99" s="22" t="s">
        <v>41</v>
      </c>
      <c r="E99" s="30">
        <v>28441</v>
      </c>
      <c r="F99" s="31">
        <v>34.805708000000003</v>
      </c>
      <c r="G99" s="31">
        <v>-78.466487999999998</v>
      </c>
      <c r="H99" s="22" t="s">
        <v>153</v>
      </c>
      <c r="I99" s="25">
        <v>2600</v>
      </c>
      <c r="J99" s="23">
        <v>2057.9521144</v>
      </c>
      <c r="K99" s="32">
        <v>57622.659203199997</v>
      </c>
      <c r="L99" s="32">
        <f t="shared" si="1"/>
        <v>2034925.1942834707</v>
      </c>
    </row>
    <row r="100" spans="1:12" x14ac:dyDescent="0.2">
      <c r="A100" s="22" t="s">
        <v>330</v>
      </c>
      <c r="B100" s="22" t="s">
        <v>331</v>
      </c>
      <c r="C100" s="22" t="s">
        <v>308</v>
      </c>
      <c r="D100" s="22" t="s">
        <v>41</v>
      </c>
      <c r="E100" s="30">
        <v>28441</v>
      </c>
      <c r="F100" s="31">
        <v>34.806429999999999</v>
      </c>
      <c r="G100" s="31">
        <v>-78.483794000000003</v>
      </c>
      <c r="H100" s="22" t="s">
        <v>153</v>
      </c>
      <c r="I100" s="25">
        <v>5200</v>
      </c>
      <c r="J100" s="23">
        <v>4115.9042288000001</v>
      </c>
      <c r="K100" s="32">
        <v>115245.31840639999</v>
      </c>
      <c r="L100" s="32">
        <f t="shared" si="1"/>
        <v>4069850.3885669415</v>
      </c>
    </row>
    <row r="101" spans="1:12" x14ac:dyDescent="0.2">
      <c r="A101" s="22" t="s">
        <v>332</v>
      </c>
      <c r="B101" s="22" t="s">
        <v>333</v>
      </c>
      <c r="C101" s="22" t="s">
        <v>245</v>
      </c>
      <c r="D101" s="22" t="s">
        <v>41</v>
      </c>
      <c r="E101" s="30">
        <v>28392</v>
      </c>
      <c r="F101" s="31">
        <v>34.708601999999999</v>
      </c>
      <c r="G101" s="31">
        <v>-78.820008000000001</v>
      </c>
      <c r="H101" s="22" t="s">
        <v>153</v>
      </c>
      <c r="I101" s="25">
        <v>2600</v>
      </c>
      <c r="J101" s="23">
        <v>2057.9521144</v>
      </c>
      <c r="K101" s="32">
        <v>57622.659203199997</v>
      </c>
      <c r="L101" s="32">
        <f t="shared" si="1"/>
        <v>2034925.1942834707</v>
      </c>
    </row>
    <row r="102" spans="1:12" x14ac:dyDescent="0.2">
      <c r="A102" s="22" t="s">
        <v>334</v>
      </c>
      <c r="B102" s="22" t="s">
        <v>335</v>
      </c>
      <c r="C102" s="22" t="s">
        <v>256</v>
      </c>
      <c r="D102" s="22" t="s">
        <v>41</v>
      </c>
      <c r="E102" s="30">
        <v>28433</v>
      </c>
      <c r="F102" s="31">
        <v>34.542237999999998</v>
      </c>
      <c r="G102" s="31">
        <v>-78.586830000000006</v>
      </c>
      <c r="H102" s="22" t="s">
        <v>153</v>
      </c>
      <c r="I102" s="25">
        <v>5200</v>
      </c>
      <c r="J102" s="23">
        <v>4115.9042288000001</v>
      </c>
      <c r="K102" s="32">
        <v>115245.31840639999</v>
      </c>
      <c r="L102" s="32">
        <f t="shared" si="1"/>
        <v>4069850.3885669415</v>
      </c>
    </row>
    <row r="103" spans="1:12" x14ac:dyDescent="0.2">
      <c r="A103" s="22" t="s">
        <v>336</v>
      </c>
      <c r="B103" s="22" t="s">
        <v>337</v>
      </c>
      <c r="C103" s="22" t="s">
        <v>240</v>
      </c>
      <c r="D103" s="22" t="s">
        <v>41</v>
      </c>
      <c r="E103" s="30">
        <v>28337</v>
      </c>
      <c r="F103" s="31">
        <v>34.599004999999998</v>
      </c>
      <c r="G103" s="31">
        <v>-78.689677000000003</v>
      </c>
      <c r="H103" s="22" t="s">
        <v>153</v>
      </c>
      <c r="I103" s="25">
        <v>2600</v>
      </c>
      <c r="J103" s="23">
        <v>2057.9521144</v>
      </c>
      <c r="K103" s="32">
        <v>57622.659203199997</v>
      </c>
      <c r="L103" s="32">
        <f t="shared" si="1"/>
        <v>2034925.1942834707</v>
      </c>
    </row>
    <row r="104" spans="1:12" x14ac:dyDescent="0.2">
      <c r="A104" s="22" t="s">
        <v>338</v>
      </c>
      <c r="B104" s="22" t="s">
        <v>339</v>
      </c>
      <c r="C104" s="22" t="s">
        <v>308</v>
      </c>
      <c r="D104" s="22" t="s">
        <v>41</v>
      </c>
      <c r="E104" s="30">
        <v>28441</v>
      </c>
      <c r="F104" s="31">
        <v>34.776102000000002</v>
      </c>
      <c r="G104" s="31">
        <v>-78.497697000000002</v>
      </c>
      <c r="H104" s="22" t="s">
        <v>153</v>
      </c>
      <c r="I104" s="25">
        <v>2600</v>
      </c>
      <c r="J104" s="23">
        <v>2057.9521144</v>
      </c>
      <c r="K104" s="32">
        <v>57622.659203199997</v>
      </c>
      <c r="L104" s="32">
        <f t="shared" si="1"/>
        <v>2034925.1942834707</v>
      </c>
    </row>
    <row r="105" spans="1:12" x14ac:dyDescent="0.2">
      <c r="A105" s="22" t="s">
        <v>340</v>
      </c>
      <c r="B105" s="22" t="s">
        <v>341</v>
      </c>
      <c r="C105" s="22" t="s">
        <v>240</v>
      </c>
      <c r="D105" s="22" t="s">
        <v>41</v>
      </c>
      <c r="E105" s="30">
        <v>28337</v>
      </c>
      <c r="F105" s="31">
        <v>34.686869000000002</v>
      </c>
      <c r="G105" s="31">
        <v>-78.499071999999998</v>
      </c>
      <c r="H105" s="22" t="s">
        <v>149</v>
      </c>
      <c r="I105" s="25">
        <v>2560</v>
      </c>
      <c r="J105" s="23">
        <v>9834.40862208</v>
      </c>
      <c r="K105" s="32">
        <v>275363.44141824002</v>
      </c>
      <c r="L105" s="32">
        <f t="shared" si="1"/>
        <v>9724369.0637494791</v>
      </c>
    </row>
    <row r="106" spans="1:12" x14ac:dyDescent="0.2">
      <c r="A106" s="22" t="s">
        <v>342</v>
      </c>
      <c r="B106" s="22" t="s">
        <v>343</v>
      </c>
      <c r="C106" s="22" t="s">
        <v>237</v>
      </c>
      <c r="D106" s="22" t="s">
        <v>41</v>
      </c>
      <c r="E106" s="30">
        <v>28434</v>
      </c>
      <c r="F106" s="31">
        <v>34.50985</v>
      </c>
      <c r="G106" s="31">
        <v>-78.518522000000004</v>
      </c>
      <c r="H106" s="22" t="s">
        <v>149</v>
      </c>
      <c r="I106" s="25">
        <v>2448</v>
      </c>
      <c r="J106" s="23">
        <v>9404.1532448639991</v>
      </c>
      <c r="K106" s="32">
        <v>263316.290856192</v>
      </c>
      <c r="L106" s="32">
        <f t="shared" si="1"/>
        <v>9298927.9172104374</v>
      </c>
    </row>
    <row r="107" spans="1:12" x14ac:dyDescent="0.2">
      <c r="A107" s="22" t="s">
        <v>344</v>
      </c>
      <c r="B107" s="22" t="s">
        <v>345</v>
      </c>
      <c r="C107" s="22" t="s">
        <v>346</v>
      </c>
      <c r="D107" s="22" t="s">
        <v>41</v>
      </c>
      <c r="E107" s="30">
        <v>28320</v>
      </c>
      <c r="F107" s="31">
        <v>34.481240999999997</v>
      </c>
      <c r="G107" s="31">
        <v>-78.781591000000006</v>
      </c>
      <c r="H107" s="22" t="s">
        <v>149</v>
      </c>
      <c r="I107" s="25">
        <v>2448</v>
      </c>
      <c r="J107" s="23">
        <v>9404.1532448639991</v>
      </c>
      <c r="K107" s="32">
        <v>263316.290856192</v>
      </c>
      <c r="L107" s="32">
        <f t="shared" si="1"/>
        <v>9298927.9172104374</v>
      </c>
    </row>
    <row r="108" spans="1:12" x14ac:dyDescent="0.2">
      <c r="A108" s="22" t="s">
        <v>347</v>
      </c>
      <c r="B108" s="22" t="s">
        <v>348</v>
      </c>
      <c r="C108" s="22" t="s">
        <v>319</v>
      </c>
      <c r="D108" s="22" t="s">
        <v>41</v>
      </c>
      <c r="E108" s="30">
        <v>28441</v>
      </c>
      <c r="F108" s="31">
        <v>34.749941</v>
      </c>
      <c r="G108" s="31">
        <v>-78.442335999999997</v>
      </c>
      <c r="H108" s="22" t="s">
        <v>145</v>
      </c>
      <c r="I108" s="25">
        <v>2400</v>
      </c>
      <c r="J108" s="23">
        <v>31856.4025248</v>
      </c>
      <c r="K108" s="32">
        <v>891979.27069439995</v>
      </c>
      <c r="L108" s="32">
        <f t="shared" si="1"/>
        <v>31499953.591413405</v>
      </c>
    </row>
    <row r="109" spans="1:12" x14ac:dyDescent="0.2">
      <c r="A109" s="22" t="s">
        <v>349</v>
      </c>
      <c r="B109" s="22" t="s">
        <v>350</v>
      </c>
      <c r="C109" s="22" t="s">
        <v>351</v>
      </c>
      <c r="D109" s="22" t="s">
        <v>41</v>
      </c>
      <c r="E109" s="30">
        <v>28384</v>
      </c>
      <c r="F109" s="31">
        <v>34.751663000000001</v>
      </c>
      <c r="G109" s="31">
        <v>-78.846613000000005</v>
      </c>
      <c r="H109" s="22" t="s">
        <v>145</v>
      </c>
      <c r="I109" s="25">
        <v>8338</v>
      </c>
      <c r="J109" s="23">
        <v>110674.451771576</v>
      </c>
      <c r="K109" s="32">
        <v>3098884.6496041301</v>
      </c>
      <c r="L109" s="32">
        <f t="shared" si="1"/>
        <v>109436088.76883548</v>
      </c>
    </row>
    <row r="110" spans="1:12" x14ac:dyDescent="0.2">
      <c r="A110" s="22" t="s">
        <v>352</v>
      </c>
      <c r="B110" s="22" t="s">
        <v>353</v>
      </c>
      <c r="C110" s="22" t="s">
        <v>256</v>
      </c>
      <c r="D110" s="22" t="s">
        <v>41</v>
      </c>
      <c r="E110" s="30">
        <v>28433</v>
      </c>
      <c r="F110" s="31">
        <v>34.557777000000002</v>
      </c>
      <c r="G110" s="31">
        <v>-78.495000000000005</v>
      </c>
      <c r="H110" s="22" t="s">
        <v>145</v>
      </c>
      <c r="I110" s="25">
        <v>4000</v>
      </c>
      <c r="J110" s="23">
        <v>53094.004207999998</v>
      </c>
      <c r="K110" s="32">
        <v>1486632.1178240001</v>
      </c>
      <c r="L110" s="32">
        <f t="shared" si="1"/>
        <v>52499922.652355678</v>
      </c>
    </row>
    <row r="111" spans="1:12" x14ac:dyDescent="0.2">
      <c r="A111" s="22" t="s">
        <v>354</v>
      </c>
      <c r="B111" s="22" t="s">
        <v>355</v>
      </c>
      <c r="C111" s="22" t="s">
        <v>240</v>
      </c>
      <c r="D111" s="22" t="s">
        <v>41</v>
      </c>
      <c r="E111" s="30">
        <v>28337</v>
      </c>
      <c r="F111" s="31">
        <v>34.681165999999997</v>
      </c>
      <c r="G111" s="31">
        <v>-78.500663000000003</v>
      </c>
      <c r="H111" s="22" t="s">
        <v>149</v>
      </c>
      <c r="I111" s="25">
        <v>1920</v>
      </c>
      <c r="J111" s="23">
        <v>7375.8064665600004</v>
      </c>
      <c r="K111" s="32">
        <v>206522.58106368</v>
      </c>
      <c r="L111" s="32">
        <f t="shared" si="1"/>
        <v>7293276.797812108</v>
      </c>
    </row>
    <row r="112" spans="1:12" x14ac:dyDescent="0.2">
      <c r="A112" s="22" t="s">
        <v>356</v>
      </c>
      <c r="B112" s="22" t="s">
        <v>357</v>
      </c>
      <c r="C112" s="22" t="s">
        <v>225</v>
      </c>
      <c r="D112" s="22" t="s">
        <v>41</v>
      </c>
      <c r="E112" s="30">
        <v>28320</v>
      </c>
      <c r="F112" s="31">
        <v>34.592109999999998</v>
      </c>
      <c r="G112" s="31">
        <v>-78.723167000000004</v>
      </c>
      <c r="H112" s="22" t="s">
        <v>149</v>
      </c>
      <c r="I112" s="25">
        <v>2940</v>
      </c>
      <c r="J112" s="23">
        <v>11294.203651919999</v>
      </c>
      <c r="K112" s="32">
        <v>316237.70225376001</v>
      </c>
      <c r="L112" s="32">
        <f t="shared" si="1"/>
        <v>11167830.09664979</v>
      </c>
    </row>
    <row r="113" spans="1:12" x14ac:dyDescent="0.2">
      <c r="A113" s="22" t="s">
        <v>358</v>
      </c>
      <c r="B113" s="22" t="s">
        <v>359</v>
      </c>
      <c r="C113" s="22" t="s">
        <v>256</v>
      </c>
      <c r="D113" s="22" t="s">
        <v>41</v>
      </c>
      <c r="E113" s="30">
        <v>28433</v>
      </c>
      <c r="F113" s="31">
        <v>34.540515999999997</v>
      </c>
      <c r="G113" s="31">
        <v>-78.578704999999999</v>
      </c>
      <c r="H113" s="22" t="s">
        <v>149</v>
      </c>
      <c r="I113" s="25">
        <v>1760</v>
      </c>
      <c r="J113" s="23">
        <v>6761.1559276799999</v>
      </c>
      <c r="K113" s="32">
        <v>189312.36597504001</v>
      </c>
      <c r="L113" s="32">
        <f t="shared" si="1"/>
        <v>6685503.7313277666</v>
      </c>
    </row>
    <row r="114" spans="1:12" x14ac:dyDescent="0.2">
      <c r="A114" s="22" t="s">
        <v>360</v>
      </c>
      <c r="B114" s="22" t="s">
        <v>361</v>
      </c>
      <c r="C114" s="22" t="s">
        <v>240</v>
      </c>
      <c r="D114" s="22" t="s">
        <v>41</v>
      </c>
      <c r="E114" s="30">
        <v>28337</v>
      </c>
      <c r="F114" s="31">
        <v>34.764194000000003</v>
      </c>
      <c r="G114" s="31">
        <v>-78.588785999999999</v>
      </c>
      <c r="H114" s="22" t="s">
        <v>149</v>
      </c>
      <c r="I114" s="25">
        <v>1600</v>
      </c>
      <c r="J114" s="23">
        <v>6146.5053888000002</v>
      </c>
      <c r="K114" s="32">
        <v>172102.15088639999</v>
      </c>
      <c r="L114" s="32">
        <f t="shared" si="1"/>
        <v>6077730.6648434233</v>
      </c>
    </row>
    <row r="115" spans="1:12" x14ac:dyDescent="0.2">
      <c r="A115" s="22" t="s">
        <v>362</v>
      </c>
      <c r="B115" s="22" t="s">
        <v>363</v>
      </c>
      <c r="C115" s="22" t="s">
        <v>237</v>
      </c>
      <c r="D115" s="22" t="s">
        <v>41</v>
      </c>
      <c r="E115" s="30">
        <v>28434</v>
      </c>
      <c r="F115" s="31">
        <v>34.531374999999997</v>
      </c>
      <c r="G115" s="31">
        <v>-78.490300000000005</v>
      </c>
      <c r="H115" s="22" t="s">
        <v>145</v>
      </c>
      <c r="I115" s="25">
        <v>1808</v>
      </c>
      <c r="J115" s="23">
        <v>23998.489902016001</v>
      </c>
      <c r="K115" s="32">
        <v>671957.717256448</v>
      </c>
      <c r="L115" s="32">
        <f t="shared" si="1"/>
        <v>23729965.038864765</v>
      </c>
    </row>
    <row r="116" spans="1:12" x14ac:dyDescent="0.2">
      <c r="A116" s="22" t="s">
        <v>364</v>
      </c>
      <c r="B116" s="22" t="s">
        <v>365</v>
      </c>
      <c r="C116" s="22" t="s">
        <v>240</v>
      </c>
      <c r="D116" s="22" t="s">
        <v>41</v>
      </c>
      <c r="E116" s="30">
        <v>28337</v>
      </c>
      <c r="F116" s="31">
        <v>34.686044000000003</v>
      </c>
      <c r="G116" s="31">
        <v>-78.562633000000005</v>
      </c>
      <c r="H116" s="22" t="s">
        <v>149</v>
      </c>
      <c r="I116" s="25">
        <v>2205</v>
      </c>
      <c r="J116" s="23">
        <v>8470.6527389399998</v>
      </c>
      <c r="K116" s="32">
        <v>237178.27669032</v>
      </c>
      <c r="L116" s="32">
        <f t="shared" si="1"/>
        <v>8375872.5724873431</v>
      </c>
    </row>
    <row r="117" spans="1:12" x14ac:dyDescent="0.2">
      <c r="A117" s="22" t="s">
        <v>366</v>
      </c>
      <c r="B117" s="22" t="s">
        <v>367</v>
      </c>
      <c r="C117" s="22" t="s">
        <v>237</v>
      </c>
      <c r="D117" s="22" t="s">
        <v>41</v>
      </c>
      <c r="E117" s="30">
        <v>28434</v>
      </c>
      <c r="F117" s="31">
        <v>34.451571999999999</v>
      </c>
      <c r="G117" s="31">
        <v>-78.437858000000006</v>
      </c>
      <c r="H117" s="22" t="s">
        <v>149</v>
      </c>
      <c r="I117" s="25">
        <v>600</v>
      </c>
      <c r="J117" s="23">
        <v>2304.9395208000001</v>
      </c>
      <c r="K117" s="32">
        <v>64538.3065824</v>
      </c>
      <c r="L117" s="32">
        <f t="shared" si="1"/>
        <v>2279148.999316284</v>
      </c>
    </row>
    <row r="118" spans="1:12" x14ac:dyDescent="0.2">
      <c r="A118" s="22" t="s">
        <v>366</v>
      </c>
      <c r="B118" s="22" t="s">
        <v>367</v>
      </c>
      <c r="C118" s="22" t="s">
        <v>237</v>
      </c>
      <c r="D118" s="22" t="s">
        <v>41</v>
      </c>
      <c r="E118" s="30">
        <v>28434</v>
      </c>
      <c r="F118" s="31">
        <v>34.451571999999999</v>
      </c>
      <c r="G118" s="31">
        <v>-78.437858000000006</v>
      </c>
      <c r="H118" s="22" t="s">
        <v>153</v>
      </c>
      <c r="I118" s="25">
        <v>3204</v>
      </c>
      <c r="J118" s="23">
        <v>2536.0302209759998</v>
      </c>
      <c r="K118" s="32">
        <v>71008.846187328003</v>
      </c>
      <c r="L118" s="32">
        <f t="shared" si="1"/>
        <v>2507653.9701862466</v>
      </c>
    </row>
    <row r="119" spans="1:12" x14ac:dyDescent="0.2">
      <c r="A119" s="22" t="s">
        <v>368</v>
      </c>
      <c r="B119" s="22" t="s">
        <v>369</v>
      </c>
      <c r="C119" s="22" t="s">
        <v>256</v>
      </c>
      <c r="D119" s="22" t="s">
        <v>41</v>
      </c>
      <c r="E119" s="30">
        <v>28433</v>
      </c>
      <c r="F119" s="31">
        <v>34.482519000000003</v>
      </c>
      <c r="G119" s="31">
        <v>-78.603244000000004</v>
      </c>
      <c r="H119" s="22" t="s">
        <v>145</v>
      </c>
      <c r="I119" s="25">
        <v>1504</v>
      </c>
      <c r="J119" s="23">
        <v>19963.345582208</v>
      </c>
      <c r="K119" s="32">
        <v>558973.67630182405</v>
      </c>
      <c r="L119" s="32">
        <f t="shared" si="1"/>
        <v>19739970.917285737</v>
      </c>
    </row>
    <row r="120" spans="1:12" x14ac:dyDescent="0.2">
      <c r="A120" s="22" t="s">
        <v>370</v>
      </c>
      <c r="B120" s="22" t="s">
        <v>371</v>
      </c>
      <c r="C120" s="22" t="s">
        <v>232</v>
      </c>
      <c r="D120" s="22" t="s">
        <v>41</v>
      </c>
      <c r="E120" s="30">
        <v>28399</v>
      </c>
      <c r="F120" s="31">
        <v>34.732149999999997</v>
      </c>
      <c r="G120" s="31">
        <v>-78.673569000000001</v>
      </c>
      <c r="H120" s="22" t="s">
        <v>145</v>
      </c>
      <c r="I120" s="25">
        <v>2400</v>
      </c>
      <c r="J120" s="23">
        <v>31856.4025248</v>
      </c>
      <c r="K120" s="32">
        <v>891979.27069439995</v>
      </c>
      <c r="L120" s="32">
        <f t="shared" si="1"/>
        <v>31499953.591413405</v>
      </c>
    </row>
    <row r="121" spans="1:12" x14ac:dyDescent="0.2">
      <c r="A121" s="22" t="s">
        <v>372</v>
      </c>
      <c r="B121" s="22" t="s">
        <v>373</v>
      </c>
      <c r="C121" s="22" t="s">
        <v>240</v>
      </c>
      <c r="D121" s="22" t="s">
        <v>41</v>
      </c>
      <c r="E121" s="30">
        <v>28337</v>
      </c>
      <c r="F121" s="31">
        <v>34.623241</v>
      </c>
      <c r="G121" s="31">
        <v>-78.717410999999998</v>
      </c>
      <c r="H121" s="22" t="s">
        <v>149</v>
      </c>
      <c r="I121" s="25">
        <v>4089</v>
      </c>
      <c r="J121" s="23">
        <v>15708.162834252</v>
      </c>
      <c r="K121" s="32">
        <v>439828.559359056</v>
      </c>
      <c r="L121" s="32">
        <f t="shared" si="1"/>
        <v>15532400.430340474</v>
      </c>
    </row>
    <row r="122" spans="1:12" x14ac:dyDescent="0.2">
      <c r="A122" s="22" t="s">
        <v>374</v>
      </c>
      <c r="B122" s="22" t="s">
        <v>375</v>
      </c>
      <c r="C122" s="22" t="s">
        <v>240</v>
      </c>
      <c r="D122" s="22" t="s">
        <v>41</v>
      </c>
      <c r="E122" s="30">
        <v>28337</v>
      </c>
      <c r="F122" s="31">
        <v>34.614790999999997</v>
      </c>
      <c r="G122" s="31">
        <v>-78.784526999999997</v>
      </c>
      <c r="H122" s="22" t="s">
        <v>145</v>
      </c>
      <c r="I122" s="25">
        <v>752</v>
      </c>
      <c r="J122" s="23">
        <v>9981.6727911039998</v>
      </c>
      <c r="K122" s="32">
        <v>279486.83815091202</v>
      </c>
      <c r="L122" s="32">
        <f t="shared" si="1"/>
        <v>9869985.4586428683</v>
      </c>
    </row>
    <row r="123" spans="1:12" x14ac:dyDescent="0.2">
      <c r="A123" s="22" t="s">
        <v>376</v>
      </c>
      <c r="B123" s="22" t="s">
        <v>377</v>
      </c>
      <c r="C123" s="22" t="s">
        <v>240</v>
      </c>
      <c r="D123" s="22" t="s">
        <v>41</v>
      </c>
      <c r="E123" s="30">
        <v>28337</v>
      </c>
      <c r="F123" s="31">
        <v>34.650536000000002</v>
      </c>
      <c r="G123" s="31">
        <v>-78.549316000000005</v>
      </c>
      <c r="H123" s="22" t="s">
        <v>149</v>
      </c>
      <c r="I123" s="25">
        <v>458</v>
      </c>
      <c r="J123" s="23">
        <v>1759.437167544</v>
      </c>
      <c r="K123" s="32">
        <v>49264.240691232</v>
      </c>
      <c r="L123" s="32">
        <f t="shared" si="1"/>
        <v>1739750.4028114299</v>
      </c>
    </row>
    <row r="124" spans="1:12" x14ac:dyDescent="0.2">
      <c r="A124" s="22" t="s">
        <v>378</v>
      </c>
      <c r="B124" s="22" t="s">
        <v>379</v>
      </c>
      <c r="C124" s="22" t="s">
        <v>240</v>
      </c>
      <c r="D124" s="22" t="s">
        <v>41</v>
      </c>
      <c r="E124" s="30">
        <v>28337</v>
      </c>
      <c r="F124" s="31">
        <v>34.765700000000002</v>
      </c>
      <c r="G124" s="31">
        <v>-78.601771999999997</v>
      </c>
      <c r="H124" s="22" t="s">
        <v>149</v>
      </c>
      <c r="I124" s="25">
        <v>1600</v>
      </c>
      <c r="J124" s="23">
        <v>6146.5053888000002</v>
      </c>
      <c r="K124" s="32">
        <v>172102.15088639999</v>
      </c>
      <c r="L124" s="32">
        <f t="shared" si="1"/>
        <v>6077730.6648434233</v>
      </c>
    </row>
    <row r="125" spans="1:12" x14ac:dyDescent="0.2">
      <c r="A125" s="22" t="s">
        <v>380</v>
      </c>
      <c r="B125" s="22" t="s">
        <v>381</v>
      </c>
      <c r="C125" s="22" t="s">
        <v>256</v>
      </c>
      <c r="D125" s="22" t="s">
        <v>41</v>
      </c>
      <c r="E125" s="30">
        <v>28433</v>
      </c>
      <c r="F125" s="31">
        <v>34.494388000000001</v>
      </c>
      <c r="G125" s="31">
        <v>-78.610302000000004</v>
      </c>
      <c r="H125" s="22" t="s">
        <v>149</v>
      </c>
      <c r="I125" s="25">
        <v>4800</v>
      </c>
      <c r="J125" s="23">
        <v>18439.516166400001</v>
      </c>
      <c r="K125" s="32">
        <v>516306.4526592</v>
      </c>
      <c r="L125" s="32">
        <f t="shared" si="1"/>
        <v>18233191.994530272</v>
      </c>
    </row>
    <row r="126" spans="1:12" x14ac:dyDescent="0.2">
      <c r="A126" s="22" t="s">
        <v>382</v>
      </c>
      <c r="B126" s="22" t="s">
        <v>383</v>
      </c>
      <c r="C126" s="22" t="s">
        <v>237</v>
      </c>
      <c r="D126" s="22" t="s">
        <v>41</v>
      </c>
      <c r="E126" s="30">
        <v>28434</v>
      </c>
      <c r="F126" s="31">
        <v>34.500307999999997</v>
      </c>
      <c r="G126" s="31">
        <v>-78.478605000000002</v>
      </c>
      <c r="H126" s="22" t="s">
        <v>149</v>
      </c>
      <c r="I126" s="25">
        <v>3672</v>
      </c>
      <c r="J126" s="23">
        <v>14106.229867296001</v>
      </c>
      <c r="K126" s="32">
        <v>394974.43628428801</v>
      </c>
      <c r="L126" s="32">
        <f t="shared" si="1"/>
        <v>13948391.875815658</v>
      </c>
    </row>
    <row r="127" spans="1:12" x14ac:dyDescent="0.2">
      <c r="A127" s="22" t="s">
        <v>384</v>
      </c>
      <c r="B127" s="22" t="s">
        <v>385</v>
      </c>
      <c r="C127" s="22" t="s">
        <v>240</v>
      </c>
      <c r="D127" s="22" t="s">
        <v>41</v>
      </c>
      <c r="E127" s="30">
        <v>28337</v>
      </c>
      <c r="F127" s="31">
        <v>34.682527</v>
      </c>
      <c r="G127" s="31">
        <v>-78.551374999999993</v>
      </c>
      <c r="H127" s="22" t="s">
        <v>149</v>
      </c>
      <c r="I127" s="25">
        <v>3672</v>
      </c>
      <c r="J127" s="23">
        <v>14106.229867296001</v>
      </c>
      <c r="K127" s="32">
        <v>394974.43628428801</v>
      </c>
      <c r="L127" s="32">
        <f t="shared" si="1"/>
        <v>13948391.875815658</v>
      </c>
    </row>
    <row r="128" spans="1:12" x14ac:dyDescent="0.2">
      <c r="A128" s="22" t="s">
        <v>386</v>
      </c>
      <c r="B128" s="22" t="s">
        <v>255</v>
      </c>
      <c r="C128" s="22" t="s">
        <v>256</v>
      </c>
      <c r="D128" s="22" t="s">
        <v>41</v>
      </c>
      <c r="E128" s="30">
        <v>28433</v>
      </c>
      <c r="F128" s="31">
        <v>34.552799999999998</v>
      </c>
      <c r="G128" s="31">
        <v>-78.524133000000006</v>
      </c>
      <c r="H128" s="22" t="s">
        <v>149</v>
      </c>
      <c r="I128" s="25">
        <v>5145</v>
      </c>
      <c r="J128" s="23">
        <v>19764.856390860001</v>
      </c>
      <c r="K128" s="32">
        <v>553415.97894407995</v>
      </c>
      <c r="L128" s="32">
        <f t="shared" si="1"/>
        <v>19543702.669137131</v>
      </c>
    </row>
    <row r="129" spans="1:12" x14ac:dyDescent="0.2">
      <c r="A129" s="22" t="s">
        <v>387</v>
      </c>
      <c r="B129" s="22" t="s">
        <v>388</v>
      </c>
      <c r="C129" s="22" t="s">
        <v>389</v>
      </c>
      <c r="D129" s="22" t="s">
        <v>41</v>
      </c>
      <c r="E129" s="30">
        <v>28328</v>
      </c>
      <c r="F129" s="31">
        <v>34.836376999999999</v>
      </c>
      <c r="G129" s="31">
        <v>-78.507915999999994</v>
      </c>
      <c r="H129" s="22" t="s">
        <v>145</v>
      </c>
      <c r="I129" s="25">
        <v>3600</v>
      </c>
      <c r="J129" s="23">
        <v>47784.603787200002</v>
      </c>
      <c r="K129" s="32">
        <v>1337968.9060416</v>
      </c>
      <c r="L129" s="32">
        <f t="shared" si="1"/>
        <v>47249930.387120113</v>
      </c>
    </row>
    <row r="130" spans="1:12" x14ac:dyDescent="0.2">
      <c r="A130" s="22" t="s">
        <v>387</v>
      </c>
      <c r="B130" s="22" t="s">
        <v>388</v>
      </c>
      <c r="C130" s="22" t="s">
        <v>389</v>
      </c>
      <c r="D130" s="22" t="s">
        <v>41</v>
      </c>
      <c r="E130" s="30">
        <v>28328</v>
      </c>
      <c r="F130" s="31">
        <v>34.836376999999999</v>
      </c>
      <c r="G130" s="31">
        <v>-78.507915999999994</v>
      </c>
      <c r="H130" s="22" t="s">
        <v>149</v>
      </c>
      <c r="I130" s="25">
        <v>1000</v>
      </c>
      <c r="J130" s="23">
        <v>3841.5658680000001</v>
      </c>
      <c r="K130" s="32">
        <v>107563.844304</v>
      </c>
      <c r="L130" s="32">
        <f t="shared" ref="L130:L193" si="2">+K130*35.31467</f>
        <v>3798581.6655271398</v>
      </c>
    </row>
    <row r="131" spans="1:12" x14ac:dyDescent="0.2">
      <c r="A131" s="22" t="s">
        <v>387</v>
      </c>
      <c r="B131" s="22" t="s">
        <v>388</v>
      </c>
      <c r="C131" s="22" t="s">
        <v>389</v>
      </c>
      <c r="D131" s="22" t="s">
        <v>41</v>
      </c>
      <c r="E131" s="30">
        <v>28328</v>
      </c>
      <c r="F131" s="31">
        <v>34.836376999999999</v>
      </c>
      <c r="G131" s="31">
        <v>-78.507915999999994</v>
      </c>
      <c r="H131" s="22" t="s">
        <v>153</v>
      </c>
      <c r="I131" s="25">
        <v>400</v>
      </c>
      <c r="J131" s="23">
        <v>316.60801759999998</v>
      </c>
      <c r="K131" s="32">
        <v>8865.0244927999993</v>
      </c>
      <c r="L131" s="32">
        <f t="shared" si="2"/>
        <v>313065.41450514935</v>
      </c>
    </row>
    <row r="132" spans="1:12" x14ac:dyDescent="0.2">
      <c r="A132" s="22" t="s">
        <v>390</v>
      </c>
      <c r="B132" s="22" t="s">
        <v>391</v>
      </c>
      <c r="C132" s="22" t="s">
        <v>261</v>
      </c>
      <c r="D132" s="22" t="s">
        <v>41</v>
      </c>
      <c r="E132" s="30">
        <v>28301</v>
      </c>
      <c r="F132" s="31">
        <v>34.836593999999998</v>
      </c>
      <c r="G132" s="31">
        <v>-78.610176999999993</v>
      </c>
      <c r="H132" s="22" t="s">
        <v>145</v>
      </c>
      <c r="I132" s="25">
        <v>4000</v>
      </c>
      <c r="J132" s="23">
        <v>53094.004207999998</v>
      </c>
      <c r="K132" s="32">
        <v>1486632.1178240001</v>
      </c>
      <c r="L132" s="32">
        <f t="shared" si="2"/>
        <v>52499922.652355678</v>
      </c>
    </row>
    <row r="133" spans="1:12" x14ac:dyDescent="0.2">
      <c r="A133" s="22" t="s">
        <v>392</v>
      </c>
      <c r="B133" s="22" t="s">
        <v>393</v>
      </c>
      <c r="C133" s="22" t="s">
        <v>240</v>
      </c>
      <c r="D133" s="22" t="s">
        <v>41</v>
      </c>
      <c r="E133" s="30">
        <v>28337</v>
      </c>
      <c r="F133" s="31">
        <v>34.580919000000002</v>
      </c>
      <c r="G133" s="31">
        <v>-78.639463000000006</v>
      </c>
      <c r="H133" s="22" t="s">
        <v>153</v>
      </c>
      <c r="I133" s="25">
        <v>6080</v>
      </c>
      <c r="J133" s="23">
        <v>4812.4418675200004</v>
      </c>
      <c r="K133" s="32">
        <v>134748.37229055999</v>
      </c>
      <c r="L133" s="32">
        <f t="shared" si="2"/>
        <v>4758594.3004782703</v>
      </c>
    </row>
    <row r="134" spans="1:12" x14ac:dyDescent="0.2">
      <c r="A134" s="22" t="s">
        <v>394</v>
      </c>
      <c r="B134" s="22" t="s">
        <v>395</v>
      </c>
      <c r="C134" s="22" t="s">
        <v>237</v>
      </c>
      <c r="D134" s="22" t="s">
        <v>41</v>
      </c>
      <c r="E134" s="30">
        <v>28434</v>
      </c>
      <c r="F134" s="31">
        <v>34.476322000000003</v>
      </c>
      <c r="G134" s="31">
        <v>-78.548254999999997</v>
      </c>
      <c r="H134" s="22" t="s">
        <v>153</v>
      </c>
      <c r="I134" s="25">
        <v>6060</v>
      </c>
      <c r="J134" s="23">
        <v>4796.6114666399999</v>
      </c>
      <c r="K134" s="32">
        <v>134305.12106591999</v>
      </c>
      <c r="L134" s="32">
        <f t="shared" si="2"/>
        <v>4742941.0297530126</v>
      </c>
    </row>
    <row r="135" spans="1:12" x14ac:dyDescent="0.2">
      <c r="A135" s="22" t="s">
        <v>396</v>
      </c>
      <c r="B135" s="22" t="s">
        <v>397</v>
      </c>
      <c r="C135" s="22" t="s">
        <v>256</v>
      </c>
      <c r="D135" s="22" t="s">
        <v>41</v>
      </c>
      <c r="E135" s="30">
        <v>28433</v>
      </c>
      <c r="F135" s="31">
        <v>34.565354999999997</v>
      </c>
      <c r="G135" s="31">
        <v>-78.589105000000004</v>
      </c>
      <c r="H135" s="22" t="s">
        <v>149</v>
      </c>
      <c r="I135" s="25">
        <v>3672</v>
      </c>
      <c r="J135" s="23">
        <v>14106.229867296001</v>
      </c>
      <c r="K135" s="32">
        <v>394974.43628428801</v>
      </c>
      <c r="L135" s="32">
        <f t="shared" si="2"/>
        <v>13948391.875815658</v>
      </c>
    </row>
    <row r="136" spans="1:12" x14ac:dyDescent="0.2">
      <c r="A136" s="22" t="s">
        <v>398</v>
      </c>
      <c r="B136" s="22" t="s">
        <v>399</v>
      </c>
      <c r="C136" s="22" t="s">
        <v>232</v>
      </c>
      <c r="D136" s="22" t="s">
        <v>41</v>
      </c>
      <c r="E136" s="30">
        <v>28399</v>
      </c>
      <c r="F136" s="31">
        <v>34.703597000000002</v>
      </c>
      <c r="G136" s="31">
        <v>-78.683421999999993</v>
      </c>
      <c r="H136" s="22" t="s">
        <v>149</v>
      </c>
      <c r="I136" s="25">
        <v>14688</v>
      </c>
      <c r="J136" s="23">
        <v>56424.919469184002</v>
      </c>
      <c r="K136" s="32">
        <v>1579897.7451371499</v>
      </c>
      <c r="L136" s="32">
        <f t="shared" si="2"/>
        <v>55793567.503262557</v>
      </c>
    </row>
    <row r="137" spans="1:12" x14ac:dyDescent="0.2">
      <c r="A137" s="22" t="s">
        <v>400</v>
      </c>
      <c r="B137" s="22" t="s">
        <v>401</v>
      </c>
      <c r="C137" s="22" t="s">
        <v>308</v>
      </c>
      <c r="D137" s="22" t="s">
        <v>41</v>
      </c>
      <c r="E137" s="30">
        <v>28441</v>
      </c>
      <c r="F137" s="31">
        <v>34.760660999999999</v>
      </c>
      <c r="G137" s="31">
        <v>-78.481497000000005</v>
      </c>
      <c r="H137" s="22" t="s">
        <v>153</v>
      </c>
      <c r="I137" s="25">
        <v>2600</v>
      </c>
      <c r="J137" s="23">
        <v>2057.9521144</v>
      </c>
      <c r="K137" s="32">
        <v>57622.659203199997</v>
      </c>
      <c r="L137" s="32">
        <f t="shared" si="2"/>
        <v>2034925.1942834707</v>
      </c>
    </row>
    <row r="138" spans="1:12" x14ac:dyDescent="0.2">
      <c r="A138" s="22" t="s">
        <v>402</v>
      </c>
      <c r="B138" s="22" t="s">
        <v>403</v>
      </c>
      <c r="C138" s="22" t="s">
        <v>308</v>
      </c>
      <c r="D138" s="22" t="s">
        <v>41</v>
      </c>
      <c r="E138" s="30">
        <v>28441</v>
      </c>
      <c r="F138" s="31">
        <v>34.797758000000002</v>
      </c>
      <c r="G138" s="31">
        <v>-78.543246999999994</v>
      </c>
      <c r="H138" s="22" t="s">
        <v>149</v>
      </c>
      <c r="I138" s="25">
        <v>14688</v>
      </c>
      <c r="J138" s="23">
        <v>56424.919469184002</v>
      </c>
      <c r="K138" s="32">
        <v>1579897.7451371499</v>
      </c>
      <c r="L138" s="32">
        <f t="shared" si="2"/>
        <v>55793567.503262557</v>
      </c>
    </row>
    <row r="139" spans="1:12" x14ac:dyDescent="0.2">
      <c r="A139" s="22" t="s">
        <v>404</v>
      </c>
      <c r="B139" s="22" t="s">
        <v>405</v>
      </c>
      <c r="C139" s="22" t="s">
        <v>245</v>
      </c>
      <c r="D139" s="22" t="s">
        <v>41</v>
      </c>
      <c r="E139" s="30">
        <v>28392</v>
      </c>
      <c r="F139" s="31">
        <v>34.816858000000003</v>
      </c>
      <c r="G139" s="31">
        <v>-78.805960999999996</v>
      </c>
      <c r="H139" s="22" t="s">
        <v>145</v>
      </c>
      <c r="I139" s="25">
        <v>4411</v>
      </c>
      <c r="J139" s="23">
        <v>58549.413140372002</v>
      </c>
      <c r="K139" s="32">
        <v>1639383.5679304199</v>
      </c>
      <c r="L139" s="32">
        <f t="shared" si="2"/>
        <v>57894289.704885364</v>
      </c>
    </row>
    <row r="140" spans="1:12" x14ac:dyDescent="0.2">
      <c r="A140" s="22" t="s">
        <v>406</v>
      </c>
      <c r="B140" s="22" t="s">
        <v>407</v>
      </c>
      <c r="C140" s="22" t="s">
        <v>225</v>
      </c>
      <c r="D140" s="22" t="s">
        <v>41</v>
      </c>
      <c r="E140" s="30">
        <v>28320</v>
      </c>
      <c r="F140" s="31">
        <v>34.510091000000003</v>
      </c>
      <c r="G140" s="31">
        <v>-78.751576999999997</v>
      </c>
      <c r="H140" s="22" t="s">
        <v>145</v>
      </c>
      <c r="I140" s="25">
        <v>752</v>
      </c>
      <c r="J140" s="23">
        <v>9981.6727911039998</v>
      </c>
      <c r="K140" s="32">
        <v>279486.83815091202</v>
      </c>
      <c r="L140" s="32">
        <f t="shared" si="2"/>
        <v>9869985.4586428683</v>
      </c>
    </row>
    <row r="141" spans="1:12" x14ac:dyDescent="0.2">
      <c r="A141" s="22" t="s">
        <v>408</v>
      </c>
      <c r="B141" s="22" t="s">
        <v>409</v>
      </c>
      <c r="C141" s="22" t="s">
        <v>256</v>
      </c>
      <c r="D141" s="22" t="s">
        <v>41</v>
      </c>
      <c r="E141" s="30">
        <v>28433</v>
      </c>
      <c r="F141" s="31">
        <v>34.520541000000001</v>
      </c>
      <c r="G141" s="31">
        <v>-78.616397000000006</v>
      </c>
      <c r="H141" s="22" t="s">
        <v>145</v>
      </c>
      <c r="I141" s="25">
        <v>1506</v>
      </c>
      <c r="J141" s="23">
        <v>19989.892584312001</v>
      </c>
      <c r="K141" s="32">
        <v>559716.99236073601</v>
      </c>
      <c r="L141" s="32">
        <f t="shared" si="2"/>
        <v>19766220.878611911</v>
      </c>
    </row>
    <row r="142" spans="1:12" x14ac:dyDescent="0.2">
      <c r="A142" s="22" t="s">
        <v>410</v>
      </c>
      <c r="B142" s="22" t="s">
        <v>411</v>
      </c>
      <c r="C142" s="22" t="s">
        <v>245</v>
      </c>
      <c r="D142" s="22" t="s">
        <v>41</v>
      </c>
      <c r="E142" s="30">
        <v>28392</v>
      </c>
      <c r="F142" s="31">
        <v>34.688482999999998</v>
      </c>
      <c r="G142" s="31">
        <v>-78.792985999999999</v>
      </c>
      <c r="H142" s="22" t="s">
        <v>145</v>
      </c>
      <c r="I142" s="25">
        <v>4512</v>
      </c>
      <c r="J142" s="23">
        <v>59890.036746623999</v>
      </c>
      <c r="K142" s="32">
        <v>1676921.0289054699</v>
      </c>
      <c r="L142" s="32">
        <f t="shared" si="2"/>
        <v>59219912.751857132</v>
      </c>
    </row>
    <row r="143" spans="1:12" x14ac:dyDescent="0.2">
      <c r="A143" s="22" t="s">
        <v>412</v>
      </c>
      <c r="C143" s="22" t="s">
        <v>308</v>
      </c>
      <c r="D143" s="22" t="s">
        <v>41</v>
      </c>
      <c r="E143" s="30">
        <v>28441</v>
      </c>
      <c r="F143" s="31">
        <v>34.761507999999999</v>
      </c>
      <c r="G143" s="31">
        <v>-78.433408</v>
      </c>
      <c r="H143" s="22" t="s">
        <v>153</v>
      </c>
      <c r="I143" s="25">
        <v>5200</v>
      </c>
      <c r="J143" s="23">
        <v>4115.9042288000001</v>
      </c>
      <c r="K143" s="32">
        <v>115245.31840639999</v>
      </c>
      <c r="L143" s="32">
        <f t="shared" si="2"/>
        <v>4069850.3885669415</v>
      </c>
    </row>
    <row r="144" spans="1:12" x14ac:dyDescent="0.2">
      <c r="A144" s="22" t="s">
        <v>413</v>
      </c>
      <c r="B144" s="22" t="s">
        <v>414</v>
      </c>
      <c r="C144" s="22" t="s">
        <v>225</v>
      </c>
      <c r="D144" s="22" t="s">
        <v>41</v>
      </c>
      <c r="E144" s="30">
        <v>28320</v>
      </c>
      <c r="F144" s="31">
        <v>34.580765999999997</v>
      </c>
      <c r="G144" s="31">
        <v>-78.709472000000005</v>
      </c>
      <c r="H144" s="22" t="s">
        <v>153</v>
      </c>
      <c r="I144" s="25">
        <v>2600</v>
      </c>
      <c r="J144" s="23">
        <v>2057.9521144</v>
      </c>
      <c r="K144" s="32">
        <v>57622.659203199997</v>
      </c>
      <c r="L144" s="32">
        <f t="shared" si="2"/>
        <v>2034925.1942834707</v>
      </c>
    </row>
    <row r="145" spans="1:12" x14ac:dyDescent="0.2">
      <c r="A145" s="22" t="s">
        <v>415</v>
      </c>
      <c r="B145" s="22" t="s">
        <v>416</v>
      </c>
      <c r="C145" s="22" t="s">
        <v>256</v>
      </c>
      <c r="D145" s="22" t="s">
        <v>41</v>
      </c>
      <c r="E145" s="30">
        <v>28433</v>
      </c>
      <c r="F145" s="31">
        <v>34.559705000000001</v>
      </c>
      <c r="G145" s="31">
        <v>-78.587997000000001</v>
      </c>
      <c r="H145" s="22" t="s">
        <v>149</v>
      </c>
      <c r="I145" s="25">
        <v>3672</v>
      </c>
      <c r="J145" s="23">
        <v>14106.229867296001</v>
      </c>
      <c r="K145" s="32">
        <v>394974.43628428801</v>
      </c>
      <c r="L145" s="32">
        <f t="shared" si="2"/>
        <v>13948391.875815658</v>
      </c>
    </row>
    <row r="146" spans="1:12" x14ac:dyDescent="0.2">
      <c r="A146" s="22" t="s">
        <v>417</v>
      </c>
      <c r="B146" s="22" t="s">
        <v>418</v>
      </c>
      <c r="C146" s="22" t="s">
        <v>237</v>
      </c>
      <c r="D146" s="22" t="s">
        <v>41</v>
      </c>
      <c r="E146" s="30">
        <v>28434</v>
      </c>
      <c r="F146" s="31">
        <v>34.497027000000003</v>
      </c>
      <c r="G146" s="31">
        <v>-78.528186000000005</v>
      </c>
      <c r="H146" s="22" t="s">
        <v>149</v>
      </c>
      <c r="I146" s="25">
        <v>4896</v>
      </c>
      <c r="J146" s="23">
        <v>18808.306489727998</v>
      </c>
      <c r="K146" s="32">
        <v>526632.58171238401</v>
      </c>
      <c r="L146" s="32">
        <f t="shared" si="2"/>
        <v>18597855.834420875</v>
      </c>
    </row>
    <row r="147" spans="1:12" x14ac:dyDescent="0.2">
      <c r="A147" s="22" t="s">
        <v>419</v>
      </c>
      <c r="B147" s="22" t="s">
        <v>420</v>
      </c>
      <c r="C147" s="22" t="s">
        <v>240</v>
      </c>
      <c r="D147" s="22" t="s">
        <v>41</v>
      </c>
      <c r="E147" s="30">
        <v>28337</v>
      </c>
      <c r="F147" s="31">
        <v>34.594805000000001</v>
      </c>
      <c r="G147" s="31">
        <v>-78.684583000000003</v>
      </c>
      <c r="H147" s="22" t="s">
        <v>153</v>
      </c>
      <c r="I147" s="25">
        <v>2600</v>
      </c>
      <c r="J147" s="23">
        <v>2057.9521144</v>
      </c>
      <c r="K147" s="32">
        <v>57622.659203199997</v>
      </c>
      <c r="L147" s="32">
        <f t="shared" si="2"/>
        <v>2034925.1942834707</v>
      </c>
    </row>
    <row r="148" spans="1:12" x14ac:dyDescent="0.2">
      <c r="A148" s="22" t="s">
        <v>421</v>
      </c>
      <c r="D148" s="22" t="s">
        <v>41</v>
      </c>
      <c r="F148" s="31">
        <v>34.496205000000003</v>
      </c>
      <c r="G148" s="31">
        <v>-78.772841</v>
      </c>
      <c r="H148" s="22" t="s">
        <v>145</v>
      </c>
      <c r="I148" s="25">
        <v>8988</v>
      </c>
      <c r="J148" s="23">
        <v>119302.22745537601</v>
      </c>
      <c r="K148" s="32">
        <v>3340462.3687505298</v>
      </c>
      <c r="L148" s="32">
        <f t="shared" si="2"/>
        <v>117967326.19984327</v>
      </c>
    </row>
    <row r="149" spans="1:12" x14ac:dyDescent="0.2">
      <c r="A149" s="22" t="s">
        <v>422</v>
      </c>
      <c r="B149" s="22" t="s">
        <v>423</v>
      </c>
      <c r="C149" s="22" t="s">
        <v>256</v>
      </c>
      <c r="D149" s="22" t="s">
        <v>41</v>
      </c>
      <c r="E149" s="30">
        <v>28433</v>
      </c>
      <c r="F149" s="31">
        <v>34.469571999999999</v>
      </c>
      <c r="G149" s="31">
        <v>-78.593001999999998</v>
      </c>
      <c r="H149" s="22" t="s">
        <v>145</v>
      </c>
      <c r="I149" s="25">
        <v>4000</v>
      </c>
      <c r="J149" s="23">
        <v>53094.004207999998</v>
      </c>
      <c r="K149" s="32">
        <v>1486632.1178240001</v>
      </c>
      <c r="L149" s="32">
        <f t="shared" si="2"/>
        <v>52499922.652355678</v>
      </c>
    </row>
    <row r="150" spans="1:12" x14ac:dyDescent="0.2">
      <c r="A150" s="22" t="s">
        <v>424</v>
      </c>
      <c r="B150" s="22" t="s">
        <v>425</v>
      </c>
      <c r="C150" s="22" t="s">
        <v>240</v>
      </c>
      <c r="D150" s="22" t="s">
        <v>41</v>
      </c>
      <c r="E150" s="30">
        <v>28337</v>
      </c>
      <c r="F150" s="31">
        <v>34.637157999999999</v>
      </c>
      <c r="G150" s="31">
        <v>-78.689032999999995</v>
      </c>
      <c r="H150" s="22" t="s">
        <v>149</v>
      </c>
      <c r="I150" s="25">
        <v>5600</v>
      </c>
      <c r="J150" s="23">
        <v>21512.768860799999</v>
      </c>
      <c r="K150" s="32">
        <v>602357.52810240001</v>
      </c>
      <c r="L150" s="32">
        <f t="shared" si="2"/>
        <v>21272057.326951981</v>
      </c>
    </row>
    <row r="151" spans="1:12" x14ac:dyDescent="0.2">
      <c r="A151" s="22" t="s">
        <v>426</v>
      </c>
      <c r="B151" s="22" t="s">
        <v>427</v>
      </c>
      <c r="C151" s="22" t="s">
        <v>240</v>
      </c>
      <c r="D151" s="22" t="s">
        <v>41</v>
      </c>
      <c r="E151" s="30">
        <v>28337</v>
      </c>
      <c r="F151" s="31">
        <v>34.6828</v>
      </c>
      <c r="G151" s="31">
        <v>-78.493605000000002</v>
      </c>
      <c r="H151" s="22" t="s">
        <v>149</v>
      </c>
      <c r="I151" s="25">
        <v>2880</v>
      </c>
      <c r="J151" s="23">
        <v>11063.709699839999</v>
      </c>
      <c r="K151" s="32">
        <v>309783.87159552</v>
      </c>
      <c r="L151" s="32">
        <f t="shared" si="2"/>
        <v>10939915.196718162</v>
      </c>
    </row>
    <row r="152" spans="1:12" x14ac:dyDescent="0.2">
      <c r="A152" s="22" t="s">
        <v>428</v>
      </c>
      <c r="B152" s="22" t="s">
        <v>429</v>
      </c>
      <c r="C152" s="22" t="s">
        <v>225</v>
      </c>
      <c r="D152" s="22" t="s">
        <v>41</v>
      </c>
      <c r="E152" s="30">
        <v>28320</v>
      </c>
      <c r="F152" s="31">
        <v>34.551693999999998</v>
      </c>
      <c r="G152" s="31">
        <v>-78.714851999999993</v>
      </c>
      <c r="H152" s="22" t="s">
        <v>153</v>
      </c>
      <c r="I152" s="25">
        <v>6080</v>
      </c>
      <c r="J152" s="23">
        <v>4812.4418675200004</v>
      </c>
      <c r="K152" s="32">
        <v>134748.37229055999</v>
      </c>
      <c r="L152" s="32">
        <f t="shared" si="2"/>
        <v>4758594.3004782703</v>
      </c>
    </row>
    <row r="153" spans="1:12" x14ac:dyDescent="0.2">
      <c r="A153" s="22" t="s">
        <v>430</v>
      </c>
      <c r="B153" s="22" t="s">
        <v>431</v>
      </c>
      <c r="C153" s="22" t="s">
        <v>225</v>
      </c>
      <c r="D153" s="22" t="s">
        <v>41</v>
      </c>
      <c r="E153" s="30">
        <v>28320</v>
      </c>
      <c r="F153" s="31">
        <v>34.547691</v>
      </c>
      <c r="G153" s="31">
        <v>-78.720022</v>
      </c>
      <c r="H153" s="22" t="s">
        <v>153</v>
      </c>
      <c r="I153" s="25">
        <v>6080</v>
      </c>
      <c r="J153" s="23">
        <v>4812.4418675200004</v>
      </c>
      <c r="K153" s="32">
        <v>134748.37229055999</v>
      </c>
      <c r="L153" s="32">
        <f t="shared" si="2"/>
        <v>4758594.3004782703</v>
      </c>
    </row>
    <row r="154" spans="1:12" x14ac:dyDescent="0.2">
      <c r="A154" s="22" t="s">
        <v>432</v>
      </c>
      <c r="B154" s="22" t="s">
        <v>433</v>
      </c>
      <c r="C154" s="22" t="s">
        <v>232</v>
      </c>
      <c r="D154" s="22" t="s">
        <v>41</v>
      </c>
      <c r="E154" s="30">
        <v>28399</v>
      </c>
      <c r="F154" s="31">
        <v>34.847996999999999</v>
      </c>
      <c r="G154" s="31">
        <v>-78.786366000000001</v>
      </c>
      <c r="H154" s="22" t="s">
        <v>434</v>
      </c>
      <c r="I154" s="25">
        <v>400</v>
      </c>
      <c r="J154" s="23">
        <v>588.45992799999999</v>
      </c>
      <c r="K154" s="32">
        <v>16476.877983999999</v>
      </c>
      <c r="L154" s="32">
        <f t="shared" si="2"/>
        <v>581875.50863522524</v>
      </c>
    </row>
    <row r="155" spans="1:12" x14ac:dyDescent="0.2">
      <c r="A155" s="22" t="s">
        <v>435</v>
      </c>
      <c r="B155" s="22" t="s">
        <v>436</v>
      </c>
      <c r="C155" s="22" t="s">
        <v>240</v>
      </c>
      <c r="D155" s="22" t="s">
        <v>41</v>
      </c>
      <c r="E155" s="30">
        <v>28337</v>
      </c>
      <c r="F155" s="31">
        <v>34.592744000000003</v>
      </c>
      <c r="G155" s="31">
        <v>-78.561430000000001</v>
      </c>
      <c r="H155" s="22" t="s">
        <v>149</v>
      </c>
      <c r="I155" s="25">
        <v>5880</v>
      </c>
      <c r="J155" s="23">
        <v>22588.407303839998</v>
      </c>
      <c r="K155" s="32">
        <v>632475.40450752003</v>
      </c>
      <c r="L155" s="32">
        <f t="shared" si="2"/>
        <v>22335660.19329958</v>
      </c>
    </row>
    <row r="156" spans="1:12" x14ac:dyDescent="0.2">
      <c r="A156" s="22" t="s">
        <v>437</v>
      </c>
      <c r="B156" s="22" t="s">
        <v>438</v>
      </c>
      <c r="C156" s="22" t="s">
        <v>240</v>
      </c>
      <c r="D156" s="22" t="s">
        <v>41</v>
      </c>
      <c r="E156" s="30">
        <v>28337</v>
      </c>
      <c r="F156" s="31">
        <v>34.582996999999999</v>
      </c>
      <c r="G156" s="31">
        <v>-78.614868999999999</v>
      </c>
      <c r="H156" s="22" t="s">
        <v>149</v>
      </c>
      <c r="I156" s="25">
        <v>2400</v>
      </c>
      <c r="J156" s="23">
        <v>9219.7580832000003</v>
      </c>
      <c r="K156" s="32">
        <v>258153.2263296</v>
      </c>
      <c r="L156" s="32">
        <f t="shared" si="2"/>
        <v>9116595.9972651359</v>
      </c>
    </row>
    <row r="157" spans="1:12" x14ac:dyDescent="0.2">
      <c r="A157" s="22" t="s">
        <v>439</v>
      </c>
      <c r="C157" s="22" t="s">
        <v>256</v>
      </c>
      <c r="D157" s="22" t="s">
        <v>41</v>
      </c>
      <c r="E157" s="30">
        <v>28433</v>
      </c>
      <c r="F157" s="31">
        <v>34.5169</v>
      </c>
      <c r="G157" s="31">
        <v>-78.591426999999996</v>
      </c>
      <c r="H157" s="22" t="s">
        <v>145</v>
      </c>
      <c r="I157" s="25">
        <v>2000</v>
      </c>
      <c r="J157" s="23">
        <v>26547.002103999999</v>
      </c>
      <c r="K157" s="32">
        <v>743316.05891200004</v>
      </c>
      <c r="L157" s="32">
        <f t="shared" si="2"/>
        <v>26249961.326177839</v>
      </c>
    </row>
    <row r="158" spans="1:12" x14ac:dyDescent="0.2">
      <c r="A158" s="22" t="s">
        <v>440</v>
      </c>
      <c r="B158" s="22" t="s">
        <v>441</v>
      </c>
      <c r="C158" s="22" t="s">
        <v>225</v>
      </c>
      <c r="D158" s="22" t="s">
        <v>41</v>
      </c>
      <c r="E158" s="30">
        <v>28320</v>
      </c>
      <c r="F158" s="31">
        <v>34.579729999999998</v>
      </c>
      <c r="G158" s="31">
        <v>-78.804083000000006</v>
      </c>
      <c r="H158" s="22" t="s">
        <v>145</v>
      </c>
      <c r="I158" s="25">
        <v>2400</v>
      </c>
      <c r="J158" s="23">
        <v>31856.4025248</v>
      </c>
      <c r="K158" s="32">
        <v>891979.27069439995</v>
      </c>
      <c r="L158" s="32">
        <f t="shared" si="2"/>
        <v>31499953.591413405</v>
      </c>
    </row>
    <row r="159" spans="1:12" x14ac:dyDescent="0.2">
      <c r="A159" s="22" t="s">
        <v>442</v>
      </c>
      <c r="B159" s="22" t="s">
        <v>443</v>
      </c>
      <c r="C159" s="22" t="s">
        <v>261</v>
      </c>
      <c r="D159" s="22" t="s">
        <v>41</v>
      </c>
      <c r="E159" s="30">
        <v>28301</v>
      </c>
      <c r="F159" s="31">
        <v>34.846471999999999</v>
      </c>
      <c r="G159" s="31">
        <v>-78.646512999999999</v>
      </c>
      <c r="H159" s="22" t="s">
        <v>149</v>
      </c>
      <c r="I159" s="25">
        <v>11000</v>
      </c>
      <c r="J159" s="23">
        <v>42257.224547999998</v>
      </c>
      <c r="K159" s="32">
        <v>1183202.2873440001</v>
      </c>
      <c r="L159" s="32">
        <f t="shared" si="2"/>
        <v>41784398.320798539</v>
      </c>
    </row>
    <row r="160" spans="1:12" x14ac:dyDescent="0.2">
      <c r="A160" s="22" t="s">
        <v>442</v>
      </c>
      <c r="B160" s="22" t="s">
        <v>443</v>
      </c>
      <c r="C160" s="22" t="s">
        <v>261</v>
      </c>
      <c r="D160" s="22" t="s">
        <v>41</v>
      </c>
      <c r="E160" s="30">
        <v>28301</v>
      </c>
      <c r="F160" s="31">
        <v>34.846471999999999</v>
      </c>
      <c r="G160" s="31">
        <v>-78.646512999999999</v>
      </c>
      <c r="H160" s="22" t="s">
        <v>153</v>
      </c>
      <c r="I160" s="25">
        <v>4400</v>
      </c>
      <c r="J160" s="23">
        <v>3482.6881936</v>
      </c>
      <c r="K160" s="32">
        <v>97515.269420800003</v>
      </c>
      <c r="L160" s="32">
        <f t="shared" si="2"/>
        <v>3443719.559556643</v>
      </c>
    </row>
    <row r="161" spans="1:12" x14ac:dyDescent="0.2">
      <c r="A161" s="22" t="s">
        <v>444</v>
      </c>
      <c r="B161" s="22" t="s">
        <v>445</v>
      </c>
      <c r="C161" s="22" t="s">
        <v>256</v>
      </c>
      <c r="D161" s="22" t="s">
        <v>41</v>
      </c>
      <c r="E161" s="30">
        <v>28433</v>
      </c>
      <c r="F161" s="31">
        <v>34.556469</v>
      </c>
      <c r="G161" s="31">
        <v>-78.585526999999999</v>
      </c>
      <c r="H161" s="22" t="s">
        <v>149</v>
      </c>
      <c r="I161" s="25">
        <v>3672</v>
      </c>
      <c r="J161" s="23">
        <v>14106.229867296001</v>
      </c>
      <c r="K161" s="32">
        <v>394974.43628428801</v>
      </c>
      <c r="L161" s="32">
        <f t="shared" si="2"/>
        <v>13948391.875815658</v>
      </c>
    </row>
    <row r="162" spans="1:12" x14ac:dyDescent="0.2">
      <c r="A162" s="22" t="s">
        <v>446</v>
      </c>
      <c r="B162" s="22" t="s">
        <v>447</v>
      </c>
      <c r="C162" s="22" t="s">
        <v>240</v>
      </c>
      <c r="D162" s="22" t="s">
        <v>41</v>
      </c>
      <c r="E162" s="30">
        <v>28337</v>
      </c>
      <c r="F162" s="31">
        <v>34.716724999999997</v>
      </c>
      <c r="G162" s="31">
        <v>-78.801905000000005</v>
      </c>
      <c r="H162" s="22" t="s">
        <v>149</v>
      </c>
      <c r="I162" s="25">
        <v>8000</v>
      </c>
      <c r="J162" s="23">
        <v>30732.526944000001</v>
      </c>
      <c r="K162" s="32">
        <v>860510.75443199999</v>
      </c>
      <c r="L162" s="32">
        <f t="shared" si="2"/>
        <v>30388653.324217118</v>
      </c>
    </row>
    <row r="163" spans="1:12" x14ac:dyDescent="0.2">
      <c r="A163" s="22" t="s">
        <v>448</v>
      </c>
      <c r="B163" s="22" t="s">
        <v>449</v>
      </c>
      <c r="C163" s="22" t="s">
        <v>450</v>
      </c>
      <c r="D163" s="22" t="s">
        <v>41</v>
      </c>
      <c r="E163" s="30">
        <v>28312</v>
      </c>
      <c r="F163" s="31">
        <v>34.837274999999998</v>
      </c>
      <c r="G163" s="31">
        <v>-78.568391000000005</v>
      </c>
      <c r="H163" s="22" t="s">
        <v>153</v>
      </c>
      <c r="I163" s="25">
        <v>3552</v>
      </c>
      <c r="J163" s="23">
        <v>2811.4791962879999</v>
      </c>
      <c r="K163" s="32">
        <v>78721.417496063994</v>
      </c>
      <c r="L163" s="32">
        <f t="shared" si="2"/>
        <v>2780020.8808057262</v>
      </c>
    </row>
    <row r="164" spans="1:12" x14ac:dyDescent="0.2">
      <c r="A164" s="22" t="s">
        <v>451</v>
      </c>
      <c r="B164" s="22" t="s">
        <v>452</v>
      </c>
      <c r="C164" s="22" t="s">
        <v>225</v>
      </c>
      <c r="D164" s="22" t="s">
        <v>41</v>
      </c>
      <c r="E164" s="30">
        <v>28320</v>
      </c>
      <c r="F164" s="31">
        <v>34.591611</v>
      </c>
      <c r="G164" s="31">
        <v>-78.798319000000006</v>
      </c>
      <c r="H164" s="22" t="s">
        <v>149</v>
      </c>
      <c r="I164" s="25">
        <v>7920</v>
      </c>
      <c r="J164" s="23">
        <v>30425.201674560001</v>
      </c>
      <c r="K164" s="32">
        <v>851905.64688768005</v>
      </c>
      <c r="L164" s="32">
        <f t="shared" si="2"/>
        <v>30084766.790974949</v>
      </c>
    </row>
    <row r="165" spans="1:12" x14ac:dyDescent="0.2">
      <c r="A165" s="22" t="s">
        <v>453</v>
      </c>
      <c r="B165" s="22" t="s">
        <v>454</v>
      </c>
      <c r="C165" s="22" t="s">
        <v>283</v>
      </c>
      <c r="D165" s="22" t="s">
        <v>41</v>
      </c>
      <c r="E165" s="30">
        <v>28444</v>
      </c>
      <c r="F165" s="31">
        <v>34.679068999999998</v>
      </c>
      <c r="G165" s="31">
        <v>-78.366354999999999</v>
      </c>
      <c r="H165" s="22" t="s">
        <v>153</v>
      </c>
      <c r="I165" s="25">
        <v>3040</v>
      </c>
      <c r="J165" s="23">
        <v>2406.2209337600002</v>
      </c>
      <c r="K165" s="32">
        <v>67374.186145279993</v>
      </c>
      <c r="L165" s="32">
        <f t="shared" si="2"/>
        <v>2379297.1502391351</v>
      </c>
    </row>
    <row r="166" spans="1:12" x14ac:dyDescent="0.2">
      <c r="A166" s="22" t="s">
        <v>455</v>
      </c>
      <c r="B166" s="22" t="s">
        <v>456</v>
      </c>
      <c r="C166" s="22" t="s">
        <v>225</v>
      </c>
      <c r="D166" s="22" t="s">
        <v>41</v>
      </c>
      <c r="E166" s="30">
        <v>28320</v>
      </c>
      <c r="F166" s="31">
        <v>34.539161</v>
      </c>
      <c r="G166" s="31">
        <v>-78.828779999999995</v>
      </c>
      <c r="H166" s="22" t="s">
        <v>149</v>
      </c>
      <c r="I166" s="25">
        <v>450</v>
      </c>
      <c r="J166" s="23">
        <v>1728.7046405999999</v>
      </c>
      <c r="K166" s="32">
        <v>48403.729936800002</v>
      </c>
      <c r="L166" s="32">
        <f t="shared" si="2"/>
        <v>1709361.7494872129</v>
      </c>
    </row>
    <row r="167" spans="1:12" x14ac:dyDescent="0.2">
      <c r="A167" s="22" t="s">
        <v>455</v>
      </c>
      <c r="B167" s="22" t="s">
        <v>456</v>
      </c>
      <c r="C167" s="22" t="s">
        <v>225</v>
      </c>
      <c r="D167" s="22" t="s">
        <v>41</v>
      </c>
      <c r="E167" s="30">
        <v>28320</v>
      </c>
      <c r="F167" s="31">
        <v>34.539161</v>
      </c>
      <c r="G167" s="31">
        <v>-78.828779999999995</v>
      </c>
      <c r="H167" s="22" t="s">
        <v>153</v>
      </c>
      <c r="I167" s="25">
        <v>750</v>
      </c>
      <c r="J167" s="23">
        <v>593.64003300000002</v>
      </c>
      <c r="K167" s="32">
        <v>16621.920923999998</v>
      </c>
      <c r="L167" s="32">
        <f t="shared" si="2"/>
        <v>586997.65219715505</v>
      </c>
    </row>
    <row r="168" spans="1:12" x14ac:dyDescent="0.2">
      <c r="A168" s="22" t="s">
        <v>457</v>
      </c>
      <c r="B168" s="22" t="s">
        <v>458</v>
      </c>
      <c r="C168" s="22" t="s">
        <v>308</v>
      </c>
      <c r="D168" s="22" t="s">
        <v>41</v>
      </c>
      <c r="E168" s="30">
        <v>28441</v>
      </c>
      <c r="F168" s="31">
        <v>34.819830000000003</v>
      </c>
      <c r="G168" s="31">
        <v>-78.488957999999997</v>
      </c>
      <c r="H168" s="22" t="s">
        <v>149</v>
      </c>
      <c r="I168" s="25">
        <v>3200</v>
      </c>
      <c r="J168" s="23">
        <v>12293.0107776</v>
      </c>
      <c r="K168" s="32">
        <v>344204.30177279998</v>
      </c>
      <c r="L168" s="32">
        <f t="shared" si="2"/>
        <v>12155461.329686847</v>
      </c>
    </row>
    <row r="169" spans="1:12" x14ac:dyDescent="0.2">
      <c r="A169" s="22" t="s">
        <v>459</v>
      </c>
      <c r="B169" s="22" t="s">
        <v>460</v>
      </c>
      <c r="C169" s="22" t="s">
        <v>256</v>
      </c>
      <c r="D169" s="22" t="s">
        <v>41</v>
      </c>
      <c r="E169" s="30">
        <v>28433</v>
      </c>
      <c r="F169" s="31">
        <v>34.471969000000001</v>
      </c>
      <c r="G169" s="31">
        <v>-78.550633000000005</v>
      </c>
      <c r="H169" s="22" t="s">
        <v>153</v>
      </c>
      <c r="I169" s="25">
        <v>6080</v>
      </c>
      <c r="J169" s="23">
        <v>4812.4418675200004</v>
      </c>
      <c r="K169" s="32">
        <v>134748.37229055999</v>
      </c>
      <c r="L169" s="32">
        <f t="shared" si="2"/>
        <v>4758594.3004782703</v>
      </c>
    </row>
    <row r="170" spans="1:12" x14ac:dyDescent="0.2">
      <c r="A170" s="22" t="s">
        <v>461</v>
      </c>
      <c r="B170" s="22" t="s">
        <v>462</v>
      </c>
      <c r="C170" s="22" t="s">
        <v>308</v>
      </c>
      <c r="D170" s="22" t="s">
        <v>41</v>
      </c>
      <c r="E170" s="30">
        <v>28441</v>
      </c>
      <c r="F170" s="31">
        <v>34.719841000000002</v>
      </c>
      <c r="G170" s="31">
        <v>-78.462660999999997</v>
      </c>
      <c r="H170" s="22" t="s">
        <v>153</v>
      </c>
      <c r="I170" s="25">
        <v>6400</v>
      </c>
      <c r="J170" s="23">
        <v>5065.7282815999997</v>
      </c>
      <c r="K170" s="32">
        <v>141840.39188479999</v>
      </c>
      <c r="L170" s="32">
        <f t="shared" si="2"/>
        <v>5009046.6320823897</v>
      </c>
    </row>
    <row r="171" spans="1:12" x14ac:dyDescent="0.2">
      <c r="A171" s="22" t="s">
        <v>463</v>
      </c>
      <c r="B171" s="22" t="s">
        <v>464</v>
      </c>
      <c r="C171" s="22" t="s">
        <v>308</v>
      </c>
      <c r="D171" s="22" t="s">
        <v>41</v>
      </c>
      <c r="E171" s="30">
        <v>28441</v>
      </c>
      <c r="F171" s="31">
        <v>34.756115999999999</v>
      </c>
      <c r="G171" s="31">
        <v>-78.480377000000004</v>
      </c>
      <c r="H171" s="22" t="s">
        <v>153</v>
      </c>
      <c r="I171" s="25">
        <v>2600</v>
      </c>
      <c r="J171" s="23">
        <v>2057.9521144</v>
      </c>
      <c r="K171" s="32">
        <v>57622.659203199997</v>
      </c>
      <c r="L171" s="32">
        <f t="shared" si="2"/>
        <v>2034925.1942834707</v>
      </c>
    </row>
    <row r="172" spans="1:12" x14ac:dyDescent="0.2">
      <c r="A172" s="22" t="s">
        <v>465</v>
      </c>
      <c r="B172" s="22" t="s">
        <v>466</v>
      </c>
      <c r="C172" s="22" t="s">
        <v>225</v>
      </c>
      <c r="D172" s="22" t="s">
        <v>41</v>
      </c>
      <c r="E172" s="30">
        <v>28320</v>
      </c>
      <c r="F172" s="31">
        <v>34.647688000000002</v>
      </c>
      <c r="G172" s="31">
        <v>-78.792985999999999</v>
      </c>
      <c r="H172" s="22" t="s">
        <v>149</v>
      </c>
      <c r="I172" s="25">
        <v>2473</v>
      </c>
      <c r="J172" s="23">
        <v>9500.192391564</v>
      </c>
      <c r="K172" s="32">
        <v>266005.38696379203</v>
      </c>
      <c r="L172" s="32">
        <f t="shared" si="2"/>
        <v>9393892.458848618</v>
      </c>
    </row>
    <row r="173" spans="1:12" x14ac:dyDescent="0.2">
      <c r="A173" s="22" t="s">
        <v>467</v>
      </c>
      <c r="B173" s="22" t="s">
        <v>468</v>
      </c>
      <c r="C173" s="22" t="s">
        <v>256</v>
      </c>
      <c r="D173" s="22" t="s">
        <v>41</v>
      </c>
      <c r="E173" s="30">
        <v>28433</v>
      </c>
      <c r="F173" s="31">
        <v>34.498733000000001</v>
      </c>
      <c r="G173" s="31">
        <v>-78.582387999999995</v>
      </c>
      <c r="H173" s="22" t="s">
        <v>434</v>
      </c>
      <c r="I173" s="25">
        <v>130</v>
      </c>
      <c r="J173" s="23">
        <v>191.24947660000001</v>
      </c>
      <c r="K173" s="32">
        <v>5354.9853448000003</v>
      </c>
      <c r="L173" s="32">
        <f t="shared" si="2"/>
        <v>189109.54030644824</v>
      </c>
    </row>
    <row r="174" spans="1:12" x14ac:dyDescent="0.2">
      <c r="A174" s="22" t="s">
        <v>467</v>
      </c>
      <c r="B174" s="22" t="s">
        <v>468</v>
      </c>
      <c r="C174" s="22" t="s">
        <v>256</v>
      </c>
      <c r="D174" s="22" t="s">
        <v>41</v>
      </c>
      <c r="E174" s="30">
        <v>28433</v>
      </c>
      <c r="F174" s="31">
        <v>34.498733000000001</v>
      </c>
      <c r="G174" s="31">
        <v>-78.582387999999995</v>
      </c>
      <c r="H174" s="22" t="s">
        <v>145</v>
      </c>
      <c r="I174" s="25">
        <v>4462</v>
      </c>
      <c r="J174" s="23">
        <v>59226.361694024003</v>
      </c>
      <c r="K174" s="32">
        <v>1658338.12743267</v>
      </c>
      <c r="L174" s="32">
        <f t="shared" si="2"/>
        <v>58563663.718702689</v>
      </c>
    </row>
    <row r="175" spans="1:12" x14ac:dyDescent="0.2">
      <c r="A175" s="22" t="s">
        <v>467</v>
      </c>
      <c r="B175" s="22" t="s">
        <v>468</v>
      </c>
      <c r="C175" s="22" t="s">
        <v>256</v>
      </c>
      <c r="D175" s="22" t="s">
        <v>41</v>
      </c>
      <c r="E175" s="30">
        <v>28433</v>
      </c>
      <c r="F175" s="31">
        <v>34.498733000000001</v>
      </c>
      <c r="G175" s="31">
        <v>-78.582387999999995</v>
      </c>
      <c r="H175" s="22" t="s">
        <v>149</v>
      </c>
      <c r="I175" s="25">
        <v>1224</v>
      </c>
      <c r="J175" s="23">
        <v>4702.0766224319996</v>
      </c>
      <c r="K175" s="32">
        <v>131658.145428096</v>
      </c>
      <c r="L175" s="32">
        <f t="shared" si="2"/>
        <v>4649463.9586052187</v>
      </c>
    </row>
    <row r="176" spans="1:12" x14ac:dyDescent="0.2">
      <c r="A176" s="22" t="s">
        <v>467</v>
      </c>
      <c r="B176" s="22" t="s">
        <v>468</v>
      </c>
      <c r="C176" s="22" t="s">
        <v>256</v>
      </c>
      <c r="D176" s="22" t="s">
        <v>41</v>
      </c>
      <c r="E176" s="30">
        <v>28433</v>
      </c>
      <c r="F176" s="31">
        <v>34.498733000000001</v>
      </c>
      <c r="G176" s="31">
        <v>-78.582387999999995</v>
      </c>
      <c r="H176" s="22" t="s">
        <v>153</v>
      </c>
      <c r="I176" s="25">
        <v>500</v>
      </c>
      <c r="J176" s="23">
        <v>395.76002199999999</v>
      </c>
      <c r="K176" s="32">
        <v>11081.280616</v>
      </c>
      <c r="L176" s="32">
        <f t="shared" si="2"/>
        <v>391331.76813143672</v>
      </c>
    </row>
    <row r="177" spans="1:12" x14ac:dyDescent="0.2">
      <c r="A177" s="22" t="s">
        <v>469</v>
      </c>
      <c r="B177" s="22" t="s">
        <v>470</v>
      </c>
      <c r="C177" s="22" t="s">
        <v>256</v>
      </c>
      <c r="D177" s="22" t="s">
        <v>41</v>
      </c>
      <c r="E177" s="30">
        <v>28433</v>
      </c>
      <c r="F177" s="31">
        <v>34.456046999999998</v>
      </c>
      <c r="G177" s="31">
        <v>-78.600058000000004</v>
      </c>
      <c r="H177" s="22" t="s">
        <v>153</v>
      </c>
      <c r="I177" s="25">
        <v>8400</v>
      </c>
      <c r="J177" s="23">
        <v>6648.7683696000004</v>
      </c>
      <c r="K177" s="32">
        <v>186165.5143488</v>
      </c>
      <c r="L177" s="32">
        <f t="shared" si="2"/>
        <v>6574373.7046081368</v>
      </c>
    </row>
    <row r="178" spans="1:12" x14ac:dyDescent="0.2">
      <c r="A178" s="22" t="s">
        <v>471</v>
      </c>
      <c r="B178" s="22" t="s">
        <v>472</v>
      </c>
      <c r="C178" s="22" t="s">
        <v>240</v>
      </c>
      <c r="D178" s="22" t="s">
        <v>41</v>
      </c>
      <c r="E178" s="30">
        <v>28337</v>
      </c>
      <c r="F178" s="31">
        <v>34.800432999999998</v>
      </c>
      <c r="G178" s="31">
        <v>-78.562763000000004</v>
      </c>
      <c r="H178" s="22" t="s">
        <v>153</v>
      </c>
      <c r="I178" s="25">
        <v>2600</v>
      </c>
      <c r="J178" s="23">
        <v>2057.9521144</v>
      </c>
      <c r="K178" s="32">
        <v>57622.659203199997</v>
      </c>
      <c r="L178" s="32">
        <f t="shared" si="2"/>
        <v>2034925.1942834707</v>
      </c>
    </row>
    <row r="179" spans="1:12" x14ac:dyDescent="0.2">
      <c r="A179" s="22" t="s">
        <v>473</v>
      </c>
      <c r="B179" s="22" t="s">
        <v>474</v>
      </c>
      <c r="C179" s="22" t="s">
        <v>256</v>
      </c>
      <c r="D179" s="22" t="s">
        <v>41</v>
      </c>
      <c r="E179" s="30">
        <v>28433</v>
      </c>
      <c r="F179" s="31">
        <v>34.487279999999998</v>
      </c>
      <c r="G179" s="31">
        <v>-78.572236000000004</v>
      </c>
      <c r="H179" s="22" t="s">
        <v>153</v>
      </c>
      <c r="I179" s="25">
        <v>8400</v>
      </c>
      <c r="J179" s="23">
        <v>6648.7683696000004</v>
      </c>
      <c r="K179" s="32">
        <v>186165.5143488</v>
      </c>
      <c r="L179" s="32">
        <f t="shared" si="2"/>
        <v>6574373.7046081368</v>
      </c>
    </row>
    <row r="180" spans="1:12" x14ac:dyDescent="0.2">
      <c r="A180" s="22" t="s">
        <v>475</v>
      </c>
      <c r="B180" s="22" t="s">
        <v>476</v>
      </c>
      <c r="C180" s="22" t="s">
        <v>308</v>
      </c>
      <c r="D180" s="22" t="s">
        <v>41</v>
      </c>
      <c r="E180" s="30">
        <v>28441</v>
      </c>
      <c r="F180" s="31">
        <v>34.819191000000004</v>
      </c>
      <c r="G180" s="31">
        <v>-78.544711000000007</v>
      </c>
      <c r="H180" s="22" t="s">
        <v>145</v>
      </c>
      <c r="I180" s="25">
        <v>3350</v>
      </c>
      <c r="J180" s="23">
        <v>44466.2285242</v>
      </c>
      <c r="K180" s="32">
        <v>1245054.3986776001</v>
      </c>
      <c r="L180" s="32">
        <f t="shared" si="2"/>
        <v>43968685.221347883</v>
      </c>
    </row>
    <row r="181" spans="1:12" x14ac:dyDescent="0.2">
      <c r="A181" s="22" t="s">
        <v>475</v>
      </c>
      <c r="B181" s="22" t="s">
        <v>476</v>
      </c>
      <c r="C181" s="22" t="s">
        <v>308</v>
      </c>
      <c r="D181" s="22" t="s">
        <v>41</v>
      </c>
      <c r="E181" s="30">
        <v>28441</v>
      </c>
      <c r="F181" s="31">
        <v>34.819191000000004</v>
      </c>
      <c r="G181" s="31">
        <v>-78.544711000000007</v>
      </c>
      <c r="H181" s="22" t="s">
        <v>149</v>
      </c>
      <c r="I181" s="25">
        <v>64680</v>
      </c>
      <c r="J181" s="23">
        <v>248472.48034223999</v>
      </c>
      <c r="K181" s="32">
        <v>6957229.4495827202</v>
      </c>
      <c r="L181" s="32">
        <f t="shared" si="2"/>
        <v>245692262.12629539</v>
      </c>
    </row>
    <row r="182" spans="1:12" x14ac:dyDescent="0.2">
      <c r="A182" s="22" t="s">
        <v>475</v>
      </c>
      <c r="B182" s="22" t="s">
        <v>476</v>
      </c>
      <c r="C182" s="22" t="s">
        <v>308</v>
      </c>
      <c r="D182" s="22" t="s">
        <v>41</v>
      </c>
      <c r="E182" s="30">
        <v>28441</v>
      </c>
      <c r="F182" s="31">
        <v>34.819191000000004</v>
      </c>
      <c r="G182" s="31">
        <v>-78.544711000000007</v>
      </c>
      <c r="H182" s="22" t="s">
        <v>153</v>
      </c>
      <c r="I182" s="25">
        <v>10600</v>
      </c>
      <c r="J182" s="23">
        <v>8390.1124663999999</v>
      </c>
      <c r="K182" s="32">
        <v>234923.14905919999</v>
      </c>
      <c r="L182" s="32">
        <f t="shared" si="2"/>
        <v>8296233.4843864581</v>
      </c>
    </row>
    <row r="183" spans="1:12" x14ac:dyDescent="0.2">
      <c r="A183" s="22" t="s">
        <v>477</v>
      </c>
      <c r="B183" s="22" t="s">
        <v>478</v>
      </c>
      <c r="C183" s="22" t="s">
        <v>308</v>
      </c>
      <c r="D183" s="22" t="s">
        <v>41</v>
      </c>
      <c r="E183" s="30">
        <v>28441</v>
      </c>
      <c r="F183" s="31">
        <v>34.838904999999997</v>
      </c>
      <c r="G183" s="31">
        <v>-78.531000000000006</v>
      </c>
      <c r="H183" s="22" t="s">
        <v>149</v>
      </c>
      <c r="I183" s="25">
        <v>7344</v>
      </c>
      <c r="J183" s="23">
        <v>28212.459734592001</v>
      </c>
      <c r="K183" s="32">
        <v>789948.87256857601</v>
      </c>
      <c r="L183" s="32">
        <f t="shared" si="2"/>
        <v>27896783.751631316</v>
      </c>
    </row>
    <row r="184" spans="1:12" x14ac:dyDescent="0.2">
      <c r="A184" s="22" t="s">
        <v>479</v>
      </c>
      <c r="B184" s="22" t="s">
        <v>480</v>
      </c>
      <c r="C184" s="22" t="s">
        <v>308</v>
      </c>
      <c r="D184" s="22" t="s">
        <v>41</v>
      </c>
      <c r="E184" s="30">
        <v>28441</v>
      </c>
      <c r="F184" s="31">
        <v>34.82</v>
      </c>
      <c r="G184" s="31">
        <v>-78.501876999999993</v>
      </c>
      <c r="H184" s="22" t="s">
        <v>153</v>
      </c>
      <c r="I184" s="25">
        <v>7104</v>
      </c>
      <c r="J184" s="23">
        <v>5622.9583925759998</v>
      </c>
      <c r="K184" s="32">
        <v>157442.83499212799</v>
      </c>
      <c r="L184" s="32">
        <f t="shared" si="2"/>
        <v>5560041.7616114523</v>
      </c>
    </row>
    <row r="185" spans="1:12" x14ac:dyDescent="0.2">
      <c r="A185" s="22" t="s">
        <v>481</v>
      </c>
      <c r="B185" s="22" t="s">
        <v>482</v>
      </c>
      <c r="C185" s="22" t="s">
        <v>240</v>
      </c>
      <c r="D185" s="22" t="s">
        <v>41</v>
      </c>
      <c r="E185" s="30">
        <v>28337</v>
      </c>
      <c r="F185" s="31">
        <v>34.791302000000002</v>
      </c>
      <c r="G185" s="31">
        <v>-78.592686</v>
      </c>
      <c r="H185" s="22" t="s">
        <v>153</v>
      </c>
      <c r="I185" s="25">
        <v>6400</v>
      </c>
      <c r="J185" s="23">
        <v>5065.7282815999997</v>
      </c>
      <c r="K185" s="32">
        <v>141840.39188479999</v>
      </c>
      <c r="L185" s="32">
        <f t="shared" si="2"/>
        <v>5009046.6320823897</v>
      </c>
    </row>
    <row r="186" spans="1:12" x14ac:dyDescent="0.2">
      <c r="A186" s="22" t="s">
        <v>483</v>
      </c>
      <c r="B186" s="22" t="s">
        <v>484</v>
      </c>
      <c r="C186" s="22" t="s">
        <v>240</v>
      </c>
      <c r="D186" s="22" t="s">
        <v>41</v>
      </c>
      <c r="E186" s="30">
        <v>28337</v>
      </c>
      <c r="F186" s="31">
        <v>34.583930000000002</v>
      </c>
      <c r="G186" s="31">
        <v>-78.599241000000006</v>
      </c>
      <c r="H186" s="22" t="s">
        <v>149</v>
      </c>
      <c r="I186" s="25">
        <v>11760</v>
      </c>
      <c r="J186" s="23">
        <v>45176.814607679997</v>
      </c>
      <c r="K186" s="32">
        <v>1264950.8090150401</v>
      </c>
      <c r="L186" s="32">
        <f t="shared" si="2"/>
        <v>44671320.386599161</v>
      </c>
    </row>
    <row r="187" spans="1:12" x14ac:dyDescent="0.2">
      <c r="A187" s="22" t="s">
        <v>485</v>
      </c>
      <c r="B187" s="22" t="s">
        <v>486</v>
      </c>
      <c r="C187" s="22" t="s">
        <v>256</v>
      </c>
      <c r="D187" s="22" t="s">
        <v>41</v>
      </c>
      <c r="E187" s="30">
        <v>28433</v>
      </c>
      <c r="F187" s="31">
        <v>34.531880000000001</v>
      </c>
      <c r="G187" s="31">
        <v>-78.576869000000002</v>
      </c>
      <c r="H187" s="22" t="s">
        <v>149</v>
      </c>
      <c r="I187" s="25">
        <v>1760</v>
      </c>
      <c r="J187" s="23">
        <v>6761.1559276799999</v>
      </c>
      <c r="K187" s="32">
        <v>189312.36597504001</v>
      </c>
      <c r="L187" s="32">
        <f t="shared" si="2"/>
        <v>6685503.7313277666</v>
      </c>
    </row>
    <row r="188" spans="1:12" x14ac:dyDescent="0.2">
      <c r="A188" s="22" t="s">
        <v>487</v>
      </c>
      <c r="B188" s="22" t="s">
        <v>488</v>
      </c>
      <c r="C188" s="22" t="s">
        <v>232</v>
      </c>
      <c r="D188" s="22" t="s">
        <v>41</v>
      </c>
      <c r="E188" s="30">
        <v>28399</v>
      </c>
      <c r="F188" s="31">
        <v>34.802399999999999</v>
      </c>
      <c r="G188" s="31">
        <v>-78.721271999999999</v>
      </c>
      <c r="H188" s="22" t="s">
        <v>145</v>
      </c>
      <c r="I188" s="25">
        <v>3400</v>
      </c>
      <c r="J188" s="23">
        <v>45129.903576800003</v>
      </c>
      <c r="K188" s="32">
        <v>1263637.3001504</v>
      </c>
      <c r="L188" s="32">
        <f t="shared" si="2"/>
        <v>44624934.254502326</v>
      </c>
    </row>
    <row r="189" spans="1:12" x14ac:dyDescent="0.2">
      <c r="A189" s="22" t="s">
        <v>489</v>
      </c>
      <c r="B189" s="22" t="s">
        <v>490</v>
      </c>
      <c r="C189" s="22" t="s">
        <v>245</v>
      </c>
      <c r="D189" s="22" t="s">
        <v>41</v>
      </c>
      <c r="E189" s="30">
        <v>28392</v>
      </c>
      <c r="F189" s="31">
        <v>34.809474999999999</v>
      </c>
      <c r="G189" s="31">
        <v>-78.800216000000006</v>
      </c>
      <c r="H189" s="22" t="s">
        <v>145</v>
      </c>
      <c r="I189" s="25">
        <v>2000</v>
      </c>
      <c r="J189" s="23">
        <v>26547.002103999999</v>
      </c>
      <c r="K189" s="32">
        <v>743316.05891200004</v>
      </c>
      <c r="L189" s="32">
        <f t="shared" si="2"/>
        <v>26249961.326177839</v>
      </c>
    </row>
    <row r="190" spans="1:12" x14ac:dyDescent="0.2">
      <c r="A190" s="22" t="s">
        <v>491</v>
      </c>
      <c r="B190" s="22" t="s">
        <v>492</v>
      </c>
      <c r="C190" s="22" t="s">
        <v>245</v>
      </c>
      <c r="D190" s="22" t="s">
        <v>41</v>
      </c>
      <c r="E190" s="30">
        <v>28392</v>
      </c>
      <c r="F190" s="31">
        <v>34.748272999999998</v>
      </c>
      <c r="G190" s="31">
        <v>-78.826547000000005</v>
      </c>
      <c r="H190" s="22" t="s">
        <v>153</v>
      </c>
      <c r="I190" s="25">
        <v>6400</v>
      </c>
      <c r="J190" s="23">
        <v>5065.7282815999997</v>
      </c>
      <c r="K190" s="32">
        <v>141840.39188479999</v>
      </c>
      <c r="L190" s="32">
        <f t="shared" si="2"/>
        <v>5009046.6320823897</v>
      </c>
    </row>
    <row r="191" spans="1:12" x14ac:dyDescent="0.2">
      <c r="A191" s="22" t="s">
        <v>493</v>
      </c>
      <c r="B191" s="22" t="s">
        <v>494</v>
      </c>
      <c r="C191" s="22" t="s">
        <v>225</v>
      </c>
      <c r="D191" s="22" t="s">
        <v>41</v>
      </c>
      <c r="E191" s="30">
        <v>28320</v>
      </c>
      <c r="F191" s="31">
        <v>34.571938000000003</v>
      </c>
      <c r="G191" s="31">
        <v>-78.823837999999995</v>
      </c>
      <c r="H191" s="22" t="s">
        <v>149</v>
      </c>
      <c r="I191" s="25">
        <v>7040</v>
      </c>
      <c r="J191" s="23">
        <v>27044.62371072</v>
      </c>
      <c r="K191" s="32">
        <v>757249.46390016004</v>
      </c>
      <c r="L191" s="32">
        <f t="shared" si="2"/>
        <v>26742014.925311066</v>
      </c>
    </row>
    <row r="192" spans="1:12" x14ac:dyDescent="0.2">
      <c r="A192" s="22" t="s">
        <v>495</v>
      </c>
      <c r="B192" s="22" t="s">
        <v>496</v>
      </c>
      <c r="C192" s="22" t="s">
        <v>256</v>
      </c>
      <c r="D192" s="22" t="s">
        <v>41</v>
      </c>
      <c r="E192" s="30">
        <v>28433</v>
      </c>
      <c r="F192" s="31">
        <v>34.541060999999999</v>
      </c>
      <c r="G192" s="31">
        <v>-78.543486000000001</v>
      </c>
      <c r="H192" s="22" t="s">
        <v>149</v>
      </c>
      <c r="I192" s="25">
        <v>5880</v>
      </c>
      <c r="J192" s="23">
        <v>22588.407303839998</v>
      </c>
      <c r="K192" s="32">
        <v>632475.40450752003</v>
      </c>
      <c r="L192" s="32">
        <f t="shared" si="2"/>
        <v>22335660.19329958</v>
      </c>
    </row>
    <row r="193" spans="1:12" x14ac:dyDescent="0.2">
      <c r="A193" s="22" t="s">
        <v>497</v>
      </c>
      <c r="B193" s="22" t="s">
        <v>498</v>
      </c>
      <c r="C193" s="22" t="s">
        <v>499</v>
      </c>
      <c r="D193" s="22" t="s">
        <v>42</v>
      </c>
      <c r="E193" s="30">
        <v>28420</v>
      </c>
      <c r="F193" s="31">
        <v>34.110799999999998</v>
      </c>
      <c r="G193" s="31">
        <v>-78.522499999999994</v>
      </c>
      <c r="H193" s="22" t="s">
        <v>149</v>
      </c>
      <c r="I193" s="25">
        <v>5760</v>
      </c>
      <c r="J193" s="23">
        <v>22127.419399679999</v>
      </c>
      <c r="K193" s="32">
        <v>619567.74319104</v>
      </c>
      <c r="L193" s="32">
        <f t="shared" si="2"/>
        <v>21879830.393436324</v>
      </c>
    </row>
    <row r="194" spans="1:12" x14ac:dyDescent="0.2">
      <c r="A194" s="22" t="s">
        <v>500</v>
      </c>
      <c r="B194" s="22" t="s">
        <v>501</v>
      </c>
      <c r="C194" s="22" t="s">
        <v>502</v>
      </c>
      <c r="D194" s="22" t="s">
        <v>42</v>
      </c>
      <c r="E194" s="30">
        <v>28422</v>
      </c>
      <c r="F194" s="31">
        <v>34.066899999999997</v>
      </c>
      <c r="G194" s="31">
        <v>-78.208299999999994</v>
      </c>
      <c r="H194" s="22" t="s">
        <v>149</v>
      </c>
      <c r="I194" s="25">
        <v>3750</v>
      </c>
      <c r="J194" s="23">
        <v>14405.872004999999</v>
      </c>
      <c r="K194" s="32">
        <v>403364.41613999999</v>
      </c>
      <c r="L194" s="32">
        <f t="shared" ref="L194:L257" si="3">+K194*35.31467</f>
        <v>14244681.245726774</v>
      </c>
    </row>
    <row r="195" spans="1:12" x14ac:dyDescent="0.2">
      <c r="A195" s="22" t="s">
        <v>503</v>
      </c>
      <c r="B195" s="22" t="s">
        <v>501</v>
      </c>
      <c r="C195" s="22" t="s">
        <v>502</v>
      </c>
      <c r="D195" s="22" t="s">
        <v>42</v>
      </c>
      <c r="E195" s="30">
        <v>28422</v>
      </c>
      <c r="F195" s="31">
        <v>34.064700000000002</v>
      </c>
      <c r="G195" s="31">
        <v>-78.213300000000004</v>
      </c>
      <c r="H195" s="22" t="s">
        <v>149</v>
      </c>
      <c r="I195" s="25">
        <v>3672</v>
      </c>
      <c r="J195" s="23">
        <v>14106.229867296001</v>
      </c>
      <c r="K195" s="32">
        <v>394974.43628428801</v>
      </c>
      <c r="L195" s="32">
        <f t="shared" si="3"/>
        <v>13948391.875815658</v>
      </c>
    </row>
    <row r="196" spans="1:12" x14ac:dyDescent="0.2">
      <c r="A196" s="22" t="s">
        <v>504</v>
      </c>
      <c r="B196" s="22" t="s">
        <v>505</v>
      </c>
      <c r="C196" s="22" t="s">
        <v>506</v>
      </c>
      <c r="D196" s="22" t="s">
        <v>42</v>
      </c>
      <c r="E196" s="30">
        <v>28479</v>
      </c>
      <c r="F196" s="31">
        <v>34.100234</v>
      </c>
      <c r="G196" s="31">
        <v>-78.145053000000004</v>
      </c>
      <c r="H196" s="22" t="s">
        <v>149</v>
      </c>
      <c r="I196" s="25">
        <v>6080</v>
      </c>
      <c r="J196" s="23">
        <v>23356.720477440002</v>
      </c>
      <c r="K196" s="32">
        <v>653988.17336831999</v>
      </c>
      <c r="L196" s="32">
        <f t="shared" si="3"/>
        <v>23095376.526405007</v>
      </c>
    </row>
    <row r="197" spans="1:12" x14ac:dyDescent="0.2">
      <c r="A197" s="22" t="s">
        <v>507</v>
      </c>
      <c r="B197" s="22" t="s">
        <v>508</v>
      </c>
      <c r="C197" s="22" t="s">
        <v>506</v>
      </c>
      <c r="D197" s="22" t="s">
        <v>42</v>
      </c>
      <c r="E197" s="30">
        <v>28479</v>
      </c>
      <c r="F197" s="31">
        <v>34.120800000000003</v>
      </c>
      <c r="G197" s="31">
        <v>-78.113900000000001</v>
      </c>
      <c r="H197" s="22" t="s">
        <v>149</v>
      </c>
      <c r="I197" s="25">
        <v>2880</v>
      </c>
      <c r="J197" s="23">
        <v>11063.709699839999</v>
      </c>
      <c r="K197" s="32">
        <v>309783.87159552</v>
      </c>
      <c r="L197" s="32">
        <f t="shared" si="3"/>
        <v>10939915.196718162</v>
      </c>
    </row>
    <row r="198" spans="1:12" x14ac:dyDescent="0.2">
      <c r="A198" s="22" t="s">
        <v>509</v>
      </c>
      <c r="B198" s="22" t="s">
        <v>510</v>
      </c>
      <c r="C198" s="22" t="s">
        <v>499</v>
      </c>
      <c r="D198" s="22" t="s">
        <v>42</v>
      </c>
      <c r="E198" s="30">
        <v>28420</v>
      </c>
      <c r="F198" s="31">
        <v>34.135800000000003</v>
      </c>
      <c r="G198" s="31">
        <v>-78.506699999999995</v>
      </c>
      <c r="H198" s="22" t="s">
        <v>153</v>
      </c>
      <c r="I198" s="25">
        <v>3552</v>
      </c>
      <c r="J198" s="23">
        <v>2811.4791962879999</v>
      </c>
      <c r="K198" s="32">
        <v>78721.417496063994</v>
      </c>
      <c r="L198" s="32">
        <f t="shared" si="3"/>
        <v>2780020.8808057262</v>
      </c>
    </row>
    <row r="199" spans="1:12" x14ac:dyDescent="0.2">
      <c r="A199" s="22" t="s">
        <v>511</v>
      </c>
      <c r="B199" s="22" t="s">
        <v>512</v>
      </c>
      <c r="C199" s="22" t="s">
        <v>513</v>
      </c>
      <c r="D199" s="22" t="s">
        <v>42</v>
      </c>
      <c r="E199" s="30">
        <v>28469</v>
      </c>
      <c r="F199" s="31">
        <v>33.966700000000003</v>
      </c>
      <c r="G199" s="31">
        <v>-78.497200000000007</v>
      </c>
      <c r="H199" s="22" t="s">
        <v>165</v>
      </c>
      <c r="I199" s="25">
        <v>110</v>
      </c>
      <c r="J199" s="23">
        <v>4776.3883367199996</v>
      </c>
      <c r="K199" s="32">
        <v>133738.87342816</v>
      </c>
      <c r="L199" s="32">
        <f t="shared" si="3"/>
        <v>4722944.1812872393</v>
      </c>
    </row>
    <row r="200" spans="1:12" x14ac:dyDescent="0.2">
      <c r="A200" s="22" t="s">
        <v>514</v>
      </c>
      <c r="B200" s="22" t="s">
        <v>515</v>
      </c>
      <c r="C200" s="22" t="s">
        <v>499</v>
      </c>
      <c r="D200" s="22" t="s">
        <v>42</v>
      </c>
      <c r="E200" s="30">
        <v>28420</v>
      </c>
      <c r="F200" s="31">
        <v>34.123956</v>
      </c>
      <c r="G200" s="31">
        <v>-78.423884999999999</v>
      </c>
      <c r="H200" s="22" t="s">
        <v>145</v>
      </c>
      <c r="I200" s="25">
        <v>4000</v>
      </c>
      <c r="J200" s="23">
        <v>53094.004207999998</v>
      </c>
      <c r="K200" s="32">
        <v>1486632.1178240001</v>
      </c>
      <c r="L200" s="32">
        <f t="shared" si="3"/>
        <v>52499922.652355678</v>
      </c>
    </row>
    <row r="201" spans="1:12" x14ac:dyDescent="0.2">
      <c r="A201" s="22" t="s">
        <v>516</v>
      </c>
      <c r="B201" s="22" t="s">
        <v>517</v>
      </c>
      <c r="C201" s="22" t="s">
        <v>499</v>
      </c>
      <c r="D201" s="22" t="s">
        <v>42</v>
      </c>
      <c r="E201" s="30">
        <v>28420</v>
      </c>
      <c r="F201" s="31">
        <v>34.139614000000002</v>
      </c>
      <c r="G201" s="31">
        <v>-78.511167</v>
      </c>
      <c r="H201" s="22" t="s">
        <v>153</v>
      </c>
      <c r="I201" s="25">
        <v>3552</v>
      </c>
      <c r="J201" s="23">
        <v>2811.4791962879999</v>
      </c>
      <c r="K201" s="32">
        <v>78721.417496063994</v>
      </c>
      <c r="L201" s="32">
        <f t="shared" si="3"/>
        <v>2780020.8808057262</v>
      </c>
    </row>
    <row r="202" spans="1:12" x14ac:dyDescent="0.2">
      <c r="A202" s="22" t="s">
        <v>518</v>
      </c>
      <c r="B202" s="22" t="s">
        <v>519</v>
      </c>
      <c r="C202" s="22" t="s">
        <v>506</v>
      </c>
      <c r="D202" s="22" t="s">
        <v>42</v>
      </c>
      <c r="E202" s="30">
        <v>28479</v>
      </c>
      <c r="F202" s="31">
        <v>34.111899999999999</v>
      </c>
      <c r="G202" s="31">
        <v>-78.113900000000001</v>
      </c>
      <c r="H202" s="22" t="s">
        <v>149</v>
      </c>
      <c r="I202" s="25">
        <v>12800</v>
      </c>
      <c r="J202" s="23">
        <v>49172.043110400002</v>
      </c>
      <c r="K202" s="32">
        <v>1376817.2070911999</v>
      </c>
      <c r="L202" s="32">
        <f t="shared" si="3"/>
        <v>48621845.318747386</v>
      </c>
    </row>
    <row r="203" spans="1:12" x14ac:dyDescent="0.2">
      <c r="A203" s="22" t="s">
        <v>520</v>
      </c>
      <c r="B203" s="22" t="s">
        <v>521</v>
      </c>
      <c r="C203" s="22" t="s">
        <v>506</v>
      </c>
      <c r="D203" s="22" t="s">
        <v>42</v>
      </c>
      <c r="E203" s="30">
        <v>28479</v>
      </c>
      <c r="F203" s="31">
        <v>34.097062999999999</v>
      </c>
      <c r="G203" s="31">
        <v>-78.151852000000005</v>
      </c>
      <c r="H203" s="22" t="s">
        <v>149</v>
      </c>
      <c r="I203" s="25">
        <v>6400</v>
      </c>
      <c r="J203" s="23">
        <v>24586.021555200001</v>
      </c>
      <c r="K203" s="32">
        <v>688408.60354559997</v>
      </c>
      <c r="L203" s="32">
        <f t="shared" si="3"/>
        <v>24310922.659373693</v>
      </c>
    </row>
    <row r="204" spans="1:12" x14ac:dyDescent="0.2">
      <c r="A204" s="22" t="s">
        <v>522</v>
      </c>
      <c r="B204" s="22" t="s">
        <v>523</v>
      </c>
      <c r="C204" s="22" t="s">
        <v>506</v>
      </c>
      <c r="D204" s="22" t="s">
        <v>42</v>
      </c>
      <c r="E204" s="30">
        <v>28479</v>
      </c>
      <c r="F204" s="31">
        <v>34.1083</v>
      </c>
      <c r="G204" s="31">
        <v>-78.040300000000002</v>
      </c>
      <c r="H204" s="22" t="s">
        <v>145</v>
      </c>
      <c r="I204" s="25">
        <v>2900</v>
      </c>
      <c r="J204" s="23">
        <v>38493.1530508</v>
      </c>
      <c r="K204" s="32">
        <v>1077808.2854224001</v>
      </c>
      <c r="L204" s="32">
        <f t="shared" si="3"/>
        <v>38062443.922957867</v>
      </c>
    </row>
    <row r="205" spans="1:12" x14ac:dyDescent="0.2">
      <c r="A205" s="22" t="s">
        <v>522</v>
      </c>
      <c r="B205" s="22" t="s">
        <v>523</v>
      </c>
      <c r="C205" s="22" t="s">
        <v>506</v>
      </c>
      <c r="D205" s="22" t="s">
        <v>42</v>
      </c>
      <c r="E205" s="30">
        <v>28479</v>
      </c>
      <c r="F205" s="31">
        <v>34.1083</v>
      </c>
      <c r="G205" s="31">
        <v>-78.040300000000002</v>
      </c>
      <c r="H205" s="22" t="s">
        <v>149</v>
      </c>
      <c r="I205" s="25">
        <v>1710</v>
      </c>
      <c r="J205" s="23">
        <v>6569.07763428</v>
      </c>
      <c r="K205" s="32">
        <v>183934.17375983999</v>
      </c>
      <c r="L205" s="32">
        <f t="shared" si="3"/>
        <v>6495574.6480514081</v>
      </c>
    </row>
    <row r="206" spans="1:12" x14ac:dyDescent="0.2">
      <c r="A206" s="22" t="s">
        <v>524</v>
      </c>
      <c r="B206" s="22" t="s">
        <v>525</v>
      </c>
      <c r="C206" s="22" t="s">
        <v>499</v>
      </c>
      <c r="D206" s="22" t="s">
        <v>42</v>
      </c>
      <c r="E206" s="30">
        <v>28420</v>
      </c>
      <c r="F206" s="31">
        <v>34.119926999999997</v>
      </c>
      <c r="G206" s="31">
        <v>-78.429806999999997</v>
      </c>
      <c r="H206" s="22" t="s">
        <v>153</v>
      </c>
      <c r="I206" s="25">
        <v>6400</v>
      </c>
      <c r="J206" s="23">
        <v>5065.7282815999997</v>
      </c>
      <c r="K206" s="32">
        <v>141840.39188479999</v>
      </c>
      <c r="L206" s="32">
        <f t="shared" si="3"/>
        <v>5009046.6320823897</v>
      </c>
    </row>
    <row r="207" spans="1:12" x14ac:dyDescent="0.2">
      <c r="A207" s="22" t="s">
        <v>526</v>
      </c>
      <c r="B207" s="22" t="s">
        <v>527</v>
      </c>
      <c r="C207" s="22" t="s">
        <v>499</v>
      </c>
      <c r="D207" s="22" t="s">
        <v>42</v>
      </c>
      <c r="E207" s="30">
        <v>28420</v>
      </c>
      <c r="F207" s="31">
        <v>34.104978000000003</v>
      </c>
      <c r="G207" s="31">
        <v>-78.474188999999996</v>
      </c>
      <c r="H207" s="22" t="s">
        <v>153</v>
      </c>
      <c r="I207" s="25">
        <v>6400</v>
      </c>
      <c r="J207" s="23">
        <v>5065.7282815999997</v>
      </c>
      <c r="K207" s="32">
        <v>141840.39188479999</v>
      </c>
      <c r="L207" s="32">
        <f t="shared" si="3"/>
        <v>5009046.6320823897</v>
      </c>
    </row>
    <row r="208" spans="1:12" x14ac:dyDescent="0.2">
      <c r="A208" s="22" t="s">
        <v>528</v>
      </c>
      <c r="B208" s="22" t="s">
        <v>529</v>
      </c>
      <c r="C208" s="22" t="s">
        <v>530</v>
      </c>
      <c r="D208" s="22" t="s">
        <v>45</v>
      </c>
      <c r="E208" s="30">
        <v>28025</v>
      </c>
      <c r="F208" s="31">
        <v>35.351900000000001</v>
      </c>
      <c r="G208" s="31">
        <v>-80.444400000000002</v>
      </c>
      <c r="H208" s="22" t="s">
        <v>145</v>
      </c>
      <c r="I208" s="25">
        <v>2000</v>
      </c>
      <c r="J208" s="23">
        <v>26547.002103999999</v>
      </c>
      <c r="K208" s="32">
        <v>743316.05891200004</v>
      </c>
      <c r="L208" s="32">
        <f t="shared" si="3"/>
        <v>26249961.326177839</v>
      </c>
    </row>
    <row r="209" spans="1:12" x14ac:dyDescent="0.2">
      <c r="A209" s="22" t="s">
        <v>531</v>
      </c>
      <c r="B209" s="22" t="s">
        <v>532</v>
      </c>
      <c r="C209" s="22" t="s">
        <v>533</v>
      </c>
      <c r="D209" s="22" t="s">
        <v>46</v>
      </c>
      <c r="E209" s="30">
        <v>28630</v>
      </c>
      <c r="F209" s="31">
        <v>35.82</v>
      </c>
      <c r="G209" s="31">
        <v>-81.358599999999996</v>
      </c>
      <c r="H209" s="22" t="s">
        <v>165</v>
      </c>
      <c r="I209" s="25">
        <v>260</v>
      </c>
      <c r="J209" s="23">
        <v>11289.64515952</v>
      </c>
      <c r="K209" s="32">
        <v>316110.06446656003</v>
      </c>
      <c r="L209" s="32">
        <f t="shared" si="3"/>
        <v>11163322.610315293</v>
      </c>
    </row>
    <row r="210" spans="1:12" x14ac:dyDescent="0.2">
      <c r="A210" s="22" t="s">
        <v>534</v>
      </c>
      <c r="B210" s="22" t="s">
        <v>535</v>
      </c>
      <c r="C210" s="22" t="s">
        <v>536</v>
      </c>
      <c r="D210" s="22" t="s">
        <v>48</v>
      </c>
      <c r="E210" s="30">
        <v>28570</v>
      </c>
      <c r="F210" s="31">
        <v>34.83</v>
      </c>
      <c r="G210" s="31">
        <v>-76.849999999999994</v>
      </c>
      <c r="H210" s="22" t="s">
        <v>145</v>
      </c>
      <c r="I210" s="25">
        <v>0</v>
      </c>
      <c r="J210" s="23">
        <v>0</v>
      </c>
      <c r="K210" s="32">
        <v>0</v>
      </c>
      <c r="L210" s="32">
        <f t="shared" si="3"/>
        <v>0</v>
      </c>
    </row>
    <row r="211" spans="1:12" x14ac:dyDescent="0.2">
      <c r="A211" s="22" t="s">
        <v>537</v>
      </c>
      <c r="B211" s="22" t="s">
        <v>538</v>
      </c>
      <c r="C211" s="22" t="s">
        <v>539</v>
      </c>
      <c r="D211" s="22" t="s">
        <v>51</v>
      </c>
      <c r="E211" s="30">
        <v>27208</v>
      </c>
      <c r="F211" s="31">
        <v>35.628715999999997</v>
      </c>
      <c r="G211" s="31">
        <v>-79.507114000000001</v>
      </c>
      <c r="H211" s="22" t="s">
        <v>149</v>
      </c>
      <c r="I211" s="25">
        <v>2000</v>
      </c>
      <c r="J211" s="23">
        <v>7683.1317360000003</v>
      </c>
      <c r="K211" s="32">
        <v>215127.688608</v>
      </c>
      <c r="L211" s="32">
        <f t="shared" si="3"/>
        <v>7597163.3310542796</v>
      </c>
    </row>
    <row r="212" spans="1:12" x14ac:dyDescent="0.2">
      <c r="A212" s="22" t="s">
        <v>540</v>
      </c>
      <c r="B212" s="22" t="s">
        <v>541</v>
      </c>
      <c r="C212" s="22" t="s">
        <v>539</v>
      </c>
      <c r="D212" s="22" t="s">
        <v>51</v>
      </c>
      <c r="E212" s="30">
        <v>27208</v>
      </c>
      <c r="F212" s="31">
        <v>35.6053</v>
      </c>
      <c r="G212" s="31">
        <v>-79.531899999999993</v>
      </c>
      <c r="H212" s="22" t="s">
        <v>149</v>
      </c>
      <c r="I212" s="25">
        <v>2900</v>
      </c>
      <c r="J212" s="23">
        <v>11140.541017199999</v>
      </c>
      <c r="K212" s="32">
        <v>311935.14848159999</v>
      </c>
      <c r="L212" s="32">
        <f t="shared" si="3"/>
        <v>11015886.830028705</v>
      </c>
    </row>
    <row r="213" spans="1:12" x14ac:dyDescent="0.2">
      <c r="A213" s="22" t="s">
        <v>542</v>
      </c>
      <c r="B213" s="22" t="s">
        <v>543</v>
      </c>
      <c r="C213" s="22" t="s">
        <v>544</v>
      </c>
      <c r="D213" s="22" t="s">
        <v>51</v>
      </c>
      <c r="E213" s="30">
        <v>27344</v>
      </c>
      <c r="F213" s="31">
        <v>35.683300000000003</v>
      </c>
      <c r="G213" s="31">
        <v>-79.400000000000006</v>
      </c>
      <c r="H213" s="22" t="s">
        <v>149</v>
      </c>
      <c r="I213" s="25">
        <v>4400</v>
      </c>
      <c r="J213" s="23">
        <v>16902.889819200002</v>
      </c>
      <c r="K213" s="32">
        <v>473280.91493760003</v>
      </c>
      <c r="L213" s="32">
        <f t="shared" si="3"/>
        <v>16713759.328319415</v>
      </c>
    </row>
    <row r="214" spans="1:12" x14ac:dyDescent="0.2">
      <c r="A214" s="22" t="s">
        <v>545</v>
      </c>
      <c r="B214" s="22" t="s">
        <v>546</v>
      </c>
      <c r="C214" s="22" t="s">
        <v>547</v>
      </c>
      <c r="D214" s="22" t="s">
        <v>53</v>
      </c>
      <c r="E214" s="30">
        <v>27980</v>
      </c>
      <c r="F214" s="31">
        <v>36.227800000000002</v>
      </c>
      <c r="G214" s="31">
        <v>-76.616399999999999</v>
      </c>
      <c r="H214" s="22" t="s">
        <v>149</v>
      </c>
      <c r="I214" s="25">
        <v>1400</v>
      </c>
      <c r="J214" s="23">
        <v>5378.1922151999997</v>
      </c>
      <c r="K214" s="32">
        <v>150589.3820256</v>
      </c>
      <c r="L214" s="32">
        <f t="shared" si="3"/>
        <v>5318014.3317379951</v>
      </c>
    </row>
    <row r="215" spans="1:12" x14ac:dyDescent="0.2">
      <c r="A215" s="22" t="s">
        <v>548</v>
      </c>
      <c r="B215" s="22">
        <v>18370</v>
      </c>
      <c r="C215" s="22" t="s">
        <v>549</v>
      </c>
      <c r="D215" s="22" t="s">
        <v>53</v>
      </c>
      <c r="E215" s="30">
        <v>27919</v>
      </c>
      <c r="F215" s="31">
        <v>36.326099999999997</v>
      </c>
      <c r="G215" s="31">
        <v>-76.570800000000006</v>
      </c>
      <c r="H215" s="22" t="s">
        <v>192</v>
      </c>
      <c r="I215" s="25">
        <v>462</v>
      </c>
      <c r="J215" s="23">
        <v>679.67121684000006</v>
      </c>
      <c r="K215" s="32">
        <v>19030.794071519998</v>
      </c>
      <c r="L215" s="32">
        <f t="shared" si="3"/>
        <v>672066.21247368515</v>
      </c>
    </row>
    <row r="216" spans="1:12" x14ac:dyDescent="0.2">
      <c r="A216" s="22" t="s">
        <v>550</v>
      </c>
      <c r="B216" s="22" t="s">
        <v>551</v>
      </c>
      <c r="C216" s="22" t="s">
        <v>552</v>
      </c>
      <c r="D216" s="22" t="s">
        <v>53</v>
      </c>
      <c r="E216" s="30">
        <v>27932</v>
      </c>
      <c r="F216" s="31">
        <v>36.215299999999999</v>
      </c>
      <c r="G216" s="31">
        <v>-76.675600000000003</v>
      </c>
      <c r="H216" s="22" t="s">
        <v>149</v>
      </c>
      <c r="I216" s="25">
        <v>1000</v>
      </c>
      <c r="J216" s="23">
        <v>3841.5658680000001</v>
      </c>
      <c r="K216" s="32">
        <v>107563.844304</v>
      </c>
      <c r="L216" s="32">
        <f t="shared" si="3"/>
        <v>3798581.6655271398</v>
      </c>
    </row>
    <row r="217" spans="1:12" x14ac:dyDescent="0.2">
      <c r="A217" s="22" t="s">
        <v>553</v>
      </c>
      <c r="B217" s="22" t="s">
        <v>554</v>
      </c>
      <c r="C217" s="22" t="s">
        <v>552</v>
      </c>
      <c r="D217" s="22" t="s">
        <v>53</v>
      </c>
      <c r="E217" s="30">
        <v>27932</v>
      </c>
      <c r="F217" s="31">
        <v>36.122500000000002</v>
      </c>
      <c r="G217" s="31">
        <v>-76.632499999999993</v>
      </c>
      <c r="H217" s="22" t="s">
        <v>149</v>
      </c>
      <c r="I217" s="25">
        <v>6216</v>
      </c>
      <c r="J217" s="23">
        <v>23879.173435487999</v>
      </c>
      <c r="K217" s="32">
        <v>668616.85619366402</v>
      </c>
      <c r="L217" s="32">
        <f t="shared" si="3"/>
        <v>23611983.6329167</v>
      </c>
    </row>
    <row r="218" spans="1:12" x14ac:dyDescent="0.2">
      <c r="A218" s="22" t="s">
        <v>555</v>
      </c>
      <c r="B218" s="22" t="s">
        <v>556</v>
      </c>
      <c r="C218" s="22" t="s">
        <v>547</v>
      </c>
      <c r="D218" s="22" t="s">
        <v>53</v>
      </c>
      <c r="E218" s="30">
        <v>27980</v>
      </c>
      <c r="F218" s="31">
        <v>36.260300000000001</v>
      </c>
      <c r="G218" s="31">
        <v>-76.583299999999994</v>
      </c>
      <c r="H218" s="22" t="s">
        <v>149</v>
      </c>
      <c r="I218" s="25">
        <v>1900</v>
      </c>
      <c r="J218" s="23">
        <v>7298.9751491999996</v>
      </c>
      <c r="K218" s="32">
        <v>204371.30417759999</v>
      </c>
      <c r="L218" s="32">
        <f t="shared" si="3"/>
        <v>7217305.1645015646</v>
      </c>
    </row>
    <row r="219" spans="1:12" x14ac:dyDescent="0.2">
      <c r="A219" s="22" t="s">
        <v>557</v>
      </c>
      <c r="D219" s="22" t="s">
        <v>53</v>
      </c>
      <c r="F219" s="31">
        <v>36.2819</v>
      </c>
      <c r="G219" s="31">
        <v>-76.605599999999995</v>
      </c>
      <c r="H219" s="22" t="s">
        <v>145</v>
      </c>
      <c r="I219" s="25">
        <v>40</v>
      </c>
      <c r="J219" s="23">
        <v>530.94004208000001</v>
      </c>
      <c r="K219" s="32">
        <v>14866.321178239999</v>
      </c>
      <c r="L219" s="32">
        <f t="shared" si="3"/>
        <v>524999.22652355675</v>
      </c>
    </row>
    <row r="220" spans="1:12" x14ac:dyDescent="0.2">
      <c r="A220" s="22" t="s">
        <v>557</v>
      </c>
      <c r="D220" s="22" t="s">
        <v>53</v>
      </c>
      <c r="F220" s="31">
        <v>36.2819</v>
      </c>
      <c r="G220" s="31">
        <v>-76.605599999999995</v>
      </c>
      <c r="H220" s="22" t="s">
        <v>192</v>
      </c>
      <c r="I220" s="25">
        <v>85</v>
      </c>
      <c r="J220" s="23">
        <v>125.04773470000001</v>
      </c>
      <c r="K220" s="32">
        <v>3501.3365715999998</v>
      </c>
      <c r="L220" s="32">
        <f t="shared" si="3"/>
        <v>123648.54558498536</v>
      </c>
    </row>
    <row r="221" spans="1:12" x14ac:dyDescent="0.2">
      <c r="A221" s="22" t="s">
        <v>557</v>
      </c>
      <c r="D221" s="22" t="s">
        <v>53</v>
      </c>
      <c r="F221" s="31">
        <v>36.2819</v>
      </c>
      <c r="G221" s="31">
        <v>-76.605599999999995</v>
      </c>
      <c r="H221" s="22" t="s">
        <v>153</v>
      </c>
      <c r="I221" s="25">
        <v>260</v>
      </c>
      <c r="J221" s="23">
        <v>205.79521144</v>
      </c>
      <c r="K221" s="32">
        <v>5762.2659203200001</v>
      </c>
      <c r="L221" s="32">
        <f t="shared" si="3"/>
        <v>203492.51942834709</v>
      </c>
    </row>
    <row r="222" spans="1:12" x14ac:dyDescent="0.2">
      <c r="A222" s="22" t="s">
        <v>558</v>
      </c>
      <c r="D222" s="22" t="s">
        <v>56</v>
      </c>
      <c r="F222" s="31">
        <v>34.155299999999997</v>
      </c>
      <c r="G222" s="31">
        <v>-78.823899999999995</v>
      </c>
      <c r="H222" s="22" t="s">
        <v>270</v>
      </c>
      <c r="I222" s="25">
        <v>0</v>
      </c>
      <c r="J222" s="23">
        <v>0</v>
      </c>
      <c r="K222" s="32">
        <v>0</v>
      </c>
      <c r="L222" s="32">
        <f t="shared" si="3"/>
        <v>0</v>
      </c>
    </row>
    <row r="223" spans="1:12" x14ac:dyDescent="0.2">
      <c r="A223" s="22" t="s">
        <v>559</v>
      </c>
      <c r="B223" s="22" t="s">
        <v>560</v>
      </c>
      <c r="C223" s="22" t="s">
        <v>561</v>
      </c>
      <c r="D223" s="22" t="s">
        <v>56</v>
      </c>
      <c r="E223" s="30">
        <v>28472</v>
      </c>
      <c r="F223" s="31">
        <v>34.416699999999999</v>
      </c>
      <c r="G223" s="31">
        <v>-78.691699999999997</v>
      </c>
      <c r="H223" s="22" t="s">
        <v>145</v>
      </c>
      <c r="I223" s="25">
        <v>2400</v>
      </c>
      <c r="J223" s="23">
        <v>31856.4025248</v>
      </c>
      <c r="K223" s="32">
        <v>891979.27069439995</v>
      </c>
      <c r="L223" s="32">
        <f t="shared" si="3"/>
        <v>31499953.591413405</v>
      </c>
    </row>
    <row r="224" spans="1:12" x14ac:dyDescent="0.2">
      <c r="A224" s="22" t="s">
        <v>559</v>
      </c>
      <c r="B224" s="22" t="s">
        <v>560</v>
      </c>
      <c r="C224" s="22" t="s">
        <v>561</v>
      </c>
      <c r="D224" s="22" t="s">
        <v>56</v>
      </c>
      <c r="E224" s="30">
        <v>28472</v>
      </c>
      <c r="F224" s="31">
        <v>34.416699999999999</v>
      </c>
      <c r="G224" s="31">
        <v>-78.691699999999997</v>
      </c>
      <c r="H224" s="22" t="s">
        <v>149</v>
      </c>
      <c r="I224" s="25">
        <v>10008</v>
      </c>
      <c r="J224" s="23">
        <v>38446.391206943998</v>
      </c>
      <c r="K224" s="32">
        <v>1076498.95379443</v>
      </c>
      <c r="L224" s="32">
        <f t="shared" si="3"/>
        <v>38016205.308595546</v>
      </c>
    </row>
    <row r="225" spans="1:12" x14ac:dyDescent="0.2">
      <c r="A225" s="22" t="s">
        <v>562</v>
      </c>
      <c r="B225" s="22" t="s">
        <v>563</v>
      </c>
      <c r="C225" s="22" t="s">
        <v>561</v>
      </c>
      <c r="D225" s="22" t="s">
        <v>56</v>
      </c>
      <c r="E225" s="30">
        <v>28472</v>
      </c>
      <c r="F225" s="31">
        <v>34.368980000000001</v>
      </c>
      <c r="G225" s="31">
        <v>-78.784543999999997</v>
      </c>
      <c r="H225" s="22" t="s">
        <v>149</v>
      </c>
      <c r="I225" s="25">
        <v>7040</v>
      </c>
      <c r="J225" s="23">
        <v>27044.62371072</v>
      </c>
      <c r="K225" s="32">
        <v>757249.46390016004</v>
      </c>
      <c r="L225" s="32">
        <f t="shared" si="3"/>
        <v>26742014.925311066</v>
      </c>
    </row>
    <row r="226" spans="1:12" x14ac:dyDescent="0.2">
      <c r="A226" s="22" t="s">
        <v>564</v>
      </c>
      <c r="B226" s="22" t="s">
        <v>565</v>
      </c>
      <c r="C226" s="22" t="s">
        <v>561</v>
      </c>
      <c r="D226" s="22" t="s">
        <v>56</v>
      </c>
      <c r="E226" s="30">
        <v>28472</v>
      </c>
      <c r="F226" s="31">
        <v>34.365582000000003</v>
      </c>
      <c r="G226" s="31">
        <v>-78.73442</v>
      </c>
      <c r="H226" s="22" t="s">
        <v>566</v>
      </c>
      <c r="I226" s="25">
        <v>7200</v>
      </c>
      <c r="J226" s="23">
        <v>0</v>
      </c>
      <c r="K226" s="32">
        <v>0</v>
      </c>
      <c r="L226" s="32">
        <f t="shared" si="3"/>
        <v>0</v>
      </c>
    </row>
    <row r="227" spans="1:12" x14ac:dyDescent="0.2">
      <c r="A227" s="22" t="s">
        <v>567</v>
      </c>
      <c r="B227" s="22" t="s">
        <v>568</v>
      </c>
      <c r="C227" s="22" t="s">
        <v>561</v>
      </c>
      <c r="D227" s="22" t="s">
        <v>56</v>
      </c>
      <c r="E227" s="30">
        <v>28472</v>
      </c>
      <c r="F227" s="31">
        <v>34.354700000000001</v>
      </c>
      <c r="G227" s="31">
        <v>-78.775800000000004</v>
      </c>
      <c r="H227" s="22" t="s">
        <v>149</v>
      </c>
      <c r="I227" s="25">
        <v>5880</v>
      </c>
      <c r="J227" s="23">
        <v>22588.407303839998</v>
      </c>
      <c r="K227" s="32">
        <v>632475.40450752003</v>
      </c>
      <c r="L227" s="32">
        <f t="shared" si="3"/>
        <v>22335660.19329958</v>
      </c>
    </row>
    <row r="228" spans="1:12" x14ac:dyDescent="0.2">
      <c r="A228" s="22" t="s">
        <v>569</v>
      </c>
      <c r="B228" s="22" t="s">
        <v>570</v>
      </c>
      <c r="C228" s="22" t="s">
        <v>571</v>
      </c>
      <c r="D228" s="22" t="s">
        <v>56</v>
      </c>
      <c r="E228" s="30">
        <v>28423</v>
      </c>
      <c r="F228" s="31">
        <v>34.261099999999999</v>
      </c>
      <c r="G228" s="31">
        <v>-78.381100000000004</v>
      </c>
      <c r="H228" s="22" t="s">
        <v>149</v>
      </c>
      <c r="I228" s="25">
        <v>12160</v>
      </c>
      <c r="J228" s="23">
        <v>46713.440954880003</v>
      </c>
      <c r="K228" s="32">
        <v>1307976.34673664</v>
      </c>
      <c r="L228" s="32">
        <f t="shared" si="3"/>
        <v>46190753.052810013</v>
      </c>
    </row>
    <row r="229" spans="1:12" x14ac:dyDescent="0.2">
      <c r="A229" s="22" t="s">
        <v>572</v>
      </c>
      <c r="B229" s="22" t="s">
        <v>573</v>
      </c>
      <c r="C229" s="22" t="s">
        <v>574</v>
      </c>
      <c r="D229" s="22" t="s">
        <v>56</v>
      </c>
      <c r="E229" s="30">
        <v>28463</v>
      </c>
      <c r="F229" s="31">
        <v>34.06</v>
      </c>
      <c r="G229" s="31">
        <v>-78.683300000000003</v>
      </c>
      <c r="H229" s="22" t="s">
        <v>149</v>
      </c>
      <c r="I229" s="25">
        <v>4896</v>
      </c>
      <c r="J229" s="23">
        <v>18808.306489727998</v>
      </c>
      <c r="K229" s="32">
        <v>526632.58171238401</v>
      </c>
      <c r="L229" s="32">
        <f t="shared" si="3"/>
        <v>18597855.834420875</v>
      </c>
    </row>
    <row r="230" spans="1:12" x14ac:dyDescent="0.2">
      <c r="A230" s="22" t="s">
        <v>575</v>
      </c>
      <c r="B230" s="22" t="s">
        <v>576</v>
      </c>
      <c r="C230" s="22" t="s">
        <v>577</v>
      </c>
      <c r="D230" s="22" t="s">
        <v>56</v>
      </c>
      <c r="E230" s="30">
        <v>28438</v>
      </c>
      <c r="F230" s="31">
        <v>34.384399999999999</v>
      </c>
      <c r="G230" s="31">
        <v>-78.881699999999995</v>
      </c>
      <c r="H230" s="22" t="s">
        <v>149</v>
      </c>
      <c r="I230" s="25">
        <v>4400</v>
      </c>
      <c r="J230" s="23">
        <v>16902.889819200002</v>
      </c>
      <c r="K230" s="32">
        <v>473280.91493760003</v>
      </c>
      <c r="L230" s="32">
        <f t="shared" si="3"/>
        <v>16713759.328319415</v>
      </c>
    </row>
    <row r="231" spans="1:12" x14ac:dyDescent="0.2">
      <c r="A231" s="22" t="s">
        <v>578</v>
      </c>
      <c r="B231" s="22" t="s">
        <v>579</v>
      </c>
      <c r="C231" s="22" t="s">
        <v>571</v>
      </c>
      <c r="D231" s="22" t="s">
        <v>56</v>
      </c>
      <c r="E231" s="30">
        <v>28423</v>
      </c>
      <c r="F231" s="31">
        <v>34.243299999999998</v>
      </c>
      <c r="G231" s="31">
        <v>-78.380600000000001</v>
      </c>
      <c r="H231" s="22" t="s">
        <v>149</v>
      </c>
      <c r="I231" s="25">
        <v>9120</v>
      </c>
      <c r="J231" s="23">
        <v>35035.080716160002</v>
      </c>
      <c r="K231" s="32">
        <v>980982.26005248004</v>
      </c>
      <c r="L231" s="32">
        <f t="shared" si="3"/>
        <v>34643064.789607517</v>
      </c>
    </row>
    <row r="232" spans="1:12" x14ac:dyDescent="0.2">
      <c r="A232" s="22" t="s">
        <v>580</v>
      </c>
      <c r="B232" s="22" t="s">
        <v>581</v>
      </c>
      <c r="C232" s="22" t="s">
        <v>561</v>
      </c>
      <c r="D232" s="22" t="s">
        <v>56</v>
      </c>
      <c r="E232" s="30">
        <v>28472</v>
      </c>
      <c r="F232" s="31">
        <v>34.436700000000002</v>
      </c>
      <c r="G232" s="31">
        <v>-78.716700000000003</v>
      </c>
      <c r="H232" s="22" t="s">
        <v>145</v>
      </c>
      <c r="I232" s="25">
        <v>6000</v>
      </c>
      <c r="J232" s="23">
        <v>79641.006311999998</v>
      </c>
      <c r="K232" s="32">
        <v>2229948.176736</v>
      </c>
      <c r="L232" s="32">
        <f t="shared" si="3"/>
        <v>78749883.978533521</v>
      </c>
    </row>
    <row r="233" spans="1:12" x14ac:dyDescent="0.2">
      <c r="A233" s="22" t="s">
        <v>582</v>
      </c>
      <c r="B233" s="22" t="s">
        <v>583</v>
      </c>
      <c r="C233" s="22" t="s">
        <v>577</v>
      </c>
      <c r="D233" s="22" t="s">
        <v>56</v>
      </c>
      <c r="E233" s="30">
        <v>28438</v>
      </c>
      <c r="F233" s="31">
        <v>34.456699999999998</v>
      </c>
      <c r="G233" s="31">
        <v>-78.892799999999994</v>
      </c>
      <c r="H233" s="22" t="s">
        <v>153</v>
      </c>
      <c r="I233" s="25">
        <v>7104</v>
      </c>
      <c r="J233" s="23">
        <v>5622.9583925759998</v>
      </c>
      <c r="K233" s="32">
        <v>157442.83499212799</v>
      </c>
      <c r="L233" s="32">
        <f t="shared" si="3"/>
        <v>5560041.7616114523</v>
      </c>
    </row>
    <row r="234" spans="1:12" x14ac:dyDescent="0.2">
      <c r="A234" s="22" t="s">
        <v>584</v>
      </c>
      <c r="B234" s="22" t="s">
        <v>585</v>
      </c>
      <c r="C234" s="22" t="s">
        <v>561</v>
      </c>
      <c r="D234" s="22" t="s">
        <v>56</v>
      </c>
      <c r="E234" s="30">
        <v>28472</v>
      </c>
      <c r="F234" s="31">
        <v>34.436036999999999</v>
      </c>
      <c r="G234" s="31">
        <v>-78.643073999999999</v>
      </c>
      <c r="H234" s="22" t="s">
        <v>153</v>
      </c>
      <c r="I234" s="25">
        <v>3520</v>
      </c>
      <c r="J234" s="23">
        <v>2786.1505548800001</v>
      </c>
      <c r="K234" s="32">
        <v>78012.215536639997</v>
      </c>
      <c r="L234" s="32">
        <f t="shared" si="3"/>
        <v>2754975.6476453142</v>
      </c>
    </row>
    <row r="235" spans="1:12" x14ac:dyDescent="0.2">
      <c r="A235" s="22" t="s">
        <v>586</v>
      </c>
      <c r="B235" s="22" t="s">
        <v>587</v>
      </c>
      <c r="C235" s="22" t="s">
        <v>574</v>
      </c>
      <c r="D235" s="22" t="s">
        <v>56</v>
      </c>
      <c r="E235" s="30">
        <v>28463</v>
      </c>
      <c r="F235" s="31">
        <v>34.11</v>
      </c>
      <c r="G235" s="31">
        <v>-78.739999999999995</v>
      </c>
      <c r="H235" s="22" t="s">
        <v>145</v>
      </c>
      <c r="I235" s="25">
        <v>3500</v>
      </c>
      <c r="J235" s="23">
        <v>46457.253682000002</v>
      </c>
      <c r="K235" s="32">
        <v>1300803.1030959999</v>
      </c>
      <c r="L235" s="32">
        <f t="shared" si="3"/>
        <v>45937432.320811212</v>
      </c>
    </row>
    <row r="236" spans="1:12" x14ac:dyDescent="0.2">
      <c r="A236" s="22" t="s">
        <v>586</v>
      </c>
      <c r="B236" s="22" t="s">
        <v>587</v>
      </c>
      <c r="C236" s="22" t="s">
        <v>574</v>
      </c>
      <c r="D236" s="22" t="s">
        <v>56</v>
      </c>
      <c r="E236" s="30">
        <v>28463</v>
      </c>
      <c r="F236" s="31">
        <v>34.11</v>
      </c>
      <c r="G236" s="31">
        <v>-78.739999999999995</v>
      </c>
      <c r="H236" s="22" t="s">
        <v>149</v>
      </c>
      <c r="I236" s="25">
        <v>1000</v>
      </c>
      <c r="J236" s="23">
        <v>3841.5658680000001</v>
      </c>
      <c r="K236" s="32">
        <v>107563.844304</v>
      </c>
      <c r="L236" s="32">
        <f t="shared" si="3"/>
        <v>3798581.6655271398</v>
      </c>
    </row>
    <row r="237" spans="1:12" x14ac:dyDescent="0.2">
      <c r="A237" s="22" t="s">
        <v>586</v>
      </c>
      <c r="B237" s="22" t="s">
        <v>587</v>
      </c>
      <c r="C237" s="22" t="s">
        <v>574</v>
      </c>
      <c r="D237" s="22" t="s">
        <v>56</v>
      </c>
      <c r="E237" s="30">
        <v>28463</v>
      </c>
      <c r="F237" s="31">
        <v>34.11</v>
      </c>
      <c r="G237" s="31">
        <v>-78.739999999999995</v>
      </c>
      <c r="H237" s="22" t="s">
        <v>153</v>
      </c>
      <c r="I237" s="25">
        <v>400</v>
      </c>
      <c r="J237" s="23">
        <v>316.60801759999998</v>
      </c>
      <c r="K237" s="32">
        <v>8865.0244927999993</v>
      </c>
      <c r="L237" s="32">
        <f t="shared" si="3"/>
        <v>313065.41450514935</v>
      </c>
    </row>
    <row r="238" spans="1:12" x14ac:dyDescent="0.2">
      <c r="A238" s="22" t="s">
        <v>588</v>
      </c>
      <c r="B238" s="22" t="s">
        <v>589</v>
      </c>
      <c r="C238" s="22" t="s">
        <v>297</v>
      </c>
      <c r="D238" s="22" t="s">
        <v>56</v>
      </c>
      <c r="E238" s="30">
        <v>28456</v>
      </c>
      <c r="F238" s="31">
        <v>34.380600000000001</v>
      </c>
      <c r="G238" s="31">
        <v>-78.293899999999994</v>
      </c>
      <c r="H238" s="22" t="s">
        <v>149</v>
      </c>
      <c r="I238" s="25">
        <v>2940</v>
      </c>
      <c r="J238" s="23">
        <v>11294.203651919999</v>
      </c>
      <c r="K238" s="32">
        <v>316237.70225376001</v>
      </c>
      <c r="L238" s="32">
        <f t="shared" si="3"/>
        <v>11167830.09664979</v>
      </c>
    </row>
    <row r="239" spans="1:12" x14ac:dyDescent="0.2">
      <c r="A239" s="22" t="s">
        <v>590</v>
      </c>
      <c r="B239" s="22" t="s">
        <v>591</v>
      </c>
      <c r="C239" s="22" t="s">
        <v>574</v>
      </c>
      <c r="D239" s="22" t="s">
        <v>56</v>
      </c>
      <c r="E239" s="30">
        <v>28463</v>
      </c>
      <c r="F239" s="31">
        <v>34.119999999999997</v>
      </c>
      <c r="G239" s="31">
        <v>-78.803299999999993</v>
      </c>
      <c r="H239" s="22" t="s">
        <v>592</v>
      </c>
      <c r="I239" s="25">
        <v>4518</v>
      </c>
      <c r="J239" s="23">
        <v>14529.025893312</v>
      </c>
      <c r="K239" s="32">
        <v>406812.72501273599</v>
      </c>
      <c r="L239" s="32">
        <f t="shared" si="3"/>
        <v>14366457.135625517</v>
      </c>
    </row>
    <row r="240" spans="1:12" x14ac:dyDescent="0.2">
      <c r="A240" s="22" t="s">
        <v>593</v>
      </c>
      <c r="B240" s="22" t="s">
        <v>594</v>
      </c>
      <c r="C240" s="22" t="s">
        <v>571</v>
      </c>
      <c r="D240" s="22" t="s">
        <v>56</v>
      </c>
      <c r="E240" s="30">
        <v>28423</v>
      </c>
      <c r="F240" s="31">
        <v>34.325000000000003</v>
      </c>
      <c r="G240" s="31">
        <v>-78.441699999999997</v>
      </c>
      <c r="H240" s="22" t="s">
        <v>270</v>
      </c>
      <c r="I240" s="25">
        <v>2000</v>
      </c>
      <c r="J240" s="23">
        <v>32000.616647999999</v>
      </c>
      <c r="K240" s="32">
        <v>896017.26614399999</v>
      </c>
      <c r="L240" s="32">
        <f t="shared" si="3"/>
        <v>31642554.068177532</v>
      </c>
    </row>
    <row r="241" spans="1:12" x14ac:dyDescent="0.2">
      <c r="A241" s="22" t="s">
        <v>595</v>
      </c>
      <c r="B241" s="22" t="s">
        <v>596</v>
      </c>
      <c r="C241" s="22" t="s">
        <v>256</v>
      </c>
      <c r="D241" s="22" t="s">
        <v>56</v>
      </c>
      <c r="E241" s="30">
        <v>28433</v>
      </c>
      <c r="F241" s="31">
        <v>34.430599999999998</v>
      </c>
      <c r="G241" s="31">
        <v>-78.767799999999994</v>
      </c>
      <c r="H241" s="22" t="s">
        <v>145</v>
      </c>
      <c r="I241" s="25">
        <v>2256</v>
      </c>
      <c r="J241" s="23">
        <v>29945.018373311999</v>
      </c>
      <c r="K241" s="32">
        <v>838460.51445273601</v>
      </c>
      <c r="L241" s="32">
        <f t="shared" si="3"/>
        <v>29609956.375928603</v>
      </c>
    </row>
    <row r="242" spans="1:12" x14ac:dyDescent="0.2">
      <c r="A242" s="22" t="s">
        <v>597</v>
      </c>
      <c r="B242" s="22" t="s">
        <v>598</v>
      </c>
      <c r="C242" s="22" t="s">
        <v>599</v>
      </c>
      <c r="D242" s="22" t="s">
        <v>56</v>
      </c>
      <c r="E242" s="30">
        <v>28431</v>
      </c>
      <c r="F242" s="31">
        <v>34.341700000000003</v>
      </c>
      <c r="G242" s="31">
        <v>-78.888900000000007</v>
      </c>
      <c r="H242" s="22" t="s">
        <v>149</v>
      </c>
      <c r="I242" s="25">
        <v>2940</v>
      </c>
      <c r="J242" s="23">
        <v>11294.203651919999</v>
      </c>
      <c r="K242" s="32">
        <v>316237.70225376001</v>
      </c>
      <c r="L242" s="32">
        <f t="shared" si="3"/>
        <v>11167830.09664979</v>
      </c>
    </row>
    <row r="243" spans="1:12" x14ac:dyDescent="0.2">
      <c r="A243" s="22" t="s">
        <v>600</v>
      </c>
      <c r="B243" s="22" t="s">
        <v>601</v>
      </c>
      <c r="C243" s="22" t="s">
        <v>602</v>
      </c>
      <c r="D243" s="22" t="s">
        <v>56</v>
      </c>
      <c r="E243" s="30">
        <v>28432</v>
      </c>
      <c r="F243" s="31">
        <v>34.126899999999999</v>
      </c>
      <c r="G243" s="31">
        <v>-78.753299999999996</v>
      </c>
      <c r="H243" s="22" t="s">
        <v>149</v>
      </c>
      <c r="I243" s="25">
        <v>1000</v>
      </c>
      <c r="J243" s="23">
        <v>3841.5658680000001</v>
      </c>
      <c r="K243" s="32">
        <v>107563.844304</v>
      </c>
      <c r="L243" s="32">
        <f t="shared" si="3"/>
        <v>3798581.6655271398</v>
      </c>
    </row>
    <row r="244" spans="1:12" x14ac:dyDescent="0.2">
      <c r="A244" s="22" t="s">
        <v>603</v>
      </c>
      <c r="D244" s="22" t="s">
        <v>56</v>
      </c>
      <c r="F244" s="31">
        <v>34.190300000000001</v>
      </c>
      <c r="G244" s="31">
        <v>-78.7958</v>
      </c>
      <c r="H244" s="22" t="s">
        <v>149</v>
      </c>
      <c r="I244" s="25">
        <v>600</v>
      </c>
      <c r="J244" s="23">
        <v>2304.9395208000001</v>
      </c>
      <c r="K244" s="32">
        <v>64538.3065824</v>
      </c>
      <c r="L244" s="32">
        <f t="shared" si="3"/>
        <v>2279148.999316284</v>
      </c>
    </row>
    <row r="245" spans="1:12" x14ac:dyDescent="0.2">
      <c r="A245" s="22" t="s">
        <v>604</v>
      </c>
      <c r="B245" s="22" t="s">
        <v>605</v>
      </c>
      <c r="C245" s="22" t="s">
        <v>561</v>
      </c>
      <c r="D245" s="22" t="s">
        <v>56</v>
      </c>
      <c r="E245" s="30">
        <v>28472</v>
      </c>
      <c r="F245" s="31">
        <v>34.357799999999997</v>
      </c>
      <c r="G245" s="31">
        <v>-78.614699999999999</v>
      </c>
      <c r="H245" s="22" t="s">
        <v>165</v>
      </c>
      <c r="I245" s="25">
        <v>500</v>
      </c>
      <c r="J245" s="23">
        <v>21710.856076</v>
      </c>
      <c r="K245" s="32">
        <v>607903.97012800002</v>
      </c>
      <c r="L245" s="32">
        <f t="shared" si="3"/>
        <v>21467928.09676018</v>
      </c>
    </row>
    <row r="246" spans="1:12" x14ac:dyDescent="0.2">
      <c r="A246" s="22" t="s">
        <v>606</v>
      </c>
      <c r="B246" s="22" t="s">
        <v>607</v>
      </c>
      <c r="C246" s="22" t="s">
        <v>256</v>
      </c>
      <c r="D246" s="22" t="s">
        <v>56</v>
      </c>
      <c r="E246" s="30">
        <v>28433</v>
      </c>
      <c r="F246" s="31">
        <v>34.438099999999999</v>
      </c>
      <c r="G246" s="31">
        <v>-78.734700000000004</v>
      </c>
      <c r="H246" s="22" t="s">
        <v>270</v>
      </c>
      <c r="I246" s="25">
        <v>300</v>
      </c>
      <c r="J246" s="23">
        <v>4800.0924972000003</v>
      </c>
      <c r="K246" s="32">
        <v>134402.58992160001</v>
      </c>
      <c r="L246" s="32">
        <f t="shared" si="3"/>
        <v>4746383.1102266302</v>
      </c>
    </row>
    <row r="247" spans="1:12" x14ac:dyDescent="0.2">
      <c r="A247" s="22" t="s">
        <v>608</v>
      </c>
      <c r="B247" s="22" t="s">
        <v>609</v>
      </c>
      <c r="C247" s="22" t="s">
        <v>610</v>
      </c>
      <c r="D247" s="22" t="s">
        <v>56</v>
      </c>
      <c r="E247" s="30">
        <v>28439</v>
      </c>
      <c r="F247" s="31">
        <v>34.293100000000003</v>
      </c>
      <c r="G247" s="31">
        <v>-78.965800000000002</v>
      </c>
      <c r="H247" s="22" t="s">
        <v>149</v>
      </c>
      <c r="I247" s="25">
        <v>7040</v>
      </c>
      <c r="J247" s="23">
        <v>27044.62371072</v>
      </c>
      <c r="K247" s="32">
        <v>757249.46390016004</v>
      </c>
      <c r="L247" s="32">
        <f t="shared" si="3"/>
        <v>26742014.925311066</v>
      </c>
    </row>
    <row r="248" spans="1:12" x14ac:dyDescent="0.2">
      <c r="A248" s="22" t="s">
        <v>611</v>
      </c>
      <c r="B248" s="22" t="s">
        <v>612</v>
      </c>
      <c r="C248" s="22" t="s">
        <v>577</v>
      </c>
      <c r="D248" s="22" t="s">
        <v>56</v>
      </c>
      <c r="E248" s="30">
        <v>28438</v>
      </c>
      <c r="F248" s="31">
        <v>34.421700000000001</v>
      </c>
      <c r="G248" s="31">
        <v>-78.865600000000001</v>
      </c>
      <c r="H248" s="22" t="s">
        <v>149</v>
      </c>
      <c r="I248" s="25">
        <v>5280</v>
      </c>
      <c r="J248" s="23">
        <v>20283.46778304</v>
      </c>
      <c r="K248" s="32">
        <v>567937.09792512003</v>
      </c>
      <c r="L248" s="32">
        <f t="shared" si="3"/>
        <v>20056511.193983298</v>
      </c>
    </row>
    <row r="249" spans="1:12" x14ac:dyDescent="0.2">
      <c r="A249" s="22" t="s">
        <v>613</v>
      </c>
      <c r="B249" s="22" t="s">
        <v>614</v>
      </c>
      <c r="C249" s="22" t="s">
        <v>610</v>
      </c>
      <c r="D249" s="22" t="s">
        <v>56</v>
      </c>
      <c r="E249" s="30">
        <v>28439</v>
      </c>
      <c r="F249" s="31">
        <v>34.275799999999997</v>
      </c>
      <c r="G249" s="31">
        <v>-78.988299999999995</v>
      </c>
      <c r="H249" s="22" t="s">
        <v>153</v>
      </c>
      <c r="I249" s="25">
        <v>6400</v>
      </c>
      <c r="J249" s="23">
        <v>5065.7282815999997</v>
      </c>
      <c r="K249" s="32">
        <v>141840.39188479999</v>
      </c>
      <c r="L249" s="32">
        <f t="shared" si="3"/>
        <v>5009046.6320823897</v>
      </c>
    </row>
    <row r="250" spans="1:12" x14ac:dyDescent="0.2">
      <c r="A250" s="22" t="s">
        <v>615</v>
      </c>
      <c r="B250" s="22" t="s">
        <v>616</v>
      </c>
      <c r="C250" s="22" t="s">
        <v>610</v>
      </c>
      <c r="D250" s="22" t="s">
        <v>56</v>
      </c>
      <c r="E250" s="30">
        <v>28439</v>
      </c>
      <c r="F250" s="31">
        <v>34.336367000000003</v>
      </c>
      <c r="G250" s="31">
        <v>-78.976699999999994</v>
      </c>
      <c r="H250" s="22" t="s">
        <v>149</v>
      </c>
      <c r="I250" s="25">
        <v>10880</v>
      </c>
      <c r="J250" s="23">
        <v>41796.236643839999</v>
      </c>
      <c r="K250" s="32">
        <v>1170294.62602752</v>
      </c>
      <c r="L250" s="32">
        <f t="shared" si="3"/>
        <v>41328568.520935282</v>
      </c>
    </row>
    <row r="251" spans="1:12" x14ac:dyDescent="0.2">
      <c r="A251" s="22" t="s">
        <v>617</v>
      </c>
      <c r="B251" s="22" t="s">
        <v>618</v>
      </c>
      <c r="C251" s="22" t="s">
        <v>577</v>
      </c>
      <c r="D251" s="22" t="s">
        <v>56</v>
      </c>
      <c r="E251" s="30">
        <v>28438</v>
      </c>
      <c r="F251" s="31">
        <v>34.452199999999998</v>
      </c>
      <c r="G251" s="31">
        <v>-78.907499999999999</v>
      </c>
      <c r="H251" s="22" t="s">
        <v>153</v>
      </c>
      <c r="I251" s="25">
        <v>9600</v>
      </c>
      <c r="J251" s="23">
        <v>7598.5924224</v>
      </c>
      <c r="K251" s="32">
        <v>212760.58782720001</v>
      </c>
      <c r="L251" s="32">
        <f t="shared" si="3"/>
        <v>7513569.9481235854</v>
      </c>
    </row>
    <row r="252" spans="1:12" x14ac:dyDescent="0.2">
      <c r="A252" s="22" t="s">
        <v>619</v>
      </c>
      <c r="B252" s="22" t="s">
        <v>620</v>
      </c>
      <c r="C252" s="22" t="s">
        <v>610</v>
      </c>
      <c r="D252" s="22" t="s">
        <v>56</v>
      </c>
      <c r="E252" s="30">
        <v>28439</v>
      </c>
      <c r="F252" s="31">
        <v>34.271900000000002</v>
      </c>
      <c r="G252" s="31">
        <v>-79.0214</v>
      </c>
      <c r="H252" s="22" t="s">
        <v>153</v>
      </c>
      <c r="I252" s="25">
        <v>6400</v>
      </c>
      <c r="J252" s="23">
        <v>5065.7282815999997</v>
      </c>
      <c r="K252" s="32">
        <v>141840.39188479999</v>
      </c>
      <c r="L252" s="32">
        <f t="shared" si="3"/>
        <v>5009046.6320823897</v>
      </c>
    </row>
    <row r="253" spans="1:12" x14ac:dyDescent="0.2">
      <c r="A253" s="22" t="s">
        <v>621</v>
      </c>
      <c r="B253" s="22" t="s">
        <v>622</v>
      </c>
      <c r="C253" s="22" t="s">
        <v>574</v>
      </c>
      <c r="D253" s="22" t="s">
        <v>56</v>
      </c>
      <c r="E253" s="30">
        <v>28463</v>
      </c>
      <c r="F253" s="31">
        <v>34.007800000000003</v>
      </c>
      <c r="G253" s="31">
        <v>-78.724400000000003</v>
      </c>
      <c r="H253" s="22" t="s">
        <v>149</v>
      </c>
      <c r="I253" s="25">
        <v>7344</v>
      </c>
      <c r="J253" s="23">
        <v>28212.459734592001</v>
      </c>
      <c r="K253" s="32">
        <v>789948.87256857601</v>
      </c>
      <c r="L253" s="32">
        <f t="shared" si="3"/>
        <v>27896783.751631316</v>
      </c>
    </row>
    <row r="254" spans="1:12" x14ac:dyDescent="0.2">
      <c r="A254" s="22" t="s">
        <v>623</v>
      </c>
      <c r="B254" s="22" t="s">
        <v>624</v>
      </c>
      <c r="C254" s="22" t="s">
        <v>561</v>
      </c>
      <c r="D254" s="22" t="s">
        <v>56</v>
      </c>
      <c r="E254" s="30">
        <v>28472</v>
      </c>
      <c r="F254" s="31">
        <v>34.183300000000003</v>
      </c>
      <c r="G254" s="31">
        <v>-78.786699999999996</v>
      </c>
      <c r="H254" s="22" t="s">
        <v>149</v>
      </c>
      <c r="I254" s="25">
        <v>1500</v>
      </c>
      <c r="J254" s="23">
        <v>5762.3488020000004</v>
      </c>
      <c r="K254" s="32">
        <v>161345.76645600001</v>
      </c>
      <c r="L254" s="32">
        <f t="shared" si="3"/>
        <v>5697872.4982907102</v>
      </c>
    </row>
    <row r="255" spans="1:12" x14ac:dyDescent="0.2">
      <c r="A255" s="22" t="s">
        <v>623</v>
      </c>
      <c r="B255" s="22" t="s">
        <v>624</v>
      </c>
      <c r="C255" s="22" t="s">
        <v>561</v>
      </c>
      <c r="D255" s="22" t="s">
        <v>56</v>
      </c>
      <c r="E255" s="30">
        <v>28472</v>
      </c>
      <c r="F255" s="31">
        <v>34.183300000000003</v>
      </c>
      <c r="G255" s="31">
        <v>-78.786699999999996</v>
      </c>
      <c r="H255" s="22" t="s">
        <v>153</v>
      </c>
      <c r="I255" s="25">
        <v>1200</v>
      </c>
      <c r="J255" s="23">
        <v>949.8240528</v>
      </c>
      <c r="K255" s="32">
        <v>26595.073478400001</v>
      </c>
      <c r="L255" s="32">
        <f t="shared" si="3"/>
        <v>939196.24351544818</v>
      </c>
    </row>
    <row r="256" spans="1:12" x14ac:dyDescent="0.2">
      <c r="A256" s="22" t="s">
        <v>625</v>
      </c>
      <c r="B256" s="22" t="s">
        <v>626</v>
      </c>
      <c r="C256" s="22" t="s">
        <v>627</v>
      </c>
      <c r="D256" s="22" t="s">
        <v>56</v>
      </c>
      <c r="E256" s="30">
        <v>28430</v>
      </c>
      <c r="F256" s="31">
        <v>34.264575000000001</v>
      </c>
      <c r="G256" s="31">
        <v>-78.926411000000002</v>
      </c>
      <c r="H256" s="22" t="s">
        <v>270</v>
      </c>
      <c r="I256" s="25">
        <v>2000</v>
      </c>
      <c r="J256" s="23">
        <v>32000.616647999999</v>
      </c>
      <c r="K256" s="32">
        <v>896017.26614399999</v>
      </c>
      <c r="L256" s="32">
        <f t="shared" si="3"/>
        <v>31642554.068177532</v>
      </c>
    </row>
    <row r="257" spans="1:12" x14ac:dyDescent="0.2">
      <c r="A257" s="22" t="s">
        <v>628</v>
      </c>
      <c r="B257" s="22" t="s">
        <v>629</v>
      </c>
      <c r="C257" s="22" t="s">
        <v>577</v>
      </c>
      <c r="D257" s="22" t="s">
        <v>56</v>
      </c>
      <c r="E257" s="30">
        <v>28438</v>
      </c>
      <c r="F257" s="31">
        <v>34.460599999999999</v>
      </c>
      <c r="G257" s="31">
        <v>-78.886399999999995</v>
      </c>
      <c r="H257" s="22" t="s">
        <v>153</v>
      </c>
      <c r="I257" s="25">
        <v>3552</v>
      </c>
      <c r="J257" s="23">
        <v>2811.4791962879999</v>
      </c>
      <c r="K257" s="32">
        <v>78721.417496063994</v>
      </c>
      <c r="L257" s="32">
        <f t="shared" si="3"/>
        <v>2780020.8808057262</v>
      </c>
    </row>
    <row r="258" spans="1:12" x14ac:dyDescent="0.2">
      <c r="A258" s="22" t="s">
        <v>630</v>
      </c>
      <c r="B258" s="22" t="s">
        <v>631</v>
      </c>
      <c r="C258" s="22" t="s">
        <v>599</v>
      </c>
      <c r="D258" s="22" t="s">
        <v>56</v>
      </c>
      <c r="E258" s="30">
        <v>28431</v>
      </c>
      <c r="F258" s="31">
        <v>34.363300000000002</v>
      </c>
      <c r="G258" s="31">
        <v>-78.843299999999999</v>
      </c>
      <c r="H258" s="22" t="s">
        <v>149</v>
      </c>
      <c r="I258" s="25">
        <v>4400</v>
      </c>
      <c r="J258" s="23">
        <v>16902.889819200002</v>
      </c>
      <c r="K258" s="32">
        <v>473280.91493760003</v>
      </c>
      <c r="L258" s="32">
        <f t="shared" ref="L258:L321" si="4">+K258*35.31467</f>
        <v>16713759.328319415</v>
      </c>
    </row>
    <row r="259" spans="1:12" x14ac:dyDescent="0.2">
      <c r="A259" s="22" t="s">
        <v>632</v>
      </c>
      <c r="B259" s="22" t="s">
        <v>633</v>
      </c>
      <c r="C259" s="22" t="s">
        <v>577</v>
      </c>
      <c r="D259" s="22" t="s">
        <v>56</v>
      </c>
      <c r="E259" s="30">
        <v>28438</v>
      </c>
      <c r="F259" s="31">
        <v>34.403300000000002</v>
      </c>
      <c r="G259" s="31">
        <v>-78.937799999999996</v>
      </c>
      <c r="H259" s="22" t="s">
        <v>149</v>
      </c>
      <c r="I259" s="25">
        <v>7920</v>
      </c>
      <c r="J259" s="23">
        <v>30425.201674560001</v>
      </c>
      <c r="K259" s="32">
        <v>851905.64688768005</v>
      </c>
      <c r="L259" s="32">
        <f t="shared" si="4"/>
        <v>30084766.790974949</v>
      </c>
    </row>
    <row r="260" spans="1:12" x14ac:dyDescent="0.2">
      <c r="A260" s="22" t="s">
        <v>634</v>
      </c>
      <c r="B260" s="22" t="s">
        <v>635</v>
      </c>
      <c r="C260" s="22" t="s">
        <v>599</v>
      </c>
      <c r="D260" s="22" t="s">
        <v>56</v>
      </c>
      <c r="E260" s="30">
        <v>28431</v>
      </c>
      <c r="F260" s="31">
        <v>34.394399999999997</v>
      </c>
      <c r="G260" s="31">
        <v>-78.861800000000002</v>
      </c>
      <c r="H260" s="22" t="s">
        <v>149</v>
      </c>
      <c r="I260" s="25">
        <v>3200</v>
      </c>
      <c r="J260" s="23">
        <v>12293.0107776</v>
      </c>
      <c r="K260" s="32">
        <v>344204.30177279998</v>
      </c>
      <c r="L260" s="32">
        <f t="shared" si="4"/>
        <v>12155461.329686847</v>
      </c>
    </row>
    <row r="261" spans="1:12" x14ac:dyDescent="0.2">
      <c r="A261" s="22" t="s">
        <v>636</v>
      </c>
      <c r="B261" s="22" t="s">
        <v>637</v>
      </c>
      <c r="C261" s="22" t="s">
        <v>561</v>
      </c>
      <c r="D261" s="22" t="s">
        <v>56</v>
      </c>
      <c r="E261" s="30">
        <v>28472</v>
      </c>
      <c r="F261" s="31">
        <v>34.166699999999999</v>
      </c>
      <c r="G261" s="31">
        <v>-78.530600000000007</v>
      </c>
      <c r="H261" s="22" t="s">
        <v>149</v>
      </c>
      <c r="I261" s="25">
        <v>4800</v>
      </c>
      <c r="J261" s="23">
        <v>18439.516166400001</v>
      </c>
      <c r="K261" s="32">
        <v>516306.4526592</v>
      </c>
      <c r="L261" s="32">
        <f t="shared" si="4"/>
        <v>18233191.994530272</v>
      </c>
    </row>
    <row r="262" spans="1:12" x14ac:dyDescent="0.2">
      <c r="A262" s="22" t="s">
        <v>638</v>
      </c>
      <c r="B262" s="22" t="s">
        <v>639</v>
      </c>
      <c r="C262" s="22" t="s">
        <v>602</v>
      </c>
      <c r="D262" s="22" t="s">
        <v>56</v>
      </c>
      <c r="E262" s="30">
        <v>28432</v>
      </c>
      <c r="F262" s="31">
        <v>34.243600000000001</v>
      </c>
      <c r="G262" s="31">
        <v>-78.861400000000003</v>
      </c>
      <c r="H262" s="22" t="s">
        <v>149</v>
      </c>
      <c r="I262" s="25">
        <v>17640</v>
      </c>
      <c r="J262" s="23">
        <v>67765.221911519999</v>
      </c>
      <c r="K262" s="32">
        <v>1897426.21352256</v>
      </c>
      <c r="L262" s="32">
        <f t="shared" si="4"/>
        <v>67006980.579898745</v>
      </c>
    </row>
    <row r="263" spans="1:12" x14ac:dyDescent="0.2">
      <c r="A263" s="22" t="s">
        <v>640</v>
      </c>
      <c r="B263" s="22" t="s">
        <v>641</v>
      </c>
      <c r="C263" s="22" t="s">
        <v>642</v>
      </c>
      <c r="D263" s="22" t="s">
        <v>56</v>
      </c>
      <c r="E263" s="30">
        <v>28455</v>
      </c>
      <c r="F263" s="31">
        <v>34.15</v>
      </c>
      <c r="G263" s="31">
        <v>-78.650000000000006</v>
      </c>
      <c r="H263" s="22" t="s">
        <v>145</v>
      </c>
      <c r="I263" s="25">
        <v>4000</v>
      </c>
      <c r="J263" s="23">
        <v>53094.004207999998</v>
      </c>
      <c r="K263" s="32">
        <v>1486632.1178240001</v>
      </c>
      <c r="L263" s="32">
        <f t="shared" si="4"/>
        <v>52499922.652355678</v>
      </c>
    </row>
    <row r="264" spans="1:12" x14ac:dyDescent="0.2">
      <c r="A264" s="22" t="s">
        <v>643</v>
      </c>
      <c r="B264" s="22" t="s">
        <v>644</v>
      </c>
      <c r="C264" s="22" t="s">
        <v>256</v>
      </c>
      <c r="D264" s="22" t="s">
        <v>56</v>
      </c>
      <c r="E264" s="30">
        <v>28433</v>
      </c>
      <c r="F264" s="31">
        <v>34.453225000000003</v>
      </c>
      <c r="G264" s="31">
        <v>-78.757231000000004</v>
      </c>
      <c r="H264" s="22" t="s">
        <v>149</v>
      </c>
      <c r="I264" s="25">
        <v>4800</v>
      </c>
      <c r="J264" s="23">
        <v>18439.516166400001</v>
      </c>
      <c r="K264" s="32">
        <v>516306.4526592</v>
      </c>
      <c r="L264" s="32">
        <f t="shared" si="4"/>
        <v>18233191.994530272</v>
      </c>
    </row>
    <row r="265" spans="1:12" x14ac:dyDescent="0.2">
      <c r="A265" s="22" t="s">
        <v>645</v>
      </c>
      <c r="B265" s="22" t="s">
        <v>646</v>
      </c>
      <c r="C265" s="22" t="s">
        <v>561</v>
      </c>
      <c r="D265" s="22" t="s">
        <v>56</v>
      </c>
      <c r="E265" s="30">
        <v>28472</v>
      </c>
      <c r="F265" s="31">
        <v>34.3842</v>
      </c>
      <c r="G265" s="31">
        <v>-78.596100000000007</v>
      </c>
      <c r="H265" s="22" t="s">
        <v>145</v>
      </c>
      <c r="I265" s="25">
        <v>1200</v>
      </c>
      <c r="J265" s="23">
        <v>15928.2012624</v>
      </c>
      <c r="K265" s="32">
        <v>445989.63534719998</v>
      </c>
      <c r="L265" s="32">
        <f t="shared" si="4"/>
        <v>15749976.795706702</v>
      </c>
    </row>
    <row r="266" spans="1:12" x14ac:dyDescent="0.2">
      <c r="A266" s="22" t="s">
        <v>647</v>
      </c>
      <c r="B266" s="22" t="s">
        <v>648</v>
      </c>
      <c r="C266" s="22" t="s">
        <v>561</v>
      </c>
      <c r="D266" s="22" t="s">
        <v>56</v>
      </c>
      <c r="E266" s="30">
        <v>28472</v>
      </c>
      <c r="F266" s="31">
        <v>34.443100000000001</v>
      </c>
      <c r="G266" s="31">
        <v>-78.647800000000004</v>
      </c>
      <c r="H266" s="22" t="s">
        <v>153</v>
      </c>
      <c r="I266" s="25">
        <v>5200</v>
      </c>
      <c r="J266" s="23">
        <v>4115.9042288000001</v>
      </c>
      <c r="K266" s="32">
        <v>115245.31840639999</v>
      </c>
      <c r="L266" s="32">
        <f t="shared" si="4"/>
        <v>4069850.3885669415</v>
      </c>
    </row>
    <row r="267" spans="1:12" x14ac:dyDescent="0.2">
      <c r="A267" s="22" t="s">
        <v>649</v>
      </c>
      <c r="B267" s="22" t="s">
        <v>650</v>
      </c>
      <c r="C267" s="22" t="s">
        <v>561</v>
      </c>
      <c r="D267" s="22" t="s">
        <v>56</v>
      </c>
      <c r="E267" s="30">
        <v>28472</v>
      </c>
      <c r="F267" s="31">
        <v>34.418100000000003</v>
      </c>
      <c r="G267" s="31">
        <v>-78.848299999999995</v>
      </c>
      <c r="H267" s="22" t="s">
        <v>149</v>
      </c>
      <c r="I267" s="25">
        <v>3520</v>
      </c>
      <c r="J267" s="23">
        <v>13522.31185536</v>
      </c>
      <c r="K267" s="32">
        <v>378624.73195008002</v>
      </c>
      <c r="L267" s="32">
        <f t="shared" si="4"/>
        <v>13371007.462655533</v>
      </c>
    </row>
    <row r="268" spans="1:12" x14ac:dyDescent="0.2">
      <c r="A268" s="22" t="s">
        <v>651</v>
      </c>
      <c r="B268" s="22" t="s">
        <v>652</v>
      </c>
      <c r="C268" s="22" t="s">
        <v>574</v>
      </c>
      <c r="D268" s="22" t="s">
        <v>56</v>
      </c>
      <c r="E268" s="30">
        <v>28463</v>
      </c>
      <c r="F268" s="31">
        <v>34.1111</v>
      </c>
      <c r="G268" s="31">
        <v>-78.749200000000002</v>
      </c>
      <c r="H268" s="22" t="s">
        <v>149</v>
      </c>
      <c r="I268" s="25">
        <v>9792</v>
      </c>
      <c r="J268" s="23">
        <v>37616.612979455997</v>
      </c>
      <c r="K268" s="32">
        <v>1053265.1634247701</v>
      </c>
      <c r="L268" s="32">
        <f t="shared" si="4"/>
        <v>37195711.668841824</v>
      </c>
    </row>
    <row r="269" spans="1:12" x14ac:dyDescent="0.2">
      <c r="A269" s="22" t="s">
        <v>653</v>
      </c>
      <c r="C269" s="22" t="s">
        <v>577</v>
      </c>
      <c r="D269" s="22" t="s">
        <v>56</v>
      </c>
      <c r="E269" s="30">
        <v>28438</v>
      </c>
      <c r="F269" s="31">
        <v>34.427799999999998</v>
      </c>
      <c r="G269" s="31">
        <v>-78.880600000000001</v>
      </c>
      <c r="H269" s="22" t="s">
        <v>153</v>
      </c>
      <c r="I269" s="25">
        <v>6400</v>
      </c>
      <c r="J269" s="23">
        <v>5065.7282815999997</v>
      </c>
      <c r="K269" s="32">
        <v>141840.39188479999</v>
      </c>
      <c r="L269" s="32">
        <f t="shared" si="4"/>
        <v>5009046.6320823897</v>
      </c>
    </row>
    <row r="270" spans="1:12" x14ac:dyDescent="0.2">
      <c r="A270" s="22" t="s">
        <v>654</v>
      </c>
      <c r="B270" s="22" t="s">
        <v>655</v>
      </c>
      <c r="C270" s="22" t="s">
        <v>599</v>
      </c>
      <c r="D270" s="22" t="s">
        <v>56</v>
      </c>
      <c r="E270" s="30">
        <v>28431</v>
      </c>
      <c r="F270" s="31">
        <v>34.2575</v>
      </c>
      <c r="G270" s="31">
        <v>-78.842500000000001</v>
      </c>
      <c r="H270" s="22" t="s">
        <v>149</v>
      </c>
      <c r="I270" s="25">
        <v>3200</v>
      </c>
      <c r="J270" s="23">
        <v>12293.0107776</v>
      </c>
      <c r="K270" s="32">
        <v>344204.30177279998</v>
      </c>
      <c r="L270" s="32">
        <f t="shared" si="4"/>
        <v>12155461.329686847</v>
      </c>
    </row>
    <row r="271" spans="1:12" x14ac:dyDescent="0.2">
      <c r="A271" s="22" t="s">
        <v>656</v>
      </c>
      <c r="B271" s="22" t="s">
        <v>657</v>
      </c>
      <c r="C271" s="22" t="s">
        <v>346</v>
      </c>
      <c r="D271" s="22" t="s">
        <v>56</v>
      </c>
      <c r="E271" s="30">
        <v>28320</v>
      </c>
      <c r="F271" s="31">
        <v>34.457135000000001</v>
      </c>
      <c r="G271" s="31">
        <v>-78.838561999999996</v>
      </c>
      <c r="H271" s="22" t="s">
        <v>149</v>
      </c>
      <c r="I271" s="25">
        <v>7040</v>
      </c>
      <c r="J271" s="23">
        <v>27044.62371072</v>
      </c>
      <c r="K271" s="32">
        <v>757249.46390016004</v>
      </c>
      <c r="L271" s="32">
        <f t="shared" si="4"/>
        <v>26742014.925311066</v>
      </c>
    </row>
    <row r="272" spans="1:12" x14ac:dyDescent="0.2">
      <c r="A272" s="22" t="s">
        <v>658</v>
      </c>
      <c r="B272" s="22" t="s">
        <v>659</v>
      </c>
      <c r="C272" s="22" t="s">
        <v>660</v>
      </c>
      <c r="D272" s="22" t="s">
        <v>57</v>
      </c>
      <c r="E272" s="30">
        <v>28562</v>
      </c>
      <c r="F272" s="31">
        <v>35.066099999999999</v>
      </c>
      <c r="G272" s="31">
        <v>-77.179981999999995</v>
      </c>
      <c r="H272" s="22" t="s">
        <v>145</v>
      </c>
      <c r="I272" s="25">
        <v>3926</v>
      </c>
      <c r="J272" s="23">
        <v>52111.765130152002</v>
      </c>
      <c r="K272" s="32">
        <v>1459129.42364426</v>
      </c>
      <c r="L272" s="32">
        <f t="shared" si="4"/>
        <v>51528674.083287239</v>
      </c>
    </row>
    <row r="273" spans="1:12" x14ac:dyDescent="0.2">
      <c r="A273" s="22" t="s">
        <v>661</v>
      </c>
      <c r="B273" s="22" t="s">
        <v>662</v>
      </c>
      <c r="C273" s="22" t="s">
        <v>198</v>
      </c>
      <c r="D273" s="22" t="s">
        <v>57</v>
      </c>
      <c r="E273" s="30">
        <v>28586</v>
      </c>
      <c r="F273" s="31">
        <v>35.357700000000001</v>
      </c>
      <c r="G273" s="31">
        <v>-77.143749</v>
      </c>
      <c r="H273" s="22" t="s">
        <v>153</v>
      </c>
      <c r="I273" s="25">
        <v>5200</v>
      </c>
      <c r="J273" s="23">
        <v>4115.9042288000001</v>
      </c>
      <c r="K273" s="32">
        <v>115245.31840639999</v>
      </c>
      <c r="L273" s="32">
        <f t="shared" si="4"/>
        <v>4069850.3885669415</v>
      </c>
    </row>
    <row r="274" spans="1:12" x14ac:dyDescent="0.2">
      <c r="A274" s="22" t="s">
        <v>663</v>
      </c>
      <c r="B274" s="22" t="s">
        <v>664</v>
      </c>
      <c r="C274" s="22" t="s">
        <v>665</v>
      </c>
      <c r="D274" s="22" t="s">
        <v>57</v>
      </c>
      <c r="E274" s="30">
        <v>28530</v>
      </c>
      <c r="F274" s="31">
        <v>35.370100000000001</v>
      </c>
      <c r="G274" s="31">
        <v>-77.302441999999999</v>
      </c>
      <c r="H274" s="22" t="s">
        <v>149</v>
      </c>
      <c r="I274" s="25">
        <v>2448</v>
      </c>
      <c r="J274" s="23">
        <v>9404.1532448639991</v>
      </c>
      <c r="K274" s="32">
        <v>263316.290856192</v>
      </c>
      <c r="L274" s="32">
        <f t="shared" si="4"/>
        <v>9298927.9172104374</v>
      </c>
    </row>
    <row r="275" spans="1:12" x14ac:dyDescent="0.2">
      <c r="A275" s="22" t="s">
        <v>666</v>
      </c>
      <c r="B275" s="22" t="s">
        <v>667</v>
      </c>
      <c r="C275" s="22" t="s">
        <v>668</v>
      </c>
      <c r="D275" s="22" t="s">
        <v>57</v>
      </c>
      <c r="E275" s="30">
        <v>28526</v>
      </c>
      <c r="F275" s="31">
        <v>35.285400000000003</v>
      </c>
      <c r="G275" s="31">
        <v>-77.362752999999998</v>
      </c>
      <c r="H275" s="22" t="s">
        <v>149</v>
      </c>
      <c r="I275" s="25">
        <v>4320</v>
      </c>
      <c r="J275" s="23">
        <v>16595.564549760002</v>
      </c>
      <c r="K275" s="32">
        <v>464675.80739327997</v>
      </c>
      <c r="L275" s="32">
        <f t="shared" si="4"/>
        <v>16409872.795077242</v>
      </c>
    </row>
    <row r="276" spans="1:12" x14ac:dyDescent="0.2">
      <c r="A276" s="22" t="s">
        <v>669</v>
      </c>
      <c r="B276" s="22" t="s">
        <v>670</v>
      </c>
      <c r="C276" s="22" t="s">
        <v>198</v>
      </c>
      <c r="D276" s="22" t="s">
        <v>57</v>
      </c>
      <c r="E276" s="30">
        <v>28586</v>
      </c>
      <c r="F276" s="31">
        <v>35.269500000000001</v>
      </c>
      <c r="G276" s="31">
        <v>-77.228088999999997</v>
      </c>
      <c r="H276" s="22" t="s">
        <v>149</v>
      </c>
      <c r="I276" s="25">
        <v>3672</v>
      </c>
      <c r="J276" s="23">
        <v>14106.229867296001</v>
      </c>
      <c r="K276" s="32">
        <v>394974.43628428801</v>
      </c>
      <c r="L276" s="32">
        <f t="shared" si="4"/>
        <v>13948391.875815658</v>
      </c>
    </row>
    <row r="277" spans="1:12" x14ac:dyDescent="0.2">
      <c r="A277" s="22" t="s">
        <v>671</v>
      </c>
      <c r="B277" s="22" t="s">
        <v>672</v>
      </c>
      <c r="C277" s="22" t="s">
        <v>673</v>
      </c>
      <c r="D277" s="22" t="s">
        <v>57</v>
      </c>
      <c r="E277" s="30">
        <v>28523</v>
      </c>
      <c r="F277" s="31">
        <v>35.1843</v>
      </c>
      <c r="G277" s="31">
        <v>-77.343559999999997</v>
      </c>
      <c r="H277" s="22" t="s">
        <v>149</v>
      </c>
      <c r="I277" s="25">
        <v>3144</v>
      </c>
      <c r="J277" s="23">
        <v>12077.883088991999</v>
      </c>
      <c r="K277" s="32">
        <v>338180.726491776</v>
      </c>
      <c r="L277" s="32">
        <f t="shared" si="4"/>
        <v>11942740.756417327</v>
      </c>
    </row>
    <row r="278" spans="1:12" x14ac:dyDescent="0.2">
      <c r="A278" s="22" t="s">
        <v>674</v>
      </c>
      <c r="B278" s="22" t="s">
        <v>675</v>
      </c>
      <c r="C278" s="22" t="s">
        <v>668</v>
      </c>
      <c r="D278" s="22" t="s">
        <v>57</v>
      </c>
      <c r="E278" s="30">
        <v>28526</v>
      </c>
      <c r="F278" s="31">
        <v>35.272199999999998</v>
      </c>
      <c r="G278" s="31">
        <v>-77.332449999999994</v>
      </c>
      <c r="H278" s="22" t="s">
        <v>149</v>
      </c>
      <c r="I278" s="25">
        <v>3520</v>
      </c>
      <c r="J278" s="23">
        <v>13522.31185536</v>
      </c>
      <c r="K278" s="32">
        <v>378624.73195008002</v>
      </c>
      <c r="L278" s="32">
        <f t="shared" si="4"/>
        <v>13371007.462655533</v>
      </c>
    </row>
    <row r="279" spans="1:12" x14ac:dyDescent="0.2">
      <c r="A279" s="22" t="s">
        <v>676</v>
      </c>
      <c r="B279" s="22" t="s">
        <v>677</v>
      </c>
      <c r="C279" s="22" t="s">
        <v>198</v>
      </c>
      <c r="D279" s="22" t="s">
        <v>57</v>
      </c>
      <c r="E279" s="30">
        <v>28586</v>
      </c>
      <c r="F279" s="31">
        <v>35.313899999999997</v>
      </c>
      <c r="G279" s="31">
        <v>-77.233565999999996</v>
      </c>
      <c r="H279" s="22" t="s">
        <v>145</v>
      </c>
      <c r="I279" s="25">
        <v>3500</v>
      </c>
      <c r="J279" s="23">
        <v>46457.253682000002</v>
      </c>
      <c r="K279" s="32">
        <v>1300803.1030959999</v>
      </c>
      <c r="L279" s="32">
        <f t="shared" si="4"/>
        <v>45937432.320811212</v>
      </c>
    </row>
    <row r="280" spans="1:12" x14ac:dyDescent="0.2">
      <c r="A280" s="22" t="s">
        <v>676</v>
      </c>
      <c r="B280" s="22" t="s">
        <v>677</v>
      </c>
      <c r="C280" s="22" t="s">
        <v>198</v>
      </c>
      <c r="D280" s="22" t="s">
        <v>57</v>
      </c>
      <c r="E280" s="30">
        <v>28586</v>
      </c>
      <c r="F280" s="31">
        <v>35.313899999999997</v>
      </c>
      <c r="G280" s="31">
        <v>-77.233565999999996</v>
      </c>
      <c r="H280" s="22" t="s">
        <v>149</v>
      </c>
      <c r="I280" s="25">
        <v>1000</v>
      </c>
      <c r="J280" s="23">
        <v>3841.5658680000001</v>
      </c>
      <c r="K280" s="32">
        <v>107563.844304</v>
      </c>
      <c r="L280" s="32">
        <f t="shared" si="4"/>
        <v>3798581.6655271398</v>
      </c>
    </row>
    <row r="281" spans="1:12" x14ac:dyDescent="0.2">
      <c r="A281" s="22" t="s">
        <v>676</v>
      </c>
      <c r="B281" s="22" t="s">
        <v>677</v>
      </c>
      <c r="C281" s="22" t="s">
        <v>198</v>
      </c>
      <c r="D281" s="22" t="s">
        <v>57</v>
      </c>
      <c r="E281" s="30">
        <v>28586</v>
      </c>
      <c r="F281" s="31">
        <v>35.313899999999997</v>
      </c>
      <c r="G281" s="31">
        <v>-77.233565999999996</v>
      </c>
      <c r="H281" s="22" t="s">
        <v>153</v>
      </c>
      <c r="I281" s="25">
        <v>400</v>
      </c>
      <c r="J281" s="23">
        <v>316.60801759999998</v>
      </c>
      <c r="K281" s="32">
        <v>8865.0244927999993</v>
      </c>
      <c r="L281" s="32">
        <f t="shared" si="4"/>
        <v>313065.41450514935</v>
      </c>
    </row>
    <row r="282" spans="1:12" x14ac:dyDescent="0.2">
      <c r="A282" s="22" t="s">
        <v>678</v>
      </c>
      <c r="B282" s="22" t="s">
        <v>679</v>
      </c>
      <c r="C282" s="22" t="s">
        <v>668</v>
      </c>
      <c r="D282" s="22" t="s">
        <v>57</v>
      </c>
      <c r="E282" s="30">
        <v>28526</v>
      </c>
      <c r="F282" s="31">
        <v>35.287999999999997</v>
      </c>
      <c r="G282" s="31">
        <v>-77.406897000000001</v>
      </c>
      <c r="H282" s="22" t="s">
        <v>153</v>
      </c>
      <c r="I282" s="25">
        <v>2960</v>
      </c>
      <c r="J282" s="23">
        <v>2342.8993302399999</v>
      </c>
      <c r="K282" s="32">
        <v>65601.181246720007</v>
      </c>
      <c r="L282" s="32">
        <f t="shared" si="4"/>
        <v>2316684.0673381058</v>
      </c>
    </row>
    <row r="283" spans="1:12" x14ac:dyDescent="0.2">
      <c r="A283" s="22" t="s">
        <v>680</v>
      </c>
      <c r="B283" s="22" t="s">
        <v>681</v>
      </c>
      <c r="C283" s="22" t="s">
        <v>660</v>
      </c>
      <c r="D283" s="22" t="s">
        <v>57</v>
      </c>
      <c r="E283" s="30">
        <v>28560</v>
      </c>
      <c r="F283" s="31">
        <v>35.213900000000002</v>
      </c>
      <c r="G283" s="31">
        <v>-77.003442000000007</v>
      </c>
      <c r="H283" s="22" t="s">
        <v>434</v>
      </c>
      <c r="I283" s="25">
        <v>809</v>
      </c>
      <c r="J283" s="23">
        <v>1190.1602043800001</v>
      </c>
      <c r="K283" s="32">
        <v>33324.485722639998</v>
      </c>
      <c r="L283" s="32">
        <f t="shared" si="4"/>
        <v>1176843.216214743</v>
      </c>
    </row>
    <row r="284" spans="1:12" x14ac:dyDescent="0.2">
      <c r="A284" s="22" t="s">
        <v>682</v>
      </c>
      <c r="B284" s="22" t="s">
        <v>683</v>
      </c>
      <c r="C284" s="22" t="s">
        <v>198</v>
      </c>
      <c r="D284" s="22" t="s">
        <v>57</v>
      </c>
      <c r="E284" s="30">
        <v>28586</v>
      </c>
      <c r="F284" s="31">
        <v>35.254399999999997</v>
      </c>
      <c r="G284" s="31">
        <v>-77.161699999999996</v>
      </c>
      <c r="H284" s="22" t="s">
        <v>153</v>
      </c>
      <c r="I284" s="25">
        <v>9900</v>
      </c>
      <c r="J284" s="23">
        <v>7836.0484355999997</v>
      </c>
      <c r="K284" s="32">
        <v>219409.35619680001</v>
      </c>
      <c r="L284" s="32">
        <f t="shared" si="4"/>
        <v>7748369.0090024471</v>
      </c>
    </row>
    <row r="285" spans="1:12" x14ac:dyDescent="0.2">
      <c r="A285" s="22" t="s">
        <v>684</v>
      </c>
      <c r="B285" s="22" t="s">
        <v>685</v>
      </c>
      <c r="C285" s="22" t="s">
        <v>668</v>
      </c>
      <c r="D285" s="22" t="s">
        <v>57</v>
      </c>
      <c r="E285" s="30">
        <v>28526</v>
      </c>
      <c r="F285" s="31">
        <v>35.320300000000003</v>
      </c>
      <c r="G285" s="31">
        <v>-77.360838999999999</v>
      </c>
      <c r="H285" s="22" t="s">
        <v>149</v>
      </c>
      <c r="I285" s="25">
        <v>3093</v>
      </c>
      <c r="J285" s="23">
        <v>11881.963229724</v>
      </c>
      <c r="K285" s="32">
        <v>332694.97043227201</v>
      </c>
      <c r="L285" s="32">
        <f t="shared" si="4"/>
        <v>11749013.091475444</v>
      </c>
    </row>
    <row r="286" spans="1:12" x14ac:dyDescent="0.2">
      <c r="A286" s="22" t="s">
        <v>686</v>
      </c>
      <c r="B286" s="22" t="s">
        <v>687</v>
      </c>
      <c r="C286" s="22" t="s">
        <v>673</v>
      </c>
      <c r="D286" s="22" t="s">
        <v>57</v>
      </c>
      <c r="E286" s="30">
        <v>28523</v>
      </c>
      <c r="F286" s="31">
        <v>35.241199999999999</v>
      </c>
      <c r="G286" s="31">
        <v>-77.283878999999999</v>
      </c>
      <c r="H286" s="22" t="s">
        <v>149</v>
      </c>
      <c r="I286" s="25">
        <v>2629</v>
      </c>
      <c r="J286" s="23">
        <v>10099.476666971999</v>
      </c>
      <c r="K286" s="32">
        <v>282785.34667521599</v>
      </c>
      <c r="L286" s="32">
        <f t="shared" si="4"/>
        <v>9986471.1986708492</v>
      </c>
    </row>
    <row r="287" spans="1:12" x14ac:dyDescent="0.2">
      <c r="A287" s="22" t="s">
        <v>688</v>
      </c>
      <c r="B287" s="22" t="s">
        <v>689</v>
      </c>
      <c r="C287" s="22" t="s">
        <v>660</v>
      </c>
      <c r="D287" s="22" t="s">
        <v>57</v>
      </c>
      <c r="E287" s="30">
        <v>28562</v>
      </c>
      <c r="F287" s="31">
        <v>35.180100000000003</v>
      </c>
      <c r="G287" s="31">
        <v>-77.211008000000007</v>
      </c>
      <c r="H287" s="22" t="s">
        <v>434</v>
      </c>
      <c r="I287" s="25">
        <v>400</v>
      </c>
      <c r="J287" s="23">
        <v>588.45992799999999</v>
      </c>
      <c r="K287" s="32">
        <v>16476.877983999999</v>
      </c>
      <c r="L287" s="32">
        <f t="shared" si="4"/>
        <v>581875.50863522524</v>
      </c>
    </row>
    <row r="288" spans="1:12" x14ac:dyDescent="0.2">
      <c r="A288" s="22" t="s">
        <v>690</v>
      </c>
      <c r="B288" s="22" t="s">
        <v>691</v>
      </c>
      <c r="C288" s="22" t="s">
        <v>692</v>
      </c>
      <c r="D288" s="22" t="s">
        <v>57</v>
      </c>
      <c r="E288" s="30">
        <v>28527</v>
      </c>
      <c r="F288" s="31">
        <v>35.264499999999998</v>
      </c>
      <c r="G288" s="31">
        <v>-77.004199999999997</v>
      </c>
      <c r="H288" s="22" t="s">
        <v>149</v>
      </c>
      <c r="I288" s="25">
        <v>1480</v>
      </c>
      <c r="J288" s="23">
        <v>5685.5174846399996</v>
      </c>
      <c r="K288" s="32">
        <v>159194.48956992</v>
      </c>
      <c r="L288" s="32">
        <f t="shared" si="4"/>
        <v>5621900.8649801668</v>
      </c>
    </row>
    <row r="289" spans="1:12" x14ac:dyDescent="0.2">
      <c r="A289" s="22" t="s">
        <v>693</v>
      </c>
      <c r="B289" s="22" t="s">
        <v>694</v>
      </c>
      <c r="C289" s="22" t="s">
        <v>668</v>
      </c>
      <c r="D289" s="22" t="s">
        <v>57</v>
      </c>
      <c r="E289" s="30">
        <v>28526</v>
      </c>
      <c r="F289" s="31">
        <v>35.287199999999999</v>
      </c>
      <c r="G289" s="31">
        <v>-77.385099999999994</v>
      </c>
      <c r="H289" s="22" t="s">
        <v>145</v>
      </c>
      <c r="I289" s="25">
        <v>820</v>
      </c>
      <c r="J289" s="23">
        <v>10884.27086264</v>
      </c>
      <c r="K289" s="32">
        <v>304759.58415392</v>
      </c>
      <c r="L289" s="32">
        <f t="shared" si="4"/>
        <v>10762484.143732915</v>
      </c>
    </row>
    <row r="290" spans="1:12" x14ac:dyDescent="0.2">
      <c r="A290" s="22" t="s">
        <v>695</v>
      </c>
      <c r="B290" s="22" t="s">
        <v>696</v>
      </c>
      <c r="C290" s="22" t="s">
        <v>692</v>
      </c>
      <c r="D290" s="22" t="s">
        <v>57</v>
      </c>
      <c r="E290" s="30">
        <v>28527</v>
      </c>
      <c r="F290" s="31">
        <v>35.216299999999997</v>
      </c>
      <c r="G290" s="31">
        <v>-77.057500000000005</v>
      </c>
      <c r="H290" s="22" t="s">
        <v>145</v>
      </c>
      <c r="I290" s="25">
        <v>720</v>
      </c>
      <c r="J290" s="23">
        <v>9556.9207574400007</v>
      </c>
      <c r="K290" s="32">
        <v>267593.78120832</v>
      </c>
      <c r="L290" s="32">
        <f t="shared" si="4"/>
        <v>9449986.0774240214</v>
      </c>
    </row>
    <row r="291" spans="1:12" x14ac:dyDescent="0.2">
      <c r="A291" s="22" t="s">
        <v>697</v>
      </c>
      <c r="B291" s="22" t="s">
        <v>698</v>
      </c>
      <c r="C291" s="22" t="s">
        <v>198</v>
      </c>
      <c r="D291" s="22" t="s">
        <v>57</v>
      </c>
      <c r="E291" s="30">
        <v>28586</v>
      </c>
      <c r="F291" s="31">
        <v>35.3354</v>
      </c>
      <c r="G291" s="31">
        <v>-77.110107999999997</v>
      </c>
      <c r="H291" s="22" t="s">
        <v>153</v>
      </c>
      <c r="I291" s="25">
        <v>5200</v>
      </c>
      <c r="J291" s="23">
        <v>4115.9042288000001</v>
      </c>
      <c r="K291" s="32">
        <v>115245.31840639999</v>
      </c>
      <c r="L291" s="32">
        <f t="shared" si="4"/>
        <v>4069850.3885669415</v>
      </c>
    </row>
    <row r="292" spans="1:12" x14ac:dyDescent="0.2">
      <c r="A292" s="22" t="s">
        <v>699</v>
      </c>
      <c r="B292" s="22" t="s">
        <v>700</v>
      </c>
      <c r="C292" s="22" t="s">
        <v>673</v>
      </c>
      <c r="D292" s="22" t="s">
        <v>57</v>
      </c>
      <c r="E292" s="30">
        <v>28523</v>
      </c>
      <c r="F292" s="31">
        <v>35.229900000000001</v>
      </c>
      <c r="G292" s="31">
        <v>-77.331103999999996</v>
      </c>
      <c r="H292" s="22" t="s">
        <v>149</v>
      </c>
      <c r="I292" s="25">
        <v>1400</v>
      </c>
      <c r="J292" s="23">
        <v>5378.1922151999997</v>
      </c>
      <c r="K292" s="32">
        <v>150589.3820256</v>
      </c>
      <c r="L292" s="32">
        <f t="shared" si="4"/>
        <v>5318014.3317379951</v>
      </c>
    </row>
    <row r="293" spans="1:12" x14ac:dyDescent="0.2">
      <c r="A293" s="22" t="s">
        <v>701</v>
      </c>
      <c r="B293" s="22" t="s">
        <v>702</v>
      </c>
      <c r="C293" s="22" t="s">
        <v>198</v>
      </c>
      <c r="D293" s="22" t="s">
        <v>57</v>
      </c>
      <c r="E293" s="30">
        <v>28586</v>
      </c>
      <c r="F293" s="31">
        <v>35.258400000000002</v>
      </c>
      <c r="G293" s="31">
        <v>-77.212528000000006</v>
      </c>
      <c r="H293" s="22" t="s">
        <v>153</v>
      </c>
      <c r="I293" s="25">
        <v>5200</v>
      </c>
      <c r="J293" s="23">
        <v>4115.9042288000001</v>
      </c>
      <c r="K293" s="32">
        <v>115245.31840639999</v>
      </c>
      <c r="L293" s="32">
        <f t="shared" si="4"/>
        <v>4069850.3885669415</v>
      </c>
    </row>
    <row r="294" spans="1:12" x14ac:dyDescent="0.2">
      <c r="A294" s="22" t="s">
        <v>703</v>
      </c>
      <c r="B294" s="22" t="s">
        <v>704</v>
      </c>
      <c r="C294" s="22" t="s">
        <v>198</v>
      </c>
      <c r="D294" s="22" t="s">
        <v>57</v>
      </c>
      <c r="E294" s="30">
        <v>28586</v>
      </c>
      <c r="F294" s="31">
        <v>35.254899999999999</v>
      </c>
      <c r="G294" s="31">
        <v>-77.213667000000001</v>
      </c>
      <c r="H294" s="22" t="s">
        <v>153</v>
      </c>
      <c r="I294" s="25">
        <v>2600</v>
      </c>
      <c r="J294" s="23">
        <v>2057.9521144</v>
      </c>
      <c r="K294" s="32">
        <v>57622.659203199997</v>
      </c>
      <c r="L294" s="32">
        <f t="shared" si="4"/>
        <v>2034925.1942834707</v>
      </c>
    </row>
    <row r="295" spans="1:12" x14ac:dyDescent="0.2">
      <c r="A295" s="22" t="s">
        <v>705</v>
      </c>
      <c r="B295" s="22" t="s">
        <v>706</v>
      </c>
      <c r="C295" s="22" t="s">
        <v>668</v>
      </c>
      <c r="D295" s="22" t="s">
        <v>57</v>
      </c>
      <c r="E295" s="30">
        <v>28526</v>
      </c>
      <c r="F295" s="31">
        <v>35.332500000000003</v>
      </c>
      <c r="G295" s="31">
        <v>-77.393159999999995</v>
      </c>
      <c r="H295" s="22" t="s">
        <v>145</v>
      </c>
      <c r="I295" s="25">
        <v>2400</v>
      </c>
      <c r="J295" s="23">
        <v>31856.4025248</v>
      </c>
      <c r="K295" s="32">
        <v>891979.27069439995</v>
      </c>
      <c r="L295" s="32">
        <f t="shared" si="4"/>
        <v>31499953.591413405</v>
      </c>
    </row>
    <row r="296" spans="1:12" x14ac:dyDescent="0.2">
      <c r="A296" s="22" t="s">
        <v>707</v>
      </c>
      <c r="B296" s="22" t="s">
        <v>708</v>
      </c>
      <c r="C296" s="22" t="s">
        <v>665</v>
      </c>
      <c r="D296" s="22" t="s">
        <v>57</v>
      </c>
      <c r="E296" s="30">
        <v>28530</v>
      </c>
      <c r="F296" s="31">
        <v>35.359499999999997</v>
      </c>
      <c r="G296" s="31">
        <v>-77.279011999999994</v>
      </c>
      <c r="H296" s="22" t="s">
        <v>153</v>
      </c>
      <c r="I296" s="25">
        <v>3840</v>
      </c>
      <c r="J296" s="23">
        <v>3039.4369689599998</v>
      </c>
      <c r="K296" s="32">
        <v>85104.235130879999</v>
      </c>
      <c r="L296" s="32">
        <f t="shared" si="4"/>
        <v>3005427.9792494341</v>
      </c>
    </row>
    <row r="297" spans="1:12" x14ac:dyDescent="0.2">
      <c r="A297" s="22" t="s">
        <v>709</v>
      </c>
      <c r="B297" s="22" t="s">
        <v>710</v>
      </c>
      <c r="C297" s="22" t="s">
        <v>668</v>
      </c>
      <c r="D297" s="22" t="s">
        <v>57</v>
      </c>
      <c r="E297" s="30">
        <v>28526</v>
      </c>
      <c r="F297" s="31">
        <v>35.228499999999997</v>
      </c>
      <c r="G297" s="31">
        <v>-77.448830000000001</v>
      </c>
      <c r="H297" s="22" t="s">
        <v>153</v>
      </c>
      <c r="I297" s="25">
        <v>7680</v>
      </c>
      <c r="J297" s="23">
        <v>6078.8739379199997</v>
      </c>
      <c r="K297" s="32">
        <v>170208.47026176</v>
      </c>
      <c r="L297" s="32">
        <f t="shared" si="4"/>
        <v>6010855.9584988682</v>
      </c>
    </row>
    <row r="298" spans="1:12" x14ac:dyDescent="0.2">
      <c r="A298" s="22" t="s">
        <v>711</v>
      </c>
      <c r="B298" s="22" t="s">
        <v>712</v>
      </c>
      <c r="C298" s="22" t="s">
        <v>668</v>
      </c>
      <c r="D298" s="22" t="s">
        <v>57</v>
      </c>
      <c r="E298" s="30">
        <v>28526</v>
      </c>
      <c r="F298" s="31">
        <v>35.317900000000002</v>
      </c>
      <c r="G298" s="31">
        <v>-77.350713999999996</v>
      </c>
      <c r="H298" s="22" t="s">
        <v>149</v>
      </c>
      <c r="I298" s="25">
        <v>1500</v>
      </c>
      <c r="J298" s="23">
        <v>5762.3488020000004</v>
      </c>
      <c r="K298" s="32">
        <v>161345.76645600001</v>
      </c>
      <c r="L298" s="32">
        <f t="shared" si="4"/>
        <v>5697872.4982907102</v>
      </c>
    </row>
    <row r="299" spans="1:12" x14ac:dyDescent="0.2">
      <c r="A299" s="22" t="s">
        <v>713</v>
      </c>
      <c r="B299" s="22" t="s">
        <v>714</v>
      </c>
      <c r="C299" s="22" t="s">
        <v>665</v>
      </c>
      <c r="D299" s="22" t="s">
        <v>57</v>
      </c>
      <c r="E299" s="30">
        <v>28530</v>
      </c>
      <c r="F299" s="31">
        <v>35.311</v>
      </c>
      <c r="G299" s="31">
        <v>-77.270217000000002</v>
      </c>
      <c r="H299" s="22" t="s">
        <v>153</v>
      </c>
      <c r="I299" s="25">
        <v>3840</v>
      </c>
      <c r="J299" s="23">
        <v>3039.4369689599998</v>
      </c>
      <c r="K299" s="32">
        <v>85104.235130879999</v>
      </c>
      <c r="L299" s="32">
        <f t="shared" si="4"/>
        <v>3005427.9792494341</v>
      </c>
    </row>
    <row r="300" spans="1:12" x14ac:dyDescent="0.2">
      <c r="A300" s="22" t="s">
        <v>715</v>
      </c>
      <c r="B300" s="22" t="s">
        <v>716</v>
      </c>
      <c r="C300" s="22" t="s">
        <v>668</v>
      </c>
      <c r="D300" s="22" t="s">
        <v>57</v>
      </c>
      <c r="E300" s="30">
        <v>28526</v>
      </c>
      <c r="F300" s="31">
        <v>35.316299999999998</v>
      </c>
      <c r="G300" s="31">
        <v>-77.422516999999999</v>
      </c>
      <c r="H300" s="22" t="s">
        <v>149</v>
      </c>
      <c r="I300" s="25">
        <v>4896</v>
      </c>
      <c r="J300" s="23">
        <v>18808.306489727998</v>
      </c>
      <c r="K300" s="32">
        <v>526632.58171238401</v>
      </c>
      <c r="L300" s="32">
        <f t="shared" si="4"/>
        <v>18597855.834420875</v>
      </c>
    </row>
    <row r="301" spans="1:12" x14ac:dyDescent="0.2">
      <c r="A301" s="22" t="s">
        <v>717</v>
      </c>
      <c r="B301" s="22" t="s">
        <v>718</v>
      </c>
      <c r="C301" s="22" t="s">
        <v>665</v>
      </c>
      <c r="D301" s="22" t="s">
        <v>57</v>
      </c>
      <c r="E301" s="30">
        <v>28530</v>
      </c>
      <c r="F301" s="31">
        <v>35.376199999999997</v>
      </c>
      <c r="G301" s="31">
        <v>-77.292728999999994</v>
      </c>
      <c r="H301" s="22" t="s">
        <v>153</v>
      </c>
      <c r="I301" s="25">
        <v>3200</v>
      </c>
      <c r="J301" s="23">
        <v>2532.8641407999999</v>
      </c>
      <c r="K301" s="32">
        <v>70920.195942399994</v>
      </c>
      <c r="L301" s="32">
        <f t="shared" si="4"/>
        <v>2504523.3160411948</v>
      </c>
    </row>
    <row r="302" spans="1:12" x14ac:dyDescent="0.2">
      <c r="A302" s="22" t="s">
        <v>719</v>
      </c>
      <c r="B302" s="22" t="s">
        <v>720</v>
      </c>
      <c r="C302" s="22" t="s">
        <v>198</v>
      </c>
      <c r="D302" s="22" t="s">
        <v>57</v>
      </c>
      <c r="E302" s="30">
        <v>28586</v>
      </c>
      <c r="F302" s="31">
        <v>35.366100000000003</v>
      </c>
      <c r="G302" s="31">
        <v>-77.103802999999999</v>
      </c>
      <c r="H302" s="22" t="s">
        <v>145</v>
      </c>
      <c r="I302" s="25">
        <v>2993</v>
      </c>
      <c r="J302" s="23">
        <v>39727.588648636003</v>
      </c>
      <c r="K302" s="32">
        <v>1112372.4821618099</v>
      </c>
      <c r="L302" s="32">
        <f t="shared" si="4"/>
        <v>39283067.124625206</v>
      </c>
    </row>
    <row r="303" spans="1:12" x14ac:dyDescent="0.2">
      <c r="A303" s="22" t="s">
        <v>721</v>
      </c>
      <c r="B303" s="22" t="s">
        <v>722</v>
      </c>
      <c r="C303" s="22" t="s">
        <v>450</v>
      </c>
      <c r="D303" s="22" t="s">
        <v>58</v>
      </c>
      <c r="E303" s="30">
        <v>28306</v>
      </c>
      <c r="F303" s="31">
        <v>34.914518999999999</v>
      </c>
      <c r="G303" s="31">
        <v>-78.826036000000002</v>
      </c>
      <c r="H303" s="22" t="s">
        <v>149</v>
      </c>
      <c r="I303" s="25">
        <v>0</v>
      </c>
      <c r="J303" s="23">
        <v>0</v>
      </c>
      <c r="K303" s="32">
        <v>0</v>
      </c>
      <c r="L303" s="32">
        <f t="shared" si="4"/>
        <v>0</v>
      </c>
    </row>
    <row r="304" spans="1:12" x14ac:dyDescent="0.2">
      <c r="A304" s="22" t="s">
        <v>723</v>
      </c>
      <c r="B304" s="22" t="s">
        <v>724</v>
      </c>
      <c r="C304" s="22" t="s">
        <v>725</v>
      </c>
      <c r="D304" s="22" t="s">
        <v>58</v>
      </c>
      <c r="E304" s="30">
        <v>28382</v>
      </c>
      <c r="F304" s="31">
        <v>34.872771999999998</v>
      </c>
      <c r="G304" s="31">
        <v>-78.566100000000006</v>
      </c>
      <c r="H304" s="22" t="s">
        <v>270</v>
      </c>
      <c r="I304" s="25">
        <v>0</v>
      </c>
      <c r="J304" s="23">
        <v>0</v>
      </c>
      <c r="K304" s="32">
        <v>0</v>
      </c>
      <c r="L304" s="32">
        <f t="shared" si="4"/>
        <v>0</v>
      </c>
    </row>
    <row r="305" spans="1:12" x14ac:dyDescent="0.2">
      <c r="A305" s="22" t="s">
        <v>726</v>
      </c>
      <c r="B305" s="22" t="s">
        <v>727</v>
      </c>
      <c r="C305" s="22" t="s">
        <v>728</v>
      </c>
      <c r="D305" s="22" t="s">
        <v>58</v>
      </c>
      <c r="E305" s="30">
        <v>28318</v>
      </c>
      <c r="F305" s="31">
        <v>34.913184999999999</v>
      </c>
      <c r="G305" s="31">
        <v>-78.623621</v>
      </c>
      <c r="H305" s="22" t="s">
        <v>149</v>
      </c>
      <c r="I305" s="25">
        <v>0</v>
      </c>
      <c r="J305" s="23">
        <v>0</v>
      </c>
      <c r="K305" s="32">
        <v>0</v>
      </c>
      <c r="L305" s="32">
        <f t="shared" si="4"/>
        <v>0</v>
      </c>
    </row>
    <row r="306" spans="1:12" x14ac:dyDescent="0.2">
      <c r="A306" s="22" t="s">
        <v>729</v>
      </c>
      <c r="B306" s="22" t="s">
        <v>730</v>
      </c>
      <c r="C306" s="22" t="s">
        <v>725</v>
      </c>
      <c r="D306" s="22" t="s">
        <v>58</v>
      </c>
      <c r="E306" s="30">
        <v>28382</v>
      </c>
      <c r="F306" s="31">
        <v>34.882789000000002</v>
      </c>
      <c r="G306" s="31">
        <v>-78.547578000000001</v>
      </c>
      <c r="H306" s="22" t="s">
        <v>145</v>
      </c>
      <c r="I306" s="25">
        <v>2907</v>
      </c>
      <c r="J306" s="23">
        <v>38586.067558164003</v>
      </c>
      <c r="K306" s="32">
        <v>1080409.8916285899</v>
      </c>
      <c r="L306" s="32">
        <f t="shared" si="4"/>
        <v>38154318.787599415</v>
      </c>
    </row>
    <row r="307" spans="1:12" x14ac:dyDescent="0.2">
      <c r="A307" s="22" t="s">
        <v>731</v>
      </c>
      <c r="B307" s="22" t="s">
        <v>732</v>
      </c>
      <c r="C307" s="22" t="s">
        <v>733</v>
      </c>
      <c r="D307" s="22" t="s">
        <v>58</v>
      </c>
      <c r="E307" s="30">
        <v>28344</v>
      </c>
      <c r="F307" s="31">
        <v>35.169856000000003</v>
      </c>
      <c r="G307" s="31">
        <v>-78.690347000000003</v>
      </c>
      <c r="H307" s="22" t="s">
        <v>149</v>
      </c>
      <c r="I307" s="25">
        <v>7350</v>
      </c>
      <c r="J307" s="23">
        <v>28235.509129800001</v>
      </c>
      <c r="K307" s="32">
        <v>790594.25563439995</v>
      </c>
      <c r="L307" s="32">
        <f t="shared" si="4"/>
        <v>27919575.241624475</v>
      </c>
    </row>
    <row r="308" spans="1:12" x14ac:dyDescent="0.2">
      <c r="A308" s="22" t="s">
        <v>734</v>
      </c>
      <c r="B308" s="22" t="s">
        <v>735</v>
      </c>
      <c r="C308" s="22" t="s">
        <v>450</v>
      </c>
      <c r="D308" s="22" t="s">
        <v>58</v>
      </c>
      <c r="E308" s="30">
        <v>28312</v>
      </c>
      <c r="F308" s="31">
        <v>34.940364000000002</v>
      </c>
      <c r="G308" s="31">
        <v>-78.713932999999997</v>
      </c>
      <c r="H308" s="22" t="s">
        <v>153</v>
      </c>
      <c r="I308" s="25">
        <v>12160</v>
      </c>
      <c r="J308" s="23">
        <v>9624.8837350400008</v>
      </c>
      <c r="K308" s="32">
        <v>269496.74458111997</v>
      </c>
      <c r="L308" s="32">
        <f t="shared" si="4"/>
        <v>9517188.6009565406</v>
      </c>
    </row>
    <row r="309" spans="1:12" x14ac:dyDescent="0.2">
      <c r="A309" s="22" t="s">
        <v>726</v>
      </c>
      <c r="B309" s="22" t="s">
        <v>736</v>
      </c>
      <c r="C309" s="22" t="s">
        <v>737</v>
      </c>
      <c r="D309" s="22" t="s">
        <v>58</v>
      </c>
      <c r="E309" s="30">
        <v>28391</v>
      </c>
      <c r="F309" s="31">
        <v>34.972656000000001</v>
      </c>
      <c r="G309" s="31">
        <v>-78.716399999999993</v>
      </c>
      <c r="H309" s="22" t="s">
        <v>149</v>
      </c>
      <c r="I309" s="25">
        <v>1574</v>
      </c>
      <c r="J309" s="23">
        <v>6046.6246762319997</v>
      </c>
      <c r="K309" s="32">
        <v>169305.49093449599</v>
      </c>
      <c r="L309" s="32">
        <f t="shared" si="4"/>
        <v>5978967.5415397175</v>
      </c>
    </row>
    <row r="310" spans="1:12" x14ac:dyDescent="0.2">
      <c r="A310" s="22" t="s">
        <v>738</v>
      </c>
      <c r="B310" s="22" t="s">
        <v>739</v>
      </c>
      <c r="C310" s="22" t="s">
        <v>725</v>
      </c>
      <c r="D310" s="22" t="s">
        <v>58</v>
      </c>
      <c r="E310" s="30">
        <v>28382</v>
      </c>
      <c r="F310" s="31">
        <v>34.896675000000002</v>
      </c>
      <c r="G310" s="31">
        <v>-78.543830999999997</v>
      </c>
      <c r="H310" s="22" t="s">
        <v>153</v>
      </c>
      <c r="I310" s="25">
        <v>6080</v>
      </c>
      <c r="J310" s="23">
        <v>4812.4418675200004</v>
      </c>
      <c r="K310" s="32">
        <v>134748.37229055999</v>
      </c>
      <c r="L310" s="32">
        <f t="shared" si="4"/>
        <v>4758594.3004782703</v>
      </c>
    </row>
    <row r="311" spans="1:12" x14ac:dyDescent="0.2">
      <c r="A311" s="22" t="s">
        <v>740</v>
      </c>
      <c r="B311" s="22" t="s">
        <v>741</v>
      </c>
      <c r="C311" s="22" t="s">
        <v>725</v>
      </c>
      <c r="D311" s="22" t="s">
        <v>58</v>
      </c>
      <c r="E311" s="30">
        <v>28382</v>
      </c>
      <c r="F311" s="31">
        <v>34.865278000000004</v>
      </c>
      <c r="G311" s="31">
        <v>-78.555055999999993</v>
      </c>
      <c r="H311" s="22" t="s">
        <v>153</v>
      </c>
      <c r="I311" s="25">
        <v>5240</v>
      </c>
      <c r="J311" s="23">
        <v>4147.5650305600002</v>
      </c>
      <c r="K311" s="32">
        <v>116131.82085567999</v>
      </c>
      <c r="L311" s="32">
        <f t="shared" si="4"/>
        <v>4101156.9300174564</v>
      </c>
    </row>
    <row r="312" spans="1:12" x14ac:dyDescent="0.2">
      <c r="A312" s="22" t="s">
        <v>742</v>
      </c>
      <c r="B312" s="22" t="s">
        <v>743</v>
      </c>
      <c r="C312" s="22" t="s">
        <v>450</v>
      </c>
      <c r="D312" s="22" t="s">
        <v>58</v>
      </c>
      <c r="E312" s="30">
        <v>28309</v>
      </c>
      <c r="F312" s="31">
        <v>34.959471999999998</v>
      </c>
      <c r="G312" s="31">
        <v>-78.622078000000002</v>
      </c>
      <c r="H312" s="22" t="s">
        <v>145</v>
      </c>
      <c r="I312" s="25">
        <v>4000</v>
      </c>
      <c r="J312" s="23">
        <v>53094.004207999998</v>
      </c>
      <c r="K312" s="32">
        <v>1486632.1178240001</v>
      </c>
      <c r="L312" s="32">
        <f t="shared" si="4"/>
        <v>52499922.652355678</v>
      </c>
    </row>
    <row r="313" spans="1:12" x14ac:dyDescent="0.2">
      <c r="A313" s="22" t="s">
        <v>744</v>
      </c>
      <c r="B313" s="22" t="s">
        <v>745</v>
      </c>
      <c r="C313" s="22" t="s">
        <v>733</v>
      </c>
      <c r="D313" s="22" t="s">
        <v>58</v>
      </c>
      <c r="E313" s="30">
        <v>28344</v>
      </c>
      <c r="F313" s="31">
        <v>35.220388999999997</v>
      </c>
      <c r="G313" s="31">
        <v>-78.697891999999996</v>
      </c>
      <c r="H313" s="22" t="s">
        <v>145</v>
      </c>
      <c r="I313" s="25">
        <v>1600</v>
      </c>
      <c r="J313" s="23">
        <v>21237.601683199999</v>
      </c>
      <c r="K313" s="32">
        <v>594652.84712960001</v>
      </c>
      <c r="L313" s="32">
        <f t="shared" si="4"/>
        <v>20999969.06094227</v>
      </c>
    </row>
    <row r="314" spans="1:12" x14ac:dyDescent="0.2">
      <c r="A314" s="22" t="s">
        <v>746</v>
      </c>
      <c r="B314" s="22" t="s">
        <v>747</v>
      </c>
      <c r="C314" s="22" t="s">
        <v>725</v>
      </c>
      <c r="D314" s="22" t="s">
        <v>58</v>
      </c>
      <c r="E314" s="30">
        <v>28382</v>
      </c>
      <c r="F314" s="31">
        <v>34.875289000000002</v>
      </c>
      <c r="G314" s="31">
        <v>-78.533666999999994</v>
      </c>
      <c r="H314" s="22" t="s">
        <v>149</v>
      </c>
      <c r="I314" s="25">
        <v>1470</v>
      </c>
      <c r="J314" s="23">
        <v>5647.1018259599996</v>
      </c>
      <c r="K314" s="32">
        <v>158118.85112688001</v>
      </c>
      <c r="L314" s="32">
        <f t="shared" si="4"/>
        <v>5583915.0483248951</v>
      </c>
    </row>
    <row r="315" spans="1:12" x14ac:dyDescent="0.2">
      <c r="A315" s="22" t="s">
        <v>748</v>
      </c>
      <c r="B315" s="22" t="s">
        <v>749</v>
      </c>
      <c r="D315" s="22" t="s">
        <v>58</v>
      </c>
      <c r="F315" s="31">
        <v>34.860658000000001</v>
      </c>
      <c r="G315" s="31">
        <v>-78.803693999999993</v>
      </c>
      <c r="H315" s="22" t="s">
        <v>145</v>
      </c>
      <c r="I315" s="25">
        <v>1540</v>
      </c>
      <c r="J315" s="23">
        <v>20441.191620080001</v>
      </c>
      <c r="K315" s="32">
        <v>572353.36536224</v>
      </c>
      <c r="L315" s="32">
        <f t="shared" si="4"/>
        <v>20212470.221156936</v>
      </c>
    </row>
    <row r="316" spans="1:12" x14ac:dyDescent="0.2">
      <c r="A316" s="22" t="s">
        <v>750</v>
      </c>
      <c r="B316" s="22" t="s">
        <v>751</v>
      </c>
      <c r="C316" s="22" t="s">
        <v>261</v>
      </c>
      <c r="D316" s="22" t="s">
        <v>58</v>
      </c>
      <c r="E316" s="30">
        <v>28301</v>
      </c>
      <c r="F316" s="31">
        <v>34.899808</v>
      </c>
      <c r="G316" s="31">
        <v>-78.795338999999998</v>
      </c>
      <c r="H316" s="22" t="s">
        <v>270</v>
      </c>
      <c r="I316" s="25">
        <v>80</v>
      </c>
      <c r="J316" s="23">
        <v>1280.02466592</v>
      </c>
      <c r="K316" s="32">
        <v>35840.690645759998</v>
      </c>
      <c r="L316" s="32">
        <f t="shared" si="4"/>
        <v>1265702.1627271012</v>
      </c>
    </row>
    <row r="317" spans="1:12" x14ac:dyDescent="0.2">
      <c r="A317" s="22" t="s">
        <v>752</v>
      </c>
      <c r="D317" s="22" t="s">
        <v>58</v>
      </c>
      <c r="F317" s="31">
        <v>35.115791999999999</v>
      </c>
      <c r="G317" s="31">
        <v>-78.645961</v>
      </c>
      <c r="H317" s="22" t="s">
        <v>149</v>
      </c>
      <c r="I317" s="25">
        <v>7040</v>
      </c>
      <c r="J317" s="23">
        <v>27044.62371072</v>
      </c>
      <c r="K317" s="32">
        <v>757249.46390016004</v>
      </c>
      <c r="L317" s="32">
        <f t="shared" si="4"/>
        <v>26742014.925311066</v>
      </c>
    </row>
    <row r="318" spans="1:12" x14ac:dyDescent="0.2">
      <c r="A318" s="22" t="s">
        <v>753</v>
      </c>
      <c r="B318" s="22" t="s">
        <v>754</v>
      </c>
      <c r="C318" s="22" t="s">
        <v>725</v>
      </c>
      <c r="D318" s="22" t="s">
        <v>58</v>
      </c>
      <c r="E318" s="30">
        <v>28382</v>
      </c>
      <c r="F318" s="31">
        <v>34.892246999999998</v>
      </c>
      <c r="G318" s="31">
        <v>-78.543367000000003</v>
      </c>
      <c r="H318" s="22" t="s">
        <v>153</v>
      </c>
      <c r="I318" s="25">
        <v>6080</v>
      </c>
      <c r="J318" s="23">
        <v>4812.4418675200004</v>
      </c>
      <c r="K318" s="32">
        <v>134748.37229055999</v>
      </c>
      <c r="L318" s="32">
        <f t="shared" si="4"/>
        <v>4758594.3004782703</v>
      </c>
    </row>
    <row r="319" spans="1:12" x14ac:dyDescent="0.2">
      <c r="A319" s="22" t="s">
        <v>755</v>
      </c>
      <c r="B319" s="22" t="s">
        <v>756</v>
      </c>
      <c r="C319" s="22" t="s">
        <v>728</v>
      </c>
      <c r="D319" s="22" t="s">
        <v>58</v>
      </c>
      <c r="E319" s="30">
        <v>28318</v>
      </c>
      <c r="F319" s="31">
        <v>34.945008000000001</v>
      </c>
      <c r="G319" s="31">
        <v>-78.610889</v>
      </c>
      <c r="H319" s="22" t="s">
        <v>153</v>
      </c>
      <c r="I319" s="25">
        <v>6080</v>
      </c>
      <c r="J319" s="23">
        <v>4812.4418675200004</v>
      </c>
      <c r="K319" s="32">
        <v>134748.37229055999</v>
      </c>
      <c r="L319" s="32">
        <f t="shared" si="4"/>
        <v>4758594.3004782703</v>
      </c>
    </row>
    <row r="320" spans="1:12" x14ac:dyDescent="0.2">
      <c r="A320" s="22" t="s">
        <v>757</v>
      </c>
      <c r="B320" s="22" t="s">
        <v>758</v>
      </c>
      <c r="C320" s="22" t="s">
        <v>733</v>
      </c>
      <c r="D320" s="22" t="s">
        <v>58</v>
      </c>
      <c r="E320" s="30">
        <v>28344</v>
      </c>
      <c r="F320" s="31">
        <v>35.184375000000003</v>
      </c>
      <c r="G320" s="31">
        <v>-78.677114000000003</v>
      </c>
      <c r="H320" s="22" t="s">
        <v>153</v>
      </c>
      <c r="I320" s="25">
        <v>6080</v>
      </c>
      <c r="J320" s="23">
        <v>4812.4418675200004</v>
      </c>
      <c r="K320" s="32">
        <v>134748.37229055999</v>
      </c>
      <c r="L320" s="32">
        <f t="shared" si="4"/>
        <v>4758594.3004782703</v>
      </c>
    </row>
    <row r="321" spans="1:12" x14ac:dyDescent="0.2">
      <c r="A321" s="22" t="s">
        <v>759</v>
      </c>
      <c r="B321" s="22" t="s">
        <v>760</v>
      </c>
      <c r="C321" s="22" t="s">
        <v>761</v>
      </c>
      <c r="D321" s="22" t="s">
        <v>58</v>
      </c>
      <c r="E321" s="30">
        <v>28395</v>
      </c>
      <c r="F321" s="31">
        <v>35.126086000000001</v>
      </c>
      <c r="G321" s="31">
        <v>-78.652589000000006</v>
      </c>
      <c r="H321" s="22" t="s">
        <v>149</v>
      </c>
      <c r="I321" s="25">
        <v>8820</v>
      </c>
      <c r="J321" s="23">
        <v>33882.610955759999</v>
      </c>
      <c r="K321" s="32">
        <v>948713.10676127998</v>
      </c>
      <c r="L321" s="32">
        <f t="shared" si="4"/>
        <v>33503490.289949372</v>
      </c>
    </row>
    <row r="322" spans="1:12" x14ac:dyDescent="0.2">
      <c r="A322" s="22" t="s">
        <v>762</v>
      </c>
      <c r="B322" s="22" t="s">
        <v>763</v>
      </c>
      <c r="C322" s="22" t="s">
        <v>725</v>
      </c>
      <c r="D322" s="22" t="s">
        <v>58</v>
      </c>
      <c r="E322" s="30">
        <v>28382</v>
      </c>
      <c r="F322" s="31">
        <v>34.886682999999998</v>
      </c>
      <c r="G322" s="31">
        <v>-78.554052999999996</v>
      </c>
      <c r="H322" s="22" t="s">
        <v>153</v>
      </c>
      <c r="I322" s="25">
        <v>6080</v>
      </c>
      <c r="J322" s="23">
        <v>4812.4418675200004</v>
      </c>
      <c r="K322" s="32">
        <v>134748.37229055999</v>
      </c>
      <c r="L322" s="32">
        <f t="shared" ref="L322:L385" si="5">+K322*35.31467</f>
        <v>4758594.3004782703</v>
      </c>
    </row>
    <row r="323" spans="1:12" x14ac:dyDescent="0.2">
      <c r="A323" s="22" t="s">
        <v>764</v>
      </c>
      <c r="B323" s="22" t="s">
        <v>765</v>
      </c>
      <c r="C323" s="22" t="s">
        <v>308</v>
      </c>
      <c r="D323" s="22" t="s">
        <v>58</v>
      </c>
      <c r="E323" s="30">
        <v>28441</v>
      </c>
      <c r="F323" s="31">
        <v>34.851950000000002</v>
      </c>
      <c r="G323" s="31">
        <v>-78.550382999999997</v>
      </c>
      <c r="H323" s="22" t="s">
        <v>145</v>
      </c>
      <c r="I323" s="25">
        <v>1350</v>
      </c>
      <c r="J323" s="23">
        <v>17919.226420200001</v>
      </c>
      <c r="K323" s="32">
        <v>501738.33976559999</v>
      </c>
      <c r="L323" s="32">
        <f t="shared" si="5"/>
        <v>17718723.89517004</v>
      </c>
    </row>
    <row r="324" spans="1:12" x14ac:dyDescent="0.2">
      <c r="A324" s="22" t="s">
        <v>766</v>
      </c>
      <c r="B324" s="22" t="s">
        <v>767</v>
      </c>
      <c r="C324" s="22" t="s">
        <v>725</v>
      </c>
      <c r="D324" s="22" t="s">
        <v>58</v>
      </c>
      <c r="E324" s="30">
        <v>28382</v>
      </c>
      <c r="F324" s="31">
        <v>34.891300000000001</v>
      </c>
      <c r="G324" s="31">
        <v>-78.606997000000007</v>
      </c>
      <c r="H324" s="22" t="s">
        <v>153</v>
      </c>
      <c r="I324" s="25">
        <v>5200</v>
      </c>
      <c r="J324" s="23">
        <v>4115.9042288000001</v>
      </c>
      <c r="K324" s="32">
        <v>115245.31840639999</v>
      </c>
      <c r="L324" s="32">
        <f t="shared" si="5"/>
        <v>4069850.3885669415</v>
      </c>
    </row>
    <row r="325" spans="1:12" x14ac:dyDescent="0.2">
      <c r="A325" s="22" t="s">
        <v>768</v>
      </c>
      <c r="B325" s="22" t="s">
        <v>769</v>
      </c>
      <c r="C325" s="22" t="s">
        <v>728</v>
      </c>
      <c r="D325" s="22" t="s">
        <v>58</v>
      </c>
      <c r="E325" s="30">
        <v>28318</v>
      </c>
      <c r="F325" s="31">
        <v>34.921655999999999</v>
      </c>
      <c r="G325" s="31">
        <v>-78.655299999999997</v>
      </c>
      <c r="H325" s="22" t="s">
        <v>145</v>
      </c>
      <c r="I325" s="25">
        <v>2616</v>
      </c>
      <c r="J325" s="23">
        <v>34723.478752032002</v>
      </c>
      <c r="K325" s="32">
        <v>972257.40505689604</v>
      </c>
      <c r="L325" s="32">
        <f t="shared" si="5"/>
        <v>34334949.414640613</v>
      </c>
    </row>
    <row r="326" spans="1:12" x14ac:dyDescent="0.2">
      <c r="A326" s="22" t="s">
        <v>768</v>
      </c>
      <c r="B326" s="22" t="s">
        <v>769</v>
      </c>
      <c r="C326" s="22" t="s">
        <v>728</v>
      </c>
      <c r="D326" s="22" t="s">
        <v>58</v>
      </c>
      <c r="E326" s="30">
        <v>28318</v>
      </c>
      <c r="F326" s="31">
        <v>34.921655999999999</v>
      </c>
      <c r="G326" s="31">
        <v>-78.655299999999997</v>
      </c>
      <c r="H326" s="22" t="s">
        <v>153</v>
      </c>
      <c r="I326" s="25">
        <v>4000</v>
      </c>
      <c r="J326" s="23">
        <v>3166.0801759999999</v>
      </c>
      <c r="K326" s="32">
        <v>88650.244928</v>
      </c>
      <c r="L326" s="32">
        <f t="shared" si="5"/>
        <v>3130654.1450514938</v>
      </c>
    </row>
    <row r="327" spans="1:12" x14ac:dyDescent="0.2">
      <c r="A327" s="22" t="s">
        <v>770</v>
      </c>
      <c r="B327" s="22" t="s">
        <v>771</v>
      </c>
      <c r="C327" s="22" t="s">
        <v>728</v>
      </c>
      <c r="D327" s="22" t="s">
        <v>58</v>
      </c>
      <c r="E327" s="30">
        <v>28318</v>
      </c>
      <c r="F327" s="31">
        <v>34.932667000000002</v>
      </c>
      <c r="G327" s="31">
        <v>-78.632761000000002</v>
      </c>
      <c r="H327" s="22" t="s">
        <v>149</v>
      </c>
      <c r="I327" s="25">
        <v>5880</v>
      </c>
      <c r="J327" s="23">
        <v>22588.407303839998</v>
      </c>
      <c r="K327" s="32">
        <v>632475.40450752003</v>
      </c>
      <c r="L327" s="32">
        <f t="shared" si="5"/>
        <v>22335660.19329958</v>
      </c>
    </row>
    <row r="328" spans="1:12" x14ac:dyDescent="0.2">
      <c r="A328" s="22" t="s">
        <v>772</v>
      </c>
      <c r="B328" s="22" t="s">
        <v>773</v>
      </c>
      <c r="C328" s="22" t="s">
        <v>774</v>
      </c>
      <c r="D328" s="22" t="s">
        <v>61</v>
      </c>
      <c r="E328" s="30">
        <v>27239</v>
      </c>
      <c r="F328" s="31">
        <v>35.597799999999999</v>
      </c>
      <c r="G328" s="31">
        <v>-80.069199999999995</v>
      </c>
      <c r="H328" s="22" t="s">
        <v>149</v>
      </c>
      <c r="I328" s="25">
        <v>787</v>
      </c>
      <c r="J328" s="23">
        <v>3023.3123381159999</v>
      </c>
      <c r="K328" s="32">
        <v>84652.745467247994</v>
      </c>
      <c r="L328" s="32">
        <f t="shared" si="5"/>
        <v>2989483.7707698587</v>
      </c>
    </row>
    <row r="329" spans="1:12" x14ac:dyDescent="0.2">
      <c r="A329" s="22" t="s">
        <v>775</v>
      </c>
      <c r="B329" s="22" t="s">
        <v>776</v>
      </c>
      <c r="C329" s="22" t="s">
        <v>777</v>
      </c>
      <c r="D329" s="22" t="s">
        <v>63</v>
      </c>
      <c r="E329" s="30">
        <v>28398</v>
      </c>
      <c r="F329" s="31">
        <v>34.887500000000003</v>
      </c>
      <c r="G329" s="31">
        <v>-78.131399999999999</v>
      </c>
      <c r="H329" s="22" t="s">
        <v>145</v>
      </c>
      <c r="I329" s="25">
        <v>4400</v>
      </c>
      <c r="J329" s="23">
        <v>58403.404628800003</v>
      </c>
      <c r="K329" s="32">
        <v>1635295.3296064001</v>
      </c>
      <c r="L329" s="32">
        <f t="shared" si="5"/>
        <v>57749914.917591251</v>
      </c>
    </row>
    <row r="330" spans="1:12" x14ac:dyDescent="0.2">
      <c r="A330" s="22" t="s">
        <v>775</v>
      </c>
      <c r="B330" s="22" t="s">
        <v>776</v>
      </c>
      <c r="C330" s="22" t="s">
        <v>777</v>
      </c>
      <c r="D330" s="22" t="s">
        <v>63</v>
      </c>
      <c r="E330" s="30">
        <v>28398</v>
      </c>
      <c r="F330" s="31">
        <v>34.887500000000003</v>
      </c>
      <c r="G330" s="31">
        <v>-78.131399999999999</v>
      </c>
      <c r="H330" s="22" t="s">
        <v>149</v>
      </c>
      <c r="I330" s="25">
        <v>48520</v>
      </c>
      <c r="J330" s="23">
        <v>186392.77591535999</v>
      </c>
      <c r="K330" s="32">
        <v>5218997.7256300803</v>
      </c>
      <c r="L330" s="32">
        <f t="shared" si="5"/>
        <v>184307182.41137683</v>
      </c>
    </row>
    <row r="331" spans="1:12" x14ac:dyDescent="0.2">
      <c r="A331" s="22" t="s">
        <v>775</v>
      </c>
      <c r="B331" s="22" t="s">
        <v>776</v>
      </c>
      <c r="C331" s="22" t="s">
        <v>777</v>
      </c>
      <c r="D331" s="22" t="s">
        <v>63</v>
      </c>
      <c r="E331" s="30">
        <v>28398</v>
      </c>
      <c r="F331" s="31">
        <v>34.887500000000003</v>
      </c>
      <c r="G331" s="31">
        <v>-78.131399999999999</v>
      </c>
      <c r="H331" s="22" t="s">
        <v>153</v>
      </c>
      <c r="I331" s="25">
        <v>400</v>
      </c>
      <c r="J331" s="23">
        <v>316.60801759999998</v>
      </c>
      <c r="K331" s="32">
        <v>8865.0244927999993</v>
      </c>
      <c r="L331" s="32">
        <f t="shared" si="5"/>
        <v>313065.41450514935</v>
      </c>
    </row>
    <row r="332" spans="1:12" x14ac:dyDescent="0.2">
      <c r="A332" s="22" t="s">
        <v>778</v>
      </c>
      <c r="B332" s="22" t="s">
        <v>779</v>
      </c>
      <c r="C332" s="22" t="s">
        <v>780</v>
      </c>
      <c r="D332" s="22" t="s">
        <v>63</v>
      </c>
      <c r="E332" s="30">
        <v>28453</v>
      </c>
      <c r="F332" s="31">
        <v>34.867199999999997</v>
      </c>
      <c r="G332" s="31">
        <v>-78.151399999999995</v>
      </c>
      <c r="H332" s="22" t="s">
        <v>149</v>
      </c>
      <c r="I332" s="25">
        <v>31680</v>
      </c>
      <c r="J332" s="23">
        <v>121700.80669824001</v>
      </c>
      <c r="K332" s="32">
        <v>3407622.5875507202</v>
      </c>
      <c r="L332" s="32">
        <f t="shared" si="5"/>
        <v>120339067.16389979</v>
      </c>
    </row>
    <row r="333" spans="1:12" x14ac:dyDescent="0.2">
      <c r="A333" s="22" t="s">
        <v>781</v>
      </c>
      <c r="B333" s="22" t="s">
        <v>782</v>
      </c>
      <c r="C333" s="22" t="s">
        <v>783</v>
      </c>
      <c r="D333" s="22" t="s">
        <v>63</v>
      </c>
      <c r="E333" s="30">
        <v>28458</v>
      </c>
      <c r="F333" s="31">
        <v>34.9131</v>
      </c>
      <c r="G333" s="31">
        <v>-77.953100000000006</v>
      </c>
      <c r="H333" s="22" t="s">
        <v>592</v>
      </c>
      <c r="I333" s="25">
        <v>34382</v>
      </c>
      <c r="J333" s="23">
        <v>110565.951364288</v>
      </c>
      <c r="K333" s="32">
        <v>3095846.63820006</v>
      </c>
      <c r="L333" s="32">
        <f t="shared" si="5"/>
        <v>109328802.39864451</v>
      </c>
    </row>
    <row r="334" spans="1:12" x14ac:dyDescent="0.2">
      <c r="A334" s="22" t="s">
        <v>784</v>
      </c>
      <c r="B334" s="22" t="s">
        <v>785</v>
      </c>
      <c r="C334" s="22" t="s">
        <v>786</v>
      </c>
      <c r="D334" s="22" t="s">
        <v>63</v>
      </c>
      <c r="E334" s="30">
        <v>28349</v>
      </c>
      <c r="F334" s="31">
        <v>34.922800000000002</v>
      </c>
      <c r="G334" s="31">
        <v>-77.959699999999998</v>
      </c>
      <c r="H334" s="22" t="s">
        <v>592</v>
      </c>
      <c r="I334" s="25">
        <v>19947</v>
      </c>
      <c r="J334" s="23">
        <v>64145.745793248003</v>
      </c>
      <c r="K334" s="32">
        <v>1796080.8822109399</v>
      </c>
      <c r="L334" s="32">
        <f t="shared" si="5"/>
        <v>63428003.64858821</v>
      </c>
    </row>
    <row r="335" spans="1:12" x14ac:dyDescent="0.2">
      <c r="A335" s="22" t="s">
        <v>787</v>
      </c>
      <c r="B335" s="22" t="s">
        <v>788</v>
      </c>
      <c r="C335" s="22" t="s">
        <v>780</v>
      </c>
      <c r="D335" s="22" t="s">
        <v>63</v>
      </c>
      <c r="E335" s="30">
        <v>28453</v>
      </c>
      <c r="F335" s="31">
        <v>34.932172999999999</v>
      </c>
      <c r="G335" s="31">
        <v>-77.938136</v>
      </c>
      <c r="H335" s="22" t="s">
        <v>149</v>
      </c>
      <c r="I335" s="25">
        <v>9792</v>
      </c>
      <c r="J335" s="23">
        <v>37616.612979455997</v>
      </c>
      <c r="K335" s="32">
        <v>1053265.1634247701</v>
      </c>
      <c r="L335" s="32">
        <f t="shared" si="5"/>
        <v>37195711.668841824</v>
      </c>
    </row>
    <row r="336" spans="1:12" x14ac:dyDescent="0.2">
      <c r="A336" s="22" t="s">
        <v>789</v>
      </c>
      <c r="B336" s="22" t="s">
        <v>790</v>
      </c>
      <c r="C336" s="22" t="s">
        <v>777</v>
      </c>
      <c r="D336" s="22" t="s">
        <v>63</v>
      </c>
      <c r="E336" s="30">
        <v>28398</v>
      </c>
      <c r="F336" s="31">
        <v>34.948300000000003</v>
      </c>
      <c r="G336" s="31">
        <v>-78.079700000000003</v>
      </c>
      <c r="H336" s="22" t="s">
        <v>149</v>
      </c>
      <c r="I336" s="25">
        <v>0</v>
      </c>
      <c r="J336" s="23">
        <v>0</v>
      </c>
      <c r="K336" s="32">
        <v>0</v>
      </c>
      <c r="L336" s="32">
        <f t="shared" si="5"/>
        <v>0</v>
      </c>
    </row>
    <row r="337" spans="1:12" x14ac:dyDescent="0.2">
      <c r="A337" s="22" t="s">
        <v>791</v>
      </c>
      <c r="B337" s="22" t="s">
        <v>792</v>
      </c>
      <c r="C337" s="22" t="s">
        <v>783</v>
      </c>
      <c r="D337" s="22" t="s">
        <v>63</v>
      </c>
      <c r="E337" s="30">
        <v>28458</v>
      </c>
      <c r="F337" s="31">
        <v>34.843299999999999</v>
      </c>
      <c r="G337" s="31">
        <v>-78.14</v>
      </c>
      <c r="H337" s="22" t="s">
        <v>270</v>
      </c>
      <c r="I337" s="25">
        <v>0</v>
      </c>
      <c r="J337" s="23">
        <v>0</v>
      </c>
      <c r="K337" s="32">
        <v>0</v>
      </c>
      <c r="L337" s="32">
        <f t="shared" si="5"/>
        <v>0</v>
      </c>
    </row>
    <row r="338" spans="1:12" x14ac:dyDescent="0.2">
      <c r="A338" s="22" t="s">
        <v>793</v>
      </c>
      <c r="B338" s="22" t="s">
        <v>794</v>
      </c>
      <c r="C338" s="22" t="s">
        <v>795</v>
      </c>
      <c r="D338" s="22" t="s">
        <v>63</v>
      </c>
      <c r="E338" s="30">
        <v>28365</v>
      </c>
      <c r="F338" s="31">
        <v>35.075800000000001</v>
      </c>
      <c r="G338" s="31">
        <v>-77.969399999999993</v>
      </c>
      <c r="H338" s="22" t="s">
        <v>149</v>
      </c>
      <c r="I338" s="25">
        <v>12960</v>
      </c>
      <c r="J338" s="23">
        <v>49786.693649280001</v>
      </c>
      <c r="K338" s="32">
        <v>1394027.42217984</v>
      </c>
      <c r="L338" s="32">
        <f t="shared" si="5"/>
        <v>49229618.385231733</v>
      </c>
    </row>
    <row r="339" spans="1:12" x14ac:dyDescent="0.2">
      <c r="A339" s="22" t="s">
        <v>796</v>
      </c>
      <c r="B339" s="22" t="s">
        <v>797</v>
      </c>
      <c r="C339" s="22" t="s">
        <v>786</v>
      </c>
      <c r="D339" s="22" t="s">
        <v>63</v>
      </c>
      <c r="E339" s="30">
        <v>28349</v>
      </c>
      <c r="F339" s="31">
        <v>34.950899999999997</v>
      </c>
      <c r="G339" s="31">
        <v>-77.983900000000006</v>
      </c>
      <c r="H339" s="22" t="s">
        <v>149</v>
      </c>
      <c r="I339" s="25">
        <v>50</v>
      </c>
      <c r="J339" s="23">
        <v>192.07829340000001</v>
      </c>
      <c r="K339" s="32">
        <v>5378.1922151999997</v>
      </c>
      <c r="L339" s="32">
        <f t="shared" si="5"/>
        <v>189929.08327635698</v>
      </c>
    </row>
    <row r="340" spans="1:12" x14ac:dyDescent="0.2">
      <c r="A340" s="22" t="s">
        <v>798</v>
      </c>
      <c r="B340" s="22" t="s">
        <v>799</v>
      </c>
      <c r="C340" s="22" t="s">
        <v>800</v>
      </c>
      <c r="D340" s="22" t="s">
        <v>63</v>
      </c>
      <c r="E340" s="30">
        <v>28398</v>
      </c>
      <c r="F340" s="31">
        <v>35.046700000000001</v>
      </c>
      <c r="G340" s="31">
        <v>-78.09</v>
      </c>
      <c r="H340" s="22" t="s">
        <v>592</v>
      </c>
      <c r="I340" s="25">
        <v>14375</v>
      </c>
      <c r="J340" s="23">
        <v>46227.257019999997</v>
      </c>
      <c r="K340" s="32">
        <v>1294363.1965600001</v>
      </c>
      <c r="L340" s="32">
        <f t="shared" si="5"/>
        <v>45710009.146661535</v>
      </c>
    </row>
    <row r="341" spans="1:12" x14ac:dyDescent="0.2">
      <c r="A341" s="22" t="s">
        <v>801</v>
      </c>
      <c r="B341" s="22" t="s">
        <v>802</v>
      </c>
      <c r="C341" s="22" t="s">
        <v>783</v>
      </c>
      <c r="D341" s="22" t="s">
        <v>63</v>
      </c>
      <c r="E341" s="30">
        <v>28458</v>
      </c>
      <c r="F341" s="31">
        <v>34.7806</v>
      </c>
      <c r="G341" s="31">
        <v>-78.169399999999996</v>
      </c>
      <c r="H341" s="22" t="s">
        <v>149</v>
      </c>
      <c r="I341" s="25">
        <v>17136</v>
      </c>
      <c r="J341" s="23">
        <v>65829.072714048001</v>
      </c>
      <c r="K341" s="32">
        <v>1843214.03599334</v>
      </c>
      <c r="L341" s="32">
        <f t="shared" si="5"/>
        <v>65092495.42047292</v>
      </c>
    </row>
    <row r="342" spans="1:12" x14ac:dyDescent="0.2">
      <c r="A342" s="22" t="s">
        <v>803</v>
      </c>
      <c r="B342" s="22" t="s">
        <v>804</v>
      </c>
      <c r="C342" s="22" t="s">
        <v>805</v>
      </c>
      <c r="D342" s="22" t="s">
        <v>63</v>
      </c>
      <c r="E342" s="30">
        <v>28464</v>
      </c>
      <c r="F342" s="31">
        <v>34.789200000000001</v>
      </c>
      <c r="G342" s="31">
        <v>-78.048900000000003</v>
      </c>
      <c r="H342" s="22" t="s">
        <v>153</v>
      </c>
      <c r="I342" s="25">
        <v>10400</v>
      </c>
      <c r="J342" s="23">
        <v>8231.8084576000001</v>
      </c>
      <c r="K342" s="32">
        <v>230490.63681279999</v>
      </c>
      <c r="L342" s="32">
        <f t="shared" si="5"/>
        <v>8139700.777133883</v>
      </c>
    </row>
    <row r="343" spans="1:12" x14ac:dyDescent="0.2">
      <c r="A343" s="22" t="s">
        <v>806</v>
      </c>
      <c r="B343" s="22" t="s">
        <v>807</v>
      </c>
      <c r="C343" s="22" t="s">
        <v>783</v>
      </c>
      <c r="D343" s="22" t="s">
        <v>63</v>
      </c>
      <c r="E343" s="30">
        <v>28458</v>
      </c>
      <c r="F343" s="31">
        <v>34.852200000000003</v>
      </c>
      <c r="G343" s="31">
        <v>-77.969700000000003</v>
      </c>
      <c r="H343" s="22" t="s">
        <v>592</v>
      </c>
      <c r="I343" s="25">
        <v>11006</v>
      </c>
      <c r="J343" s="23">
        <v>35393.195879104002</v>
      </c>
      <c r="K343" s="32">
        <v>991009.48461491195</v>
      </c>
      <c r="L343" s="32">
        <f t="shared" si="5"/>
        <v>34997172.916045696</v>
      </c>
    </row>
    <row r="344" spans="1:12" x14ac:dyDescent="0.2">
      <c r="A344" s="22" t="s">
        <v>808</v>
      </c>
      <c r="B344" s="22" t="s">
        <v>809</v>
      </c>
      <c r="C344" s="22" t="s">
        <v>810</v>
      </c>
      <c r="D344" s="22" t="s">
        <v>63</v>
      </c>
      <c r="E344" s="30">
        <v>28518</v>
      </c>
      <c r="F344" s="31">
        <v>34.895299999999999</v>
      </c>
      <c r="G344" s="31">
        <v>-77.75</v>
      </c>
      <c r="H344" s="22" t="s">
        <v>149</v>
      </c>
      <c r="I344" s="25">
        <v>8440</v>
      </c>
      <c r="J344" s="23">
        <v>32422.81592592</v>
      </c>
      <c r="K344" s="32">
        <v>907838.84592575999</v>
      </c>
      <c r="L344" s="32">
        <f t="shared" si="5"/>
        <v>32060029.257049058</v>
      </c>
    </row>
    <row r="345" spans="1:12" x14ac:dyDescent="0.2">
      <c r="A345" s="22" t="s">
        <v>811</v>
      </c>
      <c r="B345" s="22" t="s">
        <v>812</v>
      </c>
      <c r="C345" s="22" t="s">
        <v>783</v>
      </c>
      <c r="D345" s="22" t="s">
        <v>63</v>
      </c>
      <c r="E345" s="30">
        <v>28458</v>
      </c>
      <c r="F345" s="31">
        <v>34.8825</v>
      </c>
      <c r="G345" s="31">
        <v>-78.109399999999994</v>
      </c>
      <c r="H345" s="22" t="s">
        <v>149</v>
      </c>
      <c r="I345" s="25">
        <v>24846</v>
      </c>
      <c r="J345" s="23">
        <v>95447.545556327997</v>
      </c>
      <c r="K345" s="32">
        <v>2672531.2755771801</v>
      </c>
      <c r="L345" s="32">
        <f t="shared" si="5"/>
        <v>94379560.061687171</v>
      </c>
    </row>
    <row r="346" spans="1:12" x14ac:dyDescent="0.2">
      <c r="A346" s="22" t="s">
        <v>775</v>
      </c>
      <c r="B346" s="22" t="s">
        <v>776</v>
      </c>
      <c r="C346" s="22" t="s">
        <v>777</v>
      </c>
      <c r="D346" s="22" t="s">
        <v>63</v>
      </c>
      <c r="E346" s="30">
        <v>28398</v>
      </c>
      <c r="F346" s="31">
        <v>34.887500000000003</v>
      </c>
      <c r="G346" s="31">
        <v>-78.131399999999999</v>
      </c>
      <c r="H346" s="22" t="s">
        <v>145</v>
      </c>
      <c r="I346" s="25">
        <v>4400</v>
      </c>
      <c r="J346" s="23">
        <v>58403.404628800003</v>
      </c>
      <c r="K346" s="32">
        <v>1635295.3296064001</v>
      </c>
      <c r="L346" s="32">
        <f t="shared" si="5"/>
        <v>57749914.917591251</v>
      </c>
    </row>
    <row r="347" spans="1:12" x14ac:dyDescent="0.2">
      <c r="A347" s="22" t="s">
        <v>775</v>
      </c>
      <c r="B347" s="22" t="s">
        <v>776</v>
      </c>
      <c r="C347" s="22" t="s">
        <v>777</v>
      </c>
      <c r="D347" s="22" t="s">
        <v>63</v>
      </c>
      <c r="E347" s="30">
        <v>28398</v>
      </c>
      <c r="F347" s="31">
        <v>34.887500000000003</v>
      </c>
      <c r="G347" s="31">
        <v>-78.131399999999999</v>
      </c>
      <c r="H347" s="22" t="s">
        <v>149</v>
      </c>
      <c r="I347" s="25">
        <v>48520</v>
      </c>
      <c r="J347" s="23">
        <v>186392.77591535999</v>
      </c>
      <c r="K347" s="32">
        <v>5218997.7256300803</v>
      </c>
      <c r="L347" s="32">
        <f t="shared" si="5"/>
        <v>184307182.41137683</v>
      </c>
    </row>
    <row r="348" spans="1:12" x14ac:dyDescent="0.2">
      <c r="A348" s="22" t="s">
        <v>775</v>
      </c>
      <c r="B348" s="22" t="s">
        <v>776</v>
      </c>
      <c r="C348" s="22" t="s">
        <v>777</v>
      </c>
      <c r="D348" s="22" t="s">
        <v>63</v>
      </c>
      <c r="E348" s="30">
        <v>28398</v>
      </c>
      <c r="F348" s="31">
        <v>34.887500000000003</v>
      </c>
      <c r="G348" s="31">
        <v>-78.131399999999999</v>
      </c>
      <c r="H348" s="22" t="s">
        <v>153</v>
      </c>
      <c r="I348" s="25">
        <v>400</v>
      </c>
      <c r="J348" s="23">
        <v>316.60801759999998</v>
      </c>
      <c r="K348" s="32">
        <v>8865.0244927999993</v>
      </c>
      <c r="L348" s="32">
        <f t="shared" si="5"/>
        <v>313065.41450514935</v>
      </c>
    </row>
    <row r="349" spans="1:12" x14ac:dyDescent="0.2">
      <c r="A349" s="22" t="s">
        <v>813</v>
      </c>
      <c r="B349" s="22" t="s">
        <v>814</v>
      </c>
      <c r="C349" s="22" t="s">
        <v>780</v>
      </c>
      <c r="D349" s="22" t="s">
        <v>63</v>
      </c>
      <c r="E349" s="30">
        <v>28453</v>
      </c>
      <c r="F349" s="31">
        <v>34.848300000000002</v>
      </c>
      <c r="G349" s="31">
        <v>-78.159700000000001</v>
      </c>
      <c r="H349" s="22" t="s">
        <v>149</v>
      </c>
      <c r="I349" s="25">
        <v>15840</v>
      </c>
      <c r="J349" s="23">
        <v>60850.403349120003</v>
      </c>
      <c r="K349" s="32">
        <v>1703811.2937753601</v>
      </c>
      <c r="L349" s="32">
        <f t="shared" si="5"/>
        <v>60169533.581949897</v>
      </c>
    </row>
    <row r="350" spans="1:12" x14ac:dyDescent="0.2">
      <c r="A350" s="22" t="s">
        <v>778</v>
      </c>
      <c r="B350" s="22" t="s">
        <v>779</v>
      </c>
      <c r="C350" s="22" t="s">
        <v>780</v>
      </c>
      <c r="D350" s="22" t="s">
        <v>63</v>
      </c>
      <c r="E350" s="30">
        <v>28453</v>
      </c>
      <c r="F350" s="31">
        <v>34.867199999999997</v>
      </c>
      <c r="G350" s="31">
        <v>-78.151399999999995</v>
      </c>
      <c r="H350" s="22" t="s">
        <v>149</v>
      </c>
      <c r="I350" s="25">
        <v>31680</v>
      </c>
      <c r="J350" s="23">
        <v>121700.80669824001</v>
      </c>
      <c r="K350" s="32">
        <v>3407622.5875507202</v>
      </c>
      <c r="L350" s="32">
        <f t="shared" si="5"/>
        <v>120339067.16389979</v>
      </c>
    </row>
    <row r="351" spans="1:12" x14ac:dyDescent="0.2">
      <c r="A351" s="22" t="s">
        <v>815</v>
      </c>
      <c r="B351" s="22" t="s">
        <v>816</v>
      </c>
      <c r="C351" s="22" t="s">
        <v>817</v>
      </c>
      <c r="D351" s="22" t="s">
        <v>63</v>
      </c>
      <c r="E351" s="30">
        <v>28341</v>
      </c>
      <c r="F351" s="31">
        <v>35.146700000000003</v>
      </c>
      <c r="G351" s="31">
        <v>-78.13</v>
      </c>
      <c r="H351" s="22" t="s">
        <v>149</v>
      </c>
      <c r="I351" s="25">
        <v>14700</v>
      </c>
      <c r="J351" s="23">
        <v>56471.018259600001</v>
      </c>
      <c r="K351" s="32">
        <v>1581188.5112687999</v>
      </c>
      <c r="L351" s="32">
        <f t="shared" si="5"/>
        <v>55839150.483248949</v>
      </c>
    </row>
    <row r="352" spans="1:12" x14ac:dyDescent="0.2">
      <c r="A352" s="22" t="s">
        <v>818</v>
      </c>
      <c r="B352" s="22" t="s">
        <v>819</v>
      </c>
      <c r="C352" s="22" t="s">
        <v>777</v>
      </c>
      <c r="D352" s="22" t="s">
        <v>63</v>
      </c>
      <c r="E352" s="30">
        <v>28398</v>
      </c>
      <c r="F352" s="31">
        <v>35.054200000000002</v>
      </c>
      <c r="G352" s="31">
        <v>-77.98</v>
      </c>
      <c r="H352" s="22" t="s">
        <v>149</v>
      </c>
      <c r="I352" s="25">
        <v>7344</v>
      </c>
      <c r="J352" s="23">
        <v>28212.459734592001</v>
      </c>
      <c r="K352" s="32">
        <v>789948.87256857601</v>
      </c>
      <c r="L352" s="32">
        <f t="shared" si="5"/>
        <v>27896783.751631316</v>
      </c>
    </row>
    <row r="353" spans="1:12" x14ac:dyDescent="0.2">
      <c r="A353" s="22" t="s">
        <v>820</v>
      </c>
      <c r="B353" s="22" t="s">
        <v>821</v>
      </c>
      <c r="C353" s="22" t="s">
        <v>777</v>
      </c>
      <c r="D353" s="22" t="s">
        <v>63</v>
      </c>
      <c r="E353" s="30">
        <v>28398</v>
      </c>
      <c r="F353" s="31">
        <v>35.018300000000004</v>
      </c>
      <c r="G353" s="31">
        <v>-78.133300000000006</v>
      </c>
      <c r="H353" s="22" t="s">
        <v>149</v>
      </c>
      <c r="I353" s="25">
        <v>10560</v>
      </c>
      <c r="J353" s="23">
        <v>40566.935566079999</v>
      </c>
      <c r="K353" s="32">
        <v>1135874.1958502401</v>
      </c>
      <c r="L353" s="32">
        <f t="shared" si="5"/>
        <v>40113022.387966596</v>
      </c>
    </row>
    <row r="354" spans="1:12" x14ac:dyDescent="0.2">
      <c r="A354" s="22" t="s">
        <v>822</v>
      </c>
      <c r="B354" s="22" t="s">
        <v>823</v>
      </c>
      <c r="C354" s="22" t="s">
        <v>795</v>
      </c>
      <c r="D354" s="22" t="s">
        <v>63</v>
      </c>
      <c r="E354" s="30">
        <v>28365</v>
      </c>
      <c r="F354" s="31">
        <v>35.146099999999997</v>
      </c>
      <c r="G354" s="31">
        <v>-77.994399999999999</v>
      </c>
      <c r="H354" s="22" t="s">
        <v>153</v>
      </c>
      <c r="I354" s="25">
        <v>12800</v>
      </c>
      <c r="J354" s="23">
        <v>10131.456563199999</v>
      </c>
      <c r="K354" s="32">
        <v>283680.78376959998</v>
      </c>
      <c r="L354" s="32">
        <f t="shared" si="5"/>
        <v>10018093.264164779</v>
      </c>
    </row>
    <row r="355" spans="1:12" x14ac:dyDescent="0.2">
      <c r="A355" s="22" t="s">
        <v>824</v>
      </c>
      <c r="B355" s="22" t="s">
        <v>825</v>
      </c>
      <c r="C355" s="22" t="s">
        <v>795</v>
      </c>
      <c r="D355" s="22" t="s">
        <v>63</v>
      </c>
      <c r="E355" s="30">
        <v>28365</v>
      </c>
      <c r="F355" s="31">
        <v>35.1492</v>
      </c>
      <c r="G355" s="31">
        <v>-77.963099999999997</v>
      </c>
      <c r="H355" s="22" t="s">
        <v>153</v>
      </c>
      <c r="I355" s="25">
        <v>6400</v>
      </c>
      <c r="J355" s="23">
        <v>5065.7282815999997</v>
      </c>
      <c r="K355" s="32">
        <v>141840.39188479999</v>
      </c>
      <c r="L355" s="32">
        <f t="shared" si="5"/>
        <v>5009046.6320823897</v>
      </c>
    </row>
    <row r="356" spans="1:12" x14ac:dyDescent="0.2">
      <c r="A356" s="22" t="s">
        <v>826</v>
      </c>
      <c r="B356" s="22" t="s">
        <v>827</v>
      </c>
      <c r="C356" s="22" t="s">
        <v>786</v>
      </c>
      <c r="D356" s="22" t="s">
        <v>63</v>
      </c>
      <c r="E356" s="30">
        <v>28349</v>
      </c>
      <c r="F356" s="31">
        <v>34.945</v>
      </c>
      <c r="G356" s="31">
        <v>-77.905299999999997</v>
      </c>
      <c r="H356" s="22" t="s">
        <v>149</v>
      </c>
      <c r="I356" s="25">
        <v>11200</v>
      </c>
      <c r="J356" s="23">
        <v>43025.537721599998</v>
      </c>
      <c r="K356" s="32">
        <v>1204715.0562048</v>
      </c>
      <c r="L356" s="32">
        <f t="shared" si="5"/>
        <v>42544114.653903961</v>
      </c>
    </row>
    <row r="357" spans="1:12" x14ac:dyDescent="0.2">
      <c r="A357" s="22" t="s">
        <v>828</v>
      </c>
      <c r="B357" s="22" t="s">
        <v>829</v>
      </c>
      <c r="C357" s="22" t="s">
        <v>810</v>
      </c>
      <c r="D357" s="22" t="s">
        <v>63</v>
      </c>
      <c r="E357" s="30">
        <v>28518</v>
      </c>
      <c r="F357" s="31">
        <v>34.869999999999997</v>
      </c>
      <c r="G357" s="31">
        <v>-77.752200000000002</v>
      </c>
      <c r="H357" s="22" t="s">
        <v>149</v>
      </c>
      <c r="I357" s="25">
        <v>5832</v>
      </c>
      <c r="J357" s="23">
        <v>22404.012142176001</v>
      </c>
      <c r="K357" s="32">
        <v>627312.33998092799</v>
      </c>
      <c r="L357" s="32">
        <f t="shared" si="5"/>
        <v>22153328.273354277</v>
      </c>
    </row>
    <row r="358" spans="1:12" x14ac:dyDescent="0.2">
      <c r="A358" s="22" t="s">
        <v>830</v>
      </c>
      <c r="B358" s="22" t="s">
        <v>214</v>
      </c>
      <c r="C358" s="22" t="s">
        <v>780</v>
      </c>
      <c r="D358" s="22" t="s">
        <v>63</v>
      </c>
      <c r="E358" s="30">
        <v>28453</v>
      </c>
      <c r="F358" s="31">
        <v>34.879694000000001</v>
      </c>
      <c r="G358" s="31">
        <v>-78.155139000000005</v>
      </c>
      <c r="H358" s="22" t="s">
        <v>592</v>
      </c>
      <c r="I358" s="25">
        <v>12308</v>
      </c>
      <c r="J358" s="23">
        <v>39580.179436671999</v>
      </c>
      <c r="K358" s="32">
        <v>1108245.0242268201</v>
      </c>
      <c r="L358" s="32">
        <f t="shared" si="5"/>
        <v>39137307.309712157</v>
      </c>
    </row>
    <row r="359" spans="1:12" x14ac:dyDescent="0.2">
      <c r="A359" s="22" t="s">
        <v>831</v>
      </c>
      <c r="B359" s="22" t="s">
        <v>832</v>
      </c>
      <c r="C359" s="22" t="s">
        <v>833</v>
      </c>
      <c r="D359" s="22" t="s">
        <v>63</v>
      </c>
      <c r="E359" s="30">
        <v>28466</v>
      </c>
      <c r="F359" s="31">
        <v>34.731900000000003</v>
      </c>
      <c r="G359" s="31">
        <v>-77.718100000000007</v>
      </c>
      <c r="H359" s="22" t="s">
        <v>149</v>
      </c>
      <c r="I359" s="25">
        <v>6120</v>
      </c>
      <c r="J359" s="23">
        <v>23510.383112160001</v>
      </c>
      <c r="K359" s="32">
        <v>658290.72714047995</v>
      </c>
      <c r="L359" s="32">
        <f t="shared" si="5"/>
        <v>23247319.793026093</v>
      </c>
    </row>
    <row r="360" spans="1:12" x14ac:dyDescent="0.2">
      <c r="A360" s="22" t="s">
        <v>834</v>
      </c>
      <c r="C360" s="22" t="s">
        <v>786</v>
      </c>
      <c r="D360" s="22" t="s">
        <v>63</v>
      </c>
      <c r="E360" s="30">
        <v>28349</v>
      </c>
      <c r="F360" s="31">
        <v>34.974969999999999</v>
      </c>
      <c r="G360" s="31">
        <v>-77.865830000000003</v>
      </c>
      <c r="H360" s="22" t="s">
        <v>149</v>
      </c>
      <c r="I360" s="25">
        <v>11016</v>
      </c>
      <c r="J360" s="23">
        <v>42318.689601888</v>
      </c>
      <c r="K360" s="32">
        <v>1184923.30885286</v>
      </c>
      <c r="L360" s="32">
        <f t="shared" si="5"/>
        <v>41845175.62744683</v>
      </c>
    </row>
    <row r="361" spans="1:12" x14ac:dyDescent="0.2">
      <c r="A361" s="22" t="s">
        <v>835</v>
      </c>
      <c r="B361" s="22" t="s">
        <v>836</v>
      </c>
      <c r="C361" s="22" t="s">
        <v>777</v>
      </c>
      <c r="D361" s="22" t="s">
        <v>63</v>
      </c>
      <c r="E361" s="30">
        <v>28398</v>
      </c>
      <c r="F361" s="31">
        <v>35.061900000000001</v>
      </c>
      <c r="G361" s="31">
        <v>-77.997799999999998</v>
      </c>
      <c r="H361" s="22" t="s">
        <v>149</v>
      </c>
      <c r="I361" s="25">
        <v>6120</v>
      </c>
      <c r="J361" s="23">
        <v>23510.383112160001</v>
      </c>
      <c r="K361" s="32">
        <v>658290.72714047995</v>
      </c>
      <c r="L361" s="32">
        <f t="shared" si="5"/>
        <v>23247319.793026093</v>
      </c>
    </row>
    <row r="362" spans="1:12" x14ac:dyDescent="0.2">
      <c r="A362" s="22" t="s">
        <v>837</v>
      </c>
      <c r="B362" s="22" t="s">
        <v>838</v>
      </c>
      <c r="C362" s="22" t="s">
        <v>786</v>
      </c>
      <c r="D362" s="22" t="s">
        <v>63</v>
      </c>
      <c r="E362" s="30">
        <v>28349</v>
      </c>
      <c r="F362" s="31">
        <v>35.044595999999999</v>
      </c>
      <c r="G362" s="31">
        <v>-77.936535000000006</v>
      </c>
      <c r="H362" s="22" t="s">
        <v>592</v>
      </c>
      <c r="I362" s="25">
        <v>6984</v>
      </c>
      <c r="J362" s="23">
        <v>22459.211341056001</v>
      </c>
      <c r="K362" s="32">
        <v>628857.917549568</v>
      </c>
      <c r="L362" s="32">
        <f t="shared" si="5"/>
        <v>22207909.835150201</v>
      </c>
    </row>
    <row r="363" spans="1:12" x14ac:dyDescent="0.2">
      <c r="A363" s="22" t="s">
        <v>839</v>
      </c>
      <c r="B363" s="22" t="s">
        <v>840</v>
      </c>
      <c r="C363" s="22" t="s">
        <v>786</v>
      </c>
      <c r="D363" s="22" t="s">
        <v>63</v>
      </c>
      <c r="E363" s="30">
        <v>28349</v>
      </c>
      <c r="F363" s="31">
        <v>34.9542</v>
      </c>
      <c r="G363" s="31">
        <v>-77.924999999999997</v>
      </c>
      <c r="H363" s="22" t="s">
        <v>149</v>
      </c>
      <c r="I363" s="25">
        <v>5580</v>
      </c>
      <c r="J363" s="23">
        <v>21435.937543439999</v>
      </c>
      <c r="K363" s="32">
        <v>600206.25121631997</v>
      </c>
      <c r="L363" s="32">
        <f t="shared" si="5"/>
        <v>21196085.693641439</v>
      </c>
    </row>
    <row r="364" spans="1:12" x14ac:dyDescent="0.2">
      <c r="A364" s="22" t="s">
        <v>841</v>
      </c>
      <c r="B364" s="22" t="s">
        <v>842</v>
      </c>
      <c r="C364" s="22" t="s">
        <v>843</v>
      </c>
      <c r="D364" s="22" t="s">
        <v>63</v>
      </c>
      <c r="E364" s="30">
        <v>28578</v>
      </c>
      <c r="F364" s="31">
        <v>35.145727999999998</v>
      </c>
      <c r="G364" s="31">
        <v>-77.853752</v>
      </c>
      <c r="H364" s="22" t="s">
        <v>149</v>
      </c>
      <c r="I364" s="25">
        <v>5760</v>
      </c>
      <c r="J364" s="23">
        <v>22127.419399679999</v>
      </c>
      <c r="K364" s="32">
        <v>619567.74319104</v>
      </c>
      <c r="L364" s="32">
        <f t="shared" si="5"/>
        <v>21879830.393436324</v>
      </c>
    </row>
    <row r="365" spans="1:12" x14ac:dyDescent="0.2">
      <c r="A365" s="22" t="s">
        <v>844</v>
      </c>
      <c r="D365" s="22" t="s">
        <v>63</v>
      </c>
      <c r="F365" s="31">
        <v>35.056899999999999</v>
      </c>
      <c r="G365" s="31">
        <v>-77.800299999999993</v>
      </c>
      <c r="H365" s="22" t="s">
        <v>149</v>
      </c>
      <c r="I365" s="25">
        <v>5760</v>
      </c>
      <c r="J365" s="23">
        <v>22127.419399679999</v>
      </c>
      <c r="K365" s="32">
        <v>619567.74319104</v>
      </c>
      <c r="L365" s="32">
        <f t="shared" si="5"/>
        <v>21879830.393436324</v>
      </c>
    </row>
    <row r="366" spans="1:12" x14ac:dyDescent="0.2">
      <c r="A366" s="22" t="s">
        <v>845</v>
      </c>
      <c r="B366" s="22" t="s">
        <v>846</v>
      </c>
      <c r="C366" s="22" t="s">
        <v>786</v>
      </c>
      <c r="D366" s="22" t="s">
        <v>63</v>
      </c>
      <c r="E366" s="30">
        <v>28349</v>
      </c>
      <c r="F366" s="31">
        <v>34.968299999999999</v>
      </c>
      <c r="G366" s="31">
        <v>-77.924999999999997</v>
      </c>
      <c r="H366" s="22" t="s">
        <v>145</v>
      </c>
      <c r="I366" s="25">
        <v>1340</v>
      </c>
      <c r="J366" s="23">
        <v>17786.491409679998</v>
      </c>
      <c r="K366" s="32">
        <v>498021.75947103999</v>
      </c>
      <c r="L366" s="32">
        <f t="shared" si="5"/>
        <v>17587474.08853915</v>
      </c>
    </row>
    <row r="367" spans="1:12" x14ac:dyDescent="0.2">
      <c r="A367" s="22" t="s">
        <v>845</v>
      </c>
      <c r="B367" s="22" t="s">
        <v>846</v>
      </c>
      <c r="C367" s="22" t="s">
        <v>786</v>
      </c>
      <c r="D367" s="22" t="s">
        <v>63</v>
      </c>
      <c r="E367" s="30">
        <v>28349</v>
      </c>
      <c r="F367" s="31">
        <v>34.968299999999999</v>
      </c>
      <c r="G367" s="31">
        <v>-77.924999999999997</v>
      </c>
      <c r="H367" s="22" t="s">
        <v>149</v>
      </c>
      <c r="I367" s="25">
        <v>5310</v>
      </c>
      <c r="J367" s="23">
        <v>20398.714759080001</v>
      </c>
      <c r="K367" s="32">
        <v>571164.01325424004</v>
      </c>
      <c r="L367" s="32">
        <f t="shared" si="5"/>
        <v>20170468.643949114</v>
      </c>
    </row>
    <row r="368" spans="1:12" x14ac:dyDescent="0.2">
      <c r="A368" s="22" t="s">
        <v>847</v>
      </c>
      <c r="B368" s="22" t="s">
        <v>848</v>
      </c>
      <c r="C368" s="22" t="s">
        <v>777</v>
      </c>
      <c r="D368" s="22" t="s">
        <v>63</v>
      </c>
      <c r="E368" s="30">
        <v>28398</v>
      </c>
      <c r="F368" s="31">
        <v>34.947800000000001</v>
      </c>
      <c r="G368" s="31">
        <v>-78.036699999999996</v>
      </c>
      <c r="H368" s="22" t="s">
        <v>149</v>
      </c>
      <c r="I368" s="25">
        <v>7360</v>
      </c>
      <c r="J368" s="23">
        <v>28273.924788479999</v>
      </c>
      <c r="K368" s="32">
        <v>791669.89407744003</v>
      </c>
      <c r="L368" s="32">
        <f t="shared" si="5"/>
        <v>27957561.058279749</v>
      </c>
    </row>
    <row r="369" spans="1:12" x14ac:dyDescent="0.2">
      <c r="A369" s="22" t="s">
        <v>849</v>
      </c>
      <c r="B369" s="22" t="s">
        <v>850</v>
      </c>
      <c r="C369" s="22" t="s">
        <v>817</v>
      </c>
      <c r="D369" s="22" t="s">
        <v>63</v>
      </c>
      <c r="E369" s="30">
        <v>28341</v>
      </c>
      <c r="F369" s="31">
        <v>35.045000000000002</v>
      </c>
      <c r="G369" s="31">
        <v>-78.077799999999996</v>
      </c>
      <c r="H369" s="22" t="s">
        <v>149</v>
      </c>
      <c r="I369" s="25">
        <v>5760</v>
      </c>
      <c r="J369" s="23">
        <v>22127.419399679999</v>
      </c>
      <c r="K369" s="32">
        <v>619567.74319104</v>
      </c>
      <c r="L369" s="32">
        <f t="shared" si="5"/>
        <v>21879830.393436324</v>
      </c>
    </row>
    <row r="370" spans="1:12" x14ac:dyDescent="0.2">
      <c r="A370" s="22" t="s">
        <v>851</v>
      </c>
      <c r="B370" s="22" t="s">
        <v>852</v>
      </c>
      <c r="C370" s="22" t="s">
        <v>777</v>
      </c>
      <c r="D370" s="22" t="s">
        <v>63</v>
      </c>
      <c r="E370" s="30">
        <v>28398</v>
      </c>
      <c r="F370" s="31">
        <v>35.061100000000003</v>
      </c>
      <c r="G370" s="31">
        <v>-78.053299999999993</v>
      </c>
      <c r="H370" s="22" t="s">
        <v>149</v>
      </c>
      <c r="I370" s="25">
        <v>8640</v>
      </c>
      <c r="J370" s="23">
        <v>33191.129099520003</v>
      </c>
      <c r="K370" s="32">
        <v>929351.61478655995</v>
      </c>
      <c r="L370" s="32">
        <f t="shared" si="5"/>
        <v>32819745.590154484</v>
      </c>
    </row>
    <row r="371" spans="1:12" x14ac:dyDescent="0.2">
      <c r="A371" s="22" t="s">
        <v>853</v>
      </c>
      <c r="B371" s="22" t="s">
        <v>854</v>
      </c>
      <c r="C371" s="22" t="s">
        <v>786</v>
      </c>
      <c r="D371" s="22" t="s">
        <v>63</v>
      </c>
      <c r="E371" s="30">
        <v>28349</v>
      </c>
      <c r="F371" s="31">
        <v>35.038899999999998</v>
      </c>
      <c r="G371" s="31">
        <v>-77.927800000000005</v>
      </c>
      <c r="H371" s="22" t="s">
        <v>149</v>
      </c>
      <c r="I371" s="25">
        <v>12800</v>
      </c>
      <c r="J371" s="23">
        <v>49172.043110400002</v>
      </c>
      <c r="K371" s="32">
        <v>1376817.2070911999</v>
      </c>
      <c r="L371" s="32">
        <f t="shared" si="5"/>
        <v>48621845.318747386</v>
      </c>
    </row>
    <row r="372" spans="1:12" x14ac:dyDescent="0.2">
      <c r="A372" s="22" t="s">
        <v>855</v>
      </c>
      <c r="B372" s="22" t="s">
        <v>856</v>
      </c>
      <c r="C372" s="22" t="s">
        <v>777</v>
      </c>
      <c r="D372" s="22" t="s">
        <v>63</v>
      </c>
      <c r="E372" s="30">
        <v>28398</v>
      </c>
      <c r="F372" s="31">
        <v>35.022199999999998</v>
      </c>
      <c r="G372" s="31">
        <v>-78.036100000000005</v>
      </c>
      <c r="H372" s="22" t="s">
        <v>145</v>
      </c>
      <c r="I372" s="25">
        <v>6131</v>
      </c>
      <c r="J372" s="23">
        <v>81379.834949811993</v>
      </c>
      <c r="K372" s="32">
        <v>2278635.3785947398</v>
      </c>
      <c r="L372" s="32">
        <f t="shared" si="5"/>
        <v>80469256.445398301</v>
      </c>
    </row>
    <row r="373" spans="1:12" x14ac:dyDescent="0.2">
      <c r="A373" s="22" t="s">
        <v>857</v>
      </c>
      <c r="B373" s="22" t="s">
        <v>858</v>
      </c>
      <c r="C373" s="22" t="s">
        <v>810</v>
      </c>
      <c r="D373" s="22" t="s">
        <v>63</v>
      </c>
      <c r="E373" s="30">
        <v>28518</v>
      </c>
      <c r="F373" s="31">
        <v>34.883299999999998</v>
      </c>
      <c r="G373" s="31">
        <v>-77.819400000000002</v>
      </c>
      <c r="H373" s="22" t="s">
        <v>149</v>
      </c>
      <c r="I373" s="25">
        <v>5720</v>
      </c>
      <c r="J373" s="23">
        <v>21973.756764959999</v>
      </c>
      <c r="K373" s="32">
        <v>615265.18941888004</v>
      </c>
      <c r="L373" s="32">
        <f t="shared" si="5"/>
        <v>21727887.126815241</v>
      </c>
    </row>
    <row r="374" spans="1:12" x14ac:dyDescent="0.2">
      <c r="A374" s="22" t="s">
        <v>859</v>
      </c>
      <c r="B374" s="22" t="s">
        <v>860</v>
      </c>
      <c r="C374" s="22" t="s">
        <v>777</v>
      </c>
      <c r="D374" s="22" t="s">
        <v>63</v>
      </c>
      <c r="E374" s="30">
        <v>28398</v>
      </c>
      <c r="F374" s="31">
        <v>34.950800000000001</v>
      </c>
      <c r="G374" s="31">
        <v>-78.048100000000005</v>
      </c>
      <c r="H374" s="22" t="s">
        <v>592</v>
      </c>
      <c r="I374" s="25">
        <v>6691</v>
      </c>
      <c r="J374" s="23">
        <v>21516.979250143999</v>
      </c>
      <c r="K374" s="32">
        <v>602475.41900403204</v>
      </c>
      <c r="L374" s="32">
        <f t="shared" si="5"/>
        <v>21276220.605239119</v>
      </c>
    </row>
    <row r="375" spans="1:12" x14ac:dyDescent="0.2">
      <c r="A375" s="22" t="s">
        <v>861</v>
      </c>
      <c r="B375" s="22" t="s">
        <v>862</v>
      </c>
      <c r="C375" s="22" t="s">
        <v>777</v>
      </c>
      <c r="D375" s="22" t="s">
        <v>63</v>
      </c>
      <c r="E375" s="30">
        <v>28398</v>
      </c>
      <c r="F375" s="31">
        <v>35.023443999999998</v>
      </c>
      <c r="G375" s="31">
        <v>-78.074718000000004</v>
      </c>
      <c r="H375" s="22" t="s">
        <v>153</v>
      </c>
      <c r="I375" s="25">
        <v>11200</v>
      </c>
      <c r="J375" s="23">
        <v>8865.0244927999993</v>
      </c>
      <c r="K375" s="32">
        <v>248220.68579839999</v>
      </c>
      <c r="L375" s="32">
        <f t="shared" si="5"/>
        <v>8765831.6061441824</v>
      </c>
    </row>
    <row r="376" spans="1:12" x14ac:dyDescent="0.2">
      <c r="A376" s="22" t="s">
        <v>863</v>
      </c>
      <c r="B376" s="22" t="s">
        <v>864</v>
      </c>
      <c r="C376" s="22" t="s">
        <v>865</v>
      </c>
      <c r="D376" s="22" t="s">
        <v>63</v>
      </c>
      <c r="E376" s="30">
        <v>28521</v>
      </c>
      <c r="F376" s="31">
        <v>34.875599999999999</v>
      </c>
      <c r="G376" s="31">
        <v>-77.736099999999993</v>
      </c>
      <c r="H376" s="22" t="s">
        <v>153</v>
      </c>
      <c r="I376" s="25">
        <v>5600</v>
      </c>
      <c r="J376" s="23">
        <v>4432.5122463999996</v>
      </c>
      <c r="K376" s="32">
        <v>124110.3428992</v>
      </c>
      <c r="L376" s="32">
        <f t="shared" si="5"/>
        <v>4382915.8030720912</v>
      </c>
    </row>
    <row r="377" spans="1:12" x14ac:dyDescent="0.2">
      <c r="A377" s="22" t="s">
        <v>866</v>
      </c>
      <c r="B377" s="22" t="s">
        <v>867</v>
      </c>
      <c r="C377" s="22" t="s">
        <v>810</v>
      </c>
      <c r="D377" s="22" t="s">
        <v>63</v>
      </c>
      <c r="E377" s="30">
        <v>28518</v>
      </c>
      <c r="F377" s="31">
        <v>34.878300000000003</v>
      </c>
      <c r="G377" s="31">
        <v>-77.744399999999999</v>
      </c>
      <c r="H377" s="22" t="s">
        <v>149</v>
      </c>
      <c r="I377" s="25">
        <v>5328</v>
      </c>
      <c r="J377" s="23">
        <v>20467.862944704</v>
      </c>
      <c r="K377" s="32">
        <v>573100.16245171195</v>
      </c>
      <c r="L377" s="32">
        <f t="shared" si="5"/>
        <v>20238843.113928597</v>
      </c>
    </row>
    <row r="378" spans="1:12" x14ac:dyDescent="0.2">
      <c r="A378" s="22" t="s">
        <v>868</v>
      </c>
      <c r="B378" s="22" t="s">
        <v>869</v>
      </c>
      <c r="C378" s="22" t="s">
        <v>865</v>
      </c>
      <c r="D378" s="22" t="s">
        <v>63</v>
      </c>
      <c r="E378" s="30">
        <v>28521</v>
      </c>
      <c r="F378" s="31">
        <v>34.784199999999998</v>
      </c>
      <c r="G378" s="31">
        <v>-77.772499999999994</v>
      </c>
      <c r="H378" s="22" t="s">
        <v>149</v>
      </c>
      <c r="I378" s="25">
        <v>5496</v>
      </c>
      <c r="J378" s="23">
        <v>21113.246010528001</v>
      </c>
      <c r="K378" s="32">
        <v>591170.888294784</v>
      </c>
      <c r="L378" s="32">
        <f t="shared" si="5"/>
        <v>20877004.833737161</v>
      </c>
    </row>
    <row r="379" spans="1:12" x14ac:dyDescent="0.2">
      <c r="A379" s="22" t="s">
        <v>870</v>
      </c>
      <c r="B379" s="22" t="s">
        <v>871</v>
      </c>
      <c r="C379" s="22" t="s">
        <v>833</v>
      </c>
      <c r="D379" s="22" t="s">
        <v>63</v>
      </c>
      <c r="E379" s="30">
        <v>28466</v>
      </c>
      <c r="F379" s="31">
        <v>34.770800000000001</v>
      </c>
      <c r="G379" s="31">
        <v>-77.786699999999996</v>
      </c>
      <c r="H379" s="22" t="s">
        <v>153</v>
      </c>
      <c r="I379" s="25">
        <v>5200</v>
      </c>
      <c r="J379" s="23">
        <v>4115.9042288000001</v>
      </c>
      <c r="K379" s="32">
        <v>115245.31840639999</v>
      </c>
      <c r="L379" s="32">
        <f t="shared" si="5"/>
        <v>4069850.3885669415</v>
      </c>
    </row>
    <row r="380" spans="1:12" x14ac:dyDescent="0.2">
      <c r="A380" s="22" t="s">
        <v>872</v>
      </c>
      <c r="B380" s="22" t="s">
        <v>873</v>
      </c>
      <c r="C380" s="22" t="s">
        <v>810</v>
      </c>
      <c r="D380" s="22" t="s">
        <v>63</v>
      </c>
      <c r="E380" s="30">
        <v>28518</v>
      </c>
      <c r="F380" s="31">
        <v>34.905000000000001</v>
      </c>
      <c r="G380" s="31">
        <v>-77.739400000000003</v>
      </c>
      <c r="H380" s="22" t="s">
        <v>149</v>
      </c>
      <c r="I380" s="25">
        <v>5280</v>
      </c>
      <c r="J380" s="23">
        <v>20283.46778304</v>
      </c>
      <c r="K380" s="32">
        <v>567937.09792512003</v>
      </c>
      <c r="L380" s="32">
        <f t="shared" si="5"/>
        <v>20056511.193983298</v>
      </c>
    </row>
    <row r="381" spans="1:12" x14ac:dyDescent="0.2">
      <c r="A381" s="22" t="s">
        <v>874</v>
      </c>
      <c r="B381" s="22" t="s">
        <v>875</v>
      </c>
      <c r="C381" s="22" t="s">
        <v>777</v>
      </c>
      <c r="D381" s="22" t="s">
        <v>63</v>
      </c>
      <c r="E381" s="30">
        <v>28398</v>
      </c>
      <c r="F381" s="31">
        <v>35.051900000000003</v>
      </c>
      <c r="G381" s="31">
        <v>-77.970299999999995</v>
      </c>
      <c r="H381" s="22" t="s">
        <v>149</v>
      </c>
      <c r="I381" s="25">
        <v>5280</v>
      </c>
      <c r="J381" s="23">
        <v>20283.46778304</v>
      </c>
      <c r="K381" s="32">
        <v>567937.09792512003</v>
      </c>
      <c r="L381" s="32">
        <f t="shared" si="5"/>
        <v>20056511.193983298</v>
      </c>
    </row>
    <row r="382" spans="1:12" x14ac:dyDescent="0.2">
      <c r="A382" s="22" t="s">
        <v>876</v>
      </c>
      <c r="B382" s="22" t="s">
        <v>877</v>
      </c>
      <c r="C382" s="22" t="s">
        <v>780</v>
      </c>
      <c r="D382" s="22" t="s">
        <v>63</v>
      </c>
      <c r="E382" s="30">
        <v>28453</v>
      </c>
      <c r="F382" s="31">
        <v>34.911099999999998</v>
      </c>
      <c r="G382" s="31">
        <v>-78.077799999999996</v>
      </c>
      <c r="H382" s="22" t="s">
        <v>153</v>
      </c>
      <c r="I382" s="25">
        <v>10400</v>
      </c>
      <c r="J382" s="23">
        <v>8231.8084576000001</v>
      </c>
      <c r="K382" s="32">
        <v>230490.63681279999</v>
      </c>
      <c r="L382" s="32">
        <f t="shared" si="5"/>
        <v>8139700.777133883</v>
      </c>
    </row>
    <row r="383" spans="1:12" x14ac:dyDescent="0.2">
      <c r="A383" s="22" t="s">
        <v>878</v>
      </c>
      <c r="B383" s="22" t="s">
        <v>879</v>
      </c>
      <c r="C383" s="22" t="s">
        <v>786</v>
      </c>
      <c r="D383" s="22" t="s">
        <v>63</v>
      </c>
      <c r="E383" s="30">
        <v>28349</v>
      </c>
      <c r="F383" s="31">
        <v>35.056699999999999</v>
      </c>
      <c r="G383" s="31">
        <v>-77.8733</v>
      </c>
      <c r="H383" s="22" t="s">
        <v>149</v>
      </c>
      <c r="I383" s="25">
        <v>9792</v>
      </c>
      <c r="J383" s="23">
        <v>37616.612979455997</v>
      </c>
      <c r="K383" s="32">
        <v>1053265.1634247701</v>
      </c>
      <c r="L383" s="32">
        <f t="shared" si="5"/>
        <v>37195711.668841824</v>
      </c>
    </row>
    <row r="384" spans="1:12" x14ac:dyDescent="0.2">
      <c r="A384" s="22" t="s">
        <v>880</v>
      </c>
      <c r="B384" s="22" t="s">
        <v>881</v>
      </c>
      <c r="C384" s="22" t="s">
        <v>786</v>
      </c>
      <c r="D384" s="22" t="s">
        <v>63</v>
      </c>
      <c r="E384" s="30">
        <v>28349</v>
      </c>
      <c r="F384" s="31">
        <v>35.023618999999997</v>
      </c>
      <c r="G384" s="31">
        <v>-77.876417000000004</v>
      </c>
      <c r="H384" s="22" t="s">
        <v>149</v>
      </c>
      <c r="I384" s="25">
        <v>4896</v>
      </c>
      <c r="J384" s="23">
        <v>18808.306489727998</v>
      </c>
      <c r="K384" s="32">
        <v>526632.58171238401</v>
      </c>
      <c r="L384" s="32">
        <f t="shared" si="5"/>
        <v>18597855.834420875</v>
      </c>
    </row>
    <row r="385" spans="1:12" x14ac:dyDescent="0.2">
      <c r="A385" s="22" t="s">
        <v>882</v>
      </c>
      <c r="B385" s="22" t="s">
        <v>883</v>
      </c>
      <c r="C385" s="22" t="s">
        <v>780</v>
      </c>
      <c r="D385" s="22" t="s">
        <v>63</v>
      </c>
      <c r="E385" s="30">
        <v>28453</v>
      </c>
      <c r="F385" s="31">
        <v>34.901699999999998</v>
      </c>
      <c r="G385" s="31">
        <v>-77.909400000000005</v>
      </c>
      <c r="H385" s="22" t="s">
        <v>149</v>
      </c>
      <c r="I385" s="25">
        <v>4760</v>
      </c>
      <c r="J385" s="23">
        <v>18285.853531680001</v>
      </c>
      <c r="K385" s="32">
        <v>512003.89888703998</v>
      </c>
      <c r="L385" s="32">
        <f t="shared" si="5"/>
        <v>18081248.727909185</v>
      </c>
    </row>
    <row r="386" spans="1:12" x14ac:dyDescent="0.2">
      <c r="A386" s="22" t="s">
        <v>884</v>
      </c>
      <c r="B386" s="22" t="s">
        <v>885</v>
      </c>
      <c r="C386" s="22" t="s">
        <v>777</v>
      </c>
      <c r="D386" s="22" t="s">
        <v>63</v>
      </c>
      <c r="E386" s="30">
        <v>28398</v>
      </c>
      <c r="F386" s="31">
        <v>35.020299999999999</v>
      </c>
      <c r="G386" s="31">
        <v>-78.016099999999994</v>
      </c>
      <c r="H386" s="22" t="s">
        <v>145</v>
      </c>
      <c r="I386" s="25">
        <v>3400</v>
      </c>
      <c r="J386" s="23">
        <v>45129.903576800003</v>
      </c>
      <c r="K386" s="32">
        <v>1263637.3001504</v>
      </c>
      <c r="L386" s="32">
        <f t="shared" ref="L386:L449" si="6">+K386*35.31467</f>
        <v>44624934.254502326</v>
      </c>
    </row>
    <row r="387" spans="1:12" x14ac:dyDescent="0.2">
      <c r="A387" s="22" t="s">
        <v>884</v>
      </c>
      <c r="B387" s="22" t="s">
        <v>885</v>
      </c>
      <c r="C387" s="22" t="s">
        <v>777</v>
      </c>
      <c r="D387" s="22" t="s">
        <v>63</v>
      </c>
      <c r="E387" s="30">
        <v>28398</v>
      </c>
      <c r="F387" s="31">
        <v>35.020299999999999</v>
      </c>
      <c r="G387" s="31">
        <v>-78.016099999999994</v>
      </c>
      <c r="H387" s="22" t="s">
        <v>149</v>
      </c>
      <c r="I387" s="25">
        <v>900</v>
      </c>
      <c r="J387" s="23">
        <v>3457.4092811999999</v>
      </c>
      <c r="K387" s="32">
        <v>96807.459873600004</v>
      </c>
      <c r="L387" s="32">
        <f t="shared" si="6"/>
        <v>3418723.4989744257</v>
      </c>
    </row>
    <row r="388" spans="1:12" x14ac:dyDescent="0.2">
      <c r="A388" s="22" t="s">
        <v>884</v>
      </c>
      <c r="B388" s="22" t="s">
        <v>885</v>
      </c>
      <c r="C388" s="22" t="s">
        <v>777</v>
      </c>
      <c r="D388" s="22" t="s">
        <v>63</v>
      </c>
      <c r="E388" s="30">
        <v>28398</v>
      </c>
      <c r="F388" s="31">
        <v>35.020299999999999</v>
      </c>
      <c r="G388" s="31">
        <v>-78.016099999999994</v>
      </c>
      <c r="H388" s="22" t="s">
        <v>153</v>
      </c>
      <c r="I388" s="25">
        <v>350</v>
      </c>
      <c r="J388" s="23">
        <v>277.03201539999998</v>
      </c>
      <c r="K388" s="32">
        <v>7756.8964311999998</v>
      </c>
      <c r="L388" s="32">
        <f t="shared" si="6"/>
        <v>273932.2376920057</v>
      </c>
    </row>
    <row r="389" spans="1:12" x14ac:dyDescent="0.2">
      <c r="A389" s="22" t="s">
        <v>886</v>
      </c>
      <c r="B389" s="22" t="s">
        <v>887</v>
      </c>
      <c r="C389" s="22" t="s">
        <v>810</v>
      </c>
      <c r="D389" s="22" t="s">
        <v>63</v>
      </c>
      <c r="E389" s="30">
        <v>28518</v>
      </c>
      <c r="F389" s="31">
        <v>34.873899999999999</v>
      </c>
      <c r="G389" s="31">
        <v>-77.801900000000003</v>
      </c>
      <c r="H389" s="22" t="s">
        <v>149</v>
      </c>
      <c r="I389" s="25">
        <v>4640</v>
      </c>
      <c r="J389" s="23">
        <v>17824.865627520001</v>
      </c>
      <c r="K389" s="32">
        <v>499096.23757056001</v>
      </c>
      <c r="L389" s="32">
        <f t="shared" si="6"/>
        <v>17625418.928045928</v>
      </c>
    </row>
    <row r="390" spans="1:12" x14ac:dyDescent="0.2">
      <c r="A390" s="22" t="s">
        <v>888</v>
      </c>
      <c r="B390" s="22" t="s">
        <v>889</v>
      </c>
      <c r="C390" s="22" t="s">
        <v>783</v>
      </c>
      <c r="D390" s="22" t="s">
        <v>63</v>
      </c>
      <c r="E390" s="30">
        <v>28458</v>
      </c>
      <c r="F390" s="31">
        <v>34.85</v>
      </c>
      <c r="G390" s="31">
        <v>-77.893600000000006</v>
      </c>
      <c r="H390" s="22" t="s">
        <v>149</v>
      </c>
      <c r="I390" s="25">
        <v>4896</v>
      </c>
      <c r="J390" s="23">
        <v>18808.306489727998</v>
      </c>
      <c r="K390" s="32">
        <v>526632.58171238401</v>
      </c>
      <c r="L390" s="32">
        <f t="shared" si="6"/>
        <v>18597855.834420875</v>
      </c>
    </row>
    <row r="391" spans="1:12" x14ac:dyDescent="0.2">
      <c r="A391" s="22" t="s">
        <v>890</v>
      </c>
      <c r="C391" s="22" t="s">
        <v>795</v>
      </c>
      <c r="D391" s="22" t="s">
        <v>63</v>
      </c>
      <c r="E391" s="30">
        <v>28365</v>
      </c>
      <c r="F391" s="31">
        <v>35.0886</v>
      </c>
      <c r="G391" s="31">
        <v>-77.983900000000006</v>
      </c>
      <c r="H391" s="22" t="s">
        <v>149</v>
      </c>
      <c r="I391" s="25">
        <v>5880</v>
      </c>
      <c r="J391" s="23">
        <v>22588.407303839998</v>
      </c>
      <c r="K391" s="32">
        <v>632475.40450752003</v>
      </c>
      <c r="L391" s="32">
        <f t="shared" si="6"/>
        <v>22335660.19329958</v>
      </c>
    </row>
    <row r="392" spans="1:12" x14ac:dyDescent="0.2">
      <c r="A392" s="22" t="s">
        <v>891</v>
      </c>
      <c r="B392" s="22" t="s">
        <v>892</v>
      </c>
      <c r="C392" s="22" t="s">
        <v>786</v>
      </c>
      <c r="D392" s="22" t="s">
        <v>63</v>
      </c>
      <c r="E392" s="30">
        <v>28349</v>
      </c>
      <c r="F392" s="31">
        <v>34.952800000000003</v>
      </c>
      <c r="G392" s="31">
        <v>-77.837800000000001</v>
      </c>
      <c r="H392" s="22" t="s">
        <v>149</v>
      </c>
      <c r="I392" s="25">
        <v>4410</v>
      </c>
      <c r="J392" s="23">
        <v>16941.30547788</v>
      </c>
      <c r="K392" s="32">
        <v>474356.55338063999</v>
      </c>
      <c r="L392" s="32">
        <f t="shared" si="6"/>
        <v>16751745.144974686</v>
      </c>
    </row>
    <row r="393" spans="1:12" x14ac:dyDescent="0.2">
      <c r="A393" s="22" t="s">
        <v>893</v>
      </c>
      <c r="B393" s="22" t="s">
        <v>894</v>
      </c>
      <c r="C393" s="22" t="s">
        <v>786</v>
      </c>
      <c r="D393" s="22" t="s">
        <v>63</v>
      </c>
      <c r="E393" s="30">
        <v>28349</v>
      </c>
      <c r="F393" s="31">
        <v>35.004199999999997</v>
      </c>
      <c r="G393" s="31">
        <v>-77.886099999999999</v>
      </c>
      <c r="H393" s="22" t="s">
        <v>149</v>
      </c>
      <c r="I393" s="25">
        <v>4340</v>
      </c>
      <c r="J393" s="23">
        <v>16672.395867120002</v>
      </c>
      <c r="K393" s="32">
        <v>466827.08427936002</v>
      </c>
      <c r="L393" s="32">
        <f t="shared" si="6"/>
        <v>16485844.428387787</v>
      </c>
    </row>
    <row r="394" spans="1:12" x14ac:dyDescent="0.2">
      <c r="A394" s="22" t="s">
        <v>895</v>
      </c>
      <c r="B394" s="22" t="s">
        <v>896</v>
      </c>
      <c r="C394" s="22" t="s">
        <v>795</v>
      </c>
      <c r="D394" s="22" t="s">
        <v>63</v>
      </c>
      <c r="E394" s="30">
        <v>28365</v>
      </c>
      <c r="F394" s="31">
        <v>35.065300000000001</v>
      </c>
      <c r="G394" s="31">
        <v>-77.940799999999996</v>
      </c>
      <c r="H394" s="22" t="s">
        <v>149</v>
      </c>
      <c r="I394" s="25">
        <v>4320</v>
      </c>
      <c r="J394" s="23">
        <v>16595.564549760002</v>
      </c>
      <c r="K394" s="32">
        <v>464675.80739327997</v>
      </c>
      <c r="L394" s="32">
        <f t="shared" si="6"/>
        <v>16409872.795077242</v>
      </c>
    </row>
    <row r="395" spans="1:12" x14ac:dyDescent="0.2">
      <c r="A395" s="22" t="s">
        <v>897</v>
      </c>
      <c r="B395" s="22" t="s">
        <v>898</v>
      </c>
      <c r="C395" s="22" t="s">
        <v>786</v>
      </c>
      <c r="D395" s="22" t="s">
        <v>63</v>
      </c>
      <c r="E395" s="30">
        <v>28349</v>
      </c>
      <c r="F395" s="31">
        <v>34.984699999999997</v>
      </c>
      <c r="G395" s="31">
        <v>-77.955600000000004</v>
      </c>
      <c r="H395" s="22" t="s">
        <v>149</v>
      </c>
      <c r="I395" s="25">
        <v>4320</v>
      </c>
      <c r="J395" s="23">
        <v>16595.564549760002</v>
      </c>
      <c r="K395" s="32">
        <v>464675.80739327997</v>
      </c>
      <c r="L395" s="32">
        <f t="shared" si="6"/>
        <v>16409872.795077242</v>
      </c>
    </row>
    <row r="396" spans="1:12" x14ac:dyDescent="0.2">
      <c r="A396" s="22" t="s">
        <v>899</v>
      </c>
      <c r="B396" s="22" t="s">
        <v>900</v>
      </c>
      <c r="C396" s="22" t="s">
        <v>786</v>
      </c>
      <c r="D396" s="22" t="s">
        <v>63</v>
      </c>
      <c r="E396" s="30">
        <v>28349</v>
      </c>
      <c r="F396" s="31">
        <v>35.0167</v>
      </c>
      <c r="G396" s="31">
        <v>-77.951400000000007</v>
      </c>
      <c r="H396" s="22" t="s">
        <v>149</v>
      </c>
      <c r="I396" s="25">
        <v>4300</v>
      </c>
      <c r="J396" s="23">
        <v>16518.733232400002</v>
      </c>
      <c r="K396" s="32">
        <v>462524.53050719999</v>
      </c>
      <c r="L396" s="32">
        <f t="shared" si="6"/>
        <v>16333901.1617667</v>
      </c>
    </row>
    <row r="397" spans="1:12" x14ac:dyDescent="0.2">
      <c r="A397" s="22" t="s">
        <v>901</v>
      </c>
      <c r="B397" s="22" t="s">
        <v>902</v>
      </c>
      <c r="C397" s="22" t="s">
        <v>903</v>
      </c>
      <c r="D397" s="22" t="s">
        <v>63</v>
      </c>
      <c r="E397" s="30">
        <v>28508</v>
      </c>
      <c r="F397" s="31">
        <v>35.125</v>
      </c>
      <c r="G397" s="31">
        <v>-77.775000000000006</v>
      </c>
      <c r="H397" s="22" t="s">
        <v>149</v>
      </c>
      <c r="I397" s="25">
        <v>4260</v>
      </c>
      <c r="J397" s="23">
        <v>16365.07059768</v>
      </c>
      <c r="K397" s="32">
        <v>458221.97673504002</v>
      </c>
      <c r="L397" s="32">
        <f t="shared" si="6"/>
        <v>16181957.895145616</v>
      </c>
    </row>
    <row r="398" spans="1:12" x14ac:dyDescent="0.2">
      <c r="A398" s="22" t="s">
        <v>904</v>
      </c>
      <c r="B398" s="22" t="s">
        <v>905</v>
      </c>
      <c r="C398" s="22" t="s">
        <v>780</v>
      </c>
      <c r="D398" s="22" t="s">
        <v>63</v>
      </c>
      <c r="E398" s="30">
        <v>28453</v>
      </c>
      <c r="F398" s="31">
        <v>34.916676000000002</v>
      </c>
      <c r="G398" s="31">
        <v>-77.987865999999997</v>
      </c>
      <c r="H398" s="22" t="s">
        <v>149</v>
      </c>
      <c r="I398" s="25">
        <v>4220</v>
      </c>
      <c r="J398" s="23">
        <v>16211.40796296</v>
      </c>
      <c r="K398" s="32">
        <v>453919.42296287999</v>
      </c>
      <c r="L398" s="32">
        <f t="shared" si="6"/>
        <v>16030014.628524529</v>
      </c>
    </row>
    <row r="399" spans="1:12" x14ac:dyDescent="0.2">
      <c r="A399" s="22" t="s">
        <v>906</v>
      </c>
      <c r="B399" s="22" t="s">
        <v>907</v>
      </c>
      <c r="C399" s="22" t="s">
        <v>780</v>
      </c>
      <c r="D399" s="22" t="s">
        <v>63</v>
      </c>
      <c r="E399" s="30">
        <v>28453</v>
      </c>
      <c r="F399" s="31">
        <v>34.944530999999998</v>
      </c>
      <c r="G399" s="31">
        <v>-77.951633000000001</v>
      </c>
      <c r="H399" s="22" t="s">
        <v>149</v>
      </c>
      <c r="I399" s="25">
        <v>4160</v>
      </c>
      <c r="J399" s="23">
        <v>15980.91401088</v>
      </c>
      <c r="K399" s="32">
        <v>447465.59230463998</v>
      </c>
      <c r="L399" s="32">
        <f t="shared" si="6"/>
        <v>15802099.728592901</v>
      </c>
    </row>
    <row r="400" spans="1:12" x14ac:dyDescent="0.2">
      <c r="A400" s="22" t="s">
        <v>908</v>
      </c>
      <c r="B400" s="22" t="s">
        <v>909</v>
      </c>
      <c r="C400" s="22" t="s">
        <v>817</v>
      </c>
      <c r="D400" s="22" t="s">
        <v>63</v>
      </c>
      <c r="E400" s="30">
        <v>28341</v>
      </c>
      <c r="F400" s="31">
        <v>35.106900000000003</v>
      </c>
      <c r="G400" s="31">
        <v>-78.070800000000006</v>
      </c>
      <c r="H400" s="22" t="s">
        <v>145</v>
      </c>
      <c r="I400" s="25">
        <v>4160</v>
      </c>
      <c r="J400" s="23">
        <v>55217.764376320003</v>
      </c>
      <c r="K400" s="32">
        <v>1546097.4025369601</v>
      </c>
      <c r="L400" s="32">
        <f t="shared" si="6"/>
        <v>54599919.558449909</v>
      </c>
    </row>
    <row r="401" spans="1:12" x14ac:dyDescent="0.2">
      <c r="A401" s="22" t="s">
        <v>910</v>
      </c>
      <c r="B401" s="22" t="s">
        <v>911</v>
      </c>
      <c r="C401" s="22" t="s">
        <v>833</v>
      </c>
      <c r="D401" s="22" t="s">
        <v>63</v>
      </c>
      <c r="E401" s="30">
        <v>28466</v>
      </c>
      <c r="F401" s="31">
        <v>34.7333</v>
      </c>
      <c r="G401" s="31">
        <v>-77.754199999999997</v>
      </c>
      <c r="H401" s="22" t="s">
        <v>149</v>
      </c>
      <c r="I401" s="25">
        <v>4120</v>
      </c>
      <c r="J401" s="23">
        <v>15827.25137616</v>
      </c>
      <c r="K401" s="32">
        <v>443163.03853248002</v>
      </c>
      <c r="L401" s="32">
        <f t="shared" si="6"/>
        <v>15650156.461971816</v>
      </c>
    </row>
    <row r="402" spans="1:12" x14ac:dyDescent="0.2">
      <c r="A402" s="22" t="s">
        <v>912</v>
      </c>
      <c r="B402" s="22" t="s">
        <v>913</v>
      </c>
      <c r="C402" s="22" t="s">
        <v>903</v>
      </c>
      <c r="D402" s="22" t="s">
        <v>63</v>
      </c>
      <c r="E402" s="30">
        <v>28508</v>
      </c>
      <c r="F402" s="31">
        <v>35.106900000000003</v>
      </c>
      <c r="G402" s="31">
        <v>-77.823599999999999</v>
      </c>
      <c r="H402" s="22" t="s">
        <v>149</v>
      </c>
      <c r="I402" s="25">
        <v>4080</v>
      </c>
      <c r="J402" s="23">
        <v>15673.58874144</v>
      </c>
      <c r="K402" s="32">
        <v>438860.48476031999</v>
      </c>
      <c r="L402" s="32">
        <f t="shared" si="6"/>
        <v>15498213.195350729</v>
      </c>
    </row>
    <row r="403" spans="1:12" x14ac:dyDescent="0.2">
      <c r="A403" s="22" t="s">
        <v>914</v>
      </c>
      <c r="B403" s="22" t="s">
        <v>915</v>
      </c>
      <c r="C403" s="22" t="s">
        <v>916</v>
      </c>
      <c r="D403" s="22" t="s">
        <v>63</v>
      </c>
      <c r="E403" s="30">
        <v>28572</v>
      </c>
      <c r="F403" s="31">
        <v>35.0792</v>
      </c>
      <c r="G403" s="31">
        <v>-77.753299999999996</v>
      </c>
      <c r="H403" s="22" t="s">
        <v>149</v>
      </c>
      <c r="I403" s="25">
        <v>5420</v>
      </c>
      <c r="J403" s="23">
        <v>20821.287004559999</v>
      </c>
      <c r="K403" s="32">
        <v>582996.03612767998</v>
      </c>
      <c r="L403" s="32">
        <f t="shared" si="6"/>
        <v>20588312.627157096</v>
      </c>
    </row>
    <row r="404" spans="1:12" x14ac:dyDescent="0.2">
      <c r="A404" s="22" t="s">
        <v>917</v>
      </c>
      <c r="B404" s="22" t="s">
        <v>918</v>
      </c>
      <c r="C404" s="22" t="s">
        <v>810</v>
      </c>
      <c r="D404" s="22" t="s">
        <v>63</v>
      </c>
      <c r="E404" s="30">
        <v>28518</v>
      </c>
      <c r="F404" s="31">
        <v>34.868600000000001</v>
      </c>
      <c r="G404" s="31">
        <v>-77.695599999999999</v>
      </c>
      <c r="H404" s="22" t="s">
        <v>153</v>
      </c>
      <c r="I404" s="25">
        <v>3840</v>
      </c>
      <c r="J404" s="23">
        <v>3039.4369689599998</v>
      </c>
      <c r="K404" s="32">
        <v>85104.235130879999</v>
      </c>
      <c r="L404" s="32">
        <f t="shared" si="6"/>
        <v>3005427.9792494341</v>
      </c>
    </row>
    <row r="405" spans="1:12" x14ac:dyDescent="0.2">
      <c r="A405" s="22" t="s">
        <v>919</v>
      </c>
      <c r="B405" s="22" t="s">
        <v>920</v>
      </c>
      <c r="C405" s="22" t="s">
        <v>916</v>
      </c>
      <c r="D405" s="22" t="s">
        <v>63</v>
      </c>
      <c r="E405" s="30">
        <v>28572</v>
      </c>
      <c r="F405" s="31">
        <v>35.024121999999998</v>
      </c>
      <c r="G405" s="31">
        <v>-77.762321999999998</v>
      </c>
      <c r="H405" s="22" t="s">
        <v>153</v>
      </c>
      <c r="I405" s="25">
        <v>3840</v>
      </c>
      <c r="J405" s="23">
        <v>3039.4369689599998</v>
      </c>
      <c r="K405" s="32">
        <v>85104.235130879999</v>
      </c>
      <c r="L405" s="32">
        <f t="shared" si="6"/>
        <v>3005427.9792494341</v>
      </c>
    </row>
    <row r="406" spans="1:12" x14ac:dyDescent="0.2">
      <c r="A406" s="22" t="s">
        <v>921</v>
      </c>
      <c r="B406" s="22" t="s">
        <v>922</v>
      </c>
      <c r="C406" s="22" t="s">
        <v>777</v>
      </c>
      <c r="D406" s="22" t="s">
        <v>63</v>
      </c>
      <c r="E406" s="30">
        <v>28398</v>
      </c>
      <c r="F406" s="31">
        <v>34.951900000000002</v>
      </c>
      <c r="G406" s="31">
        <v>-78.102500000000006</v>
      </c>
      <c r="H406" s="22" t="s">
        <v>149</v>
      </c>
      <c r="I406" s="25">
        <v>4896</v>
      </c>
      <c r="J406" s="23">
        <v>18808.306489727998</v>
      </c>
      <c r="K406" s="32">
        <v>526632.58171238401</v>
      </c>
      <c r="L406" s="32">
        <f t="shared" si="6"/>
        <v>18597855.834420875</v>
      </c>
    </row>
    <row r="407" spans="1:12" x14ac:dyDescent="0.2">
      <c r="A407" s="22" t="s">
        <v>923</v>
      </c>
      <c r="B407" s="22" t="s">
        <v>924</v>
      </c>
      <c r="C407" s="22" t="s">
        <v>783</v>
      </c>
      <c r="D407" s="22" t="s">
        <v>63</v>
      </c>
      <c r="E407" s="30">
        <v>28458</v>
      </c>
      <c r="F407" s="31">
        <v>34.827021999999999</v>
      </c>
      <c r="G407" s="31">
        <v>-78.093941999999998</v>
      </c>
      <c r="H407" s="22" t="s">
        <v>149</v>
      </c>
      <c r="I407" s="25">
        <v>7344</v>
      </c>
      <c r="J407" s="23">
        <v>28212.459734592001</v>
      </c>
      <c r="K407" s="32">
        <v>789948.87256857601</v>
      </c>
      <c r="L407" s="32">
        <f t="shared" si="6"/>
        <v>27896783.751631316</v>
      </c>
    </row>
    <row r="408" spans="1:12" x14ac:dyDescent="0.2">
      <c r="A408" s="22" t="s">
        <v>925</v>
      </c>
      <c r="B408" s="22" t="s">
        <v>926</v>
      </c>
      <c r="C408" s="22" t="s">
        <v>783</v>
      </c>
      <c r="D408" s="22" t="s">
        <v>63</v>
      </c>
      <c r="E408" s="30">
        <v>28458</v>
      </c>
      <c r="F408" s="31">
        <v>34.848300000000002</v>
      </c>
      <c r="G408" s="31">
        <v>-77.949200000000005</v>
      </c>
      <c r="H408" s="22" t="s">
        <v>149</v>
      </c>
      <c r="I408" s="25">
        <v>11016</v>
      </c>
      <c r="J408" s="23">
        <v>42318.689601888</v>
      </c>
      <c r="K408" s="32">
        <v>1184923.30885286</v>
      </c>
      <c r="L408" s="32">
        <f t="shared" si="6"/>
        <v>41845175.62744683</v>
      </c>
    </row>
    <row r="409" spans="1:12" x14ac:dyDescent="0.2">
      <c r="A409" s="22" t="s">
        <v>927</v>
      </c>
      <c r="B409" s="22" t="s">
        <v>928</v>
      </c>
      <c r="C409" s="22" t="s">
        <v>783</v>
      </c>
      <c r="D409" s="22" t="s">
        <v>63</v>
      </c>
      <c r="E409" s="30">
        <v>28458</v>
      </c>
      <c r="F409" s="31">
        <v>34.842799999999997</v>
      </c>
      <c r="G409" s="31">
        <v>-77.921400000000006</v>
      </c>
      <c r="H409" s="22" t="s">
        <v>149</v>
      </c>
      <c r="I409" s="25">
        <v>3672</v>
      </c>
      <c r="J409" s="23">
        <v>14106.229867296001</v>
      </c>
      <c r="K409" s="32">
        <v>394974.43628428801</v>
      </c>
      <c r="L409" s="32">
        <f t="shared" si="6"/>
        <v>13948391.875815658</v>
      </c>
    </row>
    <row r="410" spans="1:12" x14ac:dyDescent="0.2">
      <c r="A410" s="22" t="s">
        <v>929</v>
      </c>
      <c r="B410" s="22" t="s">
        <v>930</v>
      </c>
      <c r="C410" s="22" t="s">
        <v>833</v>
      </c>
      <c r="D410" s="22" t="s">
        <v>63</v>
      </c>
      <c r="E410" s="30">
        <v>28466</v>
      </c>
      <c r="F410" s="31">
        <v>34.773299999999999</v>
      </c>
      <c r="G410" s="31">
        <v>-77.840299999999999</v>
      </c>
      <c r="H410" s="22" t="s">
        <v>149</v>
      </c>
      <c r="I410" s="25">
        <v>7344</v>
      </c>
      <c r="J410" s="23">
        <v>28212.459734592001</v>
      </c>
      <c r="K410" s="32">
        <v>789948.87256857601</v>
      </c>
      <c r="L410" s="32">
        <f t="shared" si="6"/>
        <v>27896783.751631316</v>
      </c>
    </row>
    <row r="411" spans="1:12" x14ac:dyDescent="0.2">
      <c r="A411" s="22" t="s">
        <v>931</v>
      </c>
      <c r="B411" s="22" t="s">
        <v>932</v>
      </c>
      <c r="C411" s="22" t="s">
        <v>833</v>
      </c>
      <c r="D411" s="22" t="s">
        <v>63</v>
      </c>
      <c r="E411" s="30">
        <v>28466</v>
      </c>
      <c r="F411" s="31">
        <v>34.782499999999999</v>
      </c>
      <c r="G411" s="31">
        <v>-77.840800000000002</v>
      </c>
      <c r="H411" s="22" t="s">
        <v>149</v>
      </c>
      <c r="I411" s="25">
        <v>3672</v>
      </c>
      <c r="J411" s="23">
        <v>14106.229867296001</v>
      </c>
      <c r="K411" s="32">
        <v>394974.43628428801</v>
      </c>
      <c r="L411" s="32">
        <f t="shared" si="6"/>
        <v>13948391.875815658</v>
      </c>
    </row>
    <row r="412" spans="1:12" x14ac:dyDescent="0.2">
      <c r="A412" s="22" t="s">
        <v>933</v>
      </c>
      <c r="B412" s="22" t="s">
        <v>934</v>
      </c>
      <c r="C412" s="22" t="s">
        <v>935</v>
      </c>
      <c r="D412" s="22" t="s">
        <v>63</v>
      </c>
      <c r="E412" s="30">
        <v>28574</v>
      </c>
      <c r="F412" s="31">
        <v>34.755600000000001</v>
      </c>
      <c r="G412" s="31">
        <v>-77.683300000000003</v>
      </c>
      <c r="H412" s="22" t="s">
        <v>149</v>
      </c>
      <c r="I412" s="25">
        <v>6120</v>
      </c>
      <c r="J412" s="23">
        <v>23510.383112160001</v>
      </c>
      <c r="K412" s="32">
        <v>658290.72714047995</v>
      </c>
      <c r="L412" s="32">
        <f t="shared" si="6"/>
        <v>23247319.793026093</v>
      </c>
    </row>
    <row r="413" spans="1:12" x14ac:dyDescent="0.2">
      <c r="A413" s="22" t="s">
        <v>936</v>
      </c>
      <c r="B413" s="22" t="s">
        <v>937</v>
      </c>
      <c r="C413" s="22" t="s">
        <v>903</v>
      </c>
      <c r="D413" s="22" t="s">
        <v>63</v>
      </c>
      <c r="E413" s="30">
        <v>28508</v>
      </c>
      <c r="F413" s="31">
        <v>35.103900000000003</v>
      </c>
      <c r="G413" s="31">
        <v>-77.778899999999993</v>
      </c>
      <c r="H413" s="22" t="s">
        <v>149</v>
      </c>
      <c r="I413" s="25">
        <v>4896</v>
      </c>
      <c r="J413" s="23">
        <v>18808.306489727998</v>
      </c>
      <c r="K413" s="32">
        <v>526632.58171238401</v>
      </c>
      <c r="L413" s="32">
        <f t="shared" si="6"/>
        <v>18597855.834420875</v>
      </c>
    </row>
    <row r="414" spans="1:12" x14ac:dyDescent="0.2">
      <c r="A414" s="22" t="s">
        <v>938</v>
      </c>
      <c r="B414" s="22" t="s">
        <v>939</v>
      </c>
      <c r="C414" s="22" t="s">
        <v>865</v>
      </c>
      <c r="D414" s="22" t="s">
        <v>63</v>
      </c>
      <c r="E414" s="30">
        <v>28521</v>
      </c>
      <c r="F414" s="31">
        <v>34.8369</v>
      </c>
      <c r="G414" s="31">
        <v>-77.705600000000004</v>
      </c>
      <c r="H414" s="22" t="s">
        <v>149</v>
      </c>
      <c r="I414" s="25">
        <v>2448</v>
      </c>
      <c r="J414" s="23">
        <v>9404.1532448639991</v>
      </c>
      <c r="K414" s="32">
        <v>263316.290856192</v>
      </c>
      <c r="L414" s="32">
        <f t="shared" si="6"/>
        <v>9298927.9172104374</v>
      </c>
    </row>
    <row r="415" spans="1:12" x14ac:dyDescent="0.2">
      <c r="A415" s="22" t="s">
        <v>940</v>
      </c>
      <c r="B415" s="22" t="s">
        <v>941</v>
      </c>
      <c r="C415" s="22" t="s">
        <v>810</v>
      </c>
      <c r="D415" s="22" t="s">
        <v>63</v>
      </c>
      <c r="E415" s="30">
        <v>28518</v>
      </c>
      <c r="F415" s="31">
        <v>34.888100000000001</v>
      </c>
      <c r="G415" s="31">
        <v>-77.804400000000001</v>
      </c>
      <c r="H415" s="22" t="s">
        <v>149</v>
      </c>
      <c r="I415" s="25">
        <v>3672</v>
      </c>
      <c r="J415" s="23">
        <v>14106.229867296001</v>
      </c>
      <c r="K415" s="32">
        <v>394974.43628428801</v>
      </c>
      <c r="L415" s="32">
        <f t="shared" si="6"/>
        <v>13948391.875815658</v>
      </c>
    </row>
    <row r="416" spans="1:12" x14ac:dyDescent="0.2">
      <c r="A416" s="22" t="s">
        <v>942</v>
      </c>
      <c r="C416" s="22" t="s">
        <v>865</v>
      </c>
      <c r="D416" s="22" t="s">
        <v>63</v>
      </c>
      <c r="E416" s="30">
        <v>28521</v>
      </c>
      <c r="F416" s="31">
        <v>34.843313000000002</v>
      </c>
      <c r="G416" s="31">
        <v>-77.730378999999999</v>
      </c>
      <c r="H416" s="22" t="s">
        <v>149</v>
      </c>
      <c r="I416" s="25">
        <v>3672</v>
      </c>
      <c r="J416" s="23">
        <v>14106.229867296001</v>
      </c>
      <c r="K416" s="32">
        <v>394974.43628428801</v>
      </c>
      <c r="L416" s="32">
        <f t="shared" si="6"/>
        <v>13948391.875815658</v>
      </c>
    </row>
    <row r="417" spans="1:12" x14ac:dyDescent="0.2">
      <c r="A417" s="22" t="s">
        <v>943</v>
      </c>
      <c r="B417" s="22" t="s">
        <v>944</v>
      </c>
      <c r="C417" s="22" t="s">
        <v>810</v>
      </c>
      <c r="D417" s="22" t="s">
        <v>63</v>
      </c>
      <c r="E417" s="30">
        <v>28518</v>
      </c>
      <c r="F417" s="31">
        <v>34.869399999999999</v>
      </c>
      <c r="G417" s="31">
        <v>-77.726699999999994</v>
      </c>
      <c r="H417" s="22" t="s">
        <v>149</v>
      </c>
      <c r="I417" s="25">
        <v>3672</v>
      </c>
      <c r="J417" s="23">
        <v>14106.229867296001</v>
      </c>
      <c r="K417" s="32">
        <v>394974.43628428801</v>
      </c>
      <c r="L417" s="32">
        <f t="shared" si="6"/>
        <v>13948391.875815658</v>
      </c>
    </row>
    <row r="418" spans="1:12" x14ac:dyDescent="0.2">
      <c r="A418" s="22" t="s">
        <v>945</v>
      </c>
      <c r="D418" s="22" t="s">
        <v>63</v>
      </c>
      <c r="F418" s="31">
        <v>34.863300000000002</v>
      </c>
      <c r="G418" s="31">
        <v>-77.703299999999999</v>
      </c>
      <c r="H418" s="22" t="s">
        <v>149</v>
      </c>
      <c r="I418" s="25">
        <v>3672</v>
      </c>
      <c r="J418" s="23">
        <v>14106.229867296001</v>
      </c>
      <c r="K418" s="32">
        <v>394974.43628428801</v>
      </c>
      <c r="L418" s="32">
        <f t="shared" si="6"/>
        <v>13948391.875815658</v>
      </c>
    </row>
    <row r="419" spans="1:12" x14ac:dyDescent="0.2">
      <c r="A419" s="22" t="s">
        <v>946</v>
      </c>
      <c r="B419" s="22" t="s">
        <v>947</v>
      </c>
      <c r="C419" s="22" t="s">
        <v>786</v>
      </c>
      <c r="D419" s="22" t="s">
        <v>63</v>
      </c>
      <c r="E419" s="30">
        <v>28349</v>
      </c>
      <c r="F419" s="31">
        <v>34.964700000000001</v>
      </c>
      <c r="G419" s="31">
        <v>-77.906099999999995</v>
      </c>
      <c r="H419" s="22" t="s">
        <v>149</v>
      </c>
      <c r="I419" s="25">
        <v>3672</v>
      </c>
      <c r="J419" s="23">
        <v>14106.229867296001</v>
      </c>
      <c r="K419" s="32">
        <v>394974.43628428801</v>
      </c>
      <c r="L419" s="32">
        <f t="shared" si="6"/>
        <v>13948391.875815658</v>
      </c>
    </row>
    <row r="420" spans="1:12" x14ac:dyDescent="0.2">
      <c r="A420" s="22" t="s">
        <v>948</v>
      </c>
      <c r="C420" s="22" t="s">
        <v>903</v>
      </c>
      <c r="D420" s="22" t="s">
        <v>63</v>
      </c>
      <c r="E420" s="30">
        <v>28508</v>
      </c>
      <c r="F420" s="31">
        <v>35.069200000000002</v>
      </c>
      <c r="G420" s="31">
        <v>-77.791700000000006</v>
      </c>
      <c r="H420" s="22" t="s">
        <v>149</v>
      </c>
      <c r="I420" s="25">
        <v>11016</v>
      </c>
      <c r="J420" s="23">
        <v>42318.689601888</v>
      </c>
      <c r="K420" s="32">
        <v>1184923.30885286</v>
      </c>
      <c r="L420" s="32">
        <f t="shared" si="6"/>
        <v>41845175.62744683</v>
      </c>
    </row>
    <row r="421" spans="1:12" x14ac:dyDescent="0.2">
      <c r="A421" s="22" t="s">
        <v>949</v>
      </c>
      <c r="B421" s="22" t="s">
        <v>950</v>
      </c>
      <c r="C421" s="22" t="s">
        <v>903</v>
      </c>
      <c r="D421" s="22" t="s">
        <v>63</v>
      </c>
      <c r="E421" s="30">
        <v>28508</v>
      </c>
      <c r="F421" s="31">
        <v>35.152740999999999</v>
      </c>
      <c r="G421" s="31">
        <v>-77.855782000000005</v>
      </c>
      <c r="H421" s="22" t="s">
        <v>149</v>
      </c>
      <c r="I421" s="25">
        <v>3672</v>
      </c>
      <c r="J421" s="23">
        <v>14106.229867296001</v>
      </c>
      <c r="K421" s="32">
        <v>394974.43628428801</v>
      </c>
      <c r="L421" s="32">
        <f t="shared" si="6"/>
        <v>13948391.875815658</v>
      </c>
    </row>
    <row r="422" spans="1:12" x14ac:dyDescent="0.2">
      <c r="A422" s="22" t="s">
        <v>951</v>
      </c>
      <c r="B422" s="22" t="s">
        <v>952</v>
      </c>
      <c r="C422" s="22" t="s">
        <v>810</v>
      </c>
      <c r="D422" s="22" t="s">
        <v>63</v>
      </c>
      <c r="E422" s="30">
        <v>28518</v>
      </c>
      <c r="F422" s="31">
        <v>34.964199999999998</v>
      </c>
      <c r="G422" s="31">
        <v>-77.830600000000004</v>
      </c>
      <c r="H422" s="22" t="s">
        <v>149</v>
      </c>
      <c r="I422" s="25">
        <v>3672</v>
      </c>
      <c r="J422" s="23">
        <v>14106.229867296001</v>
      </c>
      <c r="K422" s="32">
        <v>394974.43628428801</v>
      </c>
      <c r="L422" s="32">
        <f t="shared" si="6"/>
        <v>13948391.875815658</v>
      </c>
    </row>
    <row r="423" spans="1:12" x14ac:dyDescent="0.2">
      <c r="A423" s="22" t="s">
        <v>953</v>
      </c>
      <c r="B423" s="22" t="s">
        <v>954</v>
      </c>
      <c r="C423" s="22" t="s">
        <v>833</v>
      </c>
      <c r="D423" s="22" t="s">
        <v>63</v>
      </c>
      <c r="E423" s="30">
        <v>28466</v>
      </c>
      <c r="F423" s="31">
        <v>34.736699999999999</v>
      </c>
      <c r="G423" s="31">
        <v>-77.797799999999995</v>
      </c>
      <c r="H423" s="22" t="s">
        <v>149</v>
      </c>
      <c r="I423" s="25">
        <v>4896</v>
      </c>
      <c r="J423" s="23">
        <v>18808.306489727998</v>
      </c>
      <c r="K423" s="32">
        <v>526632.58171238401</v>
      </c>
      <c r="L423" s="32">
        <f t="shared" si="6"/>
        <v>18597855.834420875</v>
      </c>
    </row>
    <row r="424" spans="1:12" x14ac:dyDescent="0.2">
      <c r="A424" s="22" t="s">
        <v>955</v>
      </c>
      <c r="B424" s="22" t="s">
        <v>956</v>
      </c>
      <c r="C424" s="22" t="s">
        <v>783</v>
      </c>
      <c r="D424" s="22" t="s">
        <v>63</v>
      </c>
      <c r="E424" s="30">
        <v>28458</v>
      </c>
      <c r="F424" s="31">
        <v>34.876100000000001</v>
      </c>
      <c r="G424" s="31">
        <v>-78.023600000000002</v>
      </c>
      <c r="H424" s="22" t="s">
        <v>149</v>
      </c>
      <c r="I424" s="25">
        <v>7344</v>
      </c>
      <c r="J424" s="23">
        <v>28212.459734592001</v>
      </c>
      <c r="K424" s="32">
        <v>789948.87256857601</v>
      </c>
      <c r="L424" s="32">
        <f t="shared" si="6"/>
        <v>27896783.751631316</v>
      </c>
    </row>
    <row r="425" spans="1:12" x14ac:dyDescent="0.2">
      <c r="A425" s="22" t="s">
        <v>957</v>
      </c>
      <c r="B425" s="22" t="s">
        <v>958</v>
      </c>
      <c r="C425" s="22" t="s">
        <v>810</v>
      </c>
      <c r="D425" s="22" t="s">
        <v>63</v>
      </c>
      <c r="E425" s="30">
        <v>28518</v>
      </c>
      <c r="F425" s="31">
        <v>34.883299999999998</v>
      </c>
      <c r="G425" s="31">
        <v>-77.746700000000004</v>
      </c>
      <c r="H425" s="22" t="s">
        <v>149</v>
      </c>
      <c r="I425" s="25">
        <v>7344</v>
      </c>
      <c r="J425" s="23">
        <v>28212.459734592001</v>
      </c>
      <c r="K425" s="32">
        <v>789948.87256857601</v>
      </c>
      <c r="L425" s="32">
        <f t="shared" si="6"/>
        <v>27896783.751631316</v>
      </c>
    </row>
    <row r="426" spans="1:12" x14ac:dyDescent="0.2">
      <c r="A426" s="22" t="s">
        <v>959</v>
      </c>
      <c r="B426" s="22" t="s">
        <v>960</v>
      </c>
      <c r="C426" s="22" t="s">
        <v>916</v>
      </c>
      <c r="D426" s="22" t="s">
        <v>63</v>
      </c>
      <c r="E426" s="30">
        <v>28572</v>
      </c>
      <c r="F426" s="31">
        <v>35.046399999999998</v>
      </c>
      <c r="G426" s="31">
        <v>-77.808300000000003</v>
      </c>
      <c r="H426" s="22" t="s">
        <v>149</v>
      </c>
      <c r="I426" s="25">
        <v>3672</v>
      </c>
      <c r="J426" s="23">
        <v>14106.229867296001</v>
      </c>
      <c r="K426" s="32">
        <v>394974.43628428801</v>
      </c>
      <c r="L426" s="32">
        <f t="shared" si="6"/>
        <v>13948391.875815658</v>
      </c>
    </row>
    <row r="427" spans="1:12" x14ac:dyDescent="0.2">
      <c r="A427" s="22" t="s">
        <v>961</v>
      </c>
      <c r="B427" s="22" t="s">
        <v>962</v>
      </c>
      <c r="C427" s="22" t="s">
        <v>780</v>
      </c>
      <c r="D427" s="22" t="s">
        <v>63</v>
      </c>
      <c r="E427" s="30">
        <v>28453</v>
      </c>
      <c r="F427" s="31">
        <v>34.950000000000003</v>
      </c>
      <c r="G427" s="31">
        <v>-77.965299999999999</v>
      </c>
      <c r="H427" s="22" t="s">
        <v>149</v>
      </c>
      <c r="I427" s="25">
        <v>3672</v>
      </c>
      <c r="J427" s="23">
        <v>14106.229867296001</v>
      </c>
      <c r="K427" s="32">
        <v>394974.43628428801</v>
      </c>
      <c r="L427" s="32">
        <f t="shared" si="6"/>
        <v>13948391.875815658</v>
      </c>
    </row>
    <row r="428" spans="1:12" x14ac:dyDescent="0.2">
      <c r="A428" s="22" t="s">
        <v>963</v>
      </c>
      <c r="B428" s="22" t="s">
        <v>964</v>
      </c>
      <c r="C428" s="22" t="s">
        <v>833</v>
      </c>
      <c r="D428" s="22" t="s">
        <v>63</v>
      </c>
      <c r="E428" s="30">
        <v>28466</v>
      </c>
      <c r="F428" s="31">
        <v>34.725000000000001</v>
      </c>
      <c r="G428" s="31">
        <v>-77.758300000000006</v>
      </c>
      <c r="H428" s="22" t="s">
        <v>149</v>
      </c>
      <c r="I428" s="25">
        <v>11016</v>
      </c>
      <c r="J428" s="23">
        <v>42318.689601888</v>
      </c>
      <c r="K428" s="32">
        <v>1184923.30885286</v>
      </c>
      <c r="L428" s="32">
        <f t="shared" si="6"/>
        <v>41845175.62744683</v>
      </c>
    </row>
    <row r="429" spans="1:12" x14ac:dyDescent="0.2">
      <c r="A429" s="22" t="s">
        <v>965</v>
      </c>
      <c r="B429" s="22" t="s">
        <v>966</v>
      </c>
      <c r="C429" s="22" t="s">
        <v>833</v>
      </c>
      <c r="D429" s="22" t="s">
        <v>63</v>
      </c>
      <c r="E429" s="30">
        <v>28466</v>
      </c>
      <c r="F429" s="31">
        <v>34.732759999999999</v>
      </c>
      <c r="G429" s="31">
        <v>-78.070044999999993</v>
      </c>
      <c r="H429" s="22" t="s">
        <v>149</v>
      </c>
      <c r="I429" s="25">
        <v>3672</v>
      </c>
      <c r="J429" s="23">
        <v>14106.229867296001</v>
      </c>
      <c r="K429" s="32">
        <v>394974.43628428801</v>
      </c>
      <c r="L429" s="32">
        <f t="shared" si="6"/>
        <v>13948391.875815658</v>
      </c>
    </row>
    <row r="430" spans="1:12" x14ac:dyDescent="0.2">
      <c r="A430" s="22" t="s">
        <v>967</v>
      </c>
      <c r="B430" s="22" t="s">
        <v>968</v>
      </c>
      <c r="C430" s="22" t="s">
        <v>833</v>
      </c>
      <c r="D430" s="22" t="s">
        <v>63</v>
      </c>
      <c r="E430" s="30">
        <v>28466</v>
      </c>
      <c r="F430" s="31">
        <v>34.749699999999997</v>
      </c>
      <c r="G430" s="31">
        <v>-77.748099999999994</v>
      </c>
      <c r="H430" s="22" t="s">
        <v>149</v>
      </c>
      <c r="I430" s="25">
        <v>7344</v>
      </c>
      <c r="J430" s="23">
        <v>28212.459734592001</v>
      </c>
      <c r="K430" s="32">
        <v>789948.87256857601</v>
      </c>
      <c r="L430" s="32">
        <f t="shared" si="6"/>
        <v>27896783.751631316</v>
      </c>
    </row>
    <row r="431" spans="1:12" x14ac:dyDescent="0.2">
      <c r="A431" s="22" t="s">
        <v>969</v>
      </c>
      <c r="B431" s="22" t="s">
        <v>970</v>
      </c>
      <c r="C431" s="22" t="s">
        <v>780</v>
      </c>
      <c r="D431" s="22" t="s">
        <v>63</v>
      </c>
      <c r="E431" s="30">
        <v>28453</v>
      </c>
      <c r="F431" s="31">
        <v>34.8994</v>
      </c>
      <c r="G431" s="31">
        <v>-77.928299999999993</v>
      </c>
      <c r="H431" s="22" t="s">
        <v>149</v>
      </c>
      <c r="I431" s="25">
        <v>8568</v>
      </c>
      <c r="J431" s="23">
        <v>32914.536357024001</v>
      </c>
      <c r="K431" s="32">
        <v>921607.01799667196</v>
      </c>
      <c r="L431" s="32">
        <f t="shared" si="6"/>
        <v>32546247.710236531</v>
      </c>
    </row>
    <row r="432" spans="1:12" x14ac:dyDescent="0.2">
      <c r="A432" s="22" t="s">
        <v>971</v>
      </c>
      <c r="B432" s="22" t="s">
        <v>972</v>
      </c>
      <c r="C432" s="22" t="s">
        <v>795</v>
      </c>
      <c r="D432" s="22" t="s">
        <v>63</v>
      </c>
      <c r="E432" s="30">
        <v>28365</v>
      </c>
      <c r="F432" s="31">
        <v>35.096400000000003</v>
      </c>
      <c r="G432" s="31">
        <v>-77.949200000000005</v>
      </c>
      <c r="H432" s="22" t="s">
        <v>149</v>
      </c>
      <c r="I432" s="25">
        <v>14391</v>
      </c>
      <c r="J432" s="23">
        <v>55283.974406387999</v>
      </c>
      <c r="K432" s="32">
        <v>1547951.28337886</v>
      </c>
      <c r="L432" s="32">
        <f t="shared" si="6"/>
        <v>54665388.748600923</v>
      </c>
    </row>
    <row r="433" spans="1:12" x14ac:dyDescent="0.2">
      <c r="A433" s="22" t="s">
        <v>973</v>
      </c>
      <c r="B433" s="22" t="s">
        <v>974</v>
      </c>
      <c r="C433" s="22" t="s">
        <v>810</v>
      </c>
      <c r="D433" s="22" t="s">
        <v>63</v>
      </c>
      <c r="E433" s="30">
        <v>28518</v>
      </c>
      <c r="F433" s="31">
        <v>34.891100000000002</v>
      </c>
      <c r="G433" s="31">
        <v>-77.685000000000002</v>
      </c>
      <c r="H433" s="22" t="s">
        <v>149</v>
      </c>
      <c r="I433" s="25">
        <v>6120</v>
      </c>
      <c r="J433" s="23">
        <v>23510.383112160001</v>
      </c>
      <c r="K433" s="32">
        <v>658290.72714047995</v>
      </c>
      <c r="L433" s="32">
        <f t="shared" si="6"/>
        <v>23247319.793026093</v>
      </c>
    </row>
    <row r="434" spans="1:12" x14ac:dyDescent="0.2">
      <c r="A434" s="22" t="s">
        <v>975</v>
      </c>
      <c r="B434" s="22" t="s">
        <v>976</v>
      </c>
      <c r="C434" s="22" t="s">
        <v>795</v>
      </c>
      <c r="D434" s="22" t="s">
        <v>63</v>
      </c>
      <c r="E434" s="30">
        <v>28365</v>
      </c>
      <c r="F434" s="31">
        <v>35.113100000000003</v>
      </c>
      <c r="G434" s="31">
        <v>-77.996099999999998</v>
      </c>
      <c r="H434" s="22" t="s">
        <v>149</v>
      </c>
      <c r="I434" s="25">
        <v>3672</v>
      </c>
      <c r="J434" s="23">
        <v>14106.229867296001</v>
      </c>
      <c r="K434" s="32">
        <v>394974.43628428801</v>
      </c>
      <c r="L434" s="32">
        <f t="shared" si="6"/>
        <v>13948391.875815658</v>
      </c>
    </row>
    <row r="435" spans="1:12" x14ac:dyDescent="0.2">
      <c r="A435" s="22" t="s">
        <v>977</v>
      </c>
      <c r="B435" s="22" t="s">
        <v>978</v>
      </c>
      <c r="C435" s="22" t="s">
        <v>795</v>
      </c>
      <c r="D435" s="22" t="s">
        <v>63</v>
      </c>
      <c r="E435" s="30">
        <v>28365</v>
      </c>
      <c r="F435" s="31">
        <v>35.073599999999999</v>
      </c>
      <c r="G435" s="31">
        <v>-77.956900000000005</v>
      </c>
      <c r="H435" s="22" t="s">
        <v>149</v>
      </c>
      <c r="I435" s="25">
        <v>11016</v>
      </c>
      <c r="J435" s="23">
        <v>42318.689601888</v>
      </c>
      <c r="K435" s="32">
        <v>1184923.30885286</v>
      </c>
      <c r="L435" s="32">
        <f t="shared" si="6"/>
        <v>41845175.62744683</v>
      </c>
    </row>
    <row r="436" spans="1:12" x14ac:dyDescent="0.2">
      <c r="A436" s="22" t="s">
        <v>979</v>
      </c>
      <c r="B436" s="22" t="s">
        <v>980</v>
      </c>
      <c r="C436" s="22" t="s">
        <v>810</v>
      </c>
      <c r="D436" s="22" t="s">
        <v>63</v>
      </c>
      <c r="E436" s="30">
        <v>28518</v>
      </c>
      <c r="F436" s="31">
        <v>34.856400000000001</v>
      </c>
      <c r="G436" s="31">
        <v>-77.865600000000001</v>
      </c>
      <c r="H436" s="22" t="s">
        <v>149</v>
      </c>
      <c r="I436" s="25">
        <v>3672</v>
      </c>
      <c r="J436" s="23">
        <v>14106.229867296001</v>
      </c>
      <c r="K436" s="32">
        <v>394974.43628428801</v>
      </c>
      <c r="L436" s="32">
        <f t="shared" si="6"/>
        <v>13948391.875815658</v>
      </c>
    </row>
    <row r="437" spans="1:12" x14ac:dyDescent="0.2">
      <c r="A437" s="22" t="s">
        <v>981</v>
      </c>
      <c r="B437" s="22" t="s">
        <v>982</v>
      </c>
      <c r="C437" s="22" t="s">
        <v>777</v>
      </c>
      <c r="D437" s="22" t="s">
        <v>63</v>
      </c>
      <c r="E437" s="30">
        <v>28398</v>
      </c>
      <c r="F437" s="31">
        <v>35.057499999999997</v>
      </c>
      <c r="G437" s="31">
        <v>-78.040300000000002</v>
      </c>
      <c r="H437" s="22" t="s">
        <v>153</v>
      </c>
      <c r="I437" s="25">
        <v>3600</v>
      </c>
      <c r="J437" s="23">
        <v>2849.4721583999999</v>
      </c>
      <c r="K437" s="32">
        <v>79785.220435199997</v>
      </c>
      <c r="L437" s="32">
        <f t="shared" si="6"/>
        <v>2817588.7305463441</v>
      </c>
    </row>
    <row r="438" spans="1:12" x14ac:dyDescent="0.2">
      <c r="A438" s="22" t="s">
        <v>983</v>
      </c>
      <c r="B438" s="22" t="s">
        <v>984</v>
      </c>
      <c r="C438" s="22" t="s">
        <v>780</v>
      </c>
      <c r="D438" s="22" t="s">
        <v>63</v>
      </c>
      <c r="E438" s="30">
        <v>28453</v>
      </c>
      <c r="F438" s="31">
        <v>34.914999999999999</v>
      </c>
      <c r="G438" s="31">
        <v>-78.093299999999999</v>
      </c>
      <c r="H438" s="22" t="s">
        <v>145</v>
      </c>
      <c r="I438" s="25">
        <v>7000</v>
      </c>
      <c r="J438" s="23">
        <v>92914.507364000005</v>
      </c>
      <c r="K438" s="32">
        <v>2601606.2061919998</v>
      </c>
      <c r="L438" s="32">
        <f t="shared" si="6"/>
        <v>91874864.641622424</v>
      </c>
    </row>
    <row r="439" spans="1:12" x14ac:dyDescent="0.2">
      <c r="A439" s="22" t="s">
        <v>983</v>
      </c>
      <c r="B439" s="22" t="s">
        <v>984</v>
      </c>
      <c r="C439" s="22" t="s">
        <v>780</v>
      </c>
      <c r="D439" s="22" t="s">
        <v>63</v>
      </c>
      <c r="E439" s="30">
        <v>28453</v>
      </c>
      <c r="F439" s="31">
        <v>34.914999999999999</v>
      </c>
      <c r="G439" s="31">
        <v>-78.093299999999999</v>
      </c>
      <c r="H439" s="22" t="s">
        <v>149</v>
      </c>
      <c r="I439" s="25">
        <v>2000</v>
      </c>
      <c r="J439" s="23">
        <v>7683.1317360000003</v>
      </c>
      <c r="K439" s="32">
        <v>215127.688608</v>
      </c>
      <c r="L439" s="32">
        <f t="shared" si="6"/>
        <v>7597163.3310542796</v>
      </c>
    </row>
    <row r="440" spans="1:12" x14ac:dyDescent="0.2">
      <c r="A440" s="22" t="s">
        <v>983</v>
      </c>
      <c r="B440" s="22" t="s">
        <v>984</v>
      </c>
      <c r="C440" s="22" t="s">
        <v>780</v>
      </c>
      <c r="D440" s="22" t="s">
        <v>63</v>
      </c>
      <c r="E440" s="30">
        <v>28453</v>
      </c>
      <c r="F440" s="31">
        <v>34.914999999999999</v>
      </c>
      <c r="G440" s="31">
        <v>-78.093299999999999</v>
      </c>
      <c r="H440" s="22" t="s">
        <v>153</v>
      </c>
      <c r="I440" s="25">
        <v>740</v>
      </c>
      <c r="J440" s="23">
        <v>585.72483255999998</v>
      </c>
      <c r="K440" s="32">
        <v>16400.295311680002</v>
      </c>
      <c r="L440" s="32">
        <f t="shared" si="6"/>
        <v>579171.01683452644</v>
      </c>
    </row>
    <row r="441" spans="1:12" x14ac:dyDescent="0.2">
      <c r="A441" s="22" t="s">
        <v>985</v>
      </c>
      <c r="B441" s="22" t="s">
        <v>986</v>
      </c>
      <c r="C441" s="22" t="s">
        <v>916</v>
      </c>
      <c r="D441" s="22" t="s">
        <v>63</v>
      </c>
      <c r="E441" s="30">
        <v>28572</v>
      </c>
      <c r="F441" s="31">
        <v>35.036099999999998</v>
      </c>
      <c r="G441" s="31">
        <v>-77.775800000000004</v>
      </c>
      <c r="H441" s="22" t="s">
        <v>149</v>
      </c>
      <c r="I441" s="25">
        <v>3600</v>
      </c>
      <c r="J441" s="23">
        <v>13829.6371248</v>
      </c>
      <c r="K441" s="32">
        <v>387229.83949440002</v>
      </c>
      <c r="L441" s="32">
        <f t="shared" si="6"/>
        <v>13674893.995897703</v>
      </c>
    </row>
    <row r="442" spans="1:12" x14ac:dyDescent="0.2">
      <c r="A442" s="22" t="s">
        <v>987</v>
      </c>
      <c r="D442" s="22" t="s">
        <v>63</v>
      </c>
      <c r="F442" s="31">
        <v>35.031700000000001</v>
      </c>
      <c r="G442" s="31">
        <v>-77.903599999999997</v>
      </c>
      <c r="H442" s="22" t="s">
        <v>149</v>
      </c>
      <c r="I442" s="25">
        <v>3600</v>
      </c>
      <c r="J442" s="23">
        <v>13829.6371248</v>
      </c>
      <c r="K442" s="32">
        <v>387229.83949440002</v>
      </c>
      <c r="L442" s="32">
        <f t="shared" si="6"/>
        <v>13674893.995897703</v>
      </c>
    </row>
    <row r="443" spans="1:12" x14ac:dyDescent="0.2">
      <c r="A443" s="22" t="s">
        <v>988</v>
      </c>
      <c r="B443" s="22" t="s">
        <v>989</v>
      </c>
      <c r="C443" s="22" t="s">
        <v>916</v>
      </c>
      <c r="D443" s="22" t="s">
        <v>63</v>
      </c>
      <c r="E443" s="30">
        <v>28572</v>
      </c>
      <c r="F443" s="31">
        <v>35.014400000000002</v>
      </c>
      <c r="G443" s="31">
        <v>-77.783900000000003</v>
      </c>
      <c r="H443" s="22" t="s">
        <v>145</v>
      </c>
      <c r="I443" s="25">
        <v>10800</v>
      </c>
      <c r="J443" s="23">
        <v>143353.8113616</v>
      </c>
      <c r="K443" s="32">
        <v>4013906.7181247999</v>
      </c>
      <c r="L443" s="32">
        <f t="shared" si="6"/>
        <v>141749791.16136032</v>
      </c>
    </row>
    <row r="444" spans="1:12" x14ac:dyDescent="0.2">
      <c r="A444" s="22" t="s">
        <v>988</v>
      </c>
      <c r="B444" s="22" t="s">
        <v>989</v>
      </c>
      <c r="C444" s="22" t="s">
        <v>916</v>
      </c>
      <c r="D444" s="22" t="s">
        <v>63</v>
      </c>
      <c r="E444" s="30">
        <v>28572</v>
      </c>
      <c r="F444" s="31">
        <v>35.014400000000002</v>
      </c>
      <c r="G444" s="31">
        <v>-77.783900000000003</v>
      </c>
      <c r="H444" s="22" t="s">
        <v>149</v>
      </c>
      <c r="I444" s="25">
        <v>3000</v>
      </c>
      <c r="J444" s="23">
        <v>11524.697604000001</v>
      </c>
      <c r="K444" s="32">
        <v>322691.53291200002</v>
      </c>
      <c r="L444" s="32">
        <f t="shared" si="6"/>
        <v>11395744.99658142</v>
      </c>
    </row>
    <row r="445" spans="1:12" x14ac:dyDescent="0.2">
      <c r="A445" s="22" t="s">
        <v>988</v>
      </c>
      <c r="B445" s="22" t="s">
        <v>989</v>
      </c>
      <c r="C445" s="22" t="s">
        <v>916</v>
      </c>
      <c r="D445" s="22" t="s">
        <v>63</v>
      </c>
      <c r="E445" s="30">
        <v>28572</v>
      </c>
      <c r="F445" s="31">
        <v>35.014400000000002</v>
      </c>
      <c r="G445" s="31">
        <v>-77.783900000000003</v>
      </c>
      <c r="H445" s="22" t="s">
        <v>153</v>
      </c>
      <c r="I445" s="25">
        <v>1200</v>
      </c>
      <c r="J445" s="23">
        <v>949.8240528</v>
      </c>
      <c r="K445" s="32">
        <v>26595.073478400001</v>
      </c>
      <c r="L445" s="32">
        <f t="shared" si="6"/>
        <v>939196.24351544818</v>
      </c>
    </row>
    <row r="446" spans="1:12" x14ac:dyDescent="0.2">
      <c r="A446" s="22" t="s">
        <v>990</v>
      </c>
      <c r="B446" s="22" t="s">
        <v>991</v>
      </c>
      <c r="C446" s="22" t="s">
        <v>777</v>
      </c>
      <c r="D446" s="22" t="s">
        <v>63</v>
      </c>
      <c r="E446" s="30">
        <v>28398</v>
      </c>
      <c r="F446" s="31">
        <v>34.994999999999997</v>
      </c>
      <c r="G446" s="31">
        <v>-78.021699999999996</v>
      </c>
      <c r="H446" s="22" t="s">
        <v>153</v>
      </c>
      <c r="I446" s="25">
        <v>7104</v>
      </c>
      <c r="J446" s="23">
        <v>5622.9583925759998</v>
      </c>
      <c r="K446" s="32">
        <v>157442.83499212799</v>
      </c>
      <c r="L446" s="32">
        <f t="shared" si="6"/>
        <v>5560041.7616114523</v>
      </c>
    </row>
    <row r="447" spans="1:12" x14ac:dyDescent="0.2">
      <c r="A447" s="22" t="s">
        <v>992</v>
      </c>
      <c r="B447" s="22" t="s">
        <v>993</v>
      </c>
      <c r="C447" s="22" t="s">
        <v>786</v>
      </c>
      <c r="D447" s="22" t="s">
        <v>63</v>
      </c>
      <c r="E447" s="30">
        <v>28349</v>
      </c>
      <c r="F447" s="31">
        <v>35.035800000000002</v>
      </c>
      <c r="G447" s="31">
        <v>-78.134200000000007</v>
      </c>
      <c r="H447" s="22" t="s">
        <v>153</v>
      </c>
      <c r="I447" s="25">
        <v>3552</v>
      </c>
      <c r="J447" s="23">
        <v>2811.4791962879999</v>
      </c>
      <c r="K447" s="32">
        <v>78721.417496063994</v>
      </c>
      <c r="L447" s="32">
        <f t="shared" si="6"/>
        <v>2780020.8808057262</v>
      </c>
    </row>
    <row r="448" spans="1:12" x14ac:dyDescent="0.2">
      <c r="A448" s="22" t="s">
        <v>994</v>
      </c>
      <c r="B448" s="22" t="s">
        <v>995</v>
      </c>
      <c r="C448" s="22" t="s">
        <v>916</v>
      </c>
      <c r="D448" s="22" t="s">
        <v>63</v>
      </c>
      <c r="E448" s="30">
        <v>28572</v>
      </c>
      <c r="F448" s="31">
        <v>34.967978000000002</v>
      </c>
      <c r="G448" s="31">
        <v>-77.722746999999998</v>
      </c>
      <c r="H448" s="22" t="s">
        <v>153</v>
      </c>
      <c r="I448" s="25">
        <v>3552</v>
      </c>
      <c r="J448" s="23">
        <v>2811.4791962879999</v>
      </c>
      <c r="K448" s="32">
        <v>78721.417496063994</v>
      </c>
      <c r="L448" s="32">
        <f t="shared" si="6"/>
        <v>2780020.8808057262</v>
      </c>
    </row>
    <row r="449" spans="1:12" x14ac:dyDescent="0.2">
      <c r="A449" s="22" t="s">
        <v>996</v>
      </c>
      <c r="B449" s="22" t="s">
        <v>997</v>
      </c>
      <c r="C449" s="22" t="s">
        <v>783</v>
      </c>
      <c r="D449" s="22" t="s">
        <v>63</v>
      </c>
      <c r="E449" s="30">
        <v>28458</v>
      </c>
      <c r="F449" s="31">
        <v>34.872500000000002</v>
      </c>
      <c r="G449" s="31">
        <v>-77.936099999999996</v>
      </c>
      <c r="H449" s="22" t="s">
        <v>153</v>
      </c>
      <c r="I449" s="25">
        <v>3552</v>
      </c>
      <c r="J449" s="23">
        <v>2811.4791962879999</v>
      </c>
      <c r="K449" s="32">
        <v>78721.417496063994</v>
      </c>
      <c r="L449" s="32">
        <f t="shared" si="6"/>
        <v>2780020.8808057262</v>
      </c>
    </row>
    <row r="450" spans="1:12" x14ac:dyDescent="0.2">
      <c r="A450" s="22" t="s">
        <v>998</v>
      </c>
      <c r="B450" s="22" t="s">
        <v>999</v>
      </c>
      <c r="C450" s="22" t="s">
        <v>810</v>
      </c>
      <c r="D450" s="22" t="s">
        <v>63</v>
      </c>
      <c r="E450" s="30">
        <v>28518</v>
      </c>
      <c r="F450" s="31">
        <v>34.946899999999999</v>
      </c>
      <c r="G450" s="31">
        <v>-77.7864</v>
      </c>
      <c r="H450" s="22" t="s">
        <v>153</v>
      </c>
      <c r="I450" s="25">
        <v>3552</v>
      </c>
      <c r="J450" s="23">
        <v>2811.4791962879999</v>
      </c>
      <c r="K450" s="32">
        <v>78721.417496063994</v>
      </c>
      <c r="L450" s="32">
        <f t="shared" ref="L450:L513" si="7">+K450*35.31467</f>
        <v>2780020.8808057262</v>
      </c>
    </row>
    <row r="451" spans="1:12" x14ac:dyDescent="0.2">
      <c r="A451" s="22" t="s">
        <v>1000</v>
      </c>
      <c r="B451" s="22" t="s">
        <v>1001</v>
      </c>
      <c r="C451" s="22" t="s">
        <v>795</v>
      </c>
      <c r="D451" s="22" t="s">
        <v>63</v>
      </c>
      <c r="E451" s="30">
        <v>28365</v>
      </c>
      <c r="F451" s="31">
        <v>35.065800000000003</v>
      </c>
      <c r="G451" s="31">
        <v>-77.958100000000002</v>
      </c>
      <c r="H451" s="22" t="s">
        <v>149</v>
      </c>
      <c r="I451" s="25">
        <v>5280</v>
      </c>
      <c r="J451" s="23">
        <v>20283.46778304</v>
      </c>
      <c r="K451" s="32">
        <v>567937.09792512003</v>
      </c>
      <c r="L451" s="32">
        <f t="shared" si="7"/>
        <v>20056511.193983298</v>
      </c>
    </row>
    <row r="452" spans="1:12" x14ac:dyDescent="0.2">
      <c r="A452" s="22" t="s">
        <v>1002</v>
      </c>
      <c r="B452" s="22" t="s">
        <v>1003</v>
      </c>
      <c r="C452" s="22" t="s">
        <v>817</v>
      </c>
      <c r="D452" s="22" t="s">
        <v>63</v>
      </c>
      <c r="E452" s="30">
        <v>28341</v>
      </c>
      <c r="F452" s="31">
        <v>35.065300000000001</v>
      </c>
      <c r="G452" s="31">
        <v>-78.067800000000005</v>
      </c>
      <c r="H452" s="22" t="s">
        <v>149</v>
      </c>
      <c r="I452" s="25">
        <v>7040</v>
      </c>
      <c r="J452" s="23">
        <v>27044.62371072</v>
      </c>
      <c r="K452" s="32">
        <v>757249.46390016004</v>
      </c>
      <c r="L452" s="32">
        <f t="shared" si="7"/>
        <v>26742014.925311066</v>
      </c>
    </row>
    <row r="453" spans="1:12" x14ac:dyDescent="0.2">
      <c r="A453" s="22" t="s">
        <v>1004</v>
      </c>
      <c r="B453" s="22" t="s">
        <v>1005</v>
      </c>
      <c r="C453" s="22" t="s">
        <v>810</v>
      </c>
      <c r="D453" s="22" t="s">
        <v>63</v>
      </c>
      <c r="E453" s="30">
        <v>28518</v>
      </c>
      <c r="F453" s="31">
        <v>34.881700000000002</v>
      </c>
      <c r="G453" s="31">
        <v>-77.805300000000003</v>
      </c>
      <c r="H453" s="22" t="s">
        <v>149</v>
      </c>
      <c r="I453" s="25">
        <v>4400</v>
      </c>
      <c r="J453" s="23">
        <v>16902.889819200002</v>
      </c>
      <c r="K453" s="32">
        <v>473280.91493760003</v>
      </c>
      <c r="L453" s="32">
        <f t="shared" si="7"/>
        <v>16713759.328319415</v>
      </c>
    </row>
    <row r="454" spans="1:12" x14ac:dyDescent="0.2">
      <c r="A454" s="22" t="s">
        <v>1006</v>
      </c>
      <c r="B454" s="22" t="s">
        <v>1007</v>
      </c>
      <c r="C454" s="22" t="s">
        <v>916</v>
      </c>
      <c r="D454" s="22" t="s">
        <v>63</v>
      </c>
      <c r="E454" s="30">
        <v>28572</v>
      </c>
      <c r="F454" s="31">
        <v>35.020299999999999</v>
      </c>
      <c r="G454" s="31">
        <v>-77.807199999999995</v>
      </c>
      <c r="H454" s="22" t="s">
        <v>149</v>
      </c>
      <c r="I454" s="25">
        <v>6660</v>
      </c>
      <c r="J454" s="23">
        <v>25584.82868088</v>
      </c>
      <c r="K454" s="32">
        <v>716375.20306464005</v>
      </c>
      <c r="L454" s="32">
        <f t="shared" si="7"/>
        <v>25298553.892410751</v>
      </c>
    </row>
    <row r="455" spans="1:12" x14ac:dyDescent="0.2">
      <c r="A455" s="22" t="s">
        <v>1008</v>
      </c>
      <c r="B455" s="22" t="s">
        <v>950</v>
      </c>
      <c r="C455" s="22" t="s">
        <v>903</v>
      </c>
      <c r="D455" s="22" t="s">
        <v>63</v>
      </c>
      <c r="E455" s="30">
        <v>28508</v>
      </c>
      <c r="F455" s="31">
        <v>35.08</v>
      </c>
      <c r="G455" s="31">
        <v>-77.865300000000005</v>
      </c>
      <c r="H455" s="22" t="s">
        <v>149</v>
      </c>
      <c r="I455" s="25">
        <v>3520</v>
      </c>
      <c r="J455" s="23">
        <v>13522.31185536</v>
      </c>
      <c r="K455" s="32">
        <v>378624.73195008002</v>
      </c>
      <c r="L455" s="32">
        <f t="shared" si="7"/>
        <v>13371007.462655533</v>
      </c>
    </row>
    <row r="456" spans="1:12" x14ac:dyDescent="0.2">
      <c r="A456" s="22" t="s">
        <v>1009</v>
      </c>
      <c r="D456" s="22" t="s">
        <v>63</v>
      </c>
      <c r="F456" s="31">
        <v>34.918100000000003</v>
      </c>
      <c r="G456" s="31">
        <v>-77.900300000000001</v>
      </c>
      <c r="H456" s="22" t="s">
        <v>153</v>
      </c>
      <c r="I456" s="25">
        <v>3520</v>
      </c>
      <c r="J456" s="23">
        <v>2786.1505548800001</v>
      </c>
      <c r="K456" s="32">
        <v>78012.215536639997</v>
      </c>
      <c r="L456" s="32">
        <f t="shared" si="7"/>
        <v>2754975.6476453142</v>
      </c>
    </row>
    <row r="457" spans="1:12" x14ac:dyDescent="0.2">
      <c r="A457" s="22" t="s">
        <v>1010</v>
      </c>
      <c r="B457" s="22" t="s">
        <v>1011</v>
      </c>
      <c r="C457" s="22" t="s">
        <v>810</v>
      </c>
      <c r="D457" s="22" t="s">
        <v>63</v>
      </c>
      <c r="E457" s="30">
        <v>28518</v>
      </c>
      <c r="F457" s="31">
        <v>34.851700000000001</v>
      </c>
      <c r="G457" s="31">
        <v>-77.743600000000001</v>
      </c>
      <c r="H457" s="22" t="s">
        <v>149</v>
      </c>
      <c r="I457" s="25">
        <v>3520</v>
      </c>
      <c r="J457" s="23">
        <v>13522.31185536</v>
      </c>
      <c r="K457" s="32">
        <v>378624.73195008002</v>
      </c>
      <c r="L457" s="32">
        <f t="shared" si="7"/>
        <v>13371007.462655533</v>
      </c>
    </row>
    <row r="458" spans="1:12" x14ac:dyDescent="0.2">
      <c r="A458" s="22" t="s">
        <v>1012</v>
      </c>
      <c r="B458" s="22" t="s">
        <v>1013</v>
      </c>
      <c r="C458" s="22" t="s">
        <v>777</v>
      </c>
      <c r="D458" s="22" t="s">
        <v>63</v>
      </c>
      <c r="E458" s="30">
        <v>28398</v>
      </c>
      <c r="F458" s="31">
        <v>35.036099999999998</v>
      </c>
      <c r="G458" s="31">
        <v>-77.994399999999999</v>
      </c>
      <c r="H458" s="22" t="s">
        <v>145</v>
      </c>
      <c r="I458" s="25">
        <v>3500</v>
      </c>
      <c r="J458" s="23">
        <v>46457.253682000002</v>
      </c>
      <c r="K458" s="32">
        <v>1300803.1030959999</v>
      </c>
      <c r="L458" s="32">
        <f t="shared" si="7"/>
        <v>45937432.320811212</v>
      </c>
    </row>
    <row r="459" spans="1:12" x14ac:dyDescent="0.2">
      <c r="A459" s="22" t="s">
        <v>1012</v>
      </c>
      <c r="B459" s="22" t="s">
        <v>1013</v>
      </c>
      <c r="C459" s="22" t="s">
        <v>777</v>
      </c>
      <c r="D459" s="22" t="s">
        <v>63</v>
      </c>
      <c r="E459" s="30">
        <v>28398</v>
      </c>
      <c r="F459" s="31">
        <v>35.036099999999998</v>
      </c>
      <c r="G459" s="31">
        <v>-77.994399999999999</v>
      </c>
      <c r="H459" s="22" t="s">
        <v>149</v>
      </c>
      <c r="I459" s="25">
        <v>1000</v>
      </c>
      <c r="J459" s="23">
        <v>3841.5658680000001</v>
      </c>
      <c r="K459" s="32">
        <v>107563.844304</v>
      </c>
      <c r="L459" s="32">
        <f t="shared" si="7"/>
        <v>3798581.6655271398</v>
      </c>
    </row>
    <row r="460" spans="1:12" x14ac:dyDescent="0.2">
      <c r="A460" s="22" t="s">
        <v>1012</v>
      </c>
      <c r="B460" s="22" t="s">
        <v>1013</v>
      </c>
      <c r="C460" s="22" t="s">
        <v>777</v>
      </c>
      <c r="D460" s="22" t="s">
        <v>63</v>
      </c>
      <c r="E460" s="30">
        <v>28398</v>
      </c>
      <c r="F460" s="31">
        <v>35.036099999999998</v>
      </c>
      <c r="G460" s="31">
        <v>-77.994399999999999</v>
      </c>
      <c r="H460" s="22" t="s">
        <v>153</v>
      </c>
      <c r="I460" s="25">
        <v>400</v>
      </c>
      <c r="J460" s="23">
        <v>316.60801759999998</v>
      </c>
      <c r="K460" s="32">
        <v>8865.0244927999993</v>
      </c>
      <c r="L460" s="32">
        <f t="shared" si="7"/>
        <v>313065.41450514935</v>
      </c>
    </row>
    <row r="461" spans="1:12" x14ac:dyDescent="0.2">
      <c r="A461" s="22" t="s">
        <v>1014</v>
      </c>
      <c r="B461" s="22" t="s">
        <v>1015</v>
      </c>
      <c r="C461" s="22" t="s">
        <v>777</v>
      </c>
      <c r="D461" s="22" t="s">
        <v>63</v>
      </c>
      <c r="E461" s="30">
        <v>28398</v>
      </c>
      <c r="F461" s="31">
        <v>35.068111999999999</v>
      </c>
      <c r="G461" s="31">
        <v>-78.011137000000005</v>
      </c>
      <c r="H461" s="22" t="s">
        <v>145</v>
      </c>
      <c r="I461" s="25">
        <v>3500</v>
      </c>
      <c r="J461" s="23">
        <v>46457.253682000002</v>
      </c>
      <c r="K461" s="32">
        <v>1300803.1030959999</v>
      </c>
      <c r="L461" s="32">
        <f t="shared" si="7"/>
        <v>45937432.320811212</v>
      </c>
    </row>
    <row r="462" spans="1:12" x14ac:dyDescent="0.2">
      <c r="A462" s="22" t="s">
        <v>1014</v>
      </c>
      <c r="B462" s="22" t="s">
        <v>1015</v>
      </c>
      <c r="C462" s="22" t="s">
        <v>777</v>
      </c>
      <c r="D462" s="22" t="s">
        <v>63</v>
      </c>
      <c r="E462" s="30">
        <v>28398</v>
      </c>
      <c r="F462" s="31">
        <v>35.068111999999999</v>
      </c>
      <c r="G462" s="31">
        <v>-78.011137000000005</v>
      </c>
      <c r="H462" s="22" t="s">
        <v>149</v>
      </c>
      <c r="I462" s="25">
        <v>1000</v>
      </c>
      <c r="J462" s="23">
        <v>3841.5658680000001</v>
      </c>
      <c r="K462" s="32">
        <v>107563.844304</v>
      </c>
      <c r="L462" s="32">
        <f t="shared" si="7"/>
        <v>3798581.6655271398</v>
      </c>
    </row>
    <row r="463" spans="1:12" x14ac:dyDescent="0.2">
      <c r="A463" s="22" t="s">
        <v>1014</v>
      </c>
      <c r="B463" s="22" t="s">
        <v>1015</v>
      </c>
      <c r="C463" s="22" t="s">
        <v>777</v>
      </c>
      <c r="D463" s="22" t="s">
        <v>63</v>
      </c>
      <c r="E463" s="30">
        <v>28398</v>
      </c>
      <c r="F463" s="31">
        <v>35.068111999999999</v>
      </c>
      <c r="G463" s="31">
        <v>-78.011137000000005</v>
      </c>
      <c r="H463" s="22" t="s">
        <v>153</v>
      </c>
      <c r="I463" s="25">
        <v>400</v>
      </c>
      <c r="J463" s="23">
        <v>316.60801759999998</v>
      </c>
      <c r="K463" s="32">
        <v>8865.0244927999993</v>
      </c>
      <c r="L463" s="32">
        <f t="shared" si="7"/>
        <v>313065.41450514935</v>
      </c>
    </row>
    <row r="464" spans="1:12" x14ac:dyDescent="0.2">
      <c r="A464" s="22" t="s">
        <v>1016</v>
      </c>
      <c r="B464" s="22" t="s">
        <v>1017</v>
      </c>
      <c r="C464" s="22" t="s">
        <v>777</v>
      </c>
      <c r="D464" s="22" t="s">
        <v>63</v>
      </c>
      <c r="E464" s="30">
        <v>28398</v>
      </c>
      <c r="F464" s="31">
        <v>35.068300000000001</v>
      </c>
      <c r="G464" s="31">
        <v>-78.0167</v>
      </c>
      <c r="H464" s="22" t="s">
        <v>145</v>
      </c>
      <c r="I464" s="25">
        <v>3500</v>
      </c>
      <c r="J464" s="23">
        <v>46457.253682000002</v>
      </c>
      <c r="K464" s="32">
        <v>1300803.1030959999</v>
      </c>
      <c r="L464" s="32">
        <f t="shared" si="7"/>
        <v>45937432.320811212</v>
      </c>
    </row>
    <row r="465" spans="1:12" x14ac:dyDescent="0.2">
      <c r="A465" s="22" t="s">
        <v>1016</v>
      </c>
      <c r="B465" s="22" t="s">
        <v>1017</v>
      </c>
      <c r="C465" s="22" t="s">
        <v>777</v>
      </c>
      <c r="D465" s="22" t="s">
        <v>63</v>
      </c>
      <c r="E465" s="30">
        <v>28398</v>
      </c>
      <c r="F465" s="31">
        <v>35.068300000000001</v>
      </c>
      <c r="G465" s="31">
        <v>-78.0167</v>
      </c>
      <c r="H465" s="22" t="s">
        <v>149</v>
      </c>
      <c r="I465" s="25">
        <v>1000</v>
      </c>
      <c r="J465" s="23">
        <v>3841.5658680000001</v>
      </c>
      <c r="K465" s="32">
        <v>107563.844304</v>
      </c>
      <c r="L465" s="32">
        <f t="shared" si="7"/>
        <v>3798581.6655271398</v>
      </c>
    </row>
    <row r="466" spans="1:12" x14ac:dyDescent="0.2">
      <c r="A466" s="22" t="s">
        <v>1016</v>
      </c>
      <c r="B466" s="22" t="s">
        <v>1017</v>
      </c>
      <c r="C466" s="22" t="s">
        <v>777</v>
      </c>
      <c r="D466" s="22" t="s">
        <v>63</v>
      </c>
      <c r="E466" s="30">
        <v>28398</v>
      </c>
      <c r="F466" s="31">
        <v>35.068300000000001</v>
      </c>
      <c r="G466" s="31">
        <v>-78.0167</v>
      </c>
      <c r="H466" s="22" t="s">
        <v>153</v>
      </c>
      <c r="I466" s="25">
        <v>400</v>
      </c>
      <c r="J466" s="23">
        <v>316.60801759999998</v>
      </c>
      <c r="K466" s="32">
        <v>8865.0244927999993</v>
      </c>
      <c r="L466" s="32">
        <f t="shared" si="7"/>
        <v>313065.41450514935</v>
      </c>
    </row>
    <row r="467" spans="1:12" x14ac:dyDescent="0.2">
      <c r="A467" s="22" t="s">
        <v>1018</v>
      </c>
      <c r="B467" s="22" t="s">
        <v>1019</v>
      </c>
      <c r="C467" s="22" t="s">
        <v>777</v>
      </c>
      <c r="D467" s="22" t="s">
        <v>63</v>
      </c>
      <c r="E467" s="30">
        <v>28398</v>
      </c>
      <c r="F467" s="31">
        <v>35.033099999999997</v>
      </c>
      <c r="G467" s="31">
        <v>-77.9786</v>
      </c>
      <c r="H467" s="22" t="s">
        <v>145</v>
      </c>
      <c r="I467" s="25">
        <v>3846</v>
      </c>
      <c r="J467" s="23">
        <v>51049.885045992</v>
      </c>
      <c r="K467" s="32">
        <v>1429396.78128778</v>
      </c>
      <c r="L467" s="32">
        <f t="shared" si="7"/>
        <v>50478675.630240127</v>
      </c>
    </row>
    <row r="468" spans="1:12" x14ac:dyDescent="0.2">
      <c r="A468" s="22" t="s">
        <v>1020</v>
      </c>
      <c r="D468" s="22" t="s">
        <v>63</v>
      </c>
      <c r="F468" s="31">
        <v>34.8842</v>
      </c>
      <c r="G468" s="31">
        <v>-77.762200000000007</v>
      </c>
      <c r="H468" s="22" t="s">
        <v>149</v>
      </c>
      <c r="I468" s="25">
        <v>1860</v>
      </c>
      <c r="J468" s="23">
        <v>7145.3125144799997</v>
      </c>
      <c r="K468" s="32">
        <v>200068.75040543999</v>
      </c>
      <c r="L468" s="32">
        <f t="shared" si="7"/>
        <v>7065361.8978804797</v>
      </c>
    </row>
    <row r="469" spans="1:12" x14ac:dyDescent="0.2">
      <c r="A469" s="22" t="s">
        <v>1021</v>
      </c>
      <c r="B469" s="22" t="s">
        <v>1022</v>
      </c>
      <c r="C469" s="22" t="s">
        <v>817</v>
      </c>
      <c r="D469" s="22" t="s">
        <v>63</v>
      </c>
      <c r="E469" s="30">
        <v>28341</v>
      </c>
      <c r="F469" s="31">
        <v>35.072200000000002</v>
      </c>
      <c r="G469" s="31">
        <v>-78.1083</v>
      </c>
      <c r="H469" s="22" t="s">
        <v>149</v>
      </c>
      <c r="I469" s="25">
        <v>3000</v>
      </c>
      <c r="J469" s="23">
        <v>11524.697604000001</v>
      </c>
      <c r="K469" s="32">
        <v>322691.53291200002</v>
      </c>
      <c r="L469" s="32">
        <f t="shared" si="7"/>
        <v>11395744.99658142</v>
      </c>
    </row>
    <row r="470" spans="1:12" x14ac:dyDescent="0.2">
      <c r="A470" s="22" t="s">
        <v>1023</v>
      </c>
      <c r="B470" s="22" t="s">
        <v>1024</v>
      </c>
      <c r="C470" s="22" t="s">
        <v>903</v>
      </c>
      <c r="D470" s="22" t="s">
        <v>63</v>
      </c>
      <c r="E470" s="30">
        <v>28508</v>
      </c>
      <c r="F470" s="31">
        <v>35.086100000000002</v>
      </c>
      <c r="G470" s="31">
        <v>-77.800600000000003</v>
      </c>
      <c r="H470" s="22" t="s">
        <v>153</v>
      </c>
      <c r="I470" s="25">
        <v>6400</v>
      </c>
      <c r="J470" s="23">
        <v>5065.7282815999997</v>
      </c>
      <c r="K470" s="32">
        <v>141840.39188479999</v>
      </c>
      <c r="L470" s="32">
        <f t="shared" si="7"/>
        <v>5009046.6320823897</v>
      </c>
    </row>
    <row r="471" spans="1:12" x14ac:dyDescent="0.2">
      <c r="A471" s="22" t="s">
        <v>1025</v>
      </c>
      <c r="B471" s="22" t="s">
        <v>1026</v>
      </c>
      <c r="C471" s="22" t="s">
        <v>903</v>
      </c>
      <c r="D471" s="22" t="s">
        <v>63</v>
      </c>
      <c r="E471" s="30">
        <v>28508</v>
      </c>
      <c r="F471" s="31">
        <v>35.1389</v>
      </c>
      <c r="G471" s="31">
        <v>-77.834699999999998</v>
      </c>
      <c r="H471" s="22" t="s">
        <v>153</v>
      </c>
      <c r="I471" s="25">
        <v>3200</v>
      </c>
      <c r="J471" s="23">
        <v>2532.8641407999999</v>
      </c>
      <c r="K471" s="32">
        <v>70920.195942399994</v>
      </c>
      <c r="L471" s="32">
        <f t="shared" si="7"/>
        <v>2504523.3160411948</v>
      </c>
    </row>
    <row r="472" spans="1:12" x14ac:dyDescent="0.2">
      <c r="A472" s="22" t="s">
        <v>1027</v>
      </c>
      <c r="B472" s="22" t="s">
        <v>1028</v>
      </c>
      <c r="C472" s="22" t="s">
        <v>777</v>
      </c>
      <c r="D472" s="22" t="s">
        <v>63</v>
      </c>
      <c r="E472" s="30">
        <v>28398</v>
      </c>
      <c r="F472" s="31">
        <v>34.945799999999998</v>
      </c>
      <c r="G472" s="31">
        <v>-78.013900000000007</v>
      </c>
      <c r="H472" s="22" t="s">
        <v>153</v>
      </c>
      <c r="I472" s="25">
        <v>6400</v>
      </c>
      <c r="J472" s="23">
        <v>5065.7282815999997</v>
      </c>
      <c r="K472" s="32">
        <v>141840.39188479999</v>
      </c>
      <c r="L472" s="32">
        <f t="shared" si="7"/>
        <v>5009046.6320823897</v>
      </c>
    </row>
    <row r="473" spans="1:12" x14ac:dyDescent="0.2">
      <c r="A473" s="22" t="s">
        <v>1029</v>
      </c>
      <c r="B473" s="22" t="s">
        <v>1030</v>
      </c>
      <c r="C473" s="22" t="s">
        <v>777</v>
      </c>
      <c r="D473" s="22" t="s">
        <v>63</v>
      </c>
      <c r="E473" s="30">
        <v>28398</v>
      </c>
      <c r="F473" s="31">
        <v>34.966700000000003</v>
      </c>
      <c r="G473" s="31">
        <v>-78.107500000000002</v>
      </c>
      <c r="H473" s="22" t="s">
        <v>153</v>
      </c>
      <c r="I473" s="25">
        <v>6400</v>
      </c>
      <c r="J473" s="23">
        <v>5065.7282815999997</v>
      </c>
      <c r="K473" s="32">
        <v>141840.39188479999</v>
      </c>
      <c r="L473" s="32">
        <f t="shared" si="7"/>
        <v>5009046.6320823897</v>
      </c>
    </row>
    <row r="474" spans="1:12" x14ac:dyDescent="0.2">
      <c r="A474" s="22" t="s">
        <v>1031</v>
      </c>
      <c r="B474" s="22" t="s">
        <v>1032</v>
      </c>
      <c r="C474" s="22" t="s">
        <v>903</v>
      </c>
      <c r="D474" s="22" t="s">
        <v>63</v>
      </c>
      <c r="E474" s="30">
        <v>28508</v>
      </c>
      <c r="F474" s="31">
        <v>35.0989</v>
      </c>
      <c r="G474" s="31">
        <v>-77.814700000000002</v>
      </c>
      <c r="H474" s="22" t="s">
        <v>153</v>
      </c>
      <c r="I474" s="25">
        <v>6400</v>
      </c>
      <c r="J474" s="23">
        <v>5065.7282815999997</v>
      </c>
      <c r="K474" s="32">
        <v>141840.39188479999</v>
      </c>
      <c r="L474" s="32">
        <f t="shared" si="7"/>
        <v>5009046.6320823897</v>
      </c>
    </row>
    <row r="475" spans="1:12" x14ac:dyDescent="0.2">
      <c r="A475" s="22" t="s">
        <v>1033</v>
      </c>
      <c r="B475" s="22" t="s">
        <v>1034</v>
      </c>
      <c r="C475" s="22" t="s">
        <v>795</v>
      </c>
      <c r="D475" s="22" t="s">
        <v>63</v>
      </c>
      <c r="E475" s="30">
        <v>28365</v>
      </c>
      <c r="F475" s="31">
        <v>35.143599999999999</v>
      </c>
      <c r="G475" s="31">
        <v>-77.957499999999996</v>
      </c>
      <c r="H475" s="22" t="s">
        <v>153</v>
      </c>
      <c r="I475" s="25">
        <v>6400</v>
      </c>
      <c r="J475" s="23">
        <v>5065.7282815999997</v>
      </c>
      <c r="K475" s="32">
        <v>141840.39188479999</v>
      </c>
      <c r="L475" s="32">
        <f t="shared" si="7"/>
        <v>5009046.6320823897</v>
      </c>
    </row>
    <row r="476" spans="1:12" x14ac:dyDescent="0.2">
      <c r="A476" s="22" t="s">
        <v>1035</v>
      </c>
      <c r="B476" s="22" t="s">
        <v>1036</v>
      </c>
      <c r="C476" s="22" t="s">
        <v>810</v>
      </c>
      <c r="D476" s="22" t="s">
        <v>63</v>
      </c>
      <c r="E476" s="30">
        <v>28518</v>
      </c>
      <c r="F476" s="31">
        <v>34.894399999999997</v>
      </c>
      <c r="G476" s="31">
        <v>-77.7136</v>
      </c>
      <c r="H476" s="22" t="s">
        <v>153</v>
      </c>
      <c r="I476" s="25">
        <v>3200</v>
      </c>
      <c r="J476" s="23">
        <v>2532.8641407999999</v>
      </c>
      <c r="K476" s="32">
        <v>70920.195942399994</v>
      </c>
      <c r="L476" s="32">
        <f t="shared" si="7"/>
        <v>2504523.3160411948</v>
      </c>
    </row>
    <row r="477" spans="1:12" x14ac:dyDescent="0.2">
      <c r="A477" s="22" t="s">
        <v>1037</v>
      </c>
      <c r="B477" s="22" t="s">
        <v>1038</v>
      </c>
      <c r="C477" s="22" t="s">
        <v>795</v>
      </c>
      <c r="D477" s="22" t="s">
        <v>63</v>
      </c>
      <c r="E477" s="30">
        <v>28365</v>
      </c>
      <c r="F477" s="31">
        <v>35.127499999999998</v>
      </c>
      <c r="G477" s="31">
        <v>-77.956900000000005</v>
      </c>
      <c r="H477" s="22" t="s">
        <v>153</v>
      </c>
      <c r="I477" s="25">
        <v>6400</v>
      </c>
      <c r="J477" s="23">
        <v>5065.7282815999997</v>
      </c>
      <c r="K477" s="32">
        <v>141840.39188479999</v>
      </c>
      <c r="L477" s="32">
        <f t="shared" si="7"/>
        <v>5009046.6320823897</v>
      </c>
    </row>
    <row r="478" spans="1:12" x14ac:dyDescent="0.2">
      <c r="A478" s="22" t="s">
        <v>1039</v>
      </c>
      <c r="B478" s="22" t="s">
        <v>1040</v>
      </c>
      <c r="C478" s="22" t="s">
        <v>795</v>
      </c>
      <c r="D478" s="22" t="s">
        <v>63</v>
      </c>
      <c r="E478" s="30">
        <v>28365</v>
      </c>
      <c r="F478" s="31">
        <v>35.108246000000001</v>
      </c>
      <c r="G478" s="31">
        <v>-78.006085999999996</v>
      </c>
      <c r="H478" s="22" t="s">
        <v>153</v>
      </c>
      <c r="I478" s="25">
        <v>6400</v>
      </c>
      <c r="J478" s="23">
        <v>5065.7282815999997</v>
      </c>
      <c r="K478" s="32">
        <v>141840.39188479999</v>
      </c>
      <c r="L478" s="32">
        <f t="shared" si="7"/>
        <v>5009046.6320823897</v>
      </c>
    </row>
    <row r="479" spans="1:12" x14ac:dyDescent="0.2">
      <c r="A479" s="22" t="s">
        <v>1041</v>
      </c>
      <c r="B479" s="22" t="s">
        <v>1042</v>
      </c>
      <c r="C479" s="22" t="s">
        <v>903</v>
      </c>
      <c r="D479" s="22" t="s">
        <v>63</v>
      </c>
      <c r="E479" s="30">
        <v>28508</v>
      </c>
      <c r="F479" s="31">
        <v>35.134526999999999</v>
      </c>
      <c r="G479" s="31">
        <v>-77.824592999999993</v>
      </c>
      <c r="H479" s="22" t="s">
        <v>149</v>
      </c>
      <c r="I479" s="25">
        <v>6400</v>
      </c>
      <c r="J479" s="23">
        <v>24586.021555200001</v>
      </c>
      <c r="K479" s="32">
        <v>688408.60354559997</v>
      </c>
      <c r="L479" s="32">
        <f t="shared" si="7"/>
        <v>24310922.659373693</v>
      </c>
    </row>
    <row r="480" spans="1:12" x14ac:dyDescent="0.2">
      <c r="A480" s="22" t="s">
        <v>1043</v>
      </c>
      <c r="B480" s="22" t="s">
        <v>1044</v>
      </c>
      <c r="C480" s="22" t="s">
        <v>817</v>
      </c>
      <c r="D480" s="22" t="s">
        <v>63</v>
      </c>
      <c r="E480" s="30">
        <v>28341</v>
      </c>
      <c r="F480" s="31">
        <v>35.063899999999997</v>
      </c>
      <c r="G480" s="31">
        <v>-78.125</v>
      </c>
      <c r="H480" s="22" t="s">
        <v>149</v>
      </c>
      <c r="I480" s="25">
        <v>6400</v>
      </c>
      <c r="J480" s="23">
        <v>24586.021555200001</v>
      </c>
      <c r="K480" s="32">
        <v>688408.60354559997</v>
      </c>
      <c r="L480" s="32">
        <f t="shared" si="7"/>
        <v>24310922.659373693</v>
      </c>
    </row>
    <row r="481" spans="1:12" x14ac:dyDescent="0.2">
      <c r="A481" s="22" t="s">
        <v>1045</v>
      </c>
      <c r="B481" s="22" t="s">
        <v>1046</v>
      </c>
      <c r="D481" s="22" t="s">
        <v>63</v>
      </c>
      <c r="F481" s="31">
        <v>34.843224999999997</v>
      </c>
      <c r="G481" s="31">
        <v>-77.886975000000007</v>
      </c>
      <c r="H481" s="22" t="s">
        <v>149</v>
      </c>
      <c r="I481" s="25">
        <v>7200</v>
      </c>
      <c r="J481" s="23">
        <v>27659.274249599999</v>
      </c>
      <c r="K481" s="32">
        <v>774459.67898880003</v>
      </c>
      <c r="L481" s="32">
        <f t="shared" si="7"/>
        <v>27349787.991795406</v>
      </c>
    </row>
    <row r="482" spans="1:12" x14ac:dyDescent="0.2">
      <c r="A482" s="22" t="s">
        <v>1047</v>
      </c>
      <c r="B482" s="22" t="s">
        <v>1048</v>
      </c>
      <c r="C482" s="22" t="s">
        <v>810</v>
      </c>
      <c r="D482" s="22" t="s">
        <v>63</v>
      </c>
      <c r="E482" s="30">
        <v>28518</v>
      </c>
      <c r="F482" s="31">
        <v>34.947150999999998</v>
      </c>
      <c r="G482" s="31">
        <v>-77.830110000000005</v>
      </c>
      <c r="H482" s="22" t="s">
        <v>153</v>
      </c>
      <c r="I482" s="25">
        <v>2960</v>
      </c>
      <c r="J482" s="23">
        <v>2342.8993302399999</v>
      </c>
      <c r="K482" s="32">
        <v>65601.181246720007</v>
      </c>
      <c r="L482" s="32">
        <f t="shared" si="7"/>
        <v>2316684.0673381058</v>
      </c>
    </row>
    <row r="483" spans="1:12" x14ac:dyDescent="0.2">
      <c r="A483" s="22" t="s">
        <v>1049</v>
      </c>
      <c r="B483" s="22" t="s">
        <v>1050</v>
      </c>
      <c r="C483" s="22" t="s">
        <v>903</v>
      </c>
      <c r="D483" s="22" t="s">
        <v>63</v>
      </c>
      <c r="E483" s="30">
        <v>28508</v>
      </c>
      <c r="F483" s="31">
        <v>35.103299999999997</v>
      </c>
      <c r="G483" s="31">
        <v>-77.802199999999999</v>
      </c>
      <c r="H483" s="22" t="s">
        <v>153</v>
      </c>
      <c r="I483" s="25">
        <v>2960</v>
      </c>
      <c r="J483" s="23">
        <v>2342.8993302399999</v>
      </c>
      <c r="K483" s="32">
        <v>65601.181246720007</v>
      </c>
      <c r="L483" s="32">
        <f t="shared" si="7"/>
        <v>2316684.0673381058</v>
      </c>
    </row>
    <row r="484" spans="1:12" x14ac:dyDescent="0.2">
      <c r="A484" s="22" t="s">
        <v>1051</v>
      </c>
      <c r="B484" s="22" t="s">
        <v>1052</v>
      </c>
      <c r="C484" s="22" t="s">
        <v>786</v>
      </c>
      <c r="D484" s="22" t="s">
        <v>63</v>
      </c>
      <c r="E484" s="30">
        <v>28349</v>
      </c>
      <c r="F484" s="31">
        <v>35.026400000000002</v>
      </c>
      <c r="G484" s="31">
        <v>-77.915000000000006</v>
      </c>
      <c r="H484" s="22" t="s">
        <v>149</v>
      </c>
      <c r="I484" s="25">
        <v>2940</v>
      </c>
      <c r="J484" s="23">
        <v>11294.203651919999</v>
      </c>
      <c r="K484" s="32">
        <v>316237.70225376001</v>
      </c>
      <c r="L484" s="32">
        <f t="shared" si="7"/>
        <v>11167830.09664979</v>
      </c>
    </row>
    <row r="485" spans="1:12" x14ac:dyDescent="0.2">
      <c r="A485" s="22" t="s">
        <v>938</v>
      </c>
      <c r="B485" s="22" t="s">
        <v>1053</v>
      </c>
      <c r="C485" s="22" t="s">
        <v>833</v>
      </c>
      <c r="D485" s="22" t="s">
        <v>63</v>
      </c>
      <c r="E485" s="30">
        <v>28466</v>
      </c>
      <c r="F485" s="31">
        <v>34.777200000000001</v>
      </c>
      <c r="G485" s="31">
        <v>-77.771699999999996</v>
      </c>
      <c r="H485" s="22" t="s">
        <v>149</v>
      </c>
      <c r="I485" s="25">
        <v>2940</v>
      </c>
      <c r="J485" s="23">
        <v>11294.203651919999</v>
      </c>
      <c r="K485" s="32">
        <v>316237.70225376001</v>
      </c>
      <c r="L485" s="32">
        <f t="shared" si="7"/>
        <v>11167830.09664979</v>
      </c>
    </row>
    <row r="486" spans="1:12" x14ac:dyDescent="0.2">
      <c r="A486" s="22" t="s">
        <v>1054</v>
      </c>
      <c r="B486" s="22" t="s">
        <v>1055</v>
      </c>
      <c r="C486" s="22" t="s">
        <v>795</v>
      </c>
      <c r="D486" s="22" t="s">
        <v>63</v>
      </c>
      <c r="E486" s="30">
        <v>28365</v>
      </c>
      <c r="F486" s="31">
        <v>35.097200000000001</v>
      </c>
      <c r="G486" s="31">
        <v>-78.027500000000003</v>
      </c>
      <c r="H486" s="22" t="s">
        <v>149</v>
      </c>
      <c r="I486" s="25">
        <v>5820</v>
      </c>
      <c r="J486" s="23">
        <v>22357.913351759998</v>
      </c>
      <c r="K486" s="32">
        <v>626021.57384928002</v>
      </c>
      <c r="L486" s="32">
        <f t="shared" si="7"/>
        <v>22107745.293367952</v>
      </c>
    </row>
    <row r="487" spans="1:12" x14ac:dyDescent="0.2">
      <c r="A487" s="22" t="s">
        <v>1056</v>
      </c>
      <c r="B487" s="22" t="s">
        <v>1057</v>
      </c>
      <c r="C487" s="22" t="s">
        <v>786</v>
      </c>
      <c r="D487" s="22" t="s">
        <v>63</v>
      </c>
      <c r="E487" s="30">
        <v>28349</v>
      </c>
      <c r="F487" s="31">
        <v>34.996699999999997</v>
      </c>
      <c r="G487" s="31">
        <v>-77.903599999999997</v>
      </c>
      <c r="H487" s="22" t="s">
        <v>149</v>
      </c>
      <c r="I487" s="25">
        <v>2940</v>
      </c>
      <c r="J487" s="23">
        <v>11294.203651919999</v>
      </c>
      <c r="K487" s="32">
        <v>316237.70225376001</v>
      </c>
      <c r="L487" s="32">
        <f t="shared" si="7"/>
        <v>11167830.09664979</v>
      </c>
    </row>
    <row r="488" spans="1:12" x14ac:dyDescent="0.2">
      <c r="A488" s="22" t="s">
        <v>1058</v>
      </c>
      <c r="B488" s="22" t="s">
        <v>1059</v>
      </c>
      <c r="C488" s="22" t="s">
        <v>795</v>
      </c>
      <c r="D488" s="22" t="s">
        <v>63</v>
      </c>
      <c r="E488" s="30">
        <v>28365</v>
      </c>
      <c r="F488" s="31">
        <v>35.073099999999997</v>
      </c>
      <c r="G488" s="31">
        <v>-77.981399999999994</v>
      </c>
      <c r="H488" s="22" t="s">
        <v>149</v>
      </c>
      <c r="I488" s="25">
        <v>2940</v>
      </c>
      <c r="J488" s="23">
        <v>11294.203651919999</v>
      </c>
      <c r="K488" s="32">
        <v>316237.70225376001</v>
      </c>
      <c r="L488" s="32">
        <f t="shared" si="7"/>
        <v>11167830.09664979</v>
      </c>
    </row>
    <row r="489" spans="1:12" x14ac:dyDescent="0.2">
      <c r="A489" s="22" t="s">
        <v>1060</v>
      </c>
      <c r="B489" s="22" t="s">
        <v>1061</v>
      </c>
      <c r="C489" s="22" t="s">
        <v>786</v>
      </c>
      <c r="D489" s="22" t="s">
        <v>63</v>
      </c>
      <c r="E489" s="30">
        <v>28349</v>
      </c>
      <c r="F489" s="31">
        <v>34.948599999999999</v>
      </c>
      <c r="G489" s="31">
        <v>-77.843299999999999</v>
      </c>
      <c r="H489" s="22" t="s">
        <v>149</v>
      </c>
      <c r="I489" s="25">
        <v>2940</v>
      </c>
      <c r="J489" s="23">
        <v>11294.203651919999</v>
      </c>
      <c r="K489" s="32">
        <v>316237.70225376001</v>
      </c>
      <c r="L489" s="32">
        <f t="shared" si="7"/>
        <v>11167830.09664979</v>
      </c>
    </row>
    <row r="490" spans="1:12" x14ac:dyDescent="0.2">
      <c r="A490" s="22" t="s">
        <v>1062</v>
      </c>
      <c r="B490" s="22" t="s">
        <v>1063</v>
      </c>
      <c r="C490" s="22" t="s">
        <v>795</v>
      </c>
      <c r="D490" s="22" t="s">
        <v>63</v>
      </c>
      <c r="E490" s="30">
        <v>28365</v>
      </c>
      <c r="F490" s="31">
        <v>35.109200000000001</v>
      </c>
      <c r="G490" s="31">
        <v>-78.050600000000003</v>
      </c>
      <c r="H490" s="22" t="s">
        <v>149</v>
      </c>
      <c r="I490" s="25">
        <v>2940</v>
      </c>
      <c r="J490" s="23">
        <v>11294.203651919999</v>
      </c>
      <c r="K490" s="32">
        <v>316237.70225376001</v>
      </c>
      <c r="L490" s="32">
        <f t="shared" si="7"/>
        <v>11167830.09664979</v>
      </c>
    </row>
    <row r="491" spans="1:12" x14ac:dyDescent="0.2">
      <c r="A491" s="22" t="s">
        <v>1064</v>
      </c>
      <c r="B491" s="22" t="s">
        <v>1065</v>
      </c>
      <c r="C491" s="22" t="s">
        <v>780</v>
      </c>
      <c r="D491" s="22" t="s">
        <v>63</v>
      </c>
      <c r="E491" s="30">
        <v>28453</v>
      </c>
      <c r="F491" s="31">
        <v>34.9056</v>
      </c>
      <c r="G491" s="31">
        <v>-77.927800000000005</v>
      </c>
      <c r="H491" s="22" t="s">
        <v>149</v>
      </c>
      <c r="I491" s="25">
        <v>4800</v>
      </c>
      <c r="J491" s="23">
        <v>18439.516166400001</v>
      </c>
      <c r="K491" s="32">
        <v>516306.4526592</v>
      </c>
      <c r="L491" s="32">
        <f t="shared" si="7"/>
        <v>18233191.994530272</v>
      </c>
    </row>
    <row r="492" spans="1:12" x14ac:dyDescent="0.2">
      <c r="A492" s="22" t="s">
        <v>1066</v>
      </c>
      <c r="B492" s="22" t="s">
        <v>1067</v>
      </c>
      <c r="C492" s="22" t="s">
        <v>865</v>
      </c>
      <c r="D492" s="22" t="s">
        <v>63</v>
      </c>
      <c r="E492" s="30">
        <v>28521</v>
      </c>
      <c r="F492" s="31">
        <v>34.828299999999999</v>
      </c>
      <c r="G492" s="31">
        <v>-77.793599999999998</v>
      </c>
      <c r="H492" s="22" t="s">
        <v>149</v>
      </c>
      <c r="I492" s="25">
        <v>5760</v>
      </c>
      <c r="J492" s="23">
        <v>22127.419399679999</v>
      </c>
      <c r="K492" s="32">
        <v>619567.74319104</v>
      </c>
      <c r="L492" s="32">
        <f t="shared" si="7"/>
        <v>21879830.393436324</v>
      </c>
    </row>
    <row r="493" spans="1:12" x14ac:dyDescent="0.2">
      <c r="A493" s="22" t="s">
        <v>1068</v>
      </c>
      <c r="B493" s="22" t="s">
        <v>1067</v>
      </c>
      <c r="C493" s="22" t="s">
        <v>865</v>
      </c>
      <c r="D493" s="22" t="s">
        <v>63</v>
      </c>
      <c r="E493" s="30">
        <v>28521</v>
      </c>
      <c r="F493" s="31">
        <v>34.825600000000001</v>
      </c>
      <c r="G493" s="31">
        <v>-77.787199999999999</v>
      </c>
      <c r="H493" s="22" t="s">
        <v>149</v>
      </c>
      <c r="I493" s="25">
        <v>4320</v>
      </c>
      <c r="J493" s="23">
        <v>16595.564549760002</v>
      </c>
      <c r="K493" s="32">
        <v>464675.80739327997</v>
      </c>
      <c r="L493" s="32">
        <f t="shared" si="7"/>
        <v>16409872.795077242</v>
      </c>
    </row>
    <row r="494" spans="1:12" x14ac:dyDescent="0.2">
      <c r="A494" s="22" t="s">
        <v>1069</v>
      </c>
      <c r="B494" s="22" t="s">
        <v>1070</v>
      </c>
      <c r="C494" s="22" t="s">
        <v>833</v>
      </c>
      <c r="D494" s="22" t="s">
        <v>63</v>
      </c>
      <c r="E494" s="30">
        <v>28466</v>
      </c>
      <c r="F494" s="31">
        <v>34.749200000000002</v>
      </c>
      <c r="G494" s="31">
        <v>-78.139200000000002</v>
      </c>
      <c r="H494" s="22" t="s">
        <v>149</v>
      </c>
      <c r="I494" s="25">
        <v>2880</v>
      </c>
      <c r="J494" s="23">
        <v>11063.709699839999</v>
      </c>
      <c r="K494" s="32">
        <v>309783.87159552</v>
      </c>
      <c r="L494" s="32">
        <f t="shared" si="7"/>
        <v>10939915.196718162</v>
      </c>
    </row>
    <row r="495" spans="1:12" x14ac:dyDescent="0.2">
      <c r="A495" s="22" t="s">
        <v>1071</v>
      </c>
      <c r="B495" s="22" t="s">
        <v>1072</v>
      </c>
      <c r="C495" s="22" t="s">
        <v>810</v>
      </c>
      <c r="D495" s="22" t="s">
        <v>63</v>
      </c>
      <c r="E495" s="30">
        <v>28518</v>
      </c>
      <c r="F495" s="31">
        <v>34.926699999999997</v>
      </c>
      <c r="G495" s="31">
        <v>-77.685000000000002</v>
      </c>
      <c r="H495" s="22" t="s">
        <v>149</v>
      </c>
      <c r="I495" s="25">
        <v>2880</v>
      </c>
      <c r="J495" s="23">
        <v>11063.709699839999</v>
      </c>
      <c r="K495" s="32">
        <v>309783.87159552</v>
      </c>
      <c r="L495" s="32">
        <f t="shared" si="7"/>
        <v>10939915.196718162</v>
      </c>
    </row>
    <row r="496" spans="1:12" x14ac:dyDescent="0.2">
      <c r="A496" s="22" t="s">
        <v>1073</v>
      </c>
      <c r="B496" s="22" t="s">
        <v>1074</v>
      </c>
      <c r="C496" s="22" t="s">
        <v>833</v>
      </c>
      <c r="D496" s="22" t="s">
        <v>63</v>
      </c>
      <c r="E496" s="30">
        <v>28466</v>
      </c>
      <c r="F496" s="31">
        <v>34.754399999999997</v>
      </c>
      <c r="G496" s="31">
        <v>-77.776700000000005</v>
      </c>
      <c r="H496" s="22" t="s">
        <v>149</v>
      </c>
      <c r="I496" s="25">
        <v>2880</v>
      </c>
      <c r="J496" s="23">
        <v>11063.709699839999</v>
      </c>
      <c r="K496" s="32">
        <v>309783.87159552</v>
      </c>
      <c r="L496" s="32">
        <f t="shared" si="7"/>
        <v>10939915.196718162</v>
      </c>
    </row>
    <row r="497" spans="1:12" x14ac:dyDescent="0.2">
      <c r="A497" s="22" t="s">
        <v>1075</v>
      </c>
      <c r="B497" s="22" t="s">
        <v>1076</v>
      </c>
      <c r="C497" s="22" t="s">
        <v>777</v>
      </c>
      <c r="D497" s="22" t="s">
        <v>63</v>
      </c>
      <c r="E497" s="30">
        <v>28398</v>
      </c>
      <c r="F497" s="31">
        <v>34.9681</v>
      </c>
      <c r="G497" s="31">
        <v>-78.154200000000003</v>
      </c>
      <c r="H497" s="22" t="s">
        <v>149</v>
      </c>
      <c r="I497" s="25">
        <v>5760</v>
      </c>
      <c r="J497" s="23">
        <v>22127.419399679999</v>
      </c>
      <c r="K497" s="32">
        <v>619567.74319104</v>
      </c>
      <c r="L497" s="32">
        <f t="shared" si="7"/>
        <v>21879830.393436324</v>
      </c>
    </row>
    <row r="498" spans="1:12" x14ac:dyDescent="0.2">
      <c r="A498" s="22" t="s">
        <v>1077</v>
      </c>
      <c r="B498" s="22" t="s">
        <v>1078</v>
      </c>
      <c r="C498" s="22" t="s">
        <v>795</v>
      </c>
      <c r="D498" s="22" t="s">
        <v>63</v>
      </c>
      <c r="E498" s="30">
        <v>28365</v>
      </c>
      <c r="F498" s="31">
        <v>35.117199999999997</v>
      </c>
      <c r="G498" s="31">
        <v>-77.921400000000006</v>
      </c>
      <c r="H498" s="22" t="s">
        <v>149</v>
      </c>
      <c r="I498" s="25">
        <v>2880</v>
      </c>
      <c r="J498" s="23">
        <v>11063.709699839999</v>
      </c>
      <c r="K498" s="32">
        <v>309783.87159552</v>
      </c>
      <c r="L498" s="32">
        <f t="shared" si="7"/>
        <v>10939915.196718162</v>
      </c>
    </row>
    <row r="499" spans="1:12" x14ac:dyDescent="0.2">
      <c r="A499" s="22" t="s">
        <v>1079</v>
      </c>
      <c r="B499" s="22" t="s">
        <v>1080</v>
      </c>
      <c r="C499" s="22" t="s">
        <v>783</v>
      </c>
      <c r="D499" s="22" t="s">
        <v>63</v>
      </c>
      <c r="E499" s="30">
        <v>28458</v>
      </c>
      <c r="F499" s="31">
        <v>34.79</v>
      </c>
      <c r="G499" s="31">
        <v>-78.099999999999994</v>
      </c>
      <c r="H499" s="22" t="s">
        <v>149</v>
      </c>
      <c r="I499" s="25">
        <v>2880</v>
      </c>
      <c r="J499" s="23">
        <v>11063.709699839999</v>
      </c>
      <c r="K499" s="32">
        <v>309783.87159552</v>
      </c>
      <c r="L499" s="32">
        <f t="shared" si="7"/>
        <v>10939915.196718162</v>
      </c>
    </row>
    <row r="500" spans="1:12" x14ac:dyDescent="0.2">
      <c r="A500" s="22" t="s">
        <v>1081</v>
      </c>
      <c r="B500" s="22" t="s">
        <v>1082</v>
      </c>
      <c r="C500" s="22" t="s">
        <v>805</v>
      </c>
      <c r="D500" s="22" t="s">
        <v>63</v>
      </c>
      <c r="E500" s="30">
        <v>28464</v>
      </c>
      <c r="F500" s="31">
        <v>34.791699999999999</v>
      </c>
      <c r="G500" s="31">
        <v>-77.941400000000002</v>
      </c>
      <c r="H500" s="22" t="s">
        <v>149</v>
      </c>
      <c r="I500" s="25">
        <v>2880</v>
      </c>
      <c r="J500" s="23">
        <v>11063.709699839999</v>
      </c>
      <c r="K500" s="32">
        <v>309783.87159552</v>
      </c>
      <c r="L500" s="32">
        <f t="shared" si="7"/>
        <v>10939915.196718162</v>
      </c>
    </row>
    <row r="501" spans="1:12" x14ac:dyDescent="0.2">
      <c r="A501" s="22" t="s">
        <v>1083</v>
      </c>
      <c r="B501" s="22" t="s">
        <v>1084</v>
      </c>
      <c r="C501" s="22" t="s">
        <v>903</v>
      </c>
      <c r="D501" s="22" t="s">
        <v>63</v>
      </c>
      <c r="E501" s="30">
        <v>28508</v>
      </c>
      <c r="F501" s="31">
        <v>35.0839</v>
      </c>
      <c r="G501" s="31">
        <v>-77.818600000000004</v>
      </c>
      <c r="H501" s="22" t="s">
        <v>149</v>
      </c>
      <c r="I501" s="25">
        <v>2880</v>
      </c>
      <c r="J501" s="23">
        <v>11063.709699839999</v>
      </c>
      <c r="K501" s="32">
        <v>309783.87159552</v>
      </c>
      <c r="L501" s="32">
        <f t="shared" si="7"/>
        <v>10939915.196718162</v>
      </c>
    </row>
    <row r="502" spans="1:12" x14ac:dyDescent="0.2">
      <c r="A502" s="22" t="s">
        <v>1085</v>
      </c>
      <c r="C502" s="22" t="s">
        <v>916</v>
      </c>
      <c r="D502" s="22" t="s">
        <v>63</v>
      </c>
      <c r="E502" s="30">
        <v>28572</v>
      </c>
      <c r="F502" s="31">
        <v>35.055</v>
      </c>
      <c r="G502" s="31">
        <v>-77.788300000000007</v>
      </c>
      <c r="H502" s="22" t="s">
        <v>149</v>
      </c>
      <c r="I502" s="25">
        <v>2880</v>
      </c>
      <c r="J502" s="23">
        <v>11063.709699839999</v>
      </c>
      <c r="K502" s="32">
        <v>309783.87159552</v>
      </c>
      <c r="L502" s="32">
        <f t="shared" si="7"/>
        <v>10939915.196718162</v>
      </c>
    </row>
    <row r="503" spans="1:12" x14ac:dyDescent="0.2">
      <c r="A503" s="22" t="s">
        <v>1086</v>
      </c>
      <c r="C503" s="22" t="s">
        <v>916</v>
      </c>
      <c r="D503" s="22" t="s">
        <v>63</v>
      </c>
      <c r="E503" s="30">
        <v>28572</v>
      </c>
      <c r="F503" s="31">
        <v>35.025799999999997</v>
      </c>
      <c r="G503" s="31">
        <v>-77.800600000000003</v>
      </c>
      <c r="H503" s="22" t="s">
        <v>149</v>
      </c>
      <c r="I503" s="25">
        <v>2880</v>
      </c>
      <c r="J503" s="23">
        <v>11063.709699839999</v>
      </c>
      <c r="K503" s="32">
        <v>309783.87159552</v>
      </c>
      <c r="L503" s="32">
        <f t="shared" si="7"/>
        <v>10939915.196718162</v>
      </c>
    </row>
    <row r="504" spans="1:12" x14ac:dyDescent="0.2">
      <c r="A504" s="22" t="s">
        <v>1087</v>
      </c>
      <c r="B504" s="22" t="s">
        <v>1088</v>
      </c>
      <c r="C504" s="22" t="s">
        <v>916</v>
      </c>
      <c r="D504" s="22" t="s">
        <v>63</v>
      </c>
      <c r="E504" s="30">
        <v>28572</v>
      </c>
      <c r="F504" s="31">
        <v>34.993600000000001</v>
      </c>
      <c r="G504" s="31">
        <v>-77.840299999999999</v>
      </c>
      <c r="H504" s="22" t="s">
        <v>149</v>
      </c>
      <c r="I504" s="25">
        <v>2880</v>
      </c>
      <c r="J504" s="23">
        <v>11063.709699839999</v>
      </c>
      <c r="K504" s="32">
        <v>309783.87159552</v>
      </c>
      <c r="L504" s="32">
        <f t="shared" si="7"/>
        <v>10939915.196718162</v>
      </c>
    </row>
    <row r="505" spans="1:12" x14ac:dyDescent="0.2">
      <c r="A505" s="22" t="s">
        <v>1089</v>
      </c>
      <c r="B505" s="22" t="s">
        <v>1090</v>
      </c>
      <c r="C505" s="22" t="s">
        <v>780</v>
      </c>
      <c r="D505" s="22" t="s">
        <v>63</v>
      </c>
      <c r="E505" s="30">
        <v>28453</v>
      </c>
      <c r="F505" s="31">
        <v>34.889400000000002</v>
      </c>
      <c r="G505" s="31">
        <v>-77.922499999999999</v>
      </c>
      <c r="H505" s="22" t="s">
        <v>149</v>
      </c>
      <c r="I505" s="25">
        <v>2880</v>
      </c>
      <c r="J505" s="23">
        <v>11063.709699839999</v>
      </c>
      <c r="K505" s="32">
        <v>309783.87159552</v>
      </c>
      <c r="L505" s="32">
        <f t="shared" si="7"/>
        <v>10939915.196718162</v>
      </c>
    </row>
    <row r="506" spans="1:12" x14ac:dyDescent="0.2">
      <c r="A506" s="22" t="s">
        <v>1091</v>
      </c>
      <c r="B506" s="22" t="s">
        <v>1092</v>
      </c>
      <c r="C506" s="22" t="s">
        <v>795</v>
      </c>
      <c r="D506" s="22" t="s">
        <v>63</v>
      </c>
      <c r="E506" s="30">
        <v>28365</v>
      </c>
      <c r="F506" s="31">
        <v>35.125799999999998</v>
      </c>
      <c r="G506" s="31">
        <v>-77.876400000000004</v>
      </c>
      <c r="H506" s="22" t="s">
        <v>149</v>
      </c>
      <c r="I506" s="25">
        <v>2880</v>
      </c>
      <c r="J506" s="23">
        <v>11063.709699839999</v>
      </c>
      <c r="K506" s="32">
        <v>309783.87159552</v>
      </c>
      <c r="L506" s="32">
        <f t="shared" si="7"/>
        <v>10939915.196718162</v>
      </c>
    </row>
    <row r="507" spans="1:12" x14ac:dyDescent="0.2">
      <c r="A507" s="22" t="s">
        <v>1093</v>
      </c>
      <c r="B507" s="22" t="s">
        <v>1094</v>
      </c>
      <c r="C507" s="22" t="s">
        <v>865</v>
      </c>
      <c r="D507" s="22" t="s">
        <v>63</v>
      </c>
      <c r="E507" s="30">
        <v>28521</v>
      </c>
      <c r="F507" s="31">
        <v>34.814700000000002</v>
      </c>
      <c r="G507" s="31">
        <v>-77.715000000000003</v>
      </c>
      <c r="H507" s="22" t="s">
        <v>149</v>
      </c>
      <c r="I507" s="25">
        <v>2880</v>
      </c>
      <c r="J507" s="23">
        <v>11063.709699839999</v>
      </c>
      <c r="K507" s="32">
        <v>309783.87159552</v>
      </c>
      <c r="L507" s="32">
        <f t="shared" si="7"/>
        <v>10939915.196718162</v>
      </c>
    </row>
    <row r="508" spans="1:12" x14ac:dyDescent="0.2">
      <c r="A508" s="22" t="s">
        <v>1095</v>
      </c>
      <c r="B508" s="22" t="s">
        <v>1096</v>
      </c>
      <c r="C508" s="22" t="s">
        <v>810</v>
      </c>
      <c r="D508" s="22" t="s">
        <v>63</v>
      </c>
      <c r="E508" s="30">
        <v>28518</v>
      </c>
      <c r="F508" s="31">
        <v>34.916400000000003</v>
      </c>
      <c r="G508" s="31">
        <v>-77.814400000000006</v>
      </c>
      <c r="H508" s="22" t="s">
        <v>149</v>
      </c>
      <c r="I508" s="25">
        <v>4740</v>
      </c>
      <c r="J508" s="23">
        <v>18209.022214320001</v>
      </c>
      <c r="K508" s="32">
        <v>509852.62200095999</v>
      </c>
      <c r="L508" s="32">
        <f t="shared" si="7"/>
        <v>18005277.09459864</v>
      </c>
    </row>
    <row r="509" spans="1:12" x14ac:dyDescent="0.2">
      <c r="A509" s="22" t="s">
        <v>1097</v>
      </c>
      <c r="B509" s="22" t="s">
        <v>1098</v>
      </c>
      <c r="C509" s="22" t="s">
        <v>833</v>
      </c>
      <c r="D509" s="22" t="s">
        <v>63</v>
      </c>
      <c r="E509" s="30">
        <v>28466</v>
      </c>
      <c r="F509" s="31">
        <v>34.731099999999998</v>
      </c>
      <c r="G509" s="31">
        <v>-77.732799999999997</v>
      </c>
      <c r="H509" s="22" t="s">
        <v>149</v>
      </c>
      <c r="I509" s="25">
        <v>5760</v>
      </c>
      <c r="J509" s="23">
        <v>22127.419399679999</v>
      </c>
      <c r="K509" s="32">
        <v>619567.74319104</v>
      </c>
      <c r="L509" s="32">
        <f t="shared" si="7"/>
        <v>21879830.393436324</v>
      </c>
    </row>
    <row r="510" spans="1:12" x14ac:dyDescent="0.2">
      <c r="A510" s="22" t="s">
        <v>1099</v>
      </c>
      <c r="B510" s="22" t="s">
        <v>1100</v>
      </c>
      <c r="C510" s="22" t="s">
        <v>810</v>
      </c>
      <c r="D510" s="22" t="s">
        <v>63</v>
      </c>
      <c r="E510" s="30">
        <v>28518</v>
      </c>
      <c r="F510" s="31">
        <v>34.910800000000002</v>
      </c>
      <c r="G510" s="31">
        <v>-77.739699999999999</v>
      </c>
      <c r="H510" s="22" t="s">
        <v>149</v>
      </c>
      <c r="I510" s="25">
        <v>2860</v>
      </c>
      <c r="J510" s="23">
        <v>10986.878382479999</v>
      </c>
      <c r="K510" s="32">
        <v>307632.59470944002</v>
      </c>
      <c r="L510" s="32">
        <f t="shared" si="7"/>
        <v>10863943.56340762</v>
      </c>
    </row>
    <row r="511" spans="1:12" x14ac:dyDescent="0.2">
      <c r="A511" s="22" t="s">
        <v>1101</v>
      </c>
      <c r="B511" s="22" t="s">
        <v>1102</v>
      </c>
      <c r="C511" s="22" t="s">
        <v>916</v>
      </c>
      <c r="D511" s="22" t="s">
        <v>63</v>
      </c>
      <c r="E511" s="30">
        <v>28572</v>
      </c>
      <c r="F511" s="31">
        <v>35.023299999999999</v>
      </c>
      <c r="G511" s="31">
        <v>-77.790000000000006</v>
      </c>
      <c r="H511" s="22" t="s">
        <v>153</v>
      </c>
      <c r="I511" s="25">
        <v>2808</v>
      </c>
      <c r="J511" s="23">
        <v>2222.5882835520001</v>
      </c>
      <c r="K511" s="32">
        <v>62232.471939456002</v>
      </c>
      <c r="L511" s="32">
        <f t="shared" si="7"/>
        <v>2197719.2098261486</v>
      </c>
    </row>
    <row r="512" spans="1:12" x14ac:dyDescent="0.2">
      <c r="A512" s="22" t="s">
        <v>1103</v>
      </c>
      <c r="B512" s="22" t="s">
        <v>1104</v>
      </c>
      <c r="C512" s="22" t="s">
        <v>916</v>
      </c>
      <c r="D512" s="22" t="s">
        <v>63</v>
      </c>
      <c r="E512" s="30">
        <v>28572</v>
      </c>
      <c r="F512" s="31">
        <v>35.027799999999999</v>
      </c>
      <c r="G512" s="31">
        <v>-77.779700000000005</v>
      </c>
      <c r="H512" s="22" t="s">
        <v>153</v>
      </c>
      <c r="I512" s="25">
        <v>2808</v>
      </c>
      <c r="J512" s="23">
        <v>2222.5882835520001</v>
      </c>
      <c r="K512" s="32">
        <v>62232.471939456002</v>
      </c>
      <c r="L512" s="32">
        <f t="shared" si="7"/>
        <v>2197719.2098261486</v>
      </c>
    </row>
    <row r="513" spans="1:12" x14ac:dyDescent="0.2">
      <c r="A513" s="22" t="s">
        <v>1105</v>
      </c>
      <c r="B513" s="22" t="s">
        <v>1106</v>
      </c>
      <c r="C513" s="22" t="s">
        <v>795</v>
      </c>
      <c r="D513" s="22" t="s">
        <v>63</v>
      </c>
      <c r="E513" s="30">
        <v>28365</v>
      </c>
      <c r="F513" s="31">
        <v>35.138100000000001</v>
      </c>
      <c r="G513" s="31">
        <v>-77.882499999999993</v>
      </c>
      <c r="H513" s="22" t="s">
        <v>149</v>
      </c>
      <c r="I513" s="25">
        <v>6448</v>
      </c>
      <c r="J513" s="23">
        <v>24770.416716864002</v>
      </c>
      <c r="K513" s="32">
        <v>693571.668072192</v>
      </c>
      <c r="L513" s="32">
        <f t="shared" si="7"/>
        <v>24493254.579318997</v>
      </c>
    </row>
    <row r="514" spans="1:12" x14ac:dyDescent="0.2">
      <c r="A514" s="22" t="s">
        <v>1107</v>
      </c>
      <c r="D514" s="22" t="s">
        <v>63</v>
      </c>
      <c r="F514" s="31">
        <v>34.758299999999998</v>
      </c>
      <c r="G514" s="31">
        <v>-77.7333</v>
      </c>
      <c r="H514" s="22" t="s">
        <v>153</v>
      </c>
      <c r="I514" s="25">
        <v>2640</v>
      </c>
      <c r="J514" s="23">
        <v>2089.6129161600002</v>
      </c>
      <c r="K514" s="32">
        <v>58509.161652479997</v>
      </c>
      <c r="L514" s="32">
        <f t="shared" ref="L514:L577" si="8">+K514*35.31467</f>
        <v>2066231.7357339857</v>
      </c>
    </row>
    <row r="515" spans="1:12" x14ac:dyDescent="0.2">
      <c r="A515" s="22" t="s">
        <v>1108</v>
      </c>
      <c r="B515" s="22" t="s">
        <v>1109</v>
      </c>
      <c r="C515" s="22" t="s">
        <v>786</v>
      </c>
      <c r="D515" s="22" t="s">
        <v>63</v>
      </c>
      <c r="E515" s="30">
        <v>28349</v>
      </c>
      <c r="F515" s="31">
        <v>35.030299999999997</v>
      </c>
      <c r="G515" s="31">
        <v>-77.915300000000002</v>
      </c>
      <c r="H515" s="22" t="s">
        <v>149</v>
      </c>
      <c r="I515" s="25">
        <v>2640</v>
      </c>
      <c r="J515" s="23">
        <v>10141.73389152</v>
      </c>
      <c r="K515" s="32">
        <v>283968.54896256002</v>
      </c>
      <c r="L515" s="32">
        <f t="shared" si="8"/>
        <v>10028255.596991649</v>
      </c>
    </row>
    <row r="516" spans="1:12" x14ac:dyDescent="0.2">
      <c r="A516" s="22" t="s">
        <v>1110</v>
      </c>
      <c r="B516" s="22" t="s">
        <v>1111</v>
      </c>
      <c r="C516" s="22" t="s">
        <v>786</v>
      </c>
      <c r="D516" s="22" t="s">
        <v>63</v>
      </c>
      <c r="E516" s="30">
        <v>28349</v>
      </c>
      <c r="F516" s="31">
        <v>34.988599999999998</v>
      </c>
      <c r="G516" s="31">
        <v>-77.878900000000002</v>
      </c>
      <c r="H516" s="22" t="s">
        <v>149</v>
      </c>
      <c r="I516" s="25">
        <v>5760</v>
      </c>
      <c r="J516" s="23">
        <v>22127.419399679999</v>
      </c>
      <c r="K516" s="32">
        <v>619567.74319104</v>
      </c>
      <c r="L516" s="32">
        <f t="shared" si="8"/>
        <v>21879830.393436324</v>
      </c>
    </row>
    <row r="517" spans="1:12" x14ac:dyDescent="0.2">
      <c r="A517" s="22" t="s">
        <v>1112</v>
      </c>
      <c r="B517" s="22" t="s">
        <v>1113</v>
      </c>
      <c r="C517" s="22" t="s">
        <v>795</v>
      </c>
      <c r="D517" s="22" t="s">
        <v>63</v>
      </c>
      <c r="E517" s="30">
        <v>28365</v>
      </c>
      <c r="F517" s="31">
        <v>35.1053</v>
      </c>
      <c r="G517" s="31">
        <v>-78.0428</v>
      </c>
      <c r="H517" s="22" t="s">
        <v>149</v>
      </c>
      <c r="I517" s="25">
        <v>4600</v>
      </c>
      <c r="J517" s="23">
        <v>17671.202992800001</v>
      </c>
      <c r="K517" s="32">
        <v>494793.68379839999</v>
      </c>
      <c r="L517" s="32">
        <f t="shared" si="8"/>
        <v>17473475.661424842</v>
      </c>
    </row>
    <row r="518" spans="1:12" x14ac:dyDescent="0.2">
      <c r="A518" s="22" t="s">
        <v>1114</v>
      </c>
      <c r="B518" s="22" t="s">
        <v>1115</v>
      </c>
      <c r="C518" s="22" t="s">
        <v>903</v>
      </c>
      <c r="D518" s="22" t="s">
        <v>63</v>
      </c>
      <c r="E518" s="30">
        <v>28508</v>
      </c>
      <c r="F518" s="31">
        <v>35.099164999999999</v>
      </c>
      <c r="G518" s="31">
        <v>-77.791505999999998</v>
      </c>
      <c r="H518" s="22" t="s">
        <v>149</v>
      </c>
      <c r="I518" s="25">
        <v>2640</v>
      </c>
      <c r="J518" s="23">
        <v>10141.73389152</v>
      </c>
      <c r="K518" s="32">
        <v>283968.54896256002</v>
      </c>
      <c r="L518" s="32">
        <f t="shared" si="8"/>
        <v>10028255.596991649</v>
      </c>
    </row>
    <row r="519" spans="1:12" x14ac:dyDescent="0.2">
      <c r="A519" s="22" t="s">
        <v>1116</v>
      </c>
      <c r="B519" s="22" t="s">
        <v>1117</v>
      </c>
      <c r="C519" s="22" t="s">
        <v>777</v>
      </c>
      <c r="D519" s="22" t="s">
        <v>63</v>
      </c>
      <c r="E519" s="30">
        <v>28398</v>
      </c>
      <c r="F519" s="31">
        <v>35.049399999999999</v>
      </c>
      <c r="G519" s="31">
        <v>-77.987799999999993</v>
      </c>
      <c r="H519" s="22" t="s">
        <v>153</v>
      </c>
      <c r="I519" s="25">
        <v>2640</v>
      </c>
      <c r="J519" s="23">
        <v>2089.6129161600002</v>
      </c>
      <c r="K519" s="32">
        <v>58509.161652479997</v>
      </c>
      <c r="L519" s="32">
        <f t="shared" si="8"/>
        <v>2066231.7357339857</v>
      </c>
    </row>
    <row r="520" spans="1:12" x14ac:dyDescent="0.2">
      <c r="A520" s="22" t="s">
        <v>1118</v>
      </c>
      <c r="B520" s="22" t="s">
        <v>1119</v>
      </c>
      <c r="C520" s="22" t="s">
        <v>935</v>
      </c>
      <c r="D520" s="22" t="s">
        <v>63</v>
      </c>
      <c r="E520" s="30">
        <v>28574</v>
      </c>
      <c r="F520" s="31">
        <v>34.761400000000002</v>
      </c>
      <c r="G520" s="31">
        <v>-77.698899999999995</v>
      </c>
      <c r="H520" s="22" t="s">
        <v>149</v>
      </c>
      <c r="I520" s="25">
        <v>2640</v>
      </c>
      <c r="J520" s="23">
        <v>10141.73389152</v>
      </c>
      <c r="K520" s="32">
        <v>283968.54896256002</v>
      </c>
      <c r="L520" s="32">
        <f t="shared" si="8"/>
        <v>10028255.596991649</v>
      </c>
    </row>
    <row r="521" spans="1:12" x14ac:dyDescent="0.2">
      <c r="A521" s="22" t="s">
        <v>1120</v>
      </c>
      <c r="B521" s="22" t="s">
        <v>1121</v>
      </c>
      <c r="C521" s="22" t="s">
        <v>916</v>
      </c>
      <c r="D521" s="22" t="s">
        <v>63</v>
      </c>
      <c r="E521" s="30">
        <v>28572</v>
      </c>
      <c r="F521" s="31">
        <v>34.999999000000003</v>
      </c>
      <c r="G521" s="31">
        <v>-77.834098999999995</v>
      </c>
      <c r="H521" s="22" t="s">
        <v>153</v>
      </c>
      <c r="I521" s="25">
        <v>2640</v>
      </c>
      <c r="J521" s="23">
        <v>2089.6129161600002</v>
      </c>
      <c r="K521" s="32">
        <v>58509.161652479997</v>
      </c>
      <c r="L521" s="32">
        <f t="shared" si="8"/>
        <v>2066231.7357339857</v>
      </c>
    </row>
    <row r="522" spans="1:12" x14ac:dyDescent="0.2">
      <c r="A522" s="22" t="s">
        <v>1122</v>
      </c>
      <c r="B522" s="22" t="s">
        <v>1123</v>
      </c>
      <c r="C522" s="22" t="s">
        <v>865</v>
      </c>
      <c r="D522" s="22" t="s">
        <v>63</v>
      </c>
      <c r="E522" s="30">
        <v>28521</v>
      </c>
      <c r="F522" s="31">
        <v>34.791400000000003</v>
      </c>
      <c r="G522" s="31">
        <v>-77.784700000000001</v>
      </c>
      <c r="H522" s="22" t="s">
        <v>149</v>
      </c>
      <c r="I522" s="25">
        <v>5280</v>
      </c>
      <c r="J522" s="23">
        <v>20283.46778304</v>
      </c>
      <c r="K522" s="32">
        <v>567937.09792512003</v>
      </c>
      <c r="L522" s="32">
        <f t="shared" si="8"/>
        <v>20056511.193983298</v>
      </c>
    </row>
    <row r="523" spans="1:12" x14ac:dyDescent="0.2">
      <c r="A523" s="22" t="s">
        <v>1124</v>
      </c>
      <c r="B523" s="22" t="s">
        <v>1125</v>
      </c>
      <c r="C523" s="22" t="s">
        <v>805</v>
      </c>
      <c r="D523" s="22" t="s">
        <v>63</v>
      </c>
      <c r="E523" s="30">
        <v>28464</v>
      </c>
      <c r="F523" s="31">
        <v>34.780299999999997</v>
      </c>
      <c r="G523" s="31">
        <v>-77.988600000000005</v>
      </c>
      <c r="H523" s="22" t="s">
        <v>153</v>
      </c>
      <c r="I523" s="25">
        <v>2640</v>
      </c>
      <c r="J523" s="23">
        <v>2089.6129161600002</v>
      </c>
      <c r="K523" s="32">
        <v>58509.161652479997</v>
      </c>
      <c r="L523" s="32">
        <f t="shared" si="8"/>
        <v>2066231.7357339857</v>
      </c>
    </row>
    <row r="524" spans="1:12" x14ac:dyDescent="0.2">
      <c r="A524" s="22" t="s">
        <v>1126</v>
      </c>
      <c r="B524" s="22" t="s">
        <v>1127</v>
      </c>
      <c r="C524" s="22" t="s">
        <v>777</v>
      </c>
      <c r="D524" s="22" t="s">
        <v>63</v>
      </c>
      <c r="E524" s="30">
        <v>28398</v>
      </c>
      <c r="F524" s="31">
        <v>35.033900000000003</v>
      </c>
      <c r="G524" s="31">
        <v>-78.14</v>
      </c>
      <c r="H524" s="22" t="s">
        <v>153</v>
      </c>
      <c r="I524" s="25">
        <v>7800</v>
      </c>
      <c r="J524" s="23">
        <v>6173.8563432000001</v>
      </c>
      <c r="K524" s="32">
        <v>172867.9776096</v>
      </c>
      <c r="L524" s="32">
        <f t="shared" si="8"/>
        <v>6104775.5828504125</v>
      </c>
    </row>
    <row r="525" spans="1:12" x14ac:dyDescent="0.2">
      <c r="A525" s="22" t="s">
        <v>1128</v>
      </c>
      <c r="B525" s="22" t="s">
        <v>1129</v>
      </c>
      <c r="C525" s="22" t="s">
        <v>783</v>
      </c>
      <c r="D525" s="22" t="s">
        <v>63</v>
      </c>
      <c r="E525" s="30">
        <v>28458</v>
      </c>
      <c r="F525" s="31">
        <v>34.857872</v>
      </c>
      <c r="G525" s="31">
        <v>-77.915526</v>
      </c>
      <c r="H525" s="22" t="s">
        <v>153</v>
      </c>
      <c r="I525" s="25">
        <v>2600</v>
      </c>
      <c r="J525" s="23">
        <v>2057.9521144</v>
      </c>
      <c r="K525" s="32">
        <v>57622.659203199997</v>
      </c>
      <c r="L525" s="32">
        <f t="shared" si="8"/>
        <v>2034925.1942834707</v>
      </c>
    </row>
    <row r="526" spans="1:12" x14ac:dyDescent="0.2">
      <c r="A526" s="22" t="s">
        <v>1130</v>
      </c>
      <c r="B526" s="22" t="s">
        <v>1131</v>
      </c>
      <c r="C526" s="22" t="s">
        <v>865</v>
      </c>
      <c r="D526" s="22" t="s">
        <v>63</v>
      </c>
      <c r="E526" s="30">
        <v>28521</v>
      </c>
      <c r="F526" s="31">
        <v>34.800800000000002</v>
      </c>
      <c r="G526" s="31">
        <v>-77.751900000000006</v>
      </c>
      <c r="H526" s="22" t="s">
        <v>153</v>
      </c>
      <c r="I526" s="25">
        <v>10400</v>
      </c>
      <c r="J526" s="23">
        <v>8231.8084576000001</v>
      </c>
      <c r="K526" s="32">
        <v>230490.63681279999</v>
      </c>
      <c r="L526" s="32">
        <f t="shared" si="8"/>
        <v>8139700.777133883</v>
      </c>
    </row>
    <row r="527" spans="1:12" x14ac:dyDescent="0.2">
      <c r="A527" s="22" t="s">
        <v>1132</v>
      </c>
      <c r="B527" s="22" t="s">
        <v>1133</v>
      </c>
      <c r="C527" s="22" t="s">
        <v>777</v>
      </c>
      <c r="D527" s="22" t="s">
        <v>63</v>
      </c>
      <c r="E527" s="30">
        <v>28398</v>
      </c>
      <c r="F527" s="31">
        <v>35.0139</v>
      </c>
      <c r="G527" s="31">
        <v>-78.029399999999995</v>
      </c>
      <c r="H527" s="22" t="s">
        <v>153</v>
      </c>
      <c r="I527" s="25">
        <v>2600</v>
      </c>
      <c r="J527" s="23">
        <v>2057.9521144</v>
      </c>
      <c r="K527" s="32">
        <v>57622.659203199997</v>
      </c>
      <c r="L527" s="32">
        <f t="shared" si="8"/>
        <v>2034925.1942834707</v>
      </c>
    </row>
    <row r="528" spans="1:12" x14ac:dyDescent="0.2">
      <c r="A528" s="22" t="s">
        <v>1134</v>
      </c>
      <c r="B528" s="22" t="s">
        <v>1135</v>
      </c>
      <c r="C528" s="22" t="s">
        <v>786</v>
      </c>
      <c r="D528" s="22" t="s">
        <v>63</v>
      </c>
      <c r="E528" s="30">
        <v>28349</v>
      </c>
      <c r="F528" s="31">
        <v>35.033299999999997</v>
      </c>
      <c r="G528" s="31">
        <v>-77.886099999999999</v>
      </c>
      <c r="H528" s="22" t="s">
        <v>153</v>
      </c>
      <c r="I528" s="25">
        <v>2600</v>
      </c>
      <c r="J528" s="23">
        <v>2057.9521144</v>
      </c>
      <c r="K528" s="32">
        <v>57622.659203199997</v>
      </c>
      <c r="L528" s="32">
        <f t="shared" si="8"/>
        <v>2034925.1942834707</v>
      </c>
    </row>
    <row r="529" spans="1:12" x14ac:dyDescent="0.2">
      <c r="A529" s="22" t="s">
        <v>1136</v>
      </c>
      <c r="B529" s="22" t="s">
        <v>1137</v>
      </c>
      <c r="C529" s="22" t="s">
        <v>786</v>
      </c>
      <c r="D529" s="22" t="s">
        <v>63</v>
      </c>
      <c r="E529" s="30">
        <v>28349</v>
      </c>
      <c r="F529" s="31">
        <v>35.043300000000002</v>
      </c>
      <c r="G529" s="31">
        <v>-77.956699999999998</v>
      </c>
      <c r="H529" s="22" t="s">
        <v>153</v>
      </c>
      <c r="I529" s="25">
        <v>2600</v>
      </c>
      <c r="J529" s="23">
        <v>2057.9521144</v>
      </c>
      <c r="K529" s="32">
        <v>57622.659203199997</v>
      </c>
      <c r="L529" s="32">
        <f t="shared" si="8"/>
        <v>2034925.1942834707</v>
      </c>
    </row>
    <row r="530" spans="1:12" x14ac:dyDescent="0.2">
      <c r="A530" s="22" t="s">
        <v>1138</v>
      </c>
      <c r="B530" s="22" t="s">
        <v>1139</v>
      </c>
      <c r="C530" s="22" t="s">
        <v>777</v>
      </c>
      <c r="D530" s="22" t="s">
        <v>63</v>
      </c>
      <c r="E530" s="30">
        <v>28398</v>
      </c>
      <c r="F530" s="31">
        <v>35.042344</v>
      </c>
      <c r="G530" s="31">
        <v>-77.956433000000004</v>
      </c>
      <c r="H530" s="22" t="s">
        <v>153</v>
      </c>
      <c r="I530" s="25">
        <v>2600</v>
      </c>
      <c r="J530" s="23">
        <v>2057.9521144</v>
      </c>
      <c r="K530" s="32">
        <v>57622.659203199997</v>
      </c>
      <c r="L530" s="32">
        <f t="shared" si="8"/>
        <v>2034925.1942834707</v>
      </c>
    </row>
    <row r="531" spans="1:12" x14ac:dyDescent="0.2">
      <c r="A531" s="22" t="s">
        <v>1140</v>
      </c>
      <c r="B531" s="22" t="s">
        <v>1141</v>
      </c>
      <c r="C531" s="22" t="s">
        <v>795</v>
      </c>
      <c r="D531" s="22" t="s">
        <v>63</v>
      </c>
      <c r="E531" s="30">
        <v>28365</v>
      </c>
      <c r="F531" s="31">
        <v>35.105600000000003</v>
      </c>
      <c r="G531" s="31">
        <v>-77.902199999999993</v>
      </c>
      <c r="H531" s="22" t="s">
        <v>153</v>
      </c>
      <c r="I531" s="25">
        <v>5200</v>
      </c>
      <c r="J531" s="23">
        <v>4115.9042288000001</v>
      </c>
      <c r="K531" s="32">
        <v>115245.31840639999</v>
      </c>
      <c r="L531" s="32">
        <f t="shared" si="8"/>
        <v>4069850.3885669415</v>
      </c>
    </row>
    <row r="532" spans="1:12" x14ac:dyDescent="0.2">
      <c r="A532" s="22" t="s">
        <v>1142</v>
      </c>
      <c r="B532" s="22" t="s">
        <v>1143</v>
      </c>
      <c r="C532" s="22" t="s">
        <v>810</v>
      </c>
      <c r="D532" s="22" t="s">
        <v>63</v>
      </c>
      <c r="E532" s="30">
        <v>28518</v>
      </c>
      <c r="F532" s="31">
        <v>34.927799999999998</v>
      </c>
      <c r="G532" s="31">
        <v>-77.816100000000006</v>
      </c>
      <c r="H532" s="22" t="s">
        <v>153</v>
      </c>
      <c r="I532" s="25">
        <v>2600</v>
      </c>
      <c r="J532" s="23">
        <v>2057.9521144</v>
      </c>
      <c r="K532" s="32">
        <v>57622.659203199997</v>
      </c>
      <c r="L532" s="32">
        <f t="shared" si="8"/>
        <v>2034925.1942834707</v>
      </c>
    </row>
    <row r="533" spans="1:12" x14ac:dyDescent="0.2">
      <c r="A533" s="22" t="s">
        <v>1144</v>
      </c>
      <c r="B533" s="22" t="s">
        <v>1145</v>
      </c>
      <c r="C533" s="22" t="s">
        <v>916</v>
      </c>
      <c r="D533" s="22" t="s">
        <v>63</v>
      </c>
      <c r="E533" s="30">
        <v>28572</v>
      </c>
      <c r="F533" s="31">
        <v>34.9786</v>
      </c>
      <c r="G533" s="31">
        <v>-77.748099999999994</v>
      </c>
      <c r="H533" s="22" t="s">
        <v>153</v>
      </c>
      <c r="I533" s="25">
        <v>5200</v>
      </c>
      <c r="J533" s="23">
        <v>4115.9042288000001</v>
      </c>
      <c r="K533" s="32">
        <v>115245.31840639999</v>
      </c>
      <c r="L533" s="32">
        <f t="shared" si="8"/>
        <v>4069850.3885669415</v>
      </c>
    </row>
    <row r="534" spans="1:12" x14ac:dyDescent="0.2">
      <c r="A534" s="22" t="s">
        <v>1146</v>
      </c>
      <c r="B534" s="22" t="s">
        <v>1147</v>
      </c>
      <c r="C534" s="22" t="s">
        <v>865</v>
      </c>
      <c r="D534" s="22" t="s">
        <v>63</v>
      </c>
      <c r="E534" s="30">
        <v>28521</v>
      </c>
      <c r="F534" s="31">
        <v>34.85</v>
      </c>
      <c r="G534" s="31">
        <v>-77.822800000000001</v>
      </c>
      <c r="H534" s="22" t="s">
        <v>153</v>
      </c>
      <c r="I534" s="25">
        <v>5200</v>
      </c>
      <c r="J534" s="23">
        <v>4115.9042288000001</v>
      </c>
      <c r="K534" s="32">
        <v>115245.31840639999</v>
      </c>
      <c r="L534" s="32">
        <f t="shared" si="8"/>
        <v>4069850.3885669415</v>
      </c>
    </row>
    <row r="535" spans="1:12" x14ac:dyDescent="0.2">
      <c r="A535" s="22" t="s">
        <v>1148</v>
      </c>
      <c r="B535" s="22" t="s">
        <v>1149</v>
      </c>
      <c r="C535" s="22" t="s">
        <v>810</v>
      </c>
      <c r="D535" s="22" t="s">
        <v>63</v>
      </c>
      <c r="E535" s="30">
        <v>28518</v>
      </c>
      <c r="F535" s="31">
        <v>34.859811000000001</v>
      </c>
      <c r="G535" s="31">
        <v>-77.817852999999999</v>
      </c>
      <c r="H535" s="22" t="s">
        <v>153</v>
      </c>
      <c r="I535" s="25">
        <v>2600</v>
      </c>
      <c r="J535" s="23">
        <v>2057.9521144</v>
      </c>
      <c r="K535" s="32">
        <v>57622.659203199997</v>
      </c>
      <c r="L535" s="32">
        <f t="shared" si="8"/>
        <v>2034925.1942834707</v>
      </c>
    </row>
    <row r="536" spans="1:12" x14ac:dyDescent="0.2">
      <c r="A536" s="22" t="s">
        <v>1150</v>
      </c>
      <c r="B536" s="22" t="s">
        <v>1151</v>
      </c>
      <c r="C536" s="22" t="s">
        <v>810</v>
      </c>
      <c r="D536" s="22" t="s">
        <v>63</v>
      </c>
      <c r="E536" s="30">
        <v>28518</v>
      </c>
      <c r="F536" s="31">
        <v>34.860300000000002</v>
      </c>
      <c r="G536" s="31">
        <v>-77.812799999999996</v>
      </c>
      <c r="H536" s="22" t="s">
        <v>153</v>
      </c>
      <c r="I536" s="25">
        <v>2600</v>
      </c>
      <c r="J536" s="23">
        <v>2057.9521144</v>
      </c>
      <c r="K536" s="32">
        <v>57622.659203199997</v>
      </c>
      <c r="L536" s="32">
        <f t="shared" si="8"/>
        <v>2034925.1942834707</v>
      </c>
    </row>
    <row r="537" spans="1:12" x14ac:dyDescent="0.2">
      <c r="A537" s="22" t="s">
        <v>1152</v>
      </c>
      <c r="B537" s="22" t="s">
        <v>1153</v>
      </c>
      <c r="C537" s="22" t="s">
        <v>777</v>
      </c>
      <c r="D537" s="22" t="s">
        <v>63</v>
      </c>
      <c r="E537" s="30">
        <v>28398</v>
      </c>
      <c r="F537" s="31">
        <v>34.968899999999998</v>
      </c>
      <c r="G537" s="31">
        <v>-78.036699999999996</v>
      </c>
      <c r="H537" s="22" t="s">
        <v>153</v>
      </c>
      <c r="I537" s="25">
        <v>7800</v>
      </c>
      <c r="J537" s="23">
        <v>6173.8563432000001</v>
      </c>
      <c r="K537" s="32">
        <v>172867.9776096</v>
      </c>
      <c r="L537" s="32">
        <f t="shared" si="8"/>
        <v>6104775.5828504125</v>
      </c>
    </row>
    <row r="538" spans="1:12" x14ac:dyDescent="0.2">
      <c r="A538" s="22" t="s">
        <v>1154</v>
      </c>
      <c r="B538" s="22" t="s">
        <v>1155</v>
      </c>
      <c r="C538" s="22" t="s">
        <v>786</v>
      </c>
      <c r="D538" s="22" t="s">
        <v>63</v>
      </c>
      <c r="E538" s="30">
        <v>28349</v>
      </c>
      <c r="F538" s="31">
        <v>35.010599999999997</v>
      </c>
      <c r="G538" s="31">
        <v>-77.969700000000003</v>
      </c>
      <c r="H538" s="22" t="s">
        <v>153</v>
      </c>
      <c r="I538" s="25">
        <v>5240</v>
      </c>
      <c r="J538" s="23">
        <v>4147.5650305600002</v>
      </c>
      <c r="K538" s="32">
        <v>116131.82085567999</v>
      </c>
      <c r="L538" s="32">
        <f t="shared" si="8"/>
        <v>4101156.9300174564</v>
      </c>
    </row>
    <row r="539" spans="1:12" x14ac:dyDescent="0.2">
      <c r="A539" s="22" t="s">
        <v>1156</v>
      </c>
      <c r="B539" s="22" t="s">
        <v>1157</v>
      </c>
      <c r="C539" s="22" t="s">
        <v>777</v>
      </c>
      <c r="D539" s="22" t="s">
        <v>63</v>
      </c>
      <c r="E539" s="30">
        <v>28398</v>
      </c>
      <c r="F539" s="31">
        <v>35.023600000000002</v>
      </c>
      <c r="G539" s="31">
        <v>-78.118300000000005</v>
      </c>
      <c r="H539" s="22" t="s">
        <v>153</v>
      </c>
      <c r="I539" s="25">
        <v>7800</v>
      </c>
      <c r="J539" s="23">
        <v>6173.8563432000001</v>
      </c>
      <c r="K539" s="32">
        <v>172867.9776096</v>
      </c>
      <c r="L539" s="32">
        <f t="shared" si="8"/>
        <v>6104775.5828504125</v>
      </c>
    </row>
    <row r="540" spans="1:12" x14ac:dyDescent="0.2">
      <c r="A540" s="22" t="s">
        <v>1158</v>
      </c>
      <c r="B540" s="22" t="s">
        <v>1159</v>
      </c>
      <c r="C540" s="22" t="s">
        <v>777</v>
      </c>
      <c r="D540" s="22" t="s">
        <v>63</v>
      </c>
      <c r="E540" s="30">
        <v>28398</v>
      </c>
      <c r="F540" s="31">
        <v>34.970799999999997</v>
      </c>
      <c r="G540" s="31">
        <v>-78.029200000000003</v>
      </c>
      <c r="H540" s="22" t="s">
        <v>153</v>
      </c>
      <c r="I540" s="25">
        <v>2600</v>
      </c>
      <c r="J540" s="23">
        <v>2057.9521144</v>
      </c>
      <c r="K540" s="32">
        <v>57622.659203199997</v>
      </c>
      <c r="L540" s="32">
        <f t="shared" si="8"/>
        <v>2034925.1942834707</v>
      </c>
    </row>
    <row r="541" spans="1:12" x14ac:dyDescent="0.2">
      <c r="A541" s="22" t="s">
        <v>1160</v>
      </c>
      <c r="B541" s="22" t="s">
        <v>1161</v>
      </c>
      <c r="C541" s="22" t="s">
        <v>777</v>
      </c>
      <c r="D541" s="22" t="s">
        <v>63</v>
      </c>
      <c r="E541" s="30">
        <v>28398</v>
      </c>
      <c r="F541" s="31">
        <v>35.031399999999998</v>
      </c>
      <c r="G541" s="31">
        <v>-78.015799999999999</v>
      </c>
      <c r="H541" s="22" t="s">
        <v>153</v>
      </c>
      <c r="I541" s="25">
        <v>5200</v>
      </c>
      <c r="J541" s="23">
        <v>4115.9042288000001</v>
      </c>
      <c r="K541" s="32">
        <v>115245.31840639999</v>
      </c>
      <c r="L541" s="32">
        <f t="shared" si="8"/>
        <v>4069850.3885669415</v>
      </c>
    </row>
    <row r="542" spans="1:12" x14ac:dyDescent="0.2">
      <c r="A542" s="22" t="s">
        <v>1162</v>
      </c>
      <c r="B542" s="22" t="s">
        <v>1163</v>
      </c>
      <c r="C542" s="22" t="s">
        <v>777</v>
      </c>
      <c r="D542" s="22" t="s">
        <v>63</v>
      </c>
      <c r="E542" s="30">
        <v>28398</v>
      </c>
      <c r="F542" s="31">
        <v>35.035623999999999</v>
      </c>
      <c r="G542" s="31">
        <v>-77.963323000000003</v>
      </c>
      <c r="H542" s="22" t="s">
        <v>145</v>
      </c>
      <c r="I542" s="25">
        <v>1381</v>
      </c>
      <c r="J542" s="23">
        <v>18330.704952812001</v>
      </c>
      <c r="K542" s="32">
        <v>513259.73867873597</v>
      </c>
      <c r="L542" s="32">
        <f t="shared" si="8"/>
        <v>18125598.295725796</v>
      </c>
    </row>
    <row r="543" spans="1:12" x14ac:dyDescent="0.2">
      <c r="A543" s="22" t="s">
        <v>1162</v>
      </c>
      <c r="B543" s="22" t="s">
        <v>1163</v>
      </c>
      <c r="C543" s="22" t="s">
        <v>777</v>
      </c>
      <c r="D543" s="22" t="s">
        <v>63</v>
      </c>
      <c r="E543" s="30">
        <v>28398</v>
      </c>
      <c r="F543" s="31">
        <v>35.035623999999999</v>
      </c>
      <c r="G543" s="31">
        <v>-77.963323000000003</v>
      </c>
      <c r="H543" s="22" t="s">
        <v>149</v>
      </c>
      <c r="I543" s="25">
        <v>150</v>
      </c>
      <c r="J543" s="23">
        <v>576.23488020000002</v>
      </c>
      <c r="K543" s="32">
        <v>16134.5766456</v>
      </c>
      <c r="L543" s="32">
        <f t="shared" si="8"/>
        <v>569787.24982907099</v>
      </c>
    </row>
    <row r="544" spans="1:12" x14ac:dyDescent="0.2">
      <c r="A544" s="22" t="s">
        <v>1164</v>
      </c>
      <c r="B544" s="22" t="s">
        <v>1165</v>
      </c>
      <c r="C544" s="22" t="s">
        <v>833</v>
      </c>
      <c r="D544" s="22" t="s">
        <v>63</v>
      </c>
      <c r="E544" s="30">
        <v>28466</v>
      </c>
      <c r="F544" s="31">
        <v>34.7517</v>
      </c>
      <c r="G544" s="31">
        <v>-77.791399999999996</v>
      </c>
      <c r="H544" s="22" t="s">
        <v>153</v>
      </c>
      <c r="I544" s="25">
        <v>2600</v>
      </c>
      <c r="J544" s="23">
        <v>2057.9521144</v>
      </c>
      <c r="K544" s="32">
        <v>57622.659203199997</v>
      </c>
      <c r="L544" s="32">
        <f t="shared" si="8"/>
        <v>2034925.1942834707</v>
      </c>
    </row>
    <row r="545" spans="1:12" x14ac:dyDescent="0.2">
      <c r="A545" s="22" t="s">
        <v>1166</v>
      </c>
      <c r="B545" s="22" t="s">
        <v>1167</v>
      </c>
      <c r="C545" s="22" t="s">
        <v>777</v>
      </c>
      <c r="D545" s="22" t="s">
        <v>63</v>
      </c>
      <c r="E545" s="30">
        <v>28398</v>
      </c>
      <c r="F545" s="31">
        <v>35.015599999999999</v>
      </c>
      <c r="G545" s="31">
        <v>-77.996700000000004</v>
      </c>
      <c r="H545" s="22" t="s">
        <v>153</v>
      </c>
      <c r="I545" s="25">
        <v>5200</v>
      </c>
      <c r="J545" s="23">
        <v>4115.9042288000001</v>
      </c>
      <c r="K545" s="32">
        <v>115245.31840639999</v>
      </c>
      <c r="L545" s="32">
        <f t="shared" si="8"/>
        <v>4069850.3885669415</v>
      </c>
    </row>
    <row r="546" spans="1:12" x14ac:dyDescent="0.2">
      <c r="A546" s="22" t="s">
        <v>1168</v>
      </c>
      <c r="B546" s="22" t="s">
        <v>1169</v>
      </c>
      <c r="C546" s="22" t="s">
        <v>833</v>
      </c>
      <c r="D546" s="22" t="s">
        <v>63</v>
      </c>
      <c r="E546" s="30">
        <v>28466</v>
      </c>
      <c r="F546" s="31">
        <v>34.763599999999997</v>
      </c>
      <c r="G546" s="31">
        <v>-77.740799999999993</v>
      </c>
      <c r="H546" s="22" t="s">
        <v>153</v>
      </c>
      <c r="I546" s="25">
        <v>2600</v>
      </c>
      <c r="J546" s="23">
        <v>2057.9521144</v>
      </c>
      <c r="K546" s="32">
        <v>57622.659203199997</v>
      </c>
      <c r="L546" s="32">
        <f t="shared" si="8"/>
        <v>2034925.1942834707</v>
      </c>
    </row>
    <row r="547" spans="1:12" x14ac:dyDescent="0.2">
      <c r="A547" s="22" t="s">
        <v>1170</v>
      </c>
      <c r="B547" s="22" t="s">
        <v>1171</v>
      </c>
      <c r="C547" s="22" t="s">
        <v>833</v>
      </c>
      <c r="D547" s="22" t="s">
        <v>63</v>
      </c>
      <c r="E547" s="30">
        <v>28466</v>
      </c>
      <c r="F547" s="31">
        <v>34.741540999999998</v>
      </c>
      <c r="G547" s="31">
        <v>-77.698712999999998</v>
      </c>
      <c r="H547" s="22" t="s">
        <v>153</v>
      </c>
      <c r="I547" s="25">
        <v>2600</v>
      </c>
      <c r="J547" s="23">
        <v>2057.9521144</v>
      </c>
      <c r="K547" s="32">
        <v>57622.659203199997</v>
      </c>
      <c r="L547" s="32">
        <f t="shared" si="8"/>
        <v>2034925.1942834707</v>
      </c>
    </row>
    <row r="548" spans="1:12" x14ac:dyDescent="0.2">
      <c r="A548" s="22" t="s">
        <v>1172</v>
      </c>
      <c r="B548" s="22" t="s">
        <v>1173</v>
      </c>
      <c r="C548" s="22" t="s">
        <v>1174</v>
      </c>
      <c r="D548" s="22" t="s">
        <v>63</v>
      </c>
      <c r="E548" s="30">
        <v>28406</v>
      </c>
      <c r="F548" s="31">
        <v>34.730108000000001</v>
      </c>
      <c r="G548" s="31">
        <v>-77.772947000000002</v>
      </c>
      <c r="H548" s="22" t="s">
        <v>153</v>
      </c>
      <c r="I548" s="25">
        <v>2600</v>
      </c>
      <c r="J548" s="23">
        <v>2057.9521144</v>
      </c>
      <c r="K548" s="32">
        <v>57622.659203199997</v>
      </c>
      <c r="L548" s="32">
        <f t="shared" si="8"/>
        <v>2034925.1942834707</v>
      </c>
    </row>
    <row r="549" spans="1:12" x14ac:dyDescent="0.2">
      <c r="A549" s="22" t="s">
        <v>1175</v>
      </c>
      <c r="D549" s="22" t="s">
        <v>63</v>
      </c>
      <c r="F549" s="31">
        <v>34.761899999999997</v>
      </c>
      <c r="G549" s="31">
        <v>-77.730999999999995</v>
      </c>
      <c r="H549" s="22" t="s">
        <v>153</v>
      </c>
      <c r="I549" s="25">
        <v>2600</v>
      </c>
      <c r="J549" s="23">
        <v>2057.9521144</v>
      </c>
      <c r="K549" s="32">
        <v>57622.659203199997</v>
      </c>
      <c r="L549" s="32">
        <f t="shared" si="8"/>
        <v>2034925.1942834707</v>
      </c>
    </row>
    <row r="550" spans="1:12" x14ac:dyDescent="0.2">
      <c r="A550" s="22" t="s">
        <v>1176</v>
      </c>
      <c r="B550" s="22" t="s">
        <v>1125</v>
      </c>
      <c r="C550" s="22" t="s">
        <v>805</v>
      </c>
      <c r="D550" s="22" t="s">
        <v>63</v>
      </c>
      <c r="E550" s="30">
        <v>28464</v>
      </c>
      <c r="F550" s="31">
        <v>34.782226000000001</v>
      </c>
      <c r="G550" s="31">
        <v>-77.983596000000006</v>
      </c>
      <c r="H550" s="22" t="s">
        <v>153</v>
      </c>
      <c r="I550" s="25">
        <v>2600</v>
      </c>
      <c r="J550" s="23">
        <v>2057.9521144</v>
      </c>
      <c r="K550" s="32">
        <v>57622.659203199997</v>
      </c>
      <c r="L550" s="32">
        <f t="shared" si="8"/>
        <v>2034925.1942834707</v>
      </c>
    </row>
    <row r="551" spans="1:12" x14ac:dyDescent="0.2">
      <c r="A551" s="22" t="s">
        <v>1177</v>
      </c>
      <c r="B551" s="22" t="s">
        <v>1178</v>
      </c>
      <c r="C551" s="22" t="s">
        <v>833</v>
      </c>
      <c r="D551" s="22" t="s">
        <v>63</v>
      </c>
      <c r="E551" s="30">
        <v>28466</v>
      </c>
      <c r="F551" s="31">
        <v>34.738900000000001</v>
      </c>
      <c r="G551" s="31">
        <v>-77.744399999999999</v>
      </c>
      <c r="H551" s="22" t="s">
        <v>149</v>
      </c>
      <c r="I551" s="25">
        <v>2400</v>
      </c>
      <c r="J551" s="23">
        <v>9219.7580832000003</v>
      </c>
      <c r="K551" s="32">
        <v>258153.2263296</v>
      </c>
      <c r="L551" s="32">
        <f t="shared" si="8"/>
        <v>9116595.9972651359</v>
      </c>
    </row>
    <row r="552" spans="1:12" x14ac:dyDescent="0.2">
      <c r="A552" s="22" t="s">
        <v>1179</v>
      </c>
      <c r="B552" s="22" t="s">
        <v>1180</v>
      </c>
      <c r="C552" s="22" t="s">
        <v>786</v>
      </c>
      <c r="D552" s="22" t="s">
        <v>63</v>
      </c>
      <c r="E552" s="30">
        <v>28349</v>
      </c>
      <c r="F552" s="31">
        <v>34.943300000000001</v>
      </c>
      <c r="G552" s="31">
        <v>-77.92</v>
      </c>
      <c r="H552" s="22" t="s">
        <v>149</v>
      </c>
      <c r="I552" s="25">
        <v>2448</v>
      </c>
      <c r="J552" s="23">
        <v>9404.1532448639991</v>
      </c>
      <c r="K552" s="32">
        <v>263316.290856192</v>
      </c>
      <c r="L552" s="32">
        <f t="shared" si="8"/>
        <v>9298927.9172104374</v>
      </c>
    </row>
    <row r="553" spans="1:12" x14ac:dyDescent="0.2">
      <c r="A553" s="22" t="s">
        <v>1181</v>
      </c>
      <c r="B553" s="22" t="s">
        <v>1182</v>
      </c>
      <c r="C553" s="22" t="s">
        <v>833</v>
      </c>
      <c r="D553" s="22" t="s">
        <v>63</v>
      </c>
      <c r="E553" s="30">
        <v>28466</v>
      </c>
      <c r="F553" s="31">
        <v>34.739663999999998</v>
      </c>
      <c r="G553" s="31">
        <v>-77.781349000000006</v>
      </c>
      <c r="H553" s="22" t="s">
        <v>149</v>
      </c>
      <c r="I553" s="25">
        <v>2448</v>
      </c>
      <c r="J553" s="23">
        <v>9404.1532448639991</v>
      </c>
      <c r="K553" s="32">
        <v>263316.290856192</v>
      </c>
      <c r="L553" s="32">
        <f t="shared" si="8"/>
        <v>9298927.9172104374</v>
      </c>
    </row>
    <row r="554" spans="1:12" x14ac:dyDescent="0.2">
      <c r="A554" s="22" t="s">
        <v>1183</v>
      </c>
      <c r="D554" s="22" t="s">
        <v>63</v>
      </c>
      <c r="F554" s="31">
        <v>34.897199999999998</v>
      </c>
      <c r="G554" s="31">
        <v>-77.813299999999998</v>
      </c>
      <c r="H554" s="22" t="s">
        <v>149</v>
      </c>
      <c r="I554" s="25">
        <v>2480</v>
      </c>
      <c r="J554" s="23">
        <v>9527.0833526400002</v>
      </c>
      <c r="K554" s="32">
        <v>266758.33387392003</v>
      </c>
      <c r="L554" s="32">
        <f t="shared" si="8"/>
        <v>9420482.5305073075</v>
      </c>
    </row>
    <row r="555" spans="1:12" x14ac:dyDescent="0.2">
      <c r="A555" s="22" t="s">
        <v>1184</v>
      </c>
      <c r="B555" s="22" t="s">
        <v>1185</v>
      </c>
      <c r="C555" s="22" t="s">
        <v>903</v>
      </c>
      <c r="D555" s="22" t="s">
        <v>63</v>
      </c>
      <c r="E555" s="30">
        <v>28508</v>
      </c>
      <c r="F555" s="31">
        <v>35.098599999999998</v>
      </c>
      <c r="G555" s="31">
        <v>-77.783299999999997</v>
      </c>
      <c r="H555" s="22" t="s">
        <v>149</v>
      </c>
      <c r="I555" s="25">
        <v>3950</v>
      </c>
      <c r="J555" s="23">
        <v>15174.185178600001</v>
      </c>
      <c r="K555" s="32">
        <v>424877.1850008</v>
      </c>
      <c r="L555" s="32">
        <f t="shared" si="8"/>
        <v>15004397.578832202</v>
      </c>
    </row>
    <row r="556" spans="1:12" x14ac:dyDescent="0.2">
      <c r="A556" s="22" t="s">
        <v>1186</v>
      </c>
      <c r="B556" s="22" t="s">
        <v>1187</v>
      </c>
      <c r="C556" s="22" t="s">
        <v>783</v>
      </c>
      <c r="D556" s="22" t="s">
        <v>63</v>
      </c>
      <c r="E556" s="30">
        <v>28458</v>
      </c>
      <c r="F556" s="31">
        <v>34.880600000000001</v>
      </c>
      <c r="G556" s="31">
        <v>-77.906400000000005</v>
      </c>
      <c r="H556" s="22" t="s">
        <v>149</v>
      </c>
      <c r="I556" s="25">
        <v>2480</v>
      </c>
      <c r="J556" s="23">
        <v>9527.0833526400002</v>
      </c>
      <c r="K556" s="32">
        <v>266758.33387392003</v>
      </c>
      <c r="L556" s="32">
        <f t="shared" si="8"/>
        <v>9420482.5305073075</v>
      </c>
    </row>
    <row r="557" spans="1:12" x14ac:dyDescent="0.2">
      <c r="A557" s="22" t="s">
        <v>1188</v>
      </c>
      <c r="B557" s="22" t="s">
        <v>1189</v>
      </c>
      <c r="C557" s="22" t="s">
        <v>795</v>
      </c>
      <c r="D557" s="22" t="s">
        <v>63</v>
      </c>
      <c r="E557" s="30">
        <v>28365</v>
      </c>
      <c r="F557" s="31">
        <v>35.143900000000002</v>
      </c>
      <c r="G557" s="31">
        <v>-78.047200000000004</v>
      </c>
      <c r="H557" s="22" t="s">
        <v>149</v>
      </c>
      <c r="I557" s="25">
        <v>6155</v>
      </c>
      <c r="J557" s="23">
        <v>23644.83791754</v>
      </c>
      <c r="K557" s="32">
        <v>662055.46169112006</v>
      </c>
      <c r="L557" s="32">
        <f t="shared" si="8"/>
        <v>23380270.151319545</v>
      </c>
    </row>
    <row r="558" spans="1:12" x14ac:dyDescent="0.2">
      <c r="A558" s="22" t="s">
        <v>1190</v>
      </c>
      <c r="B558" s="22" t="s">
        <v>1191</v>
      </c>
      <c r="C558" s="22" t="s">
        <v>795</v>
      </c>
      <c r="D558" s="22" t="s">
        <v>63</v>
      </c>
      <c r="E558" s="30">
        <v>28365</v>
      </c>
      <c r="F558" s="31">
        <v>35.126399999999997</v>
      </c>
      <c r="G558" s="31">
        <v>-77.9328</v>
      </c>
      <c r="H558" s="22" t="s">
        <v>149</v>
      </c>
      <c r="I558" s="25">
        <v>2480</v>
      </c>
      <c r="J558" s="23">
        <v>9527.0833526400002</v>
      </c>
      <c r="K558" s="32">
        <v>266758.33387392003</v>
      </c>
      <c r="L558" s="32">
        <f t="shared" si="8"/>
        <v>9420482.5305073075</v>
      </c>
    </row>
    <row r="559" spans="1:12" x14ac:dyDescent="0.2">
      <c r="A559" s="22" t="s">
        <v>1192</v>
      </c>
      <c r="B559" s="22" t="s">
        <v>1193</v>
      </c>
      <c r="C559" s="22" t="s">
        <v>903</v>
      </c>
      <c r="D559" s="22" t="s">
        <v>63</v>
      </c>
      <c r="E559" s="30">
        <v>28508</v>
      </c>
      <c r="F559" s="31">
        <v>35.118099999999998</v>
      </c>
      <c r="G559" s="31">
        <v>-77.877200000000002</v>
      </c>
      <c r="H559" s="22" t="s">
        <v>149</v>
      </c>
      <c r="I559" s="25">
        <v>3672</v>
      </c>
      <c r="J559" s="23">
        <v>14106.229867296001</v>
      </c>
      <c r="K559" s="32">
        <v>394974.43628428801</v>
      </c>
      <c r="L559" s="32">
        <f t="shared" si="8"/>
        <v>13948391.875815658</v>
      </c>
    </row>
    <row r="560" spans="1:12" x14ac:dyDescent="0.2">
      <c r="A560" s="22" t="s">
        <v>1194</v>
      </c>
      <c r="B560" s="22" t="s">
        <v>1195</v>
      </c>
      <c r="C560" s="22" t="s">
        <v>916</v>
      </c>
      <c r="D560" s="22" t="s">
        <v>63</v>
      </c>
      <c r="E560" s="30">
        <v>28572</v>
      </c>
      <c r="F560" s="31">
        <v>34.981699999999996</v>
      </c>
      <c r="G560" s="31">
        <v>-77.773600000000002</v>
      </c>
      <c r="H560" s="22" t="s">
        <v>149</v>
      </c>
      <c r="I560" s="25">
        <v>2448</v>
      </c>
      <c r="J560" s="23">
        <v>9404.1532448639991</v>
      </c>
      <c r="K560" s="32">
        <v>263316.290856192</v>
      </c>
      <c r="L560" s="32">
        <f t="shared" si="8"/>
        <v>9298927.9172104374</v>
      </c>
    </row>
    <row r="561" spans="1:12" x14ac:dyDescent="0.2">
      <c r="A561" s="22" t="s">
        <v>1196</v>
      </c>
      <c r="B561" s="22" t="s">
        <v>922</v>
      </c>
      <c r="C561" s="22" t="s">
        <v>777</v>
      </c>
      <c r="D561" s="22" t="s">
        <v>63</v>
      </c>
      <c r="E561" s="30">
        <v>28398</v>
      </c>
      <c r="F561" s="31">
        <v>34.966700000000003</v>
      </c>
      <c r="G561" s="31">
        <v>-78.090800000000002</v>
      </c>
      <c r="H561" s="22" t="s">
        <v>149</v>
      </c>
      <c r="I561" s="25">
        <v>4896</v>
      </c>
      <c r="J561" s="23">
        <v>18808.306489727998</v>
      </c>
      <c r="K561" s="32">
        <v>526632.58171238401</v>
      </c>
      <c r="L561" s="32">
        <f t="shared" si="8"/>
        <v>18597855.834420875</v>
      </c>
    </row>
    <row r="562" spans="1:12" x14ac:dyDescent="0.2">
      <c r="A562" s="22" t="s">
        <v>1196</v>
      </c>
      <c r="B562" s="22" t="s">
        <v>922</v>
      </c>
      <c r="C562" s="22" t="s">
        <v>777</v>
      </c>
      <c r="D562" s="22" t="s">
        <v>63</v>
      </c>
      <c r="E562" s="30">
        <v>28398</v>
      </c>
      <c r="F562" s="31">
        <v>34.966700000000003</v>
      </c>
      <c r="G562" s="31">
        <v>-78.090800000000002</v>
      </c>
      <c r="H562" s="22" t="s">
        <v>153</v>
      </c>
      <c r="I562" s="25">
        <v>5200</v>
      </c>
      <c r="J562" s="23">
        <v>4115.9042288000001</v>
      </c>
      <c r="K562" s="32">
        <v>115245.31840639999</v>
      </c>
      <c r="L562" s="32">
        <f t="shared" si="8"/>
        <v>4069850.3885669415</v>
      </c>
    </row>
    <row r="563" spans="1:12" x14ac:dyDescent="0.2">
      <c r="A563" s="22" t="s">
        <v>1197</v>
      </c>
      <c r="B563" s="22" t="s">
        <v>1198</v>
      </c>
      <c r="C563" s="22" t="s">
        <v>810</v>
      </c>
      <c r="D563" s="22" t="s">
        <v>63</v>
      </c>
      <c r="E563" s="30">
        <v>28518</v>
      </c>
      <c r="F563" s="31">
        <v>34.929200000000002</v>
      </c>
      <c r="G563" s="31">
        <v>-77.745800000000003</v>
      </c>
      <c r="H563" s="22" t="s">
        <v>149</v>
      </c>
      <c r="I563" s="25">
        <v>2448</v>
      </c>
      <c r="J563" s="23">
        <v>9404.1532448639991</v>
      </c>
      <c r="K563" s="32">
        <v>263316.290856192</v>
      </c>
      <c r="L563" s="32">
        <f t="shared" si="8"/>
        <v>9298927.9172104374</v>
      </c>
    </row>
    <row r="564" spans="1:12" x14ac:dyDescent="0.2">
      <c r="A564" s="22" t="s">
        <v>1199</v>
      </c>
      <c r="B564" s="22" t="s">
        <v>1200</v>
      </c>
      <c r="C564" s="22" t="s">
        <v>783</v>
      </c>
      <c r="D564" s="22" t="s">
        <v>63</v>
      </c>
      <c r="E564" s="30">
        <v>28458</v>
      </c>
      <c r="F564" s="31">
        <v>34.835000000000001</v>
      </c>
      <c r="G564" s="31">
        <v>-77.887500000000003</v>
      </c>
      <c r="H564" s="22" t="s">
        <v>149</v>
      </c>
      <c r="I564" s="25">
        <v>2448</v>
      </c>
      <c r="J564" s="23">
        <v>9404.1532448639991</v>
      </c>
      <c r="K564" s="32">
        <v>263316.290856192</v>
      </c>
      <c r="L564" s="32">
        <f t="shared" si="8"/>
        <v>9298927.9172104374</v>
      </c>
    </row>
    <row r="565" spans="1:12" x14ac:dyDescent="0.2">
      <c r="A565" s="22" t="s">
        <v>1201</v>
      </c>
      <c r="B565" s="22" t="s">
        <v>1202</v>
      </c>
      <c r="C565" s="22" t="s">
        <v>903</v>
      </c>
      <c r="D565" s="22" t="s">
        <v>63</v>
      </c>
      <c r="E565" s="30">
        <v>28508</v>
      </c>
      <c r="F565" s="31">
        <v>35.11</v>
      </c>
      <c r="G565" s="31">
        <v>-77.778899999999993</v>
      </c>
      <c r="H565" s="22" t="s">
        <v>149</v>
      </c>
      <c r="I565" s="25">
        <v>3672</v>
      </c>
      <c r="J565" s="23">
        <v>14106.229867296001</v>
      </c>
      <c r="K565" s="32">
        <v>394974.43628428801</v>
      </c>
      <c r="L565" s="32">
        <f t="shared" si="8"/>
        <v>13948391.875815658</v>
      </c>
    </row>
    <row r="566" spans="1:12" x14ac:dyDescent="0.2">
      <c r="A566" s="22" t="s">
        <v>1203</v>
      </c>
      <c r="B566" s="22" t="s">
        <v>1204</v>
      </c>
      <c r="C566" s="22" t="s">
        <v>903</v>
      </c>
      <c r="D566" s="22" t="s">
        <v>63</v>
      </c>
      <c r="E566" s="30">
        <v>28508</v>
      </c>
      <c r="F566" s="31">
        <v>35.096899999999998</v>
      </c>
      <c r="G566" s="31">
        <v>-77.819999999999993</v>
      </c>
      <c r="H566" s="22" t="s">
        <v>149</v>
      </c>
      <c r="I566" s="25">
        <v>4348</v>
      </c>
      <c r="J566" s="23">
        <v>16703.128394063999</v>
      </c>
      <c r="K566" s="32">
        <v>467687.59503379202</v>
      </c>
      <c r="L566" s="32">
        <f t="shared" si="8"/>
        <v>16516233.081712004</v>
      </c>
    </row>
    <row r="567" spans="1:12" x14ac:dyDescent="0.2">
      <c r="A567" s="22" t="s">
        <v>1205</v>
      </c>
      <c r="B567" s="22" t="s">
        <v>1206</v>
      </c>
      <c r="C567" s="22" t="s">
        <v>916</v>
      </c>
      <c r="D567" s="22" t="s">
        <v>63</v>
      </c>
      <c r="E567" s="30">
        <v>28572</v>
      </c>
      <c r="F567" s="31">
        <v>35.065600000000003</v>
      </c>
      <c r="G567" s="31">
        <v>-77.775300000000001</v>
      </c>
      <c r="H567" s="22" t="s">
        <v>149</v>
      </c>
      <c r="I567" s="25">
        <v>3672</v>
      </c>
      <c r="J567" s="23">
        <v>14106.229867296001</v>
      </c>
      <c r="K567" s="32">
        <v>394974.43628428801</v>
      </c>
      <c r="L567" s="32">
        <f t="shared" si="8"/>
        <v>13948391.875815658</v>
      </c>
    </row>
    <row r="568" spans="1:12" x14ac:dyDescent="0.2">
      <c r="A568" s="22" t="s">
        <v>1207</v>
      </c>
      <c r="B568" s="22" t="s">
        <v>1208</v>
      </c>
      <c r="C568" s="22" t="s">
        <v>817</v>
      </c>
      <c r="D568" s="22" t="s">
        <v>63</v>
      </c>
      <c r="E568" s="30">
        <v>28341</v>
      </c>
      <c r="F568" s="31">
        <v>35.058300000000003</v>
      </c>
      <c r="G568" s="31">
        <v>-78.137799999999999</v>
      </c>
      <c r="H568" s="22" t="s">
        <v>149</v>
      </c>
      <c r="I568" s="25">
        <v>3672</v>
      </c>
      <c r="J568" s="23">
        <v>14106.229867296001</v>
      </c>
      <c r="K568" s="32">
        <v>394974.43628428801</v>
      </c>
      <c r="L568" s="32">
        <f t="shared" si="8"/>
        <v>13948391.875815658</v>
      </c>
    </row>
    <row r="569" spans="1:12" x14ac:dyDescent="0.2">
      <c r="A569" s="22" t="s">
        <v>1209</v>
      </c>
      <c r="B569" s="22" t="s">
        <v>1210</v>
      </c>
      <c r="C569" s="22" t="s">
        <v>916</v>
      </c>
      <c r="D569" s="22" t="s">
        <v>63</v>
      </c>
      <c r="E569" s="30">
        <v>28572</v>
      </c>
      <c r="F569" s="31">
        <v>34.985799999999998</v>
      </c>
      <c r="G569" s="31">
        <v>-77.715299999999999</v>
      </c>
      <c r="H569" s="22" t="s">
        <v>149</v>
      </c>
      <c r="I569" s="25">
        <v>2448</v>
      </c>
      <c r="J569" s="23">
        <v>9404.1532448639991</v>
      </c>
      <c r="K569" s="32">
        <v>263316.290856192</v>
      </c>
      <c r="L569" s="32">
        <f t="shared" si="8"/>
        <v>9298927.9172104374</v>
      </c>
    </row>
    <row r="570" spans="1:12" x14ac:dyDescent="0.2">
      <c r="A570" s="22" t="s">
        <v>1211</v>
      </c>
      <c r="B570" s="22" t="s">
        <v>1212</v>
      </c>
      <c r="C570" s="22" t="s">
        <v>795</v>
      </c>
      <c r="D570" s="22" t="s">
        <v>63</v>
      </c>
      <c r="E570" s="30">
        <v>28365</v>
      </c>
      <c r="F570" s="31">
        <v>35.108403000000003</v>
      </c>
      <c r="G570" s="31">
        <v>-77.998395000000002</v>
      </c>
      <c r="H570" s="22" t="s">
        <v>149</v>
      </c>
      <c r="I570" s="25">
        <v>3672</v>
      </c>
      <c r="J570" s="23">
        <v>14106.229867296001</v>
      </c>
      <c r="K570" s="32">
        <v>394974.43628428801</v>
      </c>
      <c r="L570" s="32">
        <f t="shared" si="8"/>
        <v>13948391.875815658</v>
      </c>
    </row>
    <row r="571" spans="1:12" x14ac:dyDescent="0.2">
      <c r="A571" s="22" t="s">
        <v>1213</v>
      </c>
      <c r="D571" s="22" t="s">
        <v>63</v>
      </c>
      <c r="F571" s="31">
        <v>34.976261000000001</v>
      </c>
      <c r="G571" s="31">
        <v>-77.784362000000002</v>
      </c>
      <c r="H571" s="22" t="s">
        <v>149</v>
      </c>
      <c r="I571" s="25">
        <v>2448</v>
      </c>
      <c r="J571" s="23">
        <v>9404.1532448639991</v>
      </c>
      <c r="K571" s="32">
        <v>263316.290856192</v>
      </c>
      <c r="L571" s="32">
        <f t="shared" si="8"/>
        <v>9298927.9172104374</v>
      </c>
    </row>
    <row r="572" spans="1:12" x14ac:dyDescent="0.2">
      <c r="A572" s="22" t="s">
        <v>1214</v>
      </c>
      <c r="B572" s="22" t="s">
        <v>1215</v>
      </c>
      <c r="C572" s="22" t="s">
        <v>786</v>
      </c>
      <c r="D572" s="22" t="s">
        <v>63</v>
      </c>
      <c r="E572" s="30">
        <v>28349</v>
      </c>
      <c r="F572" s="31">
        <v>34.965600000000002</v>
      </c>
      <c r="G572" s="31">
        <v>-77.845600000000005</v>
      </c>
      <c r="H572" s="22" t="s">
        <v>149</v>
      </c>
      <c r="I572" s="25">
        <v>2448</v>
      </c>
      <c r="J572" s="23">
        <v>9404.1532448639991</v>
      </c>
      <c r="K572" s="32">
        <v>263316.290856192</v>
      </c>
      <c r="L572" s="32">
        <f t="shared" si="8"/>
        <v>9298927.9172104374</v>
      </c>
    </row>
    <row r="573" spans="1:12" x14ac:dyDescent="0.2">
      <c r="A573" s="22" t="s">
        <v>1216</v>
      </c>
      <c r="B573" s="22" t="s">
        <v>1217</v>
      </c>
      <c r="C573" s="22" t="s">
        <v>865</v>
      </c>
      <c r="D573" s="22" t="s">
        <v>63</v>
      </c>
      <c r="E573" s="30">
        <v>28521</v>
      </c>
      <c r="F573" s="31">
        <v>34.840000000000003</v>
      </c>
      <c r="G573" s="31">
        <v>-77.757499999999993</v>
      </c>
      <c r="H573" s="22" t="s">
        <v>149</v>
      </c>
      <c r="I573" s="25">
        <v>2448</v>
      </c>
      <c r="J573" s="23">
        <v>9404.1532448639991</v>
      </c>
      <c r="K573" s="32">
        <v>263316.290856192</v>
      </c>
      <c r="L573" s="32">
        <f t="shared" si="8"/>
        <v>9298927.9172104374</v>
      </c>
    </row>
    <row r="574" spans="1:12" x14ac:dyDescent="0.2">
      <c r="A574" s="22" t="s">
        <v>1218</v>
      </c>
      <c r="B574" s="22" t="s">
        <v>1219</v>
      </c>
      <c r="C574" s="22" t="s">
        <v>795</v>
      </c>
      <c r="D574" s="22" t="s">
        <v>63</v>
      </c>
      <c r="E574" s="30">
        <v>28365</v>
      </c>
      <c r="F574" s="31">
        <v>35.1158</v>
      </c>
      <c r="G574" s="31">
        <v>-77.978899999999996</v>
      </c>
      <c r="H574" s="22" t="s">
        <v>149</v>
      </c>
      <c r="I574" s="25">
        <v>2448</v>
      </c>
      <c r="J574" s="23">
        <v>9404.1532448639991</v>
      </c>
      <c r="K574" s="32">
        <v>263316.290856192</v>
      </c>
      <c r="L574" s="32">
        <f t="shared" si="8"/>
        <v>9298927.9172104374</v>
      </c>
    </row>
    <row r="575" spans="1:12" x14ac:dyDescent="0.2">
      <c r="A575" s="22" t="s">
        <v>1220</v>
      </c>
      <c r="B575" s="22" t="s">
        <v>1221</v>
      </c>
      <c r="C575" s="22" t="s">
        <v>833</v>
      </c>
      <c r="D575" s="22" t="s">
        <v>63</v>
      </c>
      <c r="E575" s="30">
        <v>28466</v>
      </c>
      <c r="F575" s="31">
        <v>34.764200000000002</v>
      </c>
      <c r="G575" s="31">
        <v>-77.7517</v>
      </c>
      <c r="H575" s="22" t="s">
        <v>149</v>
      </c>
      <c r="I575" s="25">
        <v>2448</v>
      </c>
      <c r="J575" s="23">
        <v>9404.1532448639991</v>
      </c>
      <c r="K575" s="32">
        <v>263316.290856192</v>
      </c>
      <c r="L575" s="32">
        <f t="shared" si="8"/>
        <v>9298927.9172104374</v>
      </c>
    </row>
    <row r="576" spans="1:12" x14ac:dyDescent="0.2">
      <c r="A576" s="22" t="s">
        <v>1222</v>
      </c>
      <c r="B576" s="22" t="s">
        <v>1223</v>
      </c>
      <c r="C576" s="22" t="s">
        <v>916</v>
      </c>
      <c r="D576" s="22" t="s">
        <v>63</v>
      </c>
      <c r="E576" s="30">
        <v>28572</v>
      </c>
      <c r="F576" s="31">
        <v>34.9786</v>
      </c>
      <c r="G576" s="31">
        <v>-77.780799999999999</v>
      </c>
      <c r="H576" s="22" t="s">
        <v>149</v>
      </c>
      <c r="I576" s="25">
        <v>2448</v>
      </c>
      <c r="J576" s="23">
        <v>9404.1532448639991</v>
      </c>
      <c r="K576" s="32">
        <v>263316.290856192</v>
      </c>
      <c r="L576" s="32">
        <f t="shared" si="8"/>
        <v>9298927.9172104374</v>
      </c>
    </row>
    <row r="577" spans="1:12" x14ac:dyDescent="0.2">
      <c r="A577" s="22" t="s">
        <v>1224</v>
      </c>
      <c r="B577" s="22" t="s">
        <v>1225</v>
      </c>
      <c r="C577" s="22" t="s">
        <v>833</v>
      </c>
      <c r="D577" s="22" t="s">
        <v>63</v>
      </c>
      <c r="E577" s="30">
        <v>28466</v>
      </c>
      <c r="F577" s="31">
        <v>34.736899999999999</v>
      </c>
      <c r="G577" s="31">
        <v>-78.125</v>
      </c>
      <c r="H577" s="22" t="s">
        <v>149</v>
      </c>
      <c r="I577" s="25">
        <v>2448</v>
      </c>
      <c r="J577" s="23">
        <v>9404.1532448639991</v>
      </c>
      <c r="K577" s="32">
        <v>263316.290856192</v>
      </c>
      <c r="L577" s="32">
        <f t="shared" si="8"/>
        <v>9298927.9172104374</v>
      </c>
    </row>
    <row r="578" spans="1:12" x14ac:dyDescent="0.2">
      <c r="A578" s="22" t="s">
        <v>1226</v>
      </c>
      <c r="B578" s="22" t="s">
        <v>1227</v>
      </c>
      <c r="C578" s="22" t="s">
        <v>833</v>
      </c>
      <c r="D578" s="22" t="s">
        <v>63</v>
      </c>
      <c r="E578" s="30">
        <v>28466</v>
      </c>
      <c r="F578" s="31">
        <v>34.738900000000001</v>
      </c>
      <c r="G578" s="31">
        <v>-78.121399999999994</v>
      </c>
      <c r="H578" s="22" t="s">
        <v>149</v>
      </c>
      <c r="I578" s="25">
        <v>3648</v>
      </c>
      <c r="J578" s="23">
        <v>14014.032286464</v>
      </c>
      <c r="K578" s="32">
        <v>392392.90402099199</v>
      </c>
      <c r="L578" s="32">
        <f t="shared" ref="L578:L641" si="9">+K578*35.31467</f>
        <v>13857225.915843004</v>
      </c>
    </row>
    <row r="579" spans="1:12" x14ac:dyDescent="0.2">
      <c r="A579" s="22" t="s">
        <v>174</v>
      </c>
      <c r="B579" s="22" t="s">
        <v>1228</v>
      </c>
      <c r="C579" s="22" t="s">
        <v>805</v>
      </c>
      <c r="D579" s="22" t="s">
        <v>63</v>
      </c>
      <c r="E579" s="30">
        <v>28464</v>
      </c>
      <c r="F579" s="31">
        <v>34.777799999999999</v>
      </c>
      <c r="G579" s="31">
        <v>-78.078900000000004</v>
      </c>
      <c r="H579" s="22" t="s">
        <v>149</v>
      </c>
      <c r="I579" s="25">
        <v>4848</v>
      </c>
      <c r="J579" s="23">
        <v>18623.911328064001</v>
      </c>
      <c r="K579" s="32">
        <v>521469.51718579198</v>
      </c>
      <c r="L579" s="32">
        <f t="shared" si="9"/>
        <v>18415523.914475571</v>
      </c>
    </row>
    <row r="580" spans="1:12" x14ac:dyDescent="0.2">
      <c r="A580" s="22" t="s">
        <v>1229</v>
      </c>
      <c r="B580" s="22" t="s">
        <v>1230</v>
      </c>
      <c r="C580" s="22" t="s">
        <v>903</v>
      </c>
      <c r="D580" s="22" t="s">
        <v>63</v>
      </c>
      <c r="E580" s="30">
        <v>28508</v>
      </c>
      <c r="F580" s="31">
        <v>35.154429999999998</v>
      </c>
      <c r="G580" s="31">
        <v>-77.821860000000001</v>
      </c>
      <c r="H580" s="22" t="s">
        <v>149</v>
      </c>
      <c r="I580" s="25">
        <v>2448</v>
      </c>
      <c r="J580" s="23">
        <v>9404.1532448639991</v>
      </c>
      <c r="K580" s="32">
        <v>263316.290856192</v>
      </c>
      <c r="L580" s="32">
        <f t="shared" si="9"/>
        <v>9298927.9172104374</v>
      </c>
    </row>
    <row r="581" spans="1:12" x14ac:dyDescent="0.2">
      <c r="A581" s="22" t="s">
        <v>1231</v>
      </c>
      <c r="B581" s="22" t="s">
        <v>1232</v>
      </c>
      <c r="C581" s="22" t="s">
        <v>795</v>
      </c>
      <c r="D581" s="22" t="s">
        <v>63</v>
      </c>
      <c r="E581" s="30">
        <v>28365</v>
      </c>
      <c r="F581" s="31">
        <v>35.0869</v>
      </c>
      <c r="G581" s="31">
        <v>-77.862799999999993</v>
      </c>
      <c r="H581" s="22" t="s">
        <v>149</v>
      </c>
      <c r="I581" s="25">
        <v>4896</v>
      </c>
      <c r="J581" s="23">
        <v>18808.306489727998</v>
      </c>
      <c r="K581" s="32">
        <v>526632.58171238401</v>
      </c>
      <c r="L581" s="32">
        <f t="shared" si="9"/>
        <v>18597855.834420875</v>
      </c>
    </row>
    <row r="582" spans="1:12" x14ac:dyDescent="0.2">
      <c r="A582" s="22" t="s">
        <v>1233</v>
      </c>
      <c r="B582" s="22" t="s">
        <v>1234</v>
      </c>
      <c r="C582" s="22" t="s">
        <v>783</v>
      </c>
      <c r="D582" s="22" t="s">
        <v>63</v>
      </c>
      <c r="E582" s="30">
        <v>28458</v>
      </c>
      <c r="F582" s="31">
        <v>34.822327000000001</v>
      </c>
      <c r="G582" s="31">
        <v>-78.159799000000007</v>
      </c>
      <c r="H582" s="22" t="s">
        <v>149</v>
      </c>
      <c r="I582" s="25">
        <v>2448</v>
      </c>
      <c r="J582" s="23">
        <v>9404.1532448639991</v>
      </c>
      <c r="K582" s="32">
        <v>263316.290856192</v>
      </c>
      <c r="L582" s="32">
        <f t="shared" si="9"/>
        <v>9298927.9172104374</v>
      </c>
    </row>
    <row r="583" spans="1:12" x14ac:dyDescent="0.2">
      <c r="A583" s="22" t="s">
        <v>1235</v>
      </c>
      <c r="B583" s="22" t="s">
        <v>807</v>
      </c>
      <c r="C583" s="22" t="s">
        <v>783</v>
      </c>
      <c r="D583" s="22" t="s">
        <v>63</v>
      </c>
      <c r="E583" s="30">
        <v>28458</v>
      </c>
      <c r="F583" s="31">
        <v>34.860436</v>
      </c>
      <c r="G583" s="31">
        <v>-77.939721000000006</v>
      </c>
      <c r="H583" s="22" t="s">
        <v>149</v>
      </c>
      <c r="I583" s="25">
        <v>4248</v>
      </c>
      <c r="J583" s="23">
        <v>16318.971807264001</v>
      </c>
      <c r="K583" s="32">
        <v>456931.21060339198</v>
      </c>
      <c r="L583" s="32">
        <f t="shared" si="9"/>
        <v>16136374.915159289</v>
      </c>
    </row>
    <row r="584" spans="1:12" x14ac:dyDescent="0.2">
      <c r="A584" s="22" t="s">
        <v>1236</v>
      </c>
      <c r="B584" s="22" t="s">
        <v>1237</v>
      </c>
      <c r="C584" s="22" t="s">
        <v>777</v>
      </c>
      <c r="D584" s="22" t="s">
        <v>63</v>
      </c>
      <c r="E584" s="30">
        <v>28398</v>
      </c>
      <c r="F584" s="31">
        <v>35.036900000000003</v>
      </c>
      <c r="G584" s="31">
        <v>-78.096400000000003</v>
      </c>
      <c r="H584" s="22" t="s">
        <v>149</v>
      </c>
      <c r="I584" s="25">
        <v>3672</v>
      </c>
      <c r="J584" s="23">
        <v>14106.229867296001</v>
      </c>
      <c r="K584" s="32">
        <v>394974.43628428801</v>
      </c>
      <c r="L584" s="32">
        <f t="shared" si="9"/>
        <v>13948391.875815658</v>
      </c>
    </row>
    <row r="585" spans="1:12" x14ac:dyDescent="0.2">
      <c r="A585" s="22" t="s">
        <v>1238</v>
      </c>
      <c r="B585" s="22" t="s">
        <v>1239</v>
      </c>
      <c r="C585" s="22" t="s">
        <v>833</v>
      </c>
      <c r="D585" s="22" t="s">
        <v>63</v>
      </c>
      <c r="E585" s="30">
        <v>28466</v>
      </c>
      <c r="F585" s="31">
        <v>34.743899999999996</v>
      </c>
      <c r="G585" s="31">
        <v>-78.0792</v>
      </c>
      <c r="H585" s="22" t="s">
        <v>149</v>
      </c>
      <c r="I585" s="25">
        <v>3648</v>
      </c>
      <c r="J585" s="23">
        <v>14014.032286464</v>
      </c>
      <c r="K585" s="32">
        <v>392392.90402099199</v>
      </c>
      <c r="L585" s="32">
        <f t="shared" si="9"/>
        <v>13857225.915843004</v>
      </c>
    </row>
    <row r="586" spans="1:12" x14ac:dyDescent="0.2">
      <c r="A586" s="22" t="s">
        <v>1240</v>
      </c>
      <c r="B586" s="22" t="s">
        <v>1241</v>
      </c>
      <c r="C586" s="22" t="s">
        <v>795</v>
      </c>
      <c r="D586" s="22" t="s">
        <v>63</v>
      </c>
      <c r="E586" s="30">
        <v>28365</v>
      </c>
      <c r="F586" s="31">
        <v>35.0867</v>
      </c>
      <c r="G586" s="31">
        <v>-77.869699999999995</v>
      </c>
      <c r="H586" s="22" t="s">
        <v>149</v>
      </c>
      <c r="I586" s="25">
        <v>2448</v>
      </c>
      <c r="J586" s="23">
        <v>9404.1532448639991</v>
      </c>
      <c r="K586" s="32">
        <v>263316.290856192</v>
      </c>
      <c r="L586" s="32">
        <f t="shared" si="9"/>
        <v>9298927.9172104374</v>
      </c>
    </row>
    <row r="587" spans="1:12" x14ac:dyDescent="0.2">
      <c r="A587" s="22" t="s">
        <v>1242</v>
      </c>
      <c r="B587" s="22" t="s">
        <v>1243</v>
      </c>
      <c r="C587" s="22" t="s">
        <v>297</v>
      </c>
      <c r="D587" s="22" t="s">
        <v>63</v>
      </c>
      <c r="E587" s="30">
        <v>28456</v>
      </c>
      <c r="F587" s="31">
        <v>34.838900000000002</v>
      </c>
      <c r="G587" s="31">
        <v>-77.918599999999998</v>
      </c>
      <c r="H587" s="22" t="s">
        <v>149</v>
      </c>
      <c r="I587" s="25">
        <v>2448</v>
      </c>
      <c r="J587" s="23">
        <v>9404.1532448639991</v>
      </c>
      <c r="K587" s="32">
        <v>263316.290856192</v>
      </c>
      <c r="L587" s="32">
        <f t="shared" si="9"/>
        <v>9298927.9172104374</v>
      </c>
    </row>
    <row r="588" spans="1:12" x14ac:dyDescent="0.2">
      <c r="A588" s="22" t="s">
        <v>1244</v>
      </c>
      <c r="B588" s="22" t="s">
        <v>889</v>
      </c>
      <c r="C588" s="22" t="s">
        <v>783</v>
      </c>
      <c r="D588" s="22" t="s">
        <v>63</v>
      </c>
      <c r="E588" s="30">
        <v>28458</v>
      </c>
      <c r="F588" s="31">
        <v>34.848599999999998</v>
      </c>
      <c r="G588" s="31">
        <v>-77.901899999999998</v>
      </c>
      <c r="H588" s="22" t="s">
        <v>149</v>
      </c>
      <c r="I588" s="25">
        <v>2448</v>
      </c>
      <c r="J588" s="23">
        <v>9404.1532448639991</v>
      </c>
      <c r="K588" s="32">
        <v>263316.290856192</v>
      </c>
      <c r="L588" s="32">
        <f t="shared" si="9"/>
        <v>9298927.9172104374</v>
      </c>
    </row>
    <row r="589" spans="1:12" x14ac:dyDescent="0.2">
      <c r="A589" s="22" t="s">
        <v>1245</v>
      </c>
      <c r="B589" s="22" t="s">
        <v>1246</v>
      </c>
      <c r="C589" s="22" t="s">
        <v>795</v>
      </c>
      <c r="D589" s="22" t="s">
        <v>63</v>
      </c>
      <c r="E589" s="30">
        <v>28365</v>
      </c>
      <c r="F589" s="31">
        <v>35.111899999999999</v>
      </c>
      <c r="G589" s="31">
        <v>-77.974699999999999</v>
      </c>
      <c r="H589" s="22" t="s">
        <v>149</v>
      </c>
      <c r="I589" s="25">
        <v>2464</v>
      </c>
      <c r="J589" s="23">
        <v>9465.6182987520006</v>
      </c>
      <c r="K589" s="32">
        <v>265037.31236505602</v>
      </c>
      <c r="L589" s="32">
        <f t="shared" si="9"/>
        <v>9359705.2238588724</v>
      </c>
    </row>
    <row r="590" spans="1:12" x14ac:dyDescent="0.2">
      <c r="A590" s="22" t="s">
        <v>1247</v>
      </c>
      <c r="B590" s="22" t="s">
        <v>1248</v>
      </c>
      <c r="C590" s="22" t="s">
        <v>810</v>
      </c>
      <c r="D590" s="22" t="s">
        <v>63</v>
      </c>
      <c r="E590" s="30">
        <v>28518</v>
      </c>
      <c r="F590" s="31">
        <v>34.907499999999999</v>
      </c>
      <c r="G590" s="31">
        <v>-77.6858</v>
      </c>
      <c r="H590" s="22" t="s">
        <v>149</v>
      </c>
      <c r="I590" s="25">
        <v>3672</v>
      </c>
      <c r="J590" s="23">
        <v>14106.229867296001</v>
      </c>
      <c r="K590" s="32">
        <v>394974.43628428801</v>
      </c>
      <c r="L590" s="32">
        <f t="shared" si="9"/>
        <v>13948391.875815658</v>
      </c>
    </row>
    <row r="591" spans="1:12" x14ac:dyDescent="0.2">
      <c r="A591" s="22" t="s">
        <v>1249</v>
      </c>
      <c r="B591" s="22" t="s">
        <v>1250</v>
      </c>
      <c r="C591" s="22" t="s">
        <v>783</v>
      </c>
      <c r="D591" s="22" t="s">
        <v>63</v>
      </c>
      <c r="E591" s="30">
        <v>28458</v>
      </c>
      <c r="F591" s="31">
        <v>34.871459000000002</v>
      </c>
      <c r="G591" s="31">
        <v>-77.923136</v>
      </c>
      <c r="H591" s="22" t="s">
        <v>145</v>
      </c>
      <c r="I591" s="25">
        <v>2400</v>
      </c>
      <c r="J591" s="23">
        <v>31856.4025248</v>
      </c>
      <c r="K591" s="32">
        <v>891979.27069439995</v>
      </c>
      <c r="L591" s="32">
        <f t="shared" si="9"/>
        <v>31499953.591413405</v>
      </c>
    </row>
    <row r="592" spans="1:12" x14ac:dyDescent="0.2">
      <c r="A592" s="22" t="s">
        <v>1251</v>
      </c>
      <c r="B592" s="22" t="s">
        <v>1252</v>
      </c>
      <c r="C592" s="22" t="s">
        <v>783</v>
      </c>
      <c r="D592" s="22" t="s">
        <v>63</v>
      </c>
      <c r="E592" s="30">
        <v>28458</v>
      </c>
      <c r="F592" s="31">
        <v>34.8767</v>
      </c>
      <c r="G592" s="31">
        <v>-77.913300000000007</v>
      </c>
      <c r="H592" s="22" t="s">
        <v>149</v>
      </c>
      <c r="I592" s="25">
        <v>2400</v>
      </c>
      <c r="J592" s="23">
        <v>9219.7580832000003</v>
      </c>
      <c r="K592" s="32">
        <v>258153.2263296</v>
      </c>
      <c r="L592" s="32">
        <f t="shared" si="9"/>
        <v>9116595.9972651359</v>
      </c>
    </row>
    <row r="593" spans="1:12" x14ac:dyDescent="0.2">
      <c r="A593" s="22" t="s">
        <v>1253</v>
      </c>
      <c r="D593" s="22" t="s">
        <v>63</v>
      </c>
      <c r="F593" s="31">
        <v>34.838099999999997</v>
      </c>
      <c r="G593" s="31">
        <v>-77.963399999999993</v>
      </c>
      <c r="H593" s="22" t="s">
        <v>149</v>
      </c>
      <c r="I593" s="25">
        <v>2448</v>
      </c>
      <c r="J593" s="23">
        <v>9404.1532448639991</v>
      </c>
      <c r="K593" s="32">
        <v>263316.290856192</v>
      </c>
      <c r="L593" s="32">
        <f t="shared" si="9"/>
        <v>9298927.9172104374</v>
      </c>
    </row>
    <row r="594" spans="1:12" x14ac:dyDescent="0.2">
      <c r="A594" s="22" t="s">
        <v>1254</v>
      </c>
      <c r="B594" s="22" t="s">
        <v>1255</v>
      </c>
      <c r="C594" s="22" t="s">
        <v>800</v>
      </c>
      <c r="D594" s="22" t="s">
        <v>63</v>
      </c>
      <c r="E594" s="30">
        <v>28398</v>
      </c>
      <c r="F594" s="31">
        <v>34.969200000000001</v>
      </c>
      <c r="G594" s="31">
        <v>-78.142200000000003</v>
      </c>
      <c r="H594" s="22" t="s">
        <v>145</v>
      </c>
      <c r="I594" s="25">
        <v>3600</v>
      </c>
      <c r="J594" s="23">
        <v>47784.603787200002</v>
      </c>
      <c r="K594" s="32">
        <v>1337968.9060416</v>
      </c>
      <c r="L594" s="32">
        <f t="shared" si="9"/>
        <v>47249930.387120113</v>
      </c>
    </row>
    <row r="595" spans="1:12" x14ac:dyDescent="0.2">
      <c r="A595" s="22" t="s">
        <v>1256</v>
      </c>
      <c r="B595" s="22" t="s">
        <v>1257</v>
      </c>
      <c r="C595" s="22" t="s">
        <v>786</v>
      </c>
      <c r="D595" s="22" t="s">
        <v>63</v>
      </c>
      <c r="E595" s="30">
        <v>28349</v>
      </c>
      <c r="F595" s="31">
        <v>35.002200000000002</v>
      </c>
      <c r="G595" s="31">
        <v>-77.8553</v>
      </c>
      <c r="H595" s="22" t="s">
        <v>145</v>
      </c>
      <c r="I595" s="25">
        <v>7200</v>
      </c>
      <c r="J595" s="23">
        <v>95569.207574400003</v>
      </c>
      <c r="K595" s="32">
        <v>2675937.8120832001</v>
      </c>
      <c r="L595" s="32">
        <f t="shared" si="9"/>
        <v>94499860.774240226</v>
      </c>
    </row>
    <row r="596" spans="1:12" x14ac:dyDescent="0.2">
      <c r="A596" s="22" t="s">
        <v>1258</v>
      </c>
      <c r="B596" s="22" t="s">
        <v>1259</v>
      </c>
      <c r="C596" s="22" t="s">
        <v>865</v>
      </c>
      <c r="D596" s="22" t="s">
        <v>63</v>
      </c>
      <c r="E596" s="30">
        <v>28521</v>
      </c>
      <c r="F596" s="31">
        <v>34.82</v>
      </c>
      <c r="G596" s="31">
        <v>-77.73</v>
      </c>
      <c r="H596" s="22" t="s">
        <v>592</v>
      </c>
      <c r="I596" s="25">
        <v>2723</v>
      </c>
      <c r="J596" s="23">
        <v>8756.6484080320006</v>
      </c>
      <c r="K596" s="32">
        <v>245186.15542489599</v>
      </c>
      <c r="L596" s="32">
        <f t="shared" si="9"/>
        <v>8658668.167398911</v>
      </c>
    </row>
    <row r="597" spans="1:12" x14ac:dyDescent="0.2">
      <c r="A597" s="22" t="s">
        <v>1260</v>
      </c>
      <c r="B597" s="22" t="s">
        <v>1261</v>
      </c>
      <c r="C597" s="22" t="s">
        <v>833</v>
      </c>
      <c r="D597" s="22" t="s">
        <v>63</v>
      </c>
      <c r="E597" s="30">
        <v>28466</v>
      </c>
      <c r="F597" s="31">
        <v>34.749699999999997</v>
      </c>
      <c r="G597" s="31">
        <v>-77.731700000000004</v>
      </c>
      <c r="H597" s="22" t="s">
        <v>149</v>
      </c>
      <c r="I597" s="25">
        <v>2320</v>
      </c>
      <c r="J597" s="23">
        <v>8912.4328137600005</v>
      </c>
      <c r="K597" s="32">
        <v>249548.11878528001</v>
      </c>
      <c r="L597" s="32">
        <f t="shared" si="9"/>
        <v>8812709.4640229642</v>
      </c>
    </row>
    <row r="598" spans="1:12" x14ac:dyDescent="0.2">
      <c r="A598" s="22" t="s">
        <v>1262</v>
      </c>
      <c r="B598" s="22" t="s">
        <v>1263</v>
      </c>
      <c r="C598" s="22" t="s">
        <v>786</v>
      </c>
      <c r="D598" s="22" t="s">
        <v>63</v>
      </c>
      <c r="E598" s="30">
        <v>28349</v>
      </c>
      <c r="F598" s="31">
        <v>35.001399999999997</v>
      </c>
      <c r="G598" s="31">
        <v>-77.899199999999993</v>
      </c>
      <c r="H598" s="22" t="s">
        <v>149</v>
      </c>
      <c r="I598" s="25">
        <v>2205</v>
      </c>
      <c r="J598" s="23">
        <v>8470.6527389399998</v>
      </c>
      <c r="K598" s="32">
        <v>237178.27669032</v>
      </c>
      <c r="L598" s="32">
        <f t="shared" si="9"/>
        <v>8375872.5724873431</v>
      </c>
    </row>
    <row r="599" spans="1:12" x14ac:dyDescent="0.2">
      <c r="A599" s="22" t="s">
        <v>1264</v>
      </c>
      <c r="B599" s="22" t="s">
        <v>1265</v>
      </c>
      <c r="C599" s="22" t="s">
        <v>795</v>
      </c>
      <c r="D599" s="22" t="s">
        <v>63</v>
      </c>
      <c r="E599" s="30">
        <v>28365</v>
      </c>
      <c r="F599" s="31">
        <v>35.190300000000001</v>
      </c>
      <c r="G599" s="31">
        <v>-78.036900000000003</v>
      </c>
      <c r="H599" s="22" t="s">
        <v>149</v>
      </c>
      <c r="I599" s="25">
        <v>2160</v>
      </c>
      <c r="J599" s="23">
        <v>8297.7822748800008</v>
      </c>
      <c r="K599" s="32">
        <v>232337.90369663999</v>
      </c>
      <c r="L599" s="32">
        <f t="shared" si="9"/>
        <v>8204936.397538621</v>
      </c>
    </row>
    <row r="600" spans="1:12" x14ac:dyDescent="0.2">
      <c r="A600" s="22" t="s">
        <v>1266</v>
      </c>
      <c r="B600" s="22" t="s">
        <v>1267</v>
      </c>
      <c r="C600" s="22" t="s">
        <v>783</v>
      </c>
      <c r="D600" s="22" t="s">
        <v>63</v>
      </c>
      <c r="E600" s="30">
        <v>28458</v>
      </c>
      <c r="F600" s="31">
        <v>34.8108</v>
      </c>
      <c r="G600" s="31">
        <v>-78.152500000000003</v>
      </c>
      <c r="H600" s="22" t="s">
        <v>149</v>
      </c>
      <c r="I600" s="25">
        <v>3675</v>
      </c>
      <c r="J600" s="23">
        <v>14117.7545649</v>
      </c>
      <c r="K600" s="32">
        <v>395297.12781719997</v>
      </c>
      <c r="L600" s="32">
        <f t="shared" si="9"/>
        <v>13959787.620812237</v>
      </c>
    </row>
    <row r="601" spans="1:12" x14ac:dyDescent="0.2">
      <c r="A601" s="22" t="s">
        <v>1268</v>
      </c>
      <c r="D601" s="22" t="s">
        <v>63</v>
      </c>
      <c r="F601" s="31">
        <v>35.0047</v>
      </c>
      <c r="G601" s="31">
        <v>-77.777799999999999</v>
      </c>
      <c r="H601" s="22" t="s">
        <v>149</v>
      </c>
      <c r="I601" s="25">
        <v>1276</v>
      </c>
      <c r="J601" s="23">
        <v>4901.8380475679996</v>
      </c>
      <c r="K601" s="32">
        <v>137251.46533190401</v>
      </c>
      <c r="L601" s="32">
        <f t="shared" si="9"/>
        <v>4846990.2052126303</v>
      </c>
    </row>
    <row r="602" spans="1:12" x14ac:dyDescent="0.2">
      <c r="A602" s="22" t="s">
        <v>1269</v>
      </c>
      <c r="B602" s="22" t="s">
        <v>1270</v>
      </c>
      <c r="C602" s="22" t="s">
        <v>810</v>
      </c>
      <c r="D602" s="22" t="s">
        <v>63</v>
      </c>
      <c r="E602" s="30">
        <v>28518</v>
      </c>
      <c r="F602" s="31">
        <v>34.878100000000003</v>
      </c>
      <c r="G602" s="31">
        <v>-77.875799999999998</v>
      </c>
      <c r="H602" s="22" t="s">
        <v>149</v>
      </c>
      <c r="I602" s="25">
        <v>4560</v>
      </c>
      <c r="J602" s="23">
        <v>17517.540358080001</v>
      </c>
      <c r="K602" s="32">
        <v>490491.13002624002</v>
      </c>
      <c r="L602" s="32">
        <f t="shared" si="9"/>
        <v>17321532.394803759</v>
      </c>
    </row>
    <row r="603" spans="1:12" x14ac:dyDescent="0.2">
      <c r="A603" s="22" t="s">
        <v>1271</v>
      </c>
      <c r="B603" s="22" t="s">
        <v>1272</v>
      </c>
      <c r="C603" s="22" t="s">
        <v>780</v>
      </c>
      <c r="D603" s="22" t="s">
        <v>63</v>
      </c>
      <c r="E603" s="30">
        <v>28453</v>
      </c>
      <c r="F603" s="31">
        <v>34.933300000000003</v>
      </c>
      <c r="G603" s="31">
        <v>-78.030299999999997</v>
      </c>
      <c r="H603" s="22" t="s">
        <v>149</v>
      </c>
      <c r="I603" s="25">
        <v>2160</v>
      </c>
      <c r="J603" s="23">
        <v>8297.7822748800008</v>
      </c>
      <c r="K603" s="32">
        <v>232337.90369663999</v>
      </c>
      <c r="L603" s="32">
        <f t="shared" si="9"/>
        <v>8204936.397538621</v>
      </c>
    </row>
    <row r="604" spans="1:12" x14ac:dyDescent="0.2">
      <c r="A604" s="22" t="s">
        <v>1273</v>
      </c>
      <c r="B604" s="22" t="s">
        <v>1274</v>
      </c>
      <c r="C604" s="22" t="s">
        <v>810</v>
      </c>
      <c r="D604" s="22" t="s">
        <v>63</v>
      </c>
      <c r="E604" s="30">
        <v>28518</v>
      </c>
      <c r="F604" s="31">
        <v>34.94</v>
      </c>
      <c r="G604" s="31">
        <v>-77.817499999999995</v>
      </c>
      <c r="H604" s="22" t="s">
        <v>149</v>
      </c>
      <c r="I604" s="25">
        <v>2160</v>
      </c>
      <c r="J604" s="23">
        <v>8297.7822748800008</v>
      </c>
      <c r="K604" s="32">
        <v>232337.90369663999</v>
      </c>
      <c r="L604" s="32">
        <f t="shared" si="9"/>
        <v>8204936.397538621</v>
      </c>
    </row>
    <row r="605" spans="1:12" x14ac:dyDescent="0.2">
      <c r="A605" s="22" t="s">
        <v>1275</v>
      </c>
      <c r="B605" s="22" t="s">
        <v>1276</v>
      </c>
      <c r="C605" s="22" t="s">
        <v>786</v>
      </c>
      <c r="D605" s="22" t="s">
        <v>63</v>
      </c>
      <c r="E605" s="30">
        <v>28349</v>
      </c>
      <c r="F605" s="31">
        <v>35.021900000000002</v>
      </c>
      <c r="G605" s="31">
        <v>-77.870599999999996</v>
      </c>
      <c r="H605" s="22" t="s">
        <v>149</v>
      </c>
      <c r="I605" s="25">
        <v>2160</v>
      </c>
      <c r="J605" s="23">
        <v>8297.7822748800008</v>
      </c>
      <c r="K605" s="32">
        <v>232337.90369663999</v>
      </c>
      <c r="L605" s="32">
        <f t="shared" si="9"/>
        <v>8204936.397538621</v>
      </c>
    </row>
    <row r="606" spans="1:12" x14ac:dyDescent="0.2">
      <c r="A606" s="22" t="s">
        <v>1277</v>
      </c>
      <c r="B606" s="22" t="s">
        <v>1278</v>
      </c>
      <c r="C606" s="22" t="s">
        <v>903</v>
      </c>
      <c r="D606" s="22" t="s">
        <v>63</v>
      </c>
      <c r="E606" s="30">
        <v>28508</v>
      </c>
      <c r="F606" s="31">
        <v>35.0672</v>
      </c>
      <c r="G606" s="31">
        <v>-77.825000000000003</v>
      </c>
      <c r="H606" s="22" t="s">
        <v>149</v>
      </c>
      <c r="I606" s="25">
        <v>2160</v>
      </c>
      <c r="J606" s="23">
        <v>8297.7822748800008</v>
      </c>
      <c r="K606" s="32">
        <v>232337.90369663999</v>
      </c>
      <c r="L606" s="32">
        <f t="shared" si="9"/>
        <v>8204936.397538621</v>
      </c>
    </row>
    <row r="607" spans="1:12" x14ac:dyDescent="0.2">
      <c r="A607" s="22" t="s">
        <v>1279</v>
      </c>
      <c r="B607" s="22" t="s">
        <v>1280</v>
      </c>
      <c r="C607" s="22" t="s">
        <v>903</v>
      </c>
      <c r="D607" s="22" t="s">
        <v>63</v>
      </c>
      <c r="E607" s="30">
        <v>28508</v>
      </c>
      <c r="F607" s="31">
        <v>35.057561</v>
      </c>
      <c r="G607" s="31">
        <v>-77.858721000000003</v>
      </c>
      <c r="H607" s="22" t="s">
        <v>149</v>
      </c>
      <c r="I607" s="25">
        <v>2160</v>
      </c>
      <c r="J607" s="23">
        <v>8297.7822748800008</v>
      </c>
      <c r="K607" s="32">
        <v>232337.90369663999</v>
      </c>
      <c r="L607" s="32">
        <f t="shared" si="9"/>
        <v>8204936.397538621</v>
      </c>
    </row>
    <row r="608" spans="1:12" x14ac:dyDescent="0.2">
      <c r="A608" s="22" t="s">
        <v>1281</v>
      </c>
      <c r="B608" s="22" t="s">
        <v>1282</v>
      </c>
      <c r="C608" s="22" t="s">
        <v>795</v>
      </c>
      <c r="D608" s="22" t="s">
        <v>63</v>
      </c>
      <c r="E608" s="30">
        <v>28365</v>
      </c>
      <c r="F608" s="31">
        <v>35.109400000000001</v>
      </c>
      <c r="G608" s="31">
        <v>-77.979699999999994</v>
      </c>
      <c r="H608" s="22" t="s">
        <v>145</v>
      </c>
      <c r="I608" s="25">
        <v>1350</v>
      </c>
      <c r="J608" s="23">
        <v>17919.226420200001</v>
      </c>
      <c r="K608" s="32">
        <v>501738.33976559999</v>
      </c>
      <c r="L608" s="32">
        <f t="shared" si="9"/>
        <v>17718723.89517004</v>
      </c>
    </row>
    <row r="609" spans="1:12" x14ac:dyDescent="0.2">
      <c r="A609" s="22" t="s">
        <v>1283</v>
      </c>
      <c r="B609" s="22" t="s">
        <v>1284</v>
      </c>
      <c r="C609" s="22" t="s">
        <v>786</v>
      </c>
      <c r="D609" s="22" t="s">
        <v>63</v>
      </c>
      <c r="E609" s="30">
        <v>28349</v>
      </c>
      <c r="F609" s="31">
        <v>35.017499999999998</v>
      </c>
      <c r="G609" s="31">
        <v>-77.962199999999996</v>
      </c>
      <c r="H609" s="22" t="s">
        <v>149</v>
      </c>
      <c r="I609" s="25">
        <v>2060</v>
      </c>
      <c r="J609" s="23">
        <v>7913.6256880800001</v>
      </c>
      <c r="K609" s="32">
        <v>221581.51926624001</v>
      </c>
      <c r="L609" s="32">
        <f t="shared" si="9"/>
        <v>7825078.2309859078</v>
      </c>
    </row>
    <row r="610" spans="1:12" x14ac:dyDescent="0.2">
      <c r="A610" s="22" t="s">
        <v>1285</v>
      </c>
      <c r="B610" s="22" t="s">
        <v>1286</v>
      </c>
      <c r="C610" s="22" t="s">
        <v>833</v>
      </c>
      <c r="D610" s="22" t="s">
        <v>63</v>
      </c>
      <c r="E610" s="30">
        <v>28466</v>
      </c>
      <c r="F610" s="31">
        <v>34.741886000000001</v>
      </c>
      <c r="G610" s="31">
        <v>-78.100072999999995</v>
      </c>
      <c r="H610" s="22" t="s">
        <v>145</v>
      </c>
      <c r="I610" s="25">
        <v>3506</v>
      </c>
      <c r="J610" s="23">
        <v>46536.894688312001</v>
      </c>
      <c r="K610" s="32">
        <v>1303033.0512727399</v>
      </c>
      <c r="L610" s="32">
        <f t="shared" si="9"/>
        <v>46016182.204789892</v>
      </c>
    </row>
    <row r="611" spans="1:12" x14ac:dyDescent="0.2">
      <c r="A611" s="22" t="s">
        <v>1287</v>
      </c>
      <c r="B611" s="22" t="s">
        <v>1288</v>
      </c>
      <c r="C611" s="22" t="s">
        <v>795</v>
      </c>
      <c r="D611" s="22" t="s">
        <v>63</v>
      </c>
      <c r="E611" s="30">
        <v>28365</v>
      </c>
      <c r="F611" s="31">
        <v>35.056899999999999</v>
      </c>
      <c r="G611" s="31">
        <v>-77.924199999999999</v>
      </c>
      <c r="H611" s="22" t="s">
        <v>145</v>
      </c>
      <c r="I611" s="25">
        <v>2411</v>
      </c>
      <c r="J611" s="23">
        <v>32002.411036371999</v>
      </c>
      <c r="K611" s="32">
        <v>896067.50901841605</v>
      </c>
      <c r="L611" s="32">
        <f t="shared" si="9"/>
        <v>31644328.378707387</v>
      </c>
    </row>
    <row r="612" spans="1:12" x14ac:dyDescent="0.2">
      <c r="A612" s="22" t="s">
        <v>1289</v>
      </c>
      <c r="B612" s="22" t="s">
        <v>1290</v>
      </c>
      <c r="C612" s="22" t="s">
        <v>817</v>
      </c>
      <c r="D612" s="22" t="s">
        <v>63</v>
      </c>
      <c r="E612" s="30">
        <v>28341</v>
      </c>
      <c r="F612" s="31">
        <v>35.095300000000002</v>
      </c>
      <c r="G612" s="31">
        <v>-78.137799999999999</v>
      </c>
      <c r="H612" s="22" t="s">
        <v>145</v>
      </c>
      <c r="I612" s="25">
        <v>2000</v>
      </c>
      <c r="J612" s="23">
        <v>26547.002103999999</v>
      </c>
      <c r="K612" s="32">
        <v>743316.05891200004</v>
      </c>
      <c r="L612" s="32">
        <f t="shared" si="9"/>
        <v>26249961.326177839</v>
      </c>
    </row>
    <row r="613" spans="1:12" x14ac:dyDescent="0.2">
      <c r="A613" s="22">
        <v>3112</v>
      </c>
      <c r="B613" s="22" t="s">
        <v>1291</v>
      </c>
      <c r="C613" s="22" t="s">
        <v>777</v>
      </c>
      <c r="D613" s="22" t="s">
        <v>63</v>
      </c>
      <c r="E613" s="30">
        <v>28398</v>
      </c>
      <c r="F613" s="31">
        <v>34.933585999999998</v>
      </c>
      <c r="G613" s="31">
        <v>-78.030294999999995</v>
      </c>
      <c r="H613" s="22" t="s">
        <v>145</v>
      </c>
      <c r="I613" s="25">
        <v>2411</v>
      </c>
      <c r="J613" s="23">
        <v>32002.411036371999</v>
      </c>
      <c r="K613" s="32">
        <v>896067.50901841605</v>
      </c>
      <c r="L613" s="32">
        <f t="shared" si="9"/>
        <v>31644328.378707387</v>
      </c>
    </row>
    <row r="614" spans="1:12" x14ac:dyDescent="0.2">
      <c r="A614" s="22" t="s">
        <v>1292</v>
      </c>
      <c r="B614" s="22" t="s">
        <v>1293</v>
      </c>
      <c r="C614" s="22" t="s">
        <v>786</v>
      </c>
      <c r="D614" s="22" t="s">
        <v>63</v>
      </c>
      <c r="E614" s="30">
        <v>28349</v>
      </c>
      <c r="F614" s="31">
        <v>35.033900000000003</v>
      </c>
      <c r="G614" s="31">
        <v>-77.938100000000006</v>
      </c>
      <c r="H614" s="22" t="s">
        <v>145</v>
      </c>
      <c r="I614" s="25">
        <v>2000</v>
      </c>
      <c r="J614" s="23">
        <v>26547.002103999999</v>
      </c>
      <c r="K614" s="32">
        <v>743316.05891200004</v>
      </c>
      <c r="L614" s="32">
        <f t="shared" si="9"/>
        <v>26249961.326177839</v>
      </c>
    </row>
    <row r="615" spans="1:12" x14ac:dyDescent="0.2">
      <c r="A615" s="22" t="s">
        <v>1292</v>
      </c>
      <c r="B615" s="22" t="s">
        <v>1293</v>
      </c>
      <c r="C615" s="22" t="s">
        <v>786</v>
      </c>
      <c r="D615" s="22" t="s">
        <v>63</v>
      </c>
      <c r="E615" s="30">
        <v>28349</v>
      </c>
      <c r="F615" s="31">
        <v>35.033900000000003</v>
      </c>
      <c r="G615" s="31">
        <v>-77.938100000000006</v>
      </c>
      <c r="H615" s="22" t="s">
        <v>192</v>
      </c>
      <c r="I615" s="25">
        <v>160</v>
      </c>
      <c r="J615" s="23">
        <v>235.38397119999999</v>
      </c>
      <c r="K615" s="32">
        <v>6590.7511936000001</v>
      </c>
      <c r="L615" s="32">
        <f t="shared" si="9"/>
        <v>232750.20345409011</v>
      </c>
    </row>
    <row r="616" spans="1:12" x14ac:dyDescent="0.2">
      <c r="A616" s="22" t="s">
        <v>1294</v>
      </c>
      <c r="B616" s="22" t="s">
        <v>1295</v>
      </c>
      <c r="C616" s="22" t="s">
        <v>916</v>
      </c>
      <c r="D616" s="22" t="s">
        <v>63</v>
      </c>
      <c r="E616" s="30">
        <v>28572</v>
      </c>
      <c r="F616" s="31">
        <v>34.991900000000001</v>
      </c>
      <c r="G616" s="31">
        <v>-77.774199999999993</v>
      </c>
      <c r="H616" s="22" t="s">
        <v>149</v>
      </c>
      <c r="I616" s="25">
        <v>2000</v>
      </c>
      <c r="J616" s="23">
        <v>7683.1317360000003</v>
      </c>
      <c r="K616" s="32">
        <v>215127.688608</v>
      </c>
      <c r="L616" s="32">
        <f t="shared" si="9"/>
        <v>7597163.3310542796</v>
      </c>
    </row>
    <row r="617" spans="1:12" x14ac:dyDescent="0.2">
      <c r="A617" s="22" t="s">
        <v>1296</v>
      </c>
      <c r="B617" s="22" t="s">
        <v>1297</v>
      </c>
      <c r="C617" s="22" t="s">
        <v>916</v>
      </c>
      <c r="D617" s="22" t="s">
        <v>63</v>
      </c>
      <c r="E617" s="30">
        <v>28572</v>
      </c>
      <c r="F617" s="31">
        <v>35.005000000000003</v>
      </c>
      <c r="G617" s="31">
        <v>-77.770600000000002</v>
      </c>
      <c r="H617" s="22" t="s">
        <v>149</v>
      </c>
      <c r="I617" s="25">
        <v>2000</v>
      </c>
      <c r="J617" s="23">
        <v>7683.1317360000003</v>
      </c>
      <c r="K617" s="32">
        <v>215127.688608</v>
      </c>
      <c r="L617" s="32">
        <f t="shared" si="9"/>
        <v>7597163.3310542796</v>
      </c>
    </row>
    <row r="618" spans="1:12" x14ac:dyDescent="0.2">
      <c r="A618" s="22" t="s">
        <v>1298</v>
      </c>
      <c r="B618" s="22" t="s">
        <v>1299</v>
      </c>
      <c r="C618" s="22" t="s">
        <v>780</v>
      </c>
      <c r="D618" s="22" t="s">
        <v>63</v>
      </c>
      <c r="E618" s="30">
        <v>28453</v>
      </c>
      <c r="F618" s="31">
        <v>34.8917</v>
      </c>
      <c r="G618" s="31">
        <v>-77.916700000000006</v>
      </c>
      <c r="H618" s="22" t="s">
        <v>145</v>
      </c>
      <c r="I618" s="25">
        <v>2000</v>
      </c>
      <c r="J618" s="23">
        <v>26547.002103999999</v>
      </c>
      <c r="K618" s="32">
        <v>743316.05891200004</v>
      </c>
      <c r="L618" s="32">
        <f t="shared" si="9"/>
        <v>26249961.326177839</v>
      </c>
    </row>
    <row r="619" spans="1:12" x14ac:dyDescent="0.2">
      <c r="A619" s="22" t="s">
        <v>1300</v>
      </c>
      <c r="B619" s="22" t="s">
        <v>1301</v>
      </c>
      <c r="C619" s="22" t="s">
        <v>795</v>
      </c>
      <c r="D619" s="22" t="s">
        <v>63</v>
      </c>
      <c r="E619" s="30">
        <v>28365</v>
      </c>
      <c r="F619" s="31">
        <v>35.116100000000003</v>
      </c>
      <c r="G619" s="31">
        <v>-77.953599999999994</v>
      </c>
      <c r="H619" s="22" t="s">
        <v>149</v>
      </c>
      <c r="I619" s="25">
        <v>1975</v>
      </c>
      <c r="J619" s="23">
        <v>7587.0925893000003</v>
      </c>
      <c r="K619" s="32">
        <v>212438.5925004</v>
      </c>
      <c r="L619" s="32">
        <f t="shared" si="9"/>
        <v>7502198.7894161008</v>
      </c>
    </row>
    <row r="620" spans="1:12" x14ac:dyDescent="0.2">
      <c r="A620" s="22" t="s">
        <v>1302</v>
      </c>
      <c r="B620" s="22" t="s">
        <v>1303</v>
      </c>
      <c r="C620" s="22" t="s">
        <v>786</v>
      </c>
      <c r="D620" s="22" t="s">
        <v>63</v>
      </c>
      <c r="E620" s="30">
        <v>28349</v>
      </c>
      <c r="F620" s="31">
        <v>34.9619</v>
      </c>
      <c r="G620" s="31">
        <v>-77.917199999999994</v>
      </c>
      <c r="H620" s="22" t="s">
        <v>149</v>
      </c>
      <c r="I620" s="25">
        <v>3300</v>
      </c>
      <c r="J620" s="23">
        <v>12677.1673644</v>
      </c>
      <c r="K620" s="32">
        <v>354960.68620320002</v>
      </c>
      <c r="L620" s="32">
        <f t="shared" si="9"/>
        <v>12535319.496239562</v>
      </c>
    </row>
    <row r="621" spans="1:12" x14ac:dyDescent="0.2">
      <c r="A621" s="22" t="s">
        <v>1304</v>
      </c>
      <c r="B621" s="22" t="s">
        <v>1305</v>
      </c>
      <c r="C621" s="22" t="s">
        <v>783</v>
      </c>
      <c r="D621" s="22" t="s">
        <v>63</v>
      </c>
      <c r="E621" s="30">
        <v>28458</v>
      </c>
      <c r="F621" s="31">
        <v>34.85</v>
      </c>
      <c r="G621" s="31">
        <v>-77.943299999999994</v>
      </c>
      <c r="H621" s="22" t="s">
        <v>149</v>
      </c>
      <c r="I621" s="25">
        <v>1860</v>
      </c>
      <c r="J621" s="23">
        <v>7145.3125144799997</v>
      </c>
      <c r="K621" s="32">
        <v>200068.75040543999</v>
      </c>
      <c r="L621" s="32">
        <f t="shared" si="9"/>
        <v>7065361.8978804797</v>
      </c>
    </row>
    <row r="622" spans="1:12" x14ac:dyDescent="0.2">
      <c r="A622" s="22" t="s">
        <v>1306</v>
      </c>
      <c r="B622" s="22" t="s">
        <v>1307</v>
      </c>
      <c r="C622" s="22" t="s">
        <v>795</v>
      </c>
      <c r="D622" s="22" t="s">
        <v>63</v>
      </c>
      <c r="E622" s="30">
        <v>28365</v>
      </c>
      <c r="F622" s="31">
        <v>35.075800000000001</v>
      </c>
      <c r="G622" s="31">
        <v>-77.940600000000003</v>
      </c>
      <c r="H622" s="22" t="s">
        <v>149</v>
      </c>
      <c r="I622" s="25">
        <v>1860</v>
      </c>
      <c r="J622" s="23">
        <v>7145.3125144799997</v>
      </c>
      <c r="K622" s="32">
        <v>200068.75040543999</v>
      </c>
      <c r="L622" s="32">
        <f t="shared" si="9"/>
        <v>7065361.8978804797</v>
      </c>
    </row>
    <row r="623" spans="1:12" x14ac:dyDescent="0.2">
      <c r="A623" s="22" t="s">
        <v>1308</v>
      </c>
      <c r="B623" s="22" t="s">
        <v>1309</v>
      </c>
      <c r="C623" s="22" t="s">
        <v>786</v>
      </c>
      <c r="D623" s="22" t="s">
        <v>63</v>
      </c>
      <c r="E623" s="30">
        <v>28349</v>
      </c>
      <c r="F623" s="31">
        <v>35.023600000000002</v>
      </c>
      <c r="G623" s="31">
        <v>-77.894400000000005</v>
      </c>
      <c r="H623" s="22" t="s">
        <v>149</v>
      </c>
      <c r="I623" s="25">
        <v>1860</v>
      </c>
      <c r="J623" s="23">
        <v>7145.3125144799997</v>
      </c>
      <c r="K623" s="32">
        <v>200068.75040543999</v>
      </c>
      <c r="L623" s="32">
        <f t="shared" si="9"/>
        <v>7065361.8978804797</v>
      </c>
    </row>
    <row r="624" spans="1:12" x14ac:dyDescent="0.2">
      <c r="A624" s="22" t="s">
        <v>1310</v>
      </c>
      <c r="B624" s="22" t="s">
        <v>1311</v>
      </c>
      <c r="C624" s="22" t="s">
        <v>903</v>
      </c>
      <c r="D624" s="22" t="s">
        <v>63</v>
      </c>
      <c r="E624" s="30">
        <v>28508</v>
      </c>
      <c r="F624" s="31">
        <v>35.064700000000002</v>
      </c>
      <c r="G624" s="31">
        <v>-77.802800000000005</v>
      </c>
      <c r="H624" s="22" t="s">
        <v>149</v>
      </c>
      <c r="I624" s="25">
        <v>1800</v>
      </c>
      <c r="J624" s="23">
        <v>6914.8185623999998</v>
      </c>
      <c r="K624" s="32">
        <v>193614.91974720001</v>
      </c>
      <c r="L624" s="32">
        <f t="shared" si="9"/>
        <v>6837446.9979488514</v>
      </c>
    </row>
    <row r="625" spans="1:12" x14ac:dyDescent="0.2">
      <c r="A625" s="22" t="s">
        <v>1312</v>
      </c>
      <c r="B625" s="22" t="s">
        <v>1313</v>
      </c>
      <c r="C625" s="22" t="s">
        <v>783</v>
      </c>
      <c r="D625" s="22" t="s">
        <v>63</v>
      </c>
      <c r="E625" s="30">
        <v>28458</v>
      </c>
      <c r="F625" s="31">
        <v>34.861899999999999</v>
      </c>
      <c r="G625" s="31">
        <v>-77.948899999999995</v>
      </c>
      <c r="H625" s="22" t="s">
        <v>149</v>
      </c>
      <c r="I625" s="25">
        <v>1860</v>
      </c>
      <c r="J625" s="23">
        <v>7145.3125144799997</v>
      </c>
      <c r="K625" s="32">
        <v>200068.75040543999</v>
      </c>
      <c r="L625" s="32">
        <f t="shared" si="9"/>
        <v>7065361.8978804797</v>
      </c>
    </row>
    <row r="626" spans="1:12" x14ac:dyDescent="0.2">
      <c r="A626" s="22" t="s">
        <v>1314</v>
      </c>
      <c r="B626" s="22" t="s">
        <v>1315</v>
      </c>
      <c r="C626" s="22" t="s">
        <v>903</v>
      </c>
      <c r="D626" s="22" t="s">
        <v>63</v>
      </c>
      <c r="E626" s="30">
        <v>28508</v>
      </c>
      <c r="F626" s="31">
        <v>35.103299999999997</v>
      </c>
      <c r="G626" s="31">
        <v>-77.84</v>
      </c>
      <c r="H626" s="22" t="s">
        <v>153</v>
      </c>
      <c r="I626" s="25">
        <v>3552</v>
      </c>
      <c r="J626" s="23">
        <v>2811.4791962879999</v>
      </c>
      <c r="K626" s="32">
        <v>78721.417496063994</v>
      </c>
      <c r="L626" s="32">
        <f t="shared" si="9"/>
        <v>2780020.8808057262</v>
      </c>
    </row>
    <row r="627" spans="1:12" x14ac:dyDescent="0.2">
      <c r="A627" s="22" t="s">
        <v>1316</v>
      </c>
      <c r="B627" s="22" t="s">
        <v>1317</v>
      </c>
      <c r="C627" s="22" t="s">
        <v>783</v>
      </c>
      <c r="D627" s="22" t="s">
        <v>63</v>
      </c>
      <c r="E627" s="30">
        <v>28458</v>
      </c>
      <c r="F627" s="31">
        <v>34.78</v>
      </c>
      <c r="G627" s="31">
        <v>-78.106700000000004</v>
      </c>
      <c r="H627" s="22" t="s">
        <v>149</v>
      </c>
      <c r="I627" s="25">
        <v>1800</v>
      </c>
      <c r="J627" s="23">
        <v>6914.8185623999998</v>
      </c>
      <c r="K627" s="32">
        <v>193614.91974720001</v>
      </c>
      <c r="L627" s="32">
        <f t="shared" si="9"/>
        <v>6837446.9979488514</v>
      </c>
    </row>
    <row r="628" spans="1:12" x14ac:dyDescent="0.2">
      <c r="A628" s="22" t="s">
        <v>1318</v>
      </c>
      <c r="B628" s="22" t="s">
        <v>1319</v>
      </c>
      <c r="C628" s="22" t="s">
        <v>833</v>
      </c>
      <c r="D628" s="22" t="s">
        <v>63</v>
      </c>
      <c r="E628" s="30">
        <v>28466</v>
      </c>
      <c r="F628" s="31">
        <v>34.743299999999998</v>
      </c>
      <c r="G628" s="31">
        <v>-78.073300000000003</v>
      </c>
      <c r="H628" s="22" t="s">
        <v>149</v>
      </c>
      <c r="I628" s="25">
        <v>1800</v>
      </c>
      <c r="J628" s="23">
        <v>6914.8185623999998</v>
      </c>
      <c r="K628" s="32">
        <v>193614.91974720001</v>
      </c>
      <c r="L628" s="32">
        <f t="shared" si="9"/>
        <v>6837446.9979488514</v>
      </c>
    </row>
    <row r="629" spans="1:12" x14ac:dyDescent="0.2">
      <c r="A629" s="22" t="s">
        <v>1320</v>
      </c>
      <c r="B629" s="22" t="s">
        <v>1321</v>
      </c>
      <c r="C629" s="22" t="s">
        <v>783</v>
      </c>
      <c r="D629" s="22" t="s">
        <v>63</v>
      </c>
      <c r="E629" s="30">
        <v>28458</v>
      </c>
      <c r="F629" s="31">
        <v>34.823300000000003</v>
      </c>
      <c r="G629" s="31">
        <v>-78.095799999999997</v>
      </c>
      <c r="H629" s="22" t="s">
        <v>149</v>
      </c>
      <c r="I629" s="25">
        <v>1800</v>
      </c>
      <c r="J629" s="23">
        <v>6914.8185623999998</v>
      </c>
      <c r="K629" s="32">
        <v>193614.91974720001</v>
      </c>
      <c r="L629" s="32">
        <f t="shared" si="9"/>
        <v>6837446.9979488514</v>
      </c>
    </row>
    <row r="630" spans="1:12" x14ac:dyDescent="0.2">
      <c r="A630" s="22" t="s">
        <v>1322</v>
      </c>
      <c r="B630" s="22" t="s">
        <v>1323</v>
      </c>
      <c r="C630" s="22" t="s">
        <v>903</v>
      </c>
      <c r="D630" s="22" t="s">
        <v>63</v>
      </c>
      <c r="E630" s="30">
        <v>28508</v>
      </c>
      <c r="F630" s="31">
        <v>35.073099999999997</v>
      </c>
      <c r="G630" s="31">
        <v>-77.840599999999995</v>
      </c>
      <c r="H630" s="22" t="s">
        <v>153</v>
      </c>
      <c r="I630" s="25">
        <v>1776</v>
      </c>
      <c r="J630" s="23">
        <v>1405.739598144</v>
      </c>
      <c r="K630" s="32">
        <v>39360.708748031997</v>
      </c>
      <c r="L630" s="32">
        <f t="shared" si="9"/>
        <v>1390010.4404028631</v>
      </c>
    </row>
    <row r="631" spans="1:12" x14ac:dyDescent="0.2">
      <c r="A631" s="22" t="s">
        <v>1324</v>
      </c>
      <c r="B631" s="22" t="s">
        <v>1325</v>
      </c>
      <c r="C631" s="22" t="s">
        <v>865</v>
      </c>
      <c r="D631" s="22" t="s">
        <v>63</v>
      </c>
      <c r="E631" s="30">
        <v>28521</v>
      </c>
      <c r="F631" s="31">
        <v>34.810108999999997</v>
      </c>
      <c r="G631" s="31">
        <v>-77.687569999999994</v>
      </c>
      <c r="H631" s="22" t="s">
        <v>153</v>
      </c>
      <c r="I631" s="25">
        <v>3552</v>
      </c>
      <c r="J631" s="23">
        <v>2811.4791962879999</v>
      </c>
      <c r="K631" s="32">
        <v>78721.417496063994</v>
      </c>
      <c r="L631" s="32">
        <f t="shared" si="9"/>
        <v>2780020.8808057262</v>
      </c>
    </row>
    <row r="632" spans="1:12" x14ac:dyDescent="0.2">
      <c r="A632" s="22" t="s">
        <v>1326</v>
      </c>
      <c r="B632" s="22" t="s">
        <v>1327</v>
      </c>
      <c r="C632" s="22" t="s">
        <v>786</v>
      </c>
      <c r="D632" s="22" t="s">
        <v>63</v>
      </c>
      <c r="E632" s="30">
        <v>28349</v>
      </c>
      <c r="F632" s="31">
        <v>34.985599999999998</v>
      </c>
      <c r="G632" s="31">
        <v>-77.9328</v>
      </c>
      <c r="H632" s="22" t="s">
        <v>153</v>
      </c>
      <c r="I632" s="25">
        <v>1776</v>
      </c>
      <c r="J632" s="23">
        <v>1405.739598144</v>
      </c>
      <c r="K632" s="32">
        <v>39360.708748031997</v>
      </c>
      <c r="L632" s="32">
        <f t="shared" si="9"/>
        <v>1390010.4404028631</v>
      </c>
    </row>
    <row r="633" spans="1:12" x14ac:dyDescent="0.2">
      <c r="A633" s="22" t="s">
        <v>1328</v>
      </c>
      <c r="B633" s="22" t="s">
        <v>1329</v>
      </c>
      <c r="C633" s="22" t="s">
        <v>780</v>
      </c>
      <c r="D633" s="22" t="s">
        <v>63</v>
      </c>
      <c r="E633" s="30">
        <v>28453</v>
      </c>
      <c r="F633" s="31">
        <v>34.900799999999997</v>
      </c>
      <c r="G633" s="31">
        <v>-78.012500000000003</v>
      </c>
      <c r="H633" s="22" t="s">
        <v>153</v>
      </c>
      <c r="I633" s="25">
        <v>3120</v>
      </c>
      <c r="J633" s="23">
        <v>2469.54253728</v>
      </c>
      <c r="K633" s="32">
        <v>69147.191043839994</v>
      </c>
      <c r="L633" s="32">
        <f t="shared" si="9"/>
        <v>2441910.233140165</v>
      </c>
    </row>
    <row r="634" spans="1:12" x14ac:dyDescent="0.2">
      <c r="A634" s="22" t="s">
        <v>1330</v>
      </c>
      <c r="B634" s="22" t="s">
        <v>1331</v>
      </c>
      <c r="C634" s="22" t="s">
        <v>916</v>
      </c>
      <c r="D634" s="22" t="s">
        <v>63</v>
      </c>
      <c r="E634" s="30">
        <v>28572</v>
      </c>
      <c r="F634" s="31">
        <v>34.992199999999997</v>
      </c>
      <c r="G634" s="31">
        <v>-77.783600000000007</v>
      </c>
      <c r="H634" s="22" t="s">
        <v>149</v>
      </c>
      <c r="I634" s="25">
        <v>1760</v>
      </c>
      <c r="J634" s="23">
        <v>6761.1559276799999</v>
      </c>
      <c r="K634" s="32">
        <v>189312.36597504001</v>
      </c>
      <c r="L634" s="32">
        <f t="shared" si="9"/>
        <v>6685503.7313277666</v>
      </c>
    </row>
    <row r="635" spans="1:12" x14ac:dyDescent="0.2">
      <c r="A635" s="22" t="s">
        <v>1332</v>
      </c>
      <c r="B635" s="22" t="s">
        <v>1333</v>
      </c>
      <c r="C635" s="22" t="s">
        <v>786</v>
      </c>
      <c r="D635" s="22" t="s">
        <v>63</v>
      </c>
      <c r="E635" s="30">
        <v>28349</v>
      </c>
      <c r="F635" s="31">
        <v>34.989400000000003</v>
      </c>
      <c r="G635" s="31">
        <v>-77.905000000000001</v>
      </c>
      <c r="H635" s="22" t="s">
        <v>149</v>
      </c>
      <c r="I635" s="25">
        <v>1760</v>
      </c>
      <c r="J635" s="23">
        <v>6761.1559276799999</v>
      </c>
      <c r="K635" s="32">
        <v>189312.36597504001</v>
      </c>
      <c r="L635" s="32">
        <f t="shared" si="9"/>
        <v>6685503.7313277666</v>
      </c>
    </row>
    <row r="636" spans="1:12" x14ac:dyDescent="0.2">
      <c r="A636" s="22" t="s">
        <v>1334</v>
      </c>
      <c r="B636" s="22" t="s">
        <v>1335</v>
      </c>
      <c r="C636" s="22" t="s">
        <v>795</v>
      </c>
      <c r="D636" s="22" t="s">
        <v>63</v>
      </c>
      <c r="E636" s="30">
        <v>28365</v>
      </c>
      <c r="F636" s="31">
        <v>35.1297</v>
      </c>
      <c r="G636" s="31">
        <v>-77.866100000000003</v>
      </c>
      <c r="H636" s="22" t="s">
        <v>149</v>
      </c>
      <c r="I636" s="25">
        <v>3520</v>
      </c>
      <c r="J636" s="23">
        <v>13522.31185536</v>
      </c>
      <c r="K636" s="32">
        <v>378624.73195008002</v>
      </c>
      <c r="L636" s="32">
        <f t="shared" si="9"/>
        <v>13371007.462655533</v>
      </c>
    </row>
    <row r="637" spans="1:12" x14ac:dyDescent="0.2">
      <c r="A637" s="22" t="s">
        <v>1336</v>
      </c>
      <c r="B637" s="22" t="s">
        <v>1337</v>
      </c>
      <c r="C637" s="22" t="s">
        <v>865</v>
      </c>
      <c r="D637" s="22" t="s">
        <v>63</v>
      </c>
      <c r="E637" s="30">
        <v>28521</v>
      </c>
      <c r="F637" s="31">
        <v>34.854199999999999</v>
      </c>
      <c r="G637" s="31">
        <v>-77.700800000000001</v>
      </c>
      <c r="H637" s="22" t="s">
        <v>149</v>
      </c>
      <c r="I637" s="25">
        <v>1760</v>
      </c>
      <c r="J637" s="23">
        <v>6761.1559276799999</v>
      </c>
      <c r="K637" s="32">
        <v>189312.36597504001</v>
      </c>
      <c r="L637" s="32">
        <f t="shared" si="9"/>
        <v>6685503.7313277666</v>
      </c>
    </row>
    <row r="638" spans="1:12" x14ac:dyDescent="0.2">
      <c r="A638" s="22" t="s">
        <v>1338</v>
      </c>
      <c r="B638" s="22" t="s">
        <v>1339</v>
      </c>
      <c r="C638" s="22" t="s">
        <v>777</v>
      </c>
      <c r="D638" s="22" t="s">
        <v>63</v>
      </c>
      <c r="E638" s="30">
        <v>28398</v>
      </c>
      <c r="F638" s="31">
        <v>35.0122</v>
      </c>
      <c r="G638" s="31">
        <v>-78.128600000000006</v>
      </c>
      <c r="H638" s="22" t="s">
        <v>149</v>
      </c>
      <c r="I638" s="25">
        <v>3040</v>
      </c>
      <c r="J638" s="23">
        <v>11678.360238720001</v>
      </c>
      <c r="K638" s="32">
        <v>326994.08668415999</v>
      </c>
      <c r="L638" s="32">
        <f t="shared" si="9"/>
        <v>11547688.263202503</v>
      </c>
    </row>
    <row r="639" spans="1:12" x14ac:dyDescent="0.2">
      <c r="A639" s="22" t="s">
        <v>1340</v>
      </c>
      <c r="B639" s="22" t="s">
        <v>1341</v>
      </c>
      <c r="C639" s="22" t="s">
        <v>833</v>
      </c>
      <c r="D639" s="22" t="s">
        <v>63</v>
      </c>
      <c r="E639" s="30">
        <v>28466</v>
      </c>
      <c r="F639" s="31">
        <v>34.784399999999998</v>
      </c>
      <c r="G639" s="31">
        <v>-77.941699999999997</v>
      </c>
      <c r="H639" s="22" t="s">
        <v>149</v>
      </c>
      <c r="I639" s="25">
        <v>1860</v>
      </c>
      <c r="J639" s="23">
        <v>7145.3125144799997</v>
      </c>
      <c r="K639" s="32">
        <v>200068.75040543999</v>
      </c>
      <c r="L639" s="32">
        <f t="shared" si="9"/>
        <v>7065361.8978804797</v>
      </c>
    </row>
    <row r="640" spans="1:12" x14ac:dyDescent="0.2">
      <c r="A640" s="22" t="s">
        <v>1342</v>
      </c>
      <c r="B640" s="22" t="s">
        <v>1343</v>
      </c>
      <c r="C640" s="22" t="s">
        <v>903</v>
      </c>
      <c r="D640" s="22" t="s">
        <v>63</v>
      </c>
      <c r="E640" s="30">
        <v>28508</v>
      </c>
      <c r="F640" s="31">
        <v>35.065522000000001</v>
      </c>
      <c r="G640" s="31">
        <v>-77.845354999999998</v>
      </c>
      <c r="H640" s="22" t="s">
        <v>149</v>
      </c>
      <c r="I640" s="25">
        <v>1700</v>
      </c>
      <c r="J640" s="23">
        <v>6530.6619756</v>
      </c>
      <c r="K640" s="32">
        <v>182858.5353168</v>
      </c>
      <c r="L640" s="32">
        <f t="shared" si="9"/>
        <v>6457588.8313961374</v>
      </c>
    </row>
    <row r="641" spans="1:12" x14ac:dyDescent="0.2">
      <c r="A641" s="22" t="s">
        <v>1344</v>
      </c>
      <c r="B641" s="22" t="s">
        <v>1345</v>
      </c>
      <c r="C641" s="22" t="s">
        <v>795</v>
      </c>
      <c r="D641" s="22" t="s">
        <v>63</v>
      </c>
      <c r="E641" s="30">
        <v>28365</v>
      </c>
      <c r="F641" s="31">
        <v>35.101399999999998</v>
      </c>
      <c r="G641" s="31">
        <v>-77.885599999999997</v>
      </c>
      <c r="H641" s="22" t="s">
        <v>592</v>
      </c>
      <c r="I641" s="25">
        <v>4686</v>
      </c>
      <c r="J641" s="23">
        <v>15069.281836224</v>
      </c>
      <c r="K641" s="32">
        <v>421939.89141427202</v>
      </c>
      <c r="L641" s="32">
        <f t="shared" si="9"/>
        <v>14900668.025130849</v>
      </c>
    </row>
    <row r="642" spans="1:12" x14ac:dyDescent="0.2">
      <c r="A642" s="22" t="s">
        <v>1346</v>
      </c>
      <c r="B642" s="22" t="s">
        <v>1347</v>
      </c>
      <c r="C642" s="22" t="s">
        <v>916</v>
      </c>
      <c r="D642" s="22" t="s">
        <v>63</v>
      </c>
      <c r="E642" s="30">
        <v>28572</v>
      </c>
      <c r="F642" s="31">
        <v>34.9664</v>
      </c>
      <c r="G642" s="31">
        <v>-77.731099999999998</v>
      </c>
      <c r="H642" s="22" t="s">
        <v>149</v>
      </c>
      <c r="I642" s="25">
        <v>1600</v>
      </c>
      <c r="J642" s="23">
        <v>6146.5053888000002</v>
      </c>
      <c r="K642" s="32">
        <v>172102.15088639999</v>
      </c>
      <c r="L642" s="32">
        <f t="shared" ref="L642:L705" si="10">+K642*35.31467</f>
        <v>6077730.6648434233</v>
      </c>
    </row>
    <row r="643" spans="1:12" x14ac:dyDescent="0.2">
      <c r="A643" s="22" t="s">
        <v>1348</v>
      </c>
      <c r="B643" s="22" t="s">
        <v>1349</v>
      </c>
      <c r="C643" s="22" t="s">
        <v>783</v>
      </c>
      <c r="D643" s="22" t="s">
        <v>63</v>
      </c>
      <c r="E643" s="30">
        <v>28458</v>
      </c>
      <c r="F643" s="31">
        <v>34.859523000000003</v>
      </c>
      <c r="G643" s="31">
        <v>-77.894098999999997</v>
      </c>
      <c r="H643" s="22" t="s">
        <v>153</v>
      </c>
      <c r="I643" s="25">
        <v>3200</v>
      </c>
      <c r="J643" s="23">
        <v>2532.8641407999999</v>
      </c>
      <c r="K643" s="32">
        <v>70920.195942399994</v>
      </c>
      <c r="L643" s="32">
        <f t="shared" si="10"/>
        <v>2504523.3160411948</v>
      </c>
    </row>
    <row r="644" spans="1:12" x14ac:dyDescent="0.2">
      <c r="A644" s="22" t="s">
        <v>1350</v>
      </c>
      <c r="B644" s="22" t="s">
        <v>1351</v>
      </c>
      <c r="C644" s="22" t="s">
        <v>810</v>
      </c>
      <c r="D644" s="22" t="s">
        <v>63</v>
      </c>
      <c r="E644" s="30">
        <v>28518</v>
      </c>
      <c r="F644" s="31">
        <v>34.875</v>
      </c>
      <c r="G644" s="31">
        <v>-77.866699999999994</v>
      </c>
      <c r="H644" s="22" t="s">
        <v>153</v>
      </c>
      <c r="I644" s="25">
        <v>3200</v>
      </c>
      <c r="J644" s="23">
        <v>2532.8641407999999</v>
      </c>
      <c r="K644" s="32">
        <v>70920.195942399994</v>
      </c>
      <c r="L644" s="32">
        <f t="shared" si="10"/>
        <v>2504523.3160411948</v>
      </c>
    </row>
    <row r="645" spans="1:12" x14ac:dyDescent="0.2">
      <c r="A645" s="22" t="s">
        <v>1352</v>
      </c>
      <c r="B645" s="22" t="s">
        <v>1353</v>
      </c>
      <c r="C645" s="22" t="s">
        <v>795</v>
      </c>
      <c r="D645" s="22" t="s">
        <v>63</v>
      </c>
      <c r="E645" s="30">
        <v>28365</v>
      </c>
      <c r="F645" s="31">
        <v>35.147799999999997</v>
      </c>
      <c r="G645" s="31">
        <v>-78.037199999999999</v>
      </c>
      <c r="H645" s="22" t="s">
        <v>149</v>
      </c>
      <c r="I645" s="25">
        <v>1240</v>
      </c>
      <c r="J645" s="23">
        <v>4763.5416763200001</v>
      </c>
      <c r="K645" s="32">
        <v>133379.16693696001</v>
      </c>
      <c r="L645" s="32">
        <f t="shared" si="10"/>
        <v>4710241.2652536537</v>
      </c>
    </row>
    <row r="646" spans="1:12" x14ac:dyDescent="0.2">
      <c r="A646" s="22" t="s">
        <v>1354</v>
      </c>
      <c r="B646" s="22" t="s">
        <v>1355</v>
      </c>
      <c r="C646" s="22" t="s">
        <v>780</v>
      </c>
      <c r="D646" s="22" t="s">
        <v>63</v>
      </c>
      <c r="E646" s="30">
        <v>28453</v>
      </c>
      <c r="F646" s="31">
        <v>34.8367</v>
      </c>
      <c r="G646" s="31">
        <v>-78.093299999999999</v>
      </c>
      <c r="H646" s="22" t="s">
        <v>149</v>
      </c>
      <c r="I646" s="25">
        <v>1500</v>
      </c>
      <c r="J646" s="23">
        <v>5762.3488020000004</v>
      </c>
      <c r="K646" s="32">
        <v>161345.76645600001</v>
      </c>
      <c r="L646" s="32">
        <f t="shared" si="10"/>
        <v>5697872.4982907102</v>
      </c>
    </row>
    <row r="647" spans="1:12" x14ac:dyDescent="0.2">
      <c r="A647" s="22" t="s">
        <v>1356</v>
      </c>
      <c r="B647" s="22" t="s">
        <v>1357</v>
      </c>
      <c r="C647" s="22" t="s">
        <v>795</v>
      </c>
      <c r="D647" s="22" t="s">
        <v>63</v>
      </c>
      <c r="E647" s="30">
        <v>28365</v>
      </c>
      <c r="F647" s="31">
        <v>35.090299999999999</v>
      </c>
      <c r="G647" s="31">
        <v>-77.990300000000005</v>
      </c>
      <c r="H647" s="22" t="s">
        <v>149</v>
      </c>
      <c r="I647" s="25">
        <v>2940</v>
      </c>
      <c r="J647" s="23">
        <v>11294.203651919999</v>
      </c>
      <c r="K647" s="32">
        <v>316237.70225376001</v>
      </c>
      <c r="L647" s="32">
        <f t="shared" si="10"/>
        <v>11167830.09664979</v>
      </c>
    </row>
    <row r="648" spans="1:12" x14ac:dyDescent="0.2">
      <c r="A648" s="22" t="s">
        <v>1358</v>
      </c>
      <c r="B648" s="22" t="s">
        <v>1359</v>
      </c>
      <c r="C648" s="22" t="s">
        <v>1360</v>
      </c>
      <c r="D648" s="22" t="s">
        <v>63</v>
      </c>
      <c r="E648" s="30">
        <v>28435</v>
      </c>
      <c r="F648" s="31">
        <v>34.883434999999999</v>
      </c>
      <c r="G648" s="31">
        <v>-77.925133000000002</v>
      </c>
      <c r="H648" s="22" t="s">
        <v>149</v>
      </c>
      <c r="I648" s="25">
        <v>1470</v>
      </c>
      <c r="J648" s="23">
        <v>5647.1018259599996</v>
      </c>
      <c r="K648" s="32">
        <v>158118.85112688001</v>
      </c>
      <c r="L648" s="32">
        <f t="shared" si="10"/>
        <v>5583915.0483248951</v>
      </c>
    </row>
    <row r="649" spans="1:12" x14ac:dyDescent="0.2">
      <c r="A649" s="22" t="s">
        <v>1361</v>
      </c>
      <c r="C649" s="22" t="s">
        <v>810</v>
      </c>
      <c r="D649" s="22" t="s">
        <v>63</v>
      </c>
      <c r="E649" s="30">
        <v>28518</v>
      </c>
      <c r="F649" s="31">
        <v>34.943899999999999</v>
      </c>
      <c r="G649" s="31">
        <v>-77.8142</v>
      </c>
      <c r="H649" s="22" t="s">
        <v>149</v>
      </c>
      <c r="I649" s="25">
        <v>2710</v>
      </c>
      <c r="J649" s="23">
        <v>10410.64350228</v>
      </c>
      <c r="K649" s="32">
        <v>291498.01806383999</v>
      </c>
      <c r="L649" s="32">
        <f t="shared" si="10"/>
        <v>10294156.313578548</v>
      </c>
    </row>
    <row r="650" spans="1:12" x14ac:dyDescent="0.2">
      <c r="A650" s="22" t="s">
        <v>1362</v>
      </c>
      <c r="B650" s="22" t="s">
        <v>1363</v>
      </c>
      <c r="C650" s="22" t="s">
        <v>865</v>
      </c>
      <c r="D650" s="22" t="s">
        <v>63</v>
      </c>
      <c r="E650" s="30">
        <v>28521</v>
      </c>
      <c r="F650" s="31">
        <v>34.8125</v>
      </c>
      <c r="G650" s="31">
        <v>-77.678600000000003</v>
      </c>
      <c r="H650" s="22" t="s">
        <v>149</v>
      </c>
      <c r="I650" s="25">
        <v>1440</v>
      </c>
      <c r="J650" s="23">
        <v>5531.8548499199997</v>
      </c>
      <c r="K650" s="32">
        <v>154891.93579776</v>
      </c>
      <c r="L650" s="32">
        <f t="shared" si="10"/>
        <v>5469957.598359081</v>
      </c>
    </row>
    <row r="651" spans="1:12" x14ac:dyDescent="0.2">
      <c r="A651" s="22" t="s">
        <v>1364</v>
      </c>
      <c r="B651" s="22" t="s">
        <v>1365</v>
      </c>
      <c r="C651" s="22" t="s">
        <v>783</v>
      </c>
      <c r="D651" s="22" t="s">
        <v>63</v>
      </c>
      <c r="E651" s="30">
        <v>28458</v>
      </c>
      <c r="F651" s="31">
        <v>34.873899999999999</v>
      </c>
      <c r="G651" s="31">
        <v>-77.885000000000005</v>
      </c>
      <c r="H651" s="22" t="s">
        <v>149</v>
      </c>
      <c r="I651" s="25">
        <v>1440</v>
      </c>
      <c r="J651" s="23">
        <v>5531.8548499199997</v>
      </c>
      <c r="K651" s="32">
        <v>154891.93579776</v>
      </c>
      <c r="L651" s="32">
        <f t="shared" si="10"/>
        <v>5469957.598359081</v>
      </c>
    </row>
    <row r="652" spans="1:12" x14ac:dyDescent="0.2">
      <c r="A652" s="22" t="s">
        <v>1366</v>
      </c>
      <c r="B652" s="22" t="s">
        <v>1367</v>
      </c>
      <c r="C652" s="22" t="s">
        <v>805</v>
      </c>
      <c r="D652" s="22" t="s">
        <v>63</v>
      </c>
      <c r="E652" s="30">
        <v>28464</v>
      </c>
      <c r="F652" s="31">
        <v>34.799199999999999</v>
      </c>
      <c r="G652" s="31">
        <v>-77.95</v>
      </c>
      <c r="H652" s="22" t="s">
        <v>149</v>
      </c>
      <c r="I652" s="25">
        <v>1440</v>
      </c>
      <c r="J652" s="23">
        <v>5531.8548499199997</v>
      </c>
      <c r="K652" s="32">
        <v>154891.93579776</v>
      </c>
      <c r="L652" s="32">
        <f t="shared" si="10"/>
        <v>5469957.598359081</v>
      </c>
    </row>
    <row r="653" spans="1:12" x14ac:dyDescent="0.2">
      <c r="A653" s="22" t="s">
        <v>1368</v>
      </c>
      <c r="B653" s="22" t="s">
        <v>1369</v>
      </c>
      <c r="C653" s="22" t="s">
        <v>795</v>
      </c>
      <c r="D653" s="22" t="s">
        <v>63</v>
      </c>
      <c r="E653" s="30">
        <v>28365</v>
      </c>
      <c r="F653" s="31">
        <v>35.125300000000003</v>
      </c>
      <c r="G653" s="31">
        <v>-77.88</v>
      </c>
      <c r="H653" s="22" t="s">
        <v>149</v>
      </c>
      <c r="I653" s="25">
        <v>2880</v>
      </c>
      <c r="J653" s="23">
        <v>11063.709699839999</v>
      </c>
      <c r="K653" s="32">
        <v>309783.87159552</v>
      </c>
      <c r="L653" s="32">
        <f t="shared" si="10"/>
        <v>10939915.196718162</v>
      </c>
    </row>
    <row r="654" spans="1:12" x14ac:dyDescent="0.2">
      <c r="A654" s="22" t="s">
        <v>1370</v>
      </c>
      <c r="B654" s="22" t="s">
        <v>1371</v>
      </c>
      <c r="C654" s="22" t="s">
        <v>1372</v>
      </c>
      <c r="D654" s="22" t="s">
        <v>63</v>
      </c>
      <c r="E654" s="30">
        <v>28525</v>
      </c>
      <c r="F654" s="31">
        <v>35.113100000000003</v>
      </c>
      <c r="G654" s="31">
        <v>-77.756100000000004</v>
      </c>
      <c r="H654" s="22" t="s">
        <v>149</v>
      </c>
      <c r="I654" s="25">
        <v>1440</v>
      </c>
      <c r="J654" s="23">
        <v>5531.8548499199997</v>
      </c>
      <c r="K654" s="32">
        <v>154891.93579776</v>
      </c>
      <c r="L654" s="32">
        <f t="shared" si="10"/>
        <v>5469957.598359081</v>
      </c>
    </row>
    <row r="655" spans="1:12" x14ac:dyDescent="0.2">
      <c r="A655" s="22" t="s">
        <v>1373</v>
      </c>
      <c r="B655" s="22" t="s">
        <v>1374</v>
      </c>
      <c r="C655" s="22" t="s">
        <v>916</v>
      </c>
      <c r="D655" s="22" t="s">
        <v>63</v>
      </c>
      <c r="E655" s="30">
        <v>28572</v>
      </c>
      <c r="F655" s="31">
        <v>34.966700000000003</v>
      </c>
      <c r="G655" s="31">
        <v>-77.824200000000005</v>
      </c>
      <c r="H655" s="22" t="s">
        <v>149</v>
      </c>
      <c r="I655" s="25">
        <v>3600</v>
      </c>
      <c r="J655" s="23">
        <v>13829.6371248</v>
      </c>
      <c r="K655" s="32">
        <v>387229.83949440002</v>
      </c>
      <c r="L655" s="32">
        <f t="shared" si="10"/>
        <v>13674893.995897703</v>
      </c>
    </row>
    <row r="656" spans="1:12" x14ac:dyDescent="0.2">
      <c r="A656" s="22" t="s">
        <v>1375</v>
      </c>
      <c r="B656" s="22" t="s">
        <v>1376</v>
      </c>
      <c r="C656" s="22" t="s">
        <v>795</v>
      </c>
      <c r="D656" s="22" t="s">
        <v>63</v>
      </c>
      <c r="E656" s="30">
        <v>28365</v>
      </c>
      <c r="F656" s="31">
        <v>35.107500000000002</v>
      </c>
      <c r="G656" s="31">
        <v>-77.869699999999995</v>
      </c>
      <c r="H656" s="22" t="s">
        <v>153</v>
      </c>
      <c r="I656" s="25">
        <v>15560</v>
      </c>
      <c r="J656" s="23">
        <v>12316.051884639999</v>
      </c>
      <c r="K656" s="32">
        <v>344849.45276992</v>
      </c>
      <c r="L656" s="32">
        <f t="shared" si="10"/>
        <v>12178244.62425031</v>
      </c>
    </row>
    <row r="657" spans="1:12" x14ac:dyDescent="0.2">
      <c r="A657" s="22" t="s">
        <v>1377</v>
      </c>
      <c r="B657" s="22" t="s">
        <v>1378</v>
      </c>
      <c r="C657" s="22" t="s">
        <v>783</v>
      </c>
      <c r="D657" s="22" t="s">
        <v>63</v>
      </c>
      <c r="E657" s="30">
        <v>28458</v>
      </c>
      <c r="F657" s="31">
        <v>34.804699999999997</v>
      </c>
      <c r="G657" s="31">
        <v>-77.953100000000006</v>
      </c>
      <c r="H657" s="22" t="s">
        <v>149</v>
      </c>
      <c r="I657" s="25">
        <v>1400</v>
      </c>
      <c r="J657" s="23">
        <v>5378.1922151999997</v>
      </c>
      <c r="K657" s="32">
        <v>150589.3820256</v>
      </c>
      <c r="L657" s="32">
        <f t="shared" si="10"/>
        <v>5318014.3317379951</v>
      </c>
    </row>
    <row r="658" spans="1:12" x14ac:dyDescent="0.2">
      <c r="A658" s="22" t="s">
        <v>1379</v>
      </c>
      <c r="B658" s="22" t="s">
        <v>1380</v>
      </c>
      <c r="C658" s="22" t="s">
        <v>780</v>
      </c>
      <c r="D658" s="22" t="s">
        <v>63</v>
      </c>
      <c r="E658" s="30">
        <v>28453</v>
      </c>
      <c r="F658" s="31">
        <v>34.863861999999997</v>
      </c>
      <c r="G658" s="31">
        <v>-78.118362000000005</v>
      </c>
      <c r="H658" s="22" t="s">
        <v>145</v>
      </c>
      <c r="I658" s="25">
        <v>650</v>
      </c>
      <c r="J658" s="23">
        <v>8627.7756838000005</v>
      </c>
      <c r="K658" s="32">
        <v>241577.71914639999</v>
      </c>
      <c r="L658" s="32">
        <f t="shared" si="10"/>
        <v>8531237.4310077969</v>
      </c>
    </row>
    <row r="659" spans="1:12" x14ac:dyDescent="0.2">
      <c r="A659" s="22" t="s">
        <v>1379</v>
      </c>
      <c r="B659" s="22" t="s">
        <v>1380</v>
      </c>
      <c r="C659" s="22" t="s">
        <v>780</v>
      </c>
      <c r="D659" s="22" t="s">
        <v>63</v>
      </c>
      <c r="E659" s="30">
        <v>28453</v>
      </c>
      <c r="F659" s="31">
        <v>34.863861999999997</v>
      </c>
      <c r="G659" s="31">
        <v>-78.118362000000005</v>
      </c>
      <c r="H659" s="22" t="s">
        <v>149</v>
      </c>
      <c r="I659" s="25">
        <v>730</v>
      </c>
      <c r="J659" s="23">
        <v>2804.3430836399998</v>
      </c>
      <c r="K659" s="32">
        <v>78521.606341920007</v>
      </c>
      <c r="L659" s="32">
        <f t="shared" si="10"/>
        <v>2772964.6158348122</v>
      </c>
    </row>
    <row r="660" spans="1:12" x14ac:dyDescent="0.2">
      <c r="A660" s="22" t="s">
        <v>1379</v>
      </c>
      <c r="B660" s="22" t="s">
        <v>1380</v>
      </c>
      <c r="C660" s="22" t="s">
        <v>780</v>
      </c>
      <c r="D660" s="22" t="s">
        <v>63</v>
      </c>
      <c r="E660" s="30">
        <v>28453</v>
      </c>
      <c r="F660" s="31">
        <v>34.863861999999997</v>
      </c>
      <c r="G660" s="31">
        <v>-78.118362000000005</v>
      </c>
      <c r="H660" s="22" t="s">
        <v>153</v>
      </c>
      <c r="I660" s="25">
        <v>1200</v>
      </c>
      <c r="J660" s="23">
        <v>949.8240528</v>
      </c>
      <c r="K660" s="32">
        <v>26595.073478400001</v>
      </c>
      <c r="L660" s="32">
        <f t="shared" si="10"/>
        <v>939196.24351544818</v>
      </c>
    </row>
    <row r="661" spans="1:12" x14ac:dyDescent="0.2">
      <c r="A661" s="22" t="s">
        <v>1381</v>
      </c>
      <c r="B661" s="22" t="s">
        <v>1382</v>
      </c>
      <c r="C661" s="22" t="s">
        <v>805</v>
      </c>
      <c r="D661" s="22" t="s">
        <v>63</v>
      </c>
      <c r="E661" s="30">
        <v>28464</v>
      </c>
      <c r="F661" s="31">
        <v>34.779699999999998</v>
      </c>
      <c r="G661" s="31">
        <v>-77.9619</v>
      </c>
      <c r="H661" s="22" t="s">
        <v>149</v>
      </c>
      <c r="I661" s="25">
        <v>1280</v>
      </c>
      <c r="J661" s="23">
        <v>4917.20431104</v>
      </c>
      <c r="K661" s="32">
        <v>137681.72070912001</v>
      </c>
      <c r="L661" s="32">
        <f t="shared" si="10"/>
        <v>4862184.5318747396</v>
      </c>
    </row>
    <row r="662" spans="1:12" x14ac:dyDescent="0.2">
      <c r="A662" s="22" t="s">
        <v>1381</v>
      </c>
      <c r="B662" s="22" t="s">
        <v>1382</v>
      </c>
      <c r="C662" s="22" t="s">
        <v>805</v>
      </c>
      <c r="D662" s="22" t="s">
        <v>63</v>
      </c>
      <c r="E662" s="30">
        <v>28464</v>
      </c>
      <c r="F662" s="31">
        <v>34.779699999999998</v>
      </c>
      <c r="G662" s="31">
        <v>-77.9619</v>
      </c>
      <c r="H662" s="22" t="s">
        <v>592</v>
      </c>
      <c r="I662" s="25">
        <v>2632</v>
      </c>
      <c r="J662" s="23">
        <v>8464.009772288</v>
      </c>
      <c r="K662" s="32">
        <v>236992.27362406399</v>
      </c>
      <c r="L662" s="32">
        <f t="shared" si="10"/>
        <v>8369303.9355835235</v>
      </c>
    </row>
    <row r="663" spans="1:12" x14ac:dyDescent="0.2">
      <c r="A663" s="22">
        <v>2147</v>
      </c>
      <c r="B663" s="22" t="s">
        <v>1383</v>
      </c>
      <c r="C663" s="22" t="s">
        <v>786</v>
      </c>
      <c r="D663" s="22" t="s">
        <v>63</v>
      </c>
      <c r="E663" s="30">
        <v>28349</v>
      </c>
      <c r="F663" s="31">
        <v>34.987499999999997</v>
      </c>
      <c r="G663" s="31">
        <v>-77.909700000000001</v>
      </c>
      <c r="H663" s="22" t="s">
        <v>270</v>
      </c>
      <c r="I663" s="25">
        <v>1350</v>
      </c>
      <c r="J663" s="23">
        <v>21600.416237400001</v>
      </c>
      <c r="K663" s="32">
        <v>604811.65464720002</v>
      </c>
      <c r="L663" s="32">
        <f t="shared" si="10"/>
        <v>21358723.996019837</v>
      </c>
    </row>
    <row r="664" spans="1:12" x14ac:dyDescent="0.2">
      <c r="A664" s="22" t="s">
        <v>1384</v>
      </c>
      <c r="B664" s="22" t="s">
        <v>1385</v>
      </c>
      <c r="C664" s="22" t="s">
        <v>795</v>
      </c>
      <c r="D664" s="22" t="s">
        <v>63</v>
      </c>
      <c r="E664" s="30">
        <v>28365</v>
      </c>
      <c r="F664" s="31">
        <v>35.116399999999999</v>
      </c>
      <c r="G664" s="31">
        <v>-77.973600000000005</v>
      </c>
      <c r="H664" s="22" t="s">
        <v>149</v>
      </c>
      <c r="I664" s="25">
        <v>6080</v>
      </c>
      <c r="J664" s="23">
        <v>23356.720477440002</v>
      </c>
      <c r="K664" s="32">
        <v>653988.17336831999</v>
      </c>
      <c r="L664" s="32">
        <f t="shared" si="10"/>
        <v>23095376.526405007</v>
      </c>
    </row>
    <row r="665" spans="1:12" x14ac:dyDescent="0.2">
      <c r="A665" s="22" t="s">
        <v>1386</v>
      </c>
      <c r="B665" s="22" t="s">
        <v>1387</v>
      </c>
      <c r="C665" s="22" t="s">
        <v>777</v>
      </c>
      <c r="D665" s="22" t="s">
        <v>63</v>
      </c>
      <c r="E665" s="30">
        <v>28398</v>
      </c>
      <c r="F665" s="31">
        <v>35.079082999999997</v>
      </c>
      <c r="G665" s="31">
        <v>-78.025564000000003</v>
      </c>
      <c r="H665" s="22" t="s">
        <v>145</v>
      </c>
      <c r="I665" s="25">
        <v>350</v>
      </c>
      <c r="J665" s="23">
        <v>4645.7253682</v>
      </c>
      <c r="K665" s="32">
        <v>130080.3103096</v>
      </c>
      <c r="L665" s="32">
        <f t="shared" si="10"/>
        <v>4593743.2320811218</v>
      </c>
    </row>
    <row r="666" spans="1:12" x14ac:dyDescent="0.2">
      <c r="A666" s="22" t="s">
        <v>1388</v>
      </c>
      <c r="B666" s="22" t="s">
        <v>1389</v>
      </c>
      <c r="C666" s="22" t="s">
        <v>810</v>
      </c>
      <c r="D666" s="22" t="s">
        <v>63</v>
      </c>
      <c r="E666" s="30">
        <v>28518</v>
      </c>
      <c r="F666" s="31">
        <v>34.853099999999998</v>
      </c>
      <c r="G666" s="31">
        <v>-77.859700000000004</v>
      </c>
      <c r="H666" s="22" t="s">
        <v>149</v>
      </c>
      <c r="I666" s="25">
        <v>3698</v>
      </c>
      <c r="J666" s="23">
        <v>14206.110579864</v>
      </c>
      <c r="K666" s="32">
        <v>397771.09623619198</v>
      </c>
      <c r="L666" s="32">
        <f t="shared" si="10"/>
        <v>14047154.999119362</v>
      </c>
    </row>
    <row r="667" spans="1:12" x14ac:dyDescent="0.2">
      <c r="A667" s="22" t="s">
        <v>1390</v>
      </c>
      <c r="B667" s="22" t="s">
        <v>1391</v>
      </c>
      <c r="C667" s="22" t="s">
        <v>783</v>
      </c>
      <c r="D667" s="22" t="s">
        <v>63</v>
      </c>
      <c r="E667" s="30">
        <v>28458</v>
      </c>
      <c r="F667" s="31">
        <v>34.876399999999997</v>
      </c>
      <c r="G667" s="31">
        <v>-77.909199999999998</v>
      </c>
      <c r="H667" s="22" t="s">
        <v>592</v>
      </c>
      <c r="I667" s="25">
        <v>1479</v>
      </c>
      <c r="J667" s="23">
        <v>4756.1817831360004</v>
      </c>
      <c r="K667" s="32">
        <v>133173.089927808</v>
      </c>
      <c r="L667" s="32">
        <f t="shared" si="10"/>
        <v>4702963.7236808632</v>
      </c>
    </row>
    <row r="668" spans="1:12" x14ac:dyDescent="0.2">
      <c r="A668" s="22" t="s">
        <v>1392</v>
      </c>
      <c r="B668" s="22" t="s">
        <v>1393</v>
      </c>
      <c r="C668" s="22" t="s">
        <v>810</v>
      </c>
      <c r="D668" s="22" t="s">
        <v>63</v>
      </c>
      <c r="E668" s="30">
        <v>28518</v>
      </c>
      <c r="F668" s="31">
        <v>34.8703</v>
      </c>
      <c r="G668" s="31">
        <v>-77.8078</v>
      </c>
      <c r="H668" s="22" t="s">
        <v>149</v>
      </c>
      <c r="I668" s="25">
        <v>1240</v>
      </c>
      <c r="J668" s="23">
        <v>4763.5416763200001</v>
      </c>
      <c r="K668" s="32">
        <v>133379.16693696001</v>
      </c>
      <c r="L668" s="32">
        <f t="shared" si="10"/>
        <v>4710241.2652536537</v>
      </c>
    </row>
    <row r="669" spans="1:12" x14ac:dyDescent="0.2">
      <c r="A669" s="22" t="s">
        <v>1394</v>
      </c>
      <c r="B669" s="22" t="s">
        <v>1395</v>
      </c>
      <c r="C669" s="22" t="s">
        <v>916</v>
      </c>
      <c r="D669" s="22" t="s">
        <v>63</v>
      </c>
      <c r="E669" s="30">
        <v>28572</v>
      </c>
      <c r="F669" s="31">
        <v>34.941400000000002</v>
      </c>
      <c r="G669" s="31">
        <v>-77.7286</v>
      </c>
      <c r="H669" s="22" t="s">
        <v>149</v>
      </c>
      <c r="I669" s="25">
        <v>1240</v>
      </c>
      <c r="J669" s="23">
        <v>4763.5416763200001</v>
      </c>
      <c r="K669" s="32">
        <v>133379.16693696001</v>
      </c>
      <c r="L669" s="32">
        <f t="shared" si="10"/>
        <v>4710241.2652536537</v>
      </c>
    </row>
    <row r="670" spans="1:12" x14ac:dyDescent="0.2">
      <c r="A670" s="22" t="s">
        <v>1396</v>
      </c>
      <c r="B670" s="22" t="s">
        <v>1397</v>
      </c>
      <c r="C670" s="22" t="s">
        <v>916</v>
      </c>
      <c r="D670" s="22" t="s">
        <v>63</v>
      </c>
      <c r="E670" s="30">
        <v>28572</v>
      </c>
      <c r="F670" s="31">
        <v>35.000799999999998</v>
      </c>
      <c r="G670" s="31">
        <v>-77.773099999999999</v>
      </c>
      <c r="H670" s="22" t="s">
        <v>149</v>
      </c>
      <c r="I670" s="25">
        <v>1240</v>
      </c>
      <c r="J670" s="23">
        <v>4763.5416763200001</v>
      </c>
      <c r="K670" s="32">
        <v>133379.16693696001</v>
      </c>
      <c r="L670" s="32">
        <f t="shared" si="10"/>
        <v>4710241.2652536537</v>
      </c>
    </row>
    <row r="671" spans="1:12" x14ac:dyDescent="0.2">
      <c r="A671" s="22" t="s">
        <v>1398</v>
      </c>
      <c r="B671" s="22" t="s">
        <v>1399</v>
      </c>
      <c r="C671" s="22" t="s">
        <v>916</v>
      </c>
      <c r="D671" s="22" t="s">
        <v>63</v>
      </c>
      <c r="E671" s="30">
        <v>28572</v>
      </c>
      <c r="F671" s="31">
        <v>34.996699999999997</v>
      </c>
      <c r="G671" s="31">
        <v>-77.7911</v>
      </c>
      <c r="H671" s="22" t="s">
        <v>149</v>
      </c>
      <c r="I671" s="25">
        <v>2464</v>
      </c>
      <c r="J671" s="23">
        <v>9465.6182987520006</v>
      </c>
      <c r="K671" s="32">
        <v>265037.31236505602</v>
      </c>
      <c r="L671" s="32">
        <f t="shared" si="10"/>
        <v>9359705.2238588724</v>
      </c>
    </row>
    <row r="672" spans="1:12" x14ac:dyDescent="0.2">
      <c r="A672" s="22" t="s">
        <v>1400</v>
      </c>
      <c r="B672" s="22" t="s">
        <v>1401</v>
      </c>
      <c r="C672" s="22" t="s">
        <v>833</v>
      </c>
      <c r="D672" s="22" t="s">
        <v>63</v>
      </c>
      <c r="E672" s="30">
        <v>28466</v>
      </c>
      <c r="F672" s="31">
        <v>34.780799999999999</v>
      </c>
      <c r="G672" s="31">
        <v>-77.736699999999999</v>
      </c>
      <c r="H672" s="22" t="s">
        <v>149</v>
      </c>
      <c r="I672" s="25">
        <v>1975</v>
      </c>
      <c r="J672" s="23">
        <v>7587.0925893000003</v>
      </c>
      <c r="K672" s="32">
        <v>212438.5925004</v>
      </c>
      <c r="L672" s="32">
        <f t="shared" si="10"/>
        <v>7502198.7894161008</v>
      </c>
    </row>
    <row r="673" spans="1:12" x14ac:dyDescent="0.2">
      <c r="A673" s="22" t="s">
        <v>1402</v>
      </c>
      <c r="B673" s="22" t="s">
        <v>1403</v>
      </c>
      <c r="C673" s="22" t="s">
        <v>783</v>
      </c>
      <c r="D673" s="22" t="s">
        <v>63</v>
      </c>
      <c r="E673" s="30">
        <v>28458</v>
      </c>
      <c r="F673" s="31">
        <v>34.854999999999997</v>
      </c>
      <c r="G673" s="31">
        <v>-77.952500000000001</v>
      </c>
      <c r="H673" s="22" t="s">
        <v>149</v>
      </c>
      <c r="I673" s="25">
        <v>1240</v>
      </c>
      <c r="J673" s="23">
        <v>4763.5416763200001</v>
      </c>
      <c r="K673" s="32">
        <v>133379.16693696001</v>
      </c>
      <c r="L673" s="32">
        <f t="shared" si="10"/>
        <v>4710241.2652536537</v>
      </c>
    </row>
    <row r="674" spans="1:12" x14ac:dyDescent="0.2">
      <c r="A674" s="22" t="s">
        <v>1404</v>
      </c>
      <c r="B674" s="22" t="s">
        <v>1405</v>
      </c>
      <c r="C674" s="22" t="s">
        <v>810</v>
      </c>
      <c r="D674" s="22" t="s">
        <v>63</v>
      </c>
      <c r="E674" s="30">
        <v>28518</v>
      </c>
      <c r="F674" s="31">
        <v>34.938718999999999</v>
      </c>
      <c r="G674" s="31">
        <v>-77.839800999999994</v>
      </c>
      <c r="H674" s="22" t="s">
        <v>149</v>
      </c>
      <c r="I674" s="25">
        <v>1240</v>
      </c>
      <c r="J674" s="23">
        <v>4763.5416763200001</v>
      </c>
      <c r="K674" s="32">
        <v>133379.16693696001</v>
      </c>
      <c r="L674" s="32">
        <f t="shared" si="10"/>
        <v>4710241.2652536537</v>
      </c>
    </row>
    <row r="675" spans="1:12" x14ac:dyDescent="0.2">
      <c r="A675" s="22" t="s">
        <v>1406</v>
      </c>
      <c r="B675" s="22" t="s">
        <v>1407</v>
      </c>
      <c r="C675" s="22" t="s">
        <v>810</v>
      </c>
      <c r="D675" s="22" t="s">
        <v>63</v>
      </c>
      <c r="E675" s="30">
        <v>28518</v>
      </c>
      <c r="F675" s="31">
        <v>34.926400000000001</v>
      </c>
      <c r="G675" s="31">
        <v>-77.719399999999993</v>
      </c>
      <c r="H675" s="22" t="s">
        <v>149</v>
      </c>
      <c r="I675" s="25">
        <v>1240</v>
      </c>
      <c r="J675" s="23">
        <v>4763.5416763200001</v>
      </c>
      <c r="K675" s="32">
        <v>133379.16693696001</v>
      </c>
      <c r="L675" s="32">
        <f t="shared" si="10"/>
        <v>4710241.2652536537</v>
      </c>
    </row>
    <row r="676" spans="1:12" x14ac:dyDescent="0.2">
      <c r="A676" s="22" t="s">
        <v>1408</v>
      </c>
      <c r="B676" s="22" t="s">
        <v>1409</v>
      </c>
      <c r="C676" s="22" t="s">
        <v>810</v>
      </c>
      <c r="D676" s="22" t="s">
        <v>63</v>
      </c>
      <c r="E676" s="30">
        <v>28518</v>
      </c>
      <c r="F676" s="31">
        <v>34.927799999999998</v>
      </c>
      <c r="G676" s="31">
        <v>-77.702200000000005</v>
      </c>
      <c r="H676" s="22" t="s">
        <v>149</v>
      </c>
      <c r="I676" s="25">
        <v>1240</v>
      </c>
      <c r="J676" s="23">
        <v>4763.5416763200001</v>
      </c>
      <c r="K676" s="32">
        <v>133379.16693696001</v>
      </c>
      <c r="L676" s="32">
        <f t="shared" si="10"/>
        <v>4710241.2652536537</v>
      </c>
    </row>
    <row r="677" spans="1:12" x14ac:dyDescent="0.2">
      <c r="A677" s="22" t="s">
        <v>1410</v>
      </c>
      <c r="B677" s="22" t="s">
        <v>1411</v>
      </c>
      <c r="C677" s="22" t="s">
        <v>810</v>
      </c>
      <c r="D677" s="22" t="s">
        <v>63</v>
      </c>
      <c r="E677" s="30">
        <v>28518</v>
      </c>
      <c r="F677" s="31">
        <v>34.959699999999998</v>
      </c>
      <c r="G677" s="31">
        <v>-77.801400000000001</v>
      </c>
      <c r="H677" s="22" t="s">
        <v>149</v>
      </c>
      <c r="I677" s="25">
        <v>1224</v>
      </c>
      <c r="J677" s="23">
        <v>4702.0766224319996</v>
      </c>
      <c r="K677" s="32">
        <v>131658.145428096</v>
      </c>
      <c r="L677" s="32">
        <f t="shared" si="10"/>
        <v>4649463.9586052187</v>
      </c>
    </row>
    <row r="678" spans="1:12" x14ac:dyDescent="0.2">
      <c r="A678" s="22" t="s">
        <v>1412</v>
      </c>
      <c r="B678" s="22" t="s">
        <v>1413</v>
      </c>
      <c r="C678" s="22" t="s">
        <v>916</v>
      </c>
      <c r="D678" s="22" t="s">
        <v>63</v>
      </c>
      <c r="E678" s="30">
        <v>28572</v>
      </c>
      <c r="F678" s="31">
        <v>35.002499999999998</v>
      </c>
      <c r="G678" s="31">
        <v>-77.765600000000006</v>
      </c>
      <c r="H678" s="22" t="s">
        <v>149</v>
      </c>
      <c r="I678" s="25">
        <v>2424</v>
      </c>
      <c r="J678" s="23">
        <v>9311.9556640320006</v>
      </c>
      <c r="K678" s="32">
        <v>260734.75859289599</v>
      </c>
      <c r="L678" s="32">
        <f t="shared" si="10"/>
        <v>9207761.9572377857</v>
      </c>
    </row>
    <row r="679" spans="1:12" x14ac:dyDescent="0.2">
      <c r="A679" s="22" t="s">
        <v>1414</v>
      </c>
      <c r="B679" s="22" t="s">
        <v>1415</v>
      </c>
      <c r="C679" s="22" t="s">
        <v>783</v>
      </c>
      <c r="D679" s="22" t="s">
        <v>63</v>
      </c>
      <c r="E679" s="30">
        <v>28458</v>
      </c>
      <c r="F679" s="31">
        <v>34.841700000000003</v>
      </c>
      <c r="G679" s="31">
        <v>-77.886399999999995</v>
      </c>
      <c r="H679" s="22" t="s">
        <v>149</v>
      </c>
      <c r="I679" s="25">
        <v>4896</v>
      </c>
      <c r="J679" s="23">
        <v>18808.306489727998</v>
      </c>
      <c r="K679" s="32">
        <v>526632.58171238401</v>
      </c>
      <c r="L679" s="32">
        <f t="shared" si="10"/>
        <v>18597855.834420875</v>
      </c>
    </row>
    <row r="680" spans="1:12" x14ac:dyDescent="0.2">
      <c r="A680" s="22" t="s">
        <v>1416</v>
      </c>
      <c r="D680" s="22" t="s">
        <v>63</v>
      </c>
      <c r="F680" s="31">
        <v>34.929200000000002</v>
      </c>
      <c r="G680" s="31">
        <v>-77.724199999999996</v>
      </c>
      <c r="H680" s="22" t="s">
        <v>149</v>
      </c>
      <c r="I680" s="25">
        <v>2424</v>
      </c>
      <c r="J680" s="23">
        <v>9311.9556640320006</v>
      </c>
      <c r="K680" s="32">
        <v>260734.75859289599</v>
      </c>
      <c r="L680" s="32">
        <f t="shared" si="10"/>
        <v>9207761.9572377857</v>
      </c>
    </row>
    <row r="681" spans="1:12" x14ac:dyDescent="0.2">
      <c r="A681" s="22" t="s">
        <v>1417</v>
      </c>
      <c r="D681" s="22" t="s">
        <v>63</v>
      </c>
      <c r="F681" s="31">
        <v>35.118600000000001</v>
      </c>
      <c r="G681" s="31">
        <v>-77.8292</v>
      </c>
      <c r="H681" s="22" t="s">
        <v>149</v>
      </c>
      <c r="I681" s="25">
        <v>2448</v>
      </c>
      <c r="J681" s="23">
        <v>9404.1532448639991</v>
      </c>
      <c r="K681" s="32">
        <v>263316.290856192</v>
      </c>
      <c r="L681" s="32">
        <f t="shared" si="10"/>
        <v>9298927.9172104374</v>
      </c>
    </row>
    <row r="682" spans="1:12" x14ac:dyDescent="0.2">
      <c r="A682" s="22" t="s">
        <v>1418</v>
      </c>
      <c r="B682" s="22" t="s">
        <v>1419</v>
      </c>
      <c r="C682" s="22" t="s">
        <v>903</v>
      </c>
      <c r="D682" s="22" t="s">
        <v>63</v>
      </c>
      <c r="E682" s="30">
        <v>28508</v>
      </c>
      <c r="F682" s="31">
        <v>35.106900000000003</v>
      </c>
      <c r="G682" s="31">
        <v>-77.788300000000007</v>
      </c>
      <c r="H682" s="22" t="s">
        <v>149</v>
      </c>
      <c r="I682" s="25">
        <v>3672</v>
      </c>
      <c r="J682" s="23">
        <v>14106.229867296001</v>
      </c>
      <c r="K682" s="32">
        <v>394974.43628428801</v>
      </c>
      <c r="L682" s="32">
        <f t="shared" si="10"/>
        <v>13948391.875815658</v>
      </c>
    </row>
    <row r="683" spans="1:12" x14ac:dyDescent="0.2">
      <c r="A683" s="22" t="s">
        <v>1420</v>
      </c>
      <c r="B683" s="22" t="s">
        <v>1421</v>
      </c>
      <c r="C683" s="22" t="s">
        <v>783</v>
      </c>
      <c r="D683" s="22" t="s">
        <v>63</v>
      </c>
      <c r="E683" s="30">
        <v>28458</v>
      </c>
      <c r="F683" s="31">
        <v>34.803100000000001</v>
      </c>
      <c r="G683" s="31">
        <v>-78.173100000000005</v>
      </c>
      <c r="H683" s="22" t="s">
        <v>145</v>
      </c>
      <c r="I683" s="25">
        <v>4719</v>
      </c>
      <c r="J683" s="23">
        <v>62637.651464388</v>
      </c>
      <c r="K683" s="32">
        <v>1753854.24100286</v>
      </c>
      <c r="L683" s="32">
        <f t="shared" si="10"/>
        <v>61936783.749116473</v>
      </c>
    </row>
    <row r="684" spans="1:12" x14ac:dyDescent="0.2">
      <c r="A684" s="22" t="s">
        <v>1422</v>
      </c>
      <c r="B684" s="22" t="s">
        <v>1423</v>
      </c>
      <c r="C684" s="22" t="s">
        <v>833</v>
      </c>
      <c r="D684" s="22" t="s">
        <v>63</v>
      </c>
      <c r="E684" s="30">
        <v>28466</v>
      </c>
      <c r="F684" s="31">
        <v>34.736400000000003</v>
      </c>
      <c r="G684" s="31">
        <v>-77.763300000000001</v>
      </c>
      <c r="H684" s="22" t="s">
        <v>592</v>
      </c>
      <c r="I684" s="25">
        <v>2347</v>
      </c>
      <c r="J684" s="23">
        <v>7547.5041548480003</v>
      </c>
      <c r="K684" s="32">
        <v>211330.11633574401</v>
      </c>
      <c r="L684" s="32">
        <f t="shared" si="10"/>
        <v>7463053.3194584092</v>
      </c>
    </row>
    <row r="685" spans="1:12" x14ac:dyDescent="0.2">
      <c r="A685" s="22" t="s">
        <v>1424</v>
      </c>
      <c r="D685" s="22" t="s">
        <v>63</v>
      </c>
      <c r="F685" s="31">
        <v>35.145012000000001</v>
      </c>
      <c r="G685" s="31">
        <v>-77.799353999999994</v>
      </c>
      <c r="H685" s="22" t="s">
        <v>149</v>
      </c>
      <c r="I685" s="25">
        <v>4848</v>
      </c>
      <c r="J685" s="23">
        <v>18623.911328064001</v>
      </c>
      <c r="K685" s="32">
        <v>521469.51718579198</v>
      </c>
      <c r="L685" s="32">
        <f t="shared" si="10"/>
        <v>18415523.914475571</v>
      </c>
    </row>
    <row r="686" spans="1:12" x14ac:dyDescent="0.2">
      <c r="A686" s="22" t="s">
        <v>1425</v>
      </c>
      <c r="B686" s="22" t="s">
        <v>1426</v>
      </c>
      <c r="C686" s="22" t="s">
        <v>805</v>
      </c>
      <c r="D686" s="22" t="s">
        <v>63</v>
      </c>
      <c r="E686" s="30">
        <v>28464</v>
      </c>
      <c r="F686" s="31">
        <v>34.805</v>
      </c>
      <c r="G686" s="31">
        <v>-77.977500000000006</v>
      </c>
      <c r="H686" s="22" t="s">
        <v>149</v>
      </c>
      <c r="I686" s="25">
        <v>1200</v>
      </c>
      <c r="J686" s="23">
        <v>4609.8790416000002</v>
      </c>
      <c r="K686" s="32">
        <v>129076.6131648</v>
      </c>
      <c r="L686" s="32">
        <f t="shared" si="10"/>
        <v>4558297.9986325679</v>
      </c>
    </row>
    <row r="687" spans="1:12" x14ac:dyDescent="0.2">
      <c r="A687" s="22" t="s">
        <v>1427</v>
      </c>
      <c r="B687" s="22" t="s">
        <v>1428</v>
      </c>
      <c r="C687" s="22" t="s">
        <v>833</v>
      </c>
      <c r="D687" s="22" t="s">
        <v>63</v>
      </c>
      <c r="E687" s="30">
        <v>28466</v>
      </c>
      <c r="F687" s="31">
        <v>34.744700000000002</v>
      </c>
      <c r="G687" s="31">
        <v>-78.119699999999995</v>
      </c>
      <c r="H687" s="22" t="s">
        <v>149</v>
      </c>
      <c r="I687" s="25">
        <v>1196</v>
      </c>
      <c r="J687" s="23">
        <v>4594.5127781279998</v>
      </c>
      <c r="K687" s="32">
        <v>128646.357787584</v>
      </c>
      <c r="L687" s="32">
        <f t="shared" si="10"/>
        <v>4543103.6719704587</v>
      </c>
    </row>
    <row r="688" spans="1:12" x14ac:dyDescent="0.2">
      <c r="A688" s="22" t="s">
        <v>1429</v>
      </c>
      <c r="B688" s="22" t="s">
        <v>1430</v>
      </c>
      <c r="C688" s="22" t="s">
        <v>783</v>
      </c>
      <c r="D688" s="22" t="s">
        <v>63</v>
      </c>
      <c r="E688" s="30">
        <v>28458</v>
      </c>
      <c r="F688" s="31">
        <v>34.781399999999998</v>
      </c>
      <c r="G688" s="31">
        <v>-78.101100000000002</v>
      </c>
      <c r="H688" s="22" t="s">
        <v>149</v>
      </c>
      <c r="I688" s="25">
        <v>2400</v>
      </c>
      <c r="J688" s="23">
        <v>9219.7580832000003</v>
      </c>
      <c r="K688" s="32">
        <v>258153.2263296</v>
      </c>
      <c r="L688" s="32">
        <f t="shared" si="10"/>
        <v>9116595.9972651359</v>
      </c>
    </row>
    <row r="689" spans="1:12" x14ac:dyDescent="0.2">
      <c r="A689" s="22" t="s">
        <v>1431</v>
      </c>
      <c r="B689" s="22" t="s">
        <v>1432</v>
      </c>
      <c r="C689" s="22" t="s">
        <v>810</v>
      </c>
      <c r="D689" s="22" t="s">
        <v>63</v>
      </c>
      <c r="E689" s="30">
        <v>28518</v>
      </c>
      <c r="F689" s="31">
        <v>34.887799999999999</v>
      </c>
      <c r="G689" s="31">
        <v>-77.775800000000004</v>
      </c>
      <c r="H689" s="22" t="s">
        <v>592</v>
      </c>
      <c r="I689" s="25">
        <v>1385</v>
      </c>
      <c r="J689" s="23">
        <v>4453.8957198400003</v>
      </c>
      <c r="K689" s="32">
        <v>124709.08015552</v>
      </c>
      <c r="L689" s="32">
        <f t="shared" si="10"/>
        <v>4404060.011695737</v>
      </c>
    </row>
    <row r="690" spans="1:12" x14ac:dyDescent="0.2">
      <c r="A690" s="22" t="s">
        <v>1433</v>
      </c>
      <c r="B690" s="22" t="s">
        <v>1434</v>
      </c>
      <c r="C690" s="22" t="s">
        <v>916</v>
      </c>
      <c r="D690" s="22" t="s">
        <v>63</v>
      </c>
      <c r="E690" s="30">
        <v>28572</v>
      </c>
      <c r="F690" s="31">
        <v>34.965555999999999</v>
      </c>
      <c r="G690" s="31">
        <v>-77.818376999999998</v>
      </c>
      <c r="H690" s="22" t="s">
        <v>149</v>
      </c>
      <c r="I690" s="25">
        <v>1200</v>
      </c>
      <c r="J690" s="23">
        <v>4609.8790416000002</v>
      </c>
      <c r="K690" s="32">
        <v>129076.6131648</v>
      </c>
      <c r="L690" s="32">
        <f t="shared" si="10"/>
        <v>4558297.9986325679</v>
      </c>
    </row>
    <row r="691" spans="1:12" x14ac:dyDescent="0.2">
      <c r="A691" s="22" t="s">
        <v>1435</v>
      </c>
      <c r="B691" s="22" t="s">
        <v>1436</v>
      </c>
      <c r="C691" s="22" t="s">
        <v>783</v>
      </c>
      <c r="D691" s="22" t="s">
        <v>63</v>
      </c>
      <c r="E691" s="30">
        <v>28458</v>
      </c>
      <c r="F691" s="31">
        <v>34.825000000000003</v>
      </c>
      <c r="G691" s="31">
        <v>-78.064700000000002</v>
      </c>
      <c r="H691" s="22" t="s">
        <v>149</v>
      </c>
      <c r="I691" s="25">
        <v>1200</v>
      </c>
      <c r="J691" s="23">
        <v>4609.8790416000002</v>
      </c>
      <c r="K691" s="32">
        <v>129076.6131648</v>
      </c>
      <c r="L691" s="32">
        <f t="shared" si="10"/>
        <v>4558297.9986325679</v>
      </c>
    </row>
    <row r="692" spans="1:12" x14ac:dyDescent="0.2">
      <c r="A692" s="22" t="s">
        <v>1437</v>
      </c>
      <c r="B692" s="22" t="s">
        <v>1438</v>
      </c>
      <c r="C692" s="22" t="s">
        <v>903</v>
      </c>
      <c r="D692" s="22" t="s">
        <v>63</v>
      </c>
      <c r="E692" s="30">
        <v>28508</v>
      </c>
      <c r="F692" s="31">
        <v>35.0764</v>
      </c>
      <c r="G692" s="31">
        <v>-77.858599999999996</v>
      </c>
      <c r="H692" s="22" t="s">
        <v>149</v>
      </c>
      <c r="I692" s="25">
        <v>1200</v>
      </c>
      <c r="J692" s="23">
        <v>4609.8790416000002</v>
      </c>
      <c r="K692" s="32">
        <v>129076.6131648</v>
      </c>
      <c r="L692" s="32">
        <f t="shared" si="10"/>
        <v>4558297.9986325679</v>
      </c>
    </row>
    <row r="693" spans="1:12" x14ac:dyDescent="0.2">
      <c r="A693" s="22" t="s">
        <v>1439</v>
      </c>
      <c r="B693" s="22" t="s">
        <v>1440</v>
      </c>
      <c r="C693" s="22" t="s">
        <v>783</v>
      </c>
      <c r="D693" s="22" t="s">
        <v>63</v>
      </c>
      <c r="E693" s="30">
        <v>28458</v>
      </c>
      <c r="F693" s="31">
        <v>34.815300000000001</v>
      </c>
      <c r="G693" s="31">
        <v>-77.923599999999993</v>
      </c>
      <c r="H693" s="22" t="s">
        <v>149</v>
      </c>
      <c r="I693" s="25">
        <v>1198</v>
      </c>
      <c r="J693" s="23">
        <v>4602.195909864</v>
      </c>
      <c r="K693" s="32">
        <v>128861.485476192</v>
      </c>
      <c r="L693" s="32">
        <f t="shared" si="10"/>
        <v>4550700.8353015129</v>
      </c>
    </row>
    <row r="694" spans="1:12" x14ac:dyDescent="0.2">
      <c r="A694" s="22" t="s">
        <v>1441</v>
      </c>
      <c r="D694" s="22" t="s">
        <v>63</v>
      </c>
      <c r="F694" s="31">
        <v>35.103299999999997</v>
      </c>
      <c r="G694" s="31">
        <v>-77.916700000000006</v>
      </c>
      <c r="H694" s="22" t="s">
        <v>149</v>
      </c>
      <c r="I694" s="25">
        <v>1200</v>
      </c>
      <c r="J694" s="23">
        <v>4609.8790416000002</v>
      </c>
      <c r="K694" s="32">
        <v>129076.6131648</v>
      </c>
      <c r="L694" s="32">
        <f t="shared" si="10"/>
        <v>4558297.9986325679</v>
      </c>
    </row>
    <row r="695" spans="1:12" x14ac:dyDescent="0.2">
      <c r="A695" s="22" t="s">
        <v>1442</v>
      </c>
      <c r="D695" s="22" t="s">
        <v>63</v>
      </c>
      <c r="F695" s="31">
        <v>35.0869</v>
      </c>
      <c r="G695" s="31">
        <v>-77.877200000000002</v>
      </c>
      <c r="H695" s="22" t="s">
        <v>149</v>
      </c>
      <c r="I695" s="25">
        <v>1200</v>
      </c>
      <c r="J695" s="23">
        <v>4609.8790416000002</v>
      </c>
      <c r="K695" s="32">
        <v>129076.6131648</v>
      </c>
      <c r="L695" s="32">
        <f t="shared" si="10"/>
        <v>4558297.9986325679</v>
      </c>
    </row>
    <row r="696" spans="1:12" x14ac:dyDescent="0.2">
      <c r="A696" s="22" t="s">
        <v>1443</v>
      </c>
      <c r="B696" s="22" t="s">
        <v>1444</v>
      </c>
      <c r="C696" s="22" t="s">
        <v>777</v>
      </c>
      <c r="D696" s="22" t="s">
        <v>63</v>
      </c>
      <c r="E696" s="30">
        <v>28398</v>
      </c>
      <c r="F696" s="31">
        <v>35.051349999999999</v>
      </c>
      <c r="G696" s="31">
        <v>-78.135120000000001</v>
      </c>
      <c r="H696" s="22" t="s">
        <v>149</v>
      </c>
      <c r="I696" s="25">
        <v>1200</v>
      </c>
      <c r="J696" s="23">
        <v>4609.8790416000002</v>
      </c>
      <c r="K696" s="32">
        <v>129076.6131648</v>
      </c>
      <c r="L696" s="32">
        <f t="shared" si="10"/>
        <v>4558297.9986325679</v>
      </c>
    </row>
    <row r="697" spans="1:12" x14ac:dyDescent="0.2">
      <c r="A697" s="22" t="s">
        <v>1445</v>
      </c>
      <c r="B697" s="22" t="s">
        <v>1223</v>
      </c>
      <c r="C697" s="22" t="s">
        <v>916</v>
      </c>
      <c r="D697" s="22" t="s">
        <v>63</v>
      </c>
      <c r="E697" s="30">
        <v>28572</v>
      </c>
      <c r="F697" s="31">
        <v>35.001899999999999</v>
      </c>
      <c r="G697" s="31">
        <v>-77.791700000000006</v>
      </c>
      <c r="H697" s="22" t="s">
        <v>149</v>
      </c>
      <c r="I697" s="25">
        <v>1196</v>
      </c>
      <c r="J697" s="23">
        <v>4594.5127781279998</v>
      </c>
      <c r="K697" s="32">
        <v>128646.357787584</v>
      </c>
      <c r="L697" s="32">
        <f t="shared" si="10"/>
        <v>4543103.6719704587</v>
      </c>
    </row>
    <row r="698" spans="1:12" x14ac:dyDescent="0.2">
      <c r="A698" s="22" t="s">
        <v>1446</v>
      </c>
      <c r="B698" s="22" t="s">
        <v>1447</v>
      </c>
      <c r="C698" s="22" t="s">
        <v>810</v>
      </c>
      <c r="D698" s="22" t="s">
        <v>63</v>
      </c>
      <c r="E698" s="30">
        <v>28518</v>
      </c>
      <c r="F698" s="31">
        <v>34.986899999999999</v>
      </c>
      <c r="G698" s="31">
        <v>-77.806399999999996</v>
      </c>
      <c r="H698" s="22" t="s">
        <v>149</v>
      </c>
      <c r="I698" s="25">
        <v>1196</v>
      </c>
      <c r="J698" s="23">
        <v>4594.5127781279998</v>
      </c>
      <c r="K698" s="32">
        <v>128646.357787584</v>
      </c>
      <c r="L698" s="32">
        <f t="shared" si="10"/>
        <v>4543103.6719704587</v>
      </c>
    </row>
    <row r="699" spans="1:12" x14ac:dyDescent="0.2">
      <c r="A699" s="22" t="s">
        <v>1448</v>
      </c>
      <c r="B699" s="22" t="s">
        <v>1449</v>
      </c>
      <c r="C699" s="22" t="s">
        <v>903</v>
      </c>
      <c r="D699" s="22" t="s">
        <v>63</v>
      </c>
      <c r="E699" s="30">
        <v>28508</v>
      </c>
      <c r="F699" s="31">
        <v>35.049999999999997</v>
      </c>
      <c r="G699" s="31">
        <v>-77.87</v>
      </c>
      <c r="H699" s="22" t="s">
        <v>153</v>
      </c>
      <c r="I699" s="25">
        <v>7104</v>
      </c>
      <c r="J699" s="23">
        <v>5622.9583925759998</v>
      </c>
      <c r="K699" s="32">
        <v>157442.83499212799</v>
      </c>
      <c r="L699" s="32">
        <f t="shared" si="10"/>
        <v>5560041.7616114523</v>
      </c>
    </row>
    <row r="700" spans="1:12" x14ac:dyDescent="0.2">
      <c r="A700" s="22" t="s">
        <v>1450</v>
      </c>
      <c r="B700" s="22" t="s">
        <v>1451</v>
      </c>
      <c r="C700" s="22" t="s">
        <v>795</v>
      </c>
      <c r="D700" s="22" t="s">
        <v>63</v>
      </c>
      <c r="E700" s="30">
        <v>28365</v>
      </c>
      <c r="F700" s="31">
        <v>35.085299999999997</v>
      </c>
      <c r="G700" s="31">
        <v>-77.948300000000003</v>
      </c>
      <c r="H700" s="22" t="s">
        <v>149</v>
      </c>
      <c r="I700" s="25">
        <v>1120</v>
      </c>
      <c r="J700" s="23">
        <v>4302.5537721600003</v>
      </c>
      <c r="K700" s="32">
        <v>120471.50562048001</v>
      </c>
      <c r="L700" s="32">
        <f t="shared" si="10"/>
        <v>4254411.4653903963</v>
      </c>
    </row>
    <row r="701" spans="1:12" x14ac:dyDescent="0.2">
      <c r="A701" s="22" t="s">
        <v>1452</v>
      </c>
      <c r="B701" s="22" t="s">
        <v>1453</v>
      </c>
      <c r="C701" s="22" t="s">
        <v>843</v>
      </c>
      <c r="D701" s="22" t="s">
        <v>63</v>
      </c>
      <c r="E701" s="30">
        <v>28578</v>
      </c>
      <c r="F701" s="31">
        <v>35.15</v>
      </c>
      <c r="G701" s="31">
        <v>-77.881900000000002</v>
      </c>
      <c r="H701" s="22" t="s">
        <v>145</v>
      </c>
      <c r="I701" s="25">
        <v>1083</v>
      </c>
      <c r="J701" s="23">
        <v>14375.201639315999</v>
      </c>
      <c r="K701" s="32">
        <v>402505.64590084797</v>
      </c>
      <c r="L701" s="32">
        <f t="shared" si="10"/>
        <v>14214354.058125298</v>
      </c>
    </row>
    <row r="702" spans="1:12" x14ac:dyDescent="0.2">
      <c r="A702" s="22" t="s">
        <v>1454</v>
      </c>
      <c r="B702" s="22" t="s">
        <v>1455</v>
      </c>
      <c r="C702" s="22" t="s">
        <v>817</v>
      </c>
      <c r="D702" s="22" t="s">
        <v>63</v>
      </c>
      <c r="E702" s="30">
        <v>28341</v>
      </c>
      <c r="F702" s="31">
        <v>35.044786999999999</v>
      </c>
      <c r="G702" s="31">
        <v>-78.056092000000007</v>
      </c>
      <c r="H702" s="22" t="s">
        <v>592</v>
      </c>
      <c r="I702" s="25">
        <v>4537</v>
      </c>
      <c r="J702" s="23">
        <v>14590.126267808</v>
      </c>
      <c r="K702" s="32">
        <v>408523.53549862403</v>
      </c>
      <c r="L702" s="32">
        <f t="shared" si="10"/>
        <v>14426873.843367193</v>
      </c>
    </row>
    <row r="703" spans="1:12" x14ac:dyDescent="0.2">
      <c r="A703" s="22" t="s">
        <v>1456</v>
      </c>
      <c r="B703" s="22" t="s">
        <v>1457</v>
      </c>
      <c r="C703" s="22" t="s">
        <v>795</v>
      </c>
      <c r="D703" s="22" t="s">
        <v>63</v>
      </c>
      <c r="E703" s="30">
        <v>28365</v>
      </c>
      <c r="F703" s="31">
        <v>35.065424999999998</v>
      </c>
      <c r="G703" s="31">
        <v>-77.942881</v>
      </c>
      <c r="H703" s="22" t="s">
        <v>145</v>
      </c>
      <c r="I703" s="25">
        <v>1200</v>
      </c>
      <c r="J703" s="23">
        <v>15928.2012624</v>
      </c>
      <c r="K703" s="32">
        <v>445989.63534719998</v>
      </c>
      <c r="L703" s="32">
        <f t="shared" si="10"/>
        <v>15749976.795706702</v>
      </c>
    </row>
    <row r="704" spans="1:12" x14ac:dyDescent="0.2">
      <c r="A704" s="22" t="s">
        <v>1458</v>
      </c>
      <c r="B704" s="22" t="s">
        <v>1459</v>
      </c>
      <c r="C704" s="22" t="s">
        <v>783</v>
      </c>
      <c r="D704" s="22" t="s">
        <v>63</v>
      </c>
      <c r="E704" s="30">
        <v>28458</v>
      </c>
      <c r="F704" s="31">
        <v>34.827800000000003</v>
      </c>
      <c r="G704" s="31">
        <v>-77.969399999999993</v>
      </c>
      <c r="H704" s="22" t="s">
        <v>149</v>
      </c>
      <c r="I704" s="25">
        <v>1500</v>
      </c>
      <c r="J704" s="23">
        <v>5762.3488020000004</v>
      </c>
      <c r="K704" s="32">
        <v>161345.76645600001</v>
      </c>
      <c r="L704" s="32">
        <f t="shared" si="10"/>
        <v>5697872.4982907102</v>
      </c>
    </row>
    <row r="705" spans="1:12" x14ac:dyDescent="0.2">
      <c r="A705" s="22" t="s">
        <v>1460</v>
      </c>
      <c r="B705" s="22" t="s">
        <v>1461</v>
      </c>
      <c r="C705" s="22" t="s">
        <v>786</v>
      </c>
      <c r="D705" s="22" t="s">
        <v>63</v>
      </c>
      <c r="E705" s="30">
        <v>28349</v>
      </c>
      <c r="F705" s="31">
        <v>35.0139</v>
      </c>
      <c r="G705" s="31">
        <v>-77.918300000000002</v>
      </c>
      <c r="H705" s="22" t="s">
        <v>145</v>
      </c>
      <c r="I705" s="25">
        <v>2035</v>
      </c>
      <c r="J705" s="23">
        <v>27011.574640819999</v>
      </c>
      <c r="K705" s="32">
        <v>756324.08994295995</v>
      </c>
      <c r="L705" s="32">
        <f t="shared" si="10"/>
        <v>26709335.649385948</v>
      </c>
    </row>
    <row r="706" spans="1:12" x14ac:dyDescent="0.2">
      <c r="A706" s="22" t="s">
        <v>1462</v>
      </c>
      <c r="B706" s="22" t="s">
        <v>1463</v>
      </c>
      <c r="C706" s="22" t="s">
        <v>833</v>
      </c>
      <c r="D706" s="22" t="s">
        <v>63</v>
      </c>
      <c r="E706" s="30">
        <v>28466</v>
      </c>
      <c r="F706" s="31">
        <v>34.766199999999998</v>
      </c>
      <c r="G706" s="31">
        <v>-77.798640000000006</v>
      </c>
      <c r="H706" s="22" t="s">
        <v>153</v>
      </c>
      <c r="I706" s="25">
        <v>2600</v>
      </c>
      <c r="J706" s="23">
        <v>2057.9521144</v>
      </c>
      <c r="K706" s="32">
        <v>57622.659203199997</v>
      </c>
      <c r="L706" s="32">
        <f t="shared" ref="L706:L769" si="11">+K706*35.31467</f>
        <v>2034925.1942834707</v>
      </c>
    </row>
    <row r="707" spans="1:12" x14ac:dyDescent="0.2">
      <c r="A707" s="22" t="s">
        <v>1464</v>
      </c>
      <c r="B707" s="22" t="s">
        <v>1465</v>
      </c>
      <c r="C707" s="22" t="s">
        <v>916</v>
      </c>
      <c r="D707" s="22" t="s">
        <v>63</v>
      </c>
      <c r="E707" s="30">
        <v>28572</v>
      </c>
      <c r="F707" s="31">
        <v>35.048900000000003</v>
      </c>
      <c r="G707" s="31">
        <v>-77.764700000000005</v>
      </c>
      <c r="H707" s="22" t="s">
        <v>145</v>
      </c>
      <c r="I707" s="25">
        <v>1200</v>
      </c>
      <c r="J707" s="23">
        <v>15928.2012624</v>
      </c>
      <c r="K707" s="32">
        <v>445989.63534719998</v>
      </c>
      <c r="L707" s="32">
        <f t="shared" si="11"/>
        <v>15749976.795706702</v>
      </c>
    </row>
    <row r="708" spans="1:12" x14ac:dyDescent="0.2">
      <c r="A708" s="22" t="s">
        <v>1464</v>
      </c>
      <c r="B708" s="22" t="s">
        <v>1465</v>
      </c>
      <c r="C708" s="22" t="s">
        <v>916</v>
      </c>
      <c r="D708" s="22" t="s">
        <v>63</v>
      </c>
      <c r="E708" s="30">
        <v>28572</v>
      </c>
      <c r="F708" s="31">
        <v>35.048900000000003</v>
      </c>
      <c r="G708" s="31">
        <v>-77.764700000000005</v>
      </c>
      <c r="H708" s="22" t="s">
        <v>149</v>
      </c>
      <c r="I708" s="25">
        <v>2480</v>
      </c>
      <c r="J708" s="23">
        <v>9527.0833526400002</v>
      </c>
      <c r="K708" s="32">
        <v>266758.33387392003</v>
      </c>
      <c r="L708" s="32">
        <f t="shared" si="11"/>
        <v>9420482.5305073075</v>
      </c>
    </row>
    <row r="709" spans="1:12" x14ac:dyDescent="0.2">
      <c r="A709" s="22">
        <v>2149</v>
      </c>
      <c r="D709" s="22" t="s">
        <v>63</v>
      </c>
      <c r="F709" s="31">
        <v>34.952500000000001</v>
      </c>
      <c r="G709" s="31">
        <v>-78.136700000000005</v>
      </c>
      <c r="H709" s="22" t="s">
        <v>270</v>
      </c>
      <c r="I709" s="25">
        <v>1350</v>
      </c>
      <c r="J709" s="23">
        <v>21600.416237400001</v>
      </c>
      <c r="K709" s="32">
        <v>604811.65464720002</v>
      </c>
      <c r="L709" s="32">
        <f t="shared" si="11"/>
        <v>21358723.996019837</v>
      </c>
    </row>
    <row r="710" spans="1:12" x14ac:dyDescent="0.2">
      <c r="A710" s="22" t="s">
        <v>1466</v>
      </c>
      <c r="B710" s="22" t="s">
        <v>1467</v>
      </c>
      <c r="C710" s="22" t="s">
        <v>777</v>
      </c>
      <c r="D710" s="22" t="s">
        <v>63</v>
      </c>
      <c r="E710" s="30">
        <v>28398</v>
      </c>
      <c r="F710" s="31">
        <v>34.961100000000002</v>
      </c>
      <c r="G710" s="31">
        <v>-78.129199999999997</v>
      </c>
      <c r="H710" s="22" t="s">
        <v>149</v>
      </c>
      <c r="I710" s="25">
        <v>3866</v>
      </c>
      <c r="J710" s="23">
        <v>14851.493645688</v>
      </c>
      <c r="K710" s="32">
        <v>415841.82207926398</v>
      </c>
      <c r="L710" s="32">
        <f t="shared" si="11"/>
        <v>14685316.718927922</v>
      </c>
    </row>
    <row r="711" spans="1:12" x14ac:dyDescent="0.2">
      <c r="A711" s="22" t="s">
        <v>1468</v>
      </c>
      <c r="B711" s="22" t="s">
        <v>1469</v>
      </c>
      <c r="C711" s="22" t="s">
        <v>810</v>
      </c>
      <c r="D711" s="22" t="s">
        <v>63</v>
      </c>
      <c r="E711" s="30">
        <v>28518</v>
      </c>
      <c r="F711" s="31">
        <v>34.903300000000002</v>
      </c>
      <c r="G711" s="31">
        <v>-77.753299999999996</v>
      </c>
      <c r="H711" s="22" t="s">
        <v>592</v>
      </c>
      <c r="I711" s="25">
        <v>1056</v>
      </c>
      <c r="J711" s="23">
        <v>3395.8944983040001</v>
      </c>
      <c r="K711" s="32">
        <v>95085.045952511995</v>
      </c>
      <c r="L711" s="32">
        <f t="shared" si="11"/>
        <v>3357897.0197477969</v>
      </c>
    </row>
    <row r="712" spans="1:12" x14ac:dyDescent="0.2">
      <c r="A712" s="22" t="s">
        <v>1470</v>
      </c>
      <c r="B712" s="22" t="s">
        <v>1471</v>
      </c>
      <c r="C712" s="22" t="s">
        <v>865</v>
      </c>
      <c r="D712" s="22" t="s">
        <v>63</v>
      </c>
      <c r="E712" s="30">
        <v>28521</v>
      </c>
      <c r="F712" s="31">
        <v>34.854199999999999</v>
      </c>
      <c r="G712" s="31">
        <v>-77.7</v>
      </c>
      <c r="H712" s="22" t="s">
        <v>149</v>
      </c>
      <c r="I712" s="25">
        <v>880</v>
      </c>
      <c r="J712" s="23">
        <v>3380.5779638399999</v>
      </c>
      <c r="K712" s="32">
        <v>94656.182987520006</v>
      </c>
      <c r="L712" s="32">
        <f t="shared" si="11"/>
        <v>3342751.8656638833</v>
      </c>
    </row>
    <row r="713" spans="1:12" x14ac:dyDescent="0.2">
      <c r="A713" s="22" t="s">
        <v>1472</v>
      </c>
      <c r="B713" s="22" t="s">
        <v>1473</v>
      </c>
      <c r="C713" s="22" t="s">
        <v>780</v>
      </c>
      <c r="D713" s="22" t="s">
        <v>63</v>
      </c>
      <c r="E713" s="30">
        <v>28453</v>
      </c>
      <c r="F713" s="31">
        <v>34.929200000000002</v>
      </c>
      <c r="G713" s="31">
        <v>-77.991699999999994</v>
      </c>
      <c r="H713" s="22" t="s">
        <v>149</v>
      </c>
      <c r="I713" s="25">
        <v>2184</v>
      </c>
      <c r="J713" s="23">
        <v>8389.9798557119993</v>
      </c>
      <c r="K713" s="32">
        <v>234919.435959936</v>
      </c>
      <c r="L713" s="32">
        <f t="shared" si="11"/>
        <v>8296102.3575112727</v>
      </c>
    </row>
    <row r="714" spans="1:12" x14ac:dyDescent="0.2">
      <c r="A714" s="22" t="s">
        <v>1474</v>
      </c>
      <c r="B714" s="22" t="s">
        <v>1475</v>
      </c>
      <c r="C714" s="22" t="s">
        <v>795</v>
      </c>
      <c r="D714" s="22" t="s">
        <v>63</v>
      </c>
      <c r="E714" s="30">
        <v>28365</v>
      </c>
      <c r="F714" s="31">
        <v>35.171700000000001</v>
      </c>
      <c r="G714" s="31">
        <v>-78.137200000000007</v>
      </c>
      <c r="H714" s="22" t="s">
        <v>149</v>
      </c>
      <c r="I714" s="25">
        <v>620</v>
      </c>
      <c r="J714" s="23">
        <v>2381.77083816</v>
      </c>
      <c r="K714" s="32">
        <v>66689.583468480007</v>
      </c>
      <c r="L714" s="32">
        <f t="shared" si="11"/>
        <v>2355120.6326268269</v>
      </c>
    </row>
    <row r="715" spans="1:12" x14ac:dyDescent="0.2">
      <c r="A715" s="22" t="s">
        <v>1476</v>
      </c>
      <c r="B715" s="22" t="s">
        <v>1477</v>
      </c>
      <c r="C715" s="22" t="s">
        <v>843</v>
      </c>
      <c r="D715" s="22" t="s">
        <v>63</v>
      </c>
      <c r="E715" s="30">
        <v>28578</v>
      </c>
      <c r="F715" s="31">
        <v>35.170546000000002</v>
      </c>
      <c r="G715" s="31">
        <v>-77.848907999999994</v>
      </c>
      <c r="H715" s="22" t="s">
        <v>149</v>
      </c>
      <c r="I715" s="25">
        <v>1200</v>
      </c>
      <c r="J715" s="23">
        <v>4609.8790416000002</v>
      </c>
      <c r="K715" s="32">
        <v>129076.6131648</v>
      </c>
      <c r="L715" s="32">
        <f t="shared" si="11"/>
        <v>4558297.9986325679</v>
      </c>
    </row>
    <row r="716" spans="1:12" x14ac:dyDescent="0.2">
      <c r="A716" s="22" t="s">
        <v>1478</v>
      </c>
      <c r="B716" s="22" t="s">
        <v>1479</v>
      </c>
      <c r="C716" s="22" t="s">
        <v>865</v>
      </c>
      <c r="D716" s="22" t="s">
        <v>63</v>
      </c>
      <c r="E716" s="30">
        <v>28521</v>
      </c>
      <c r="F716" s="31">
        <v>34.817799999999998</v>
      </c>
      <c r="G716" s="31">
        <v>-77.7239</v>
      </c>
      <c r="H716" s="22" t="s">
        <v>145</v>
      </c>
      <c r="I716" s="25">
        <v>1400</v>
      </c>
      <c r="J716" s="23">
        <v>18582.9014728</v>
      </c>
      <c r="K716" s="32">
        <v>520321.24123839999</v>
      </c>
      <c r="L716" s="32">
        <f t="shared" si="11"/>
        <v>18374972.928324487</v>
      </c>
    </row>
    <row r="717" spans="1:12" x14ac:dyDescent="0.2">
      <c r="A717" s="22" t="s">
        <v>1480</v>
      </c>
      <c r="B717" s="22" t="s">
        <v>1481</v>
      </c>
      <c r="C717" s="22" t="s">
        <v>810</v>
      </c>
      <c r="D717" s="22" t="s">
        <v>63</v>
      </c>
      <c r="E717" s="30">
        <v>28518</v>
      </c>
      <c r="F717" s="31">
        <v>34.897500000000001</v>
      </c>
      <c r="G717" s="31">
        <v>-77.883600000000001</v>
      </c>
      <c r="H717" s="22" t="s">
        <v>153</v>
      </c>
      <c r="I717" s="25">
        <v>720</v>
      </c>
      <c r="J717" s="23">
        <v>569.89443168000003</v>
      </c>
      <c r="K717" s="32">
        <v>15957.04408704</v>
      </c>
      <c r="L717" s="32">
        <f t="shared" si="11"/>
        <v>563517.74610926886</v>
      </c>
    </row>
    <row r="718" spans="1:12" x14ac:dyDescent="0.2">
      <c r="A718" s="22" t="s">
        <v>1482</v>
      </c>
      <c r="B718" s="22" t="s">
        <v>1483</v>
      </c>
      <c r="C718" s="22" t="s">
        <v>903</v>
      </c>
      <c r="D718" s="22" t="s">
        <v>63</v>
      </c>
      <c r="E718" s="30">
        <v>28508</v>
      </c>
      <c r="F718" s="31">
        <v>35.152551000000003</v>
      </c>
      <c r="G718" s="31">
        <v>-77.840518000000003</v>
      </c>
      <c r="H718" s="22" t="s">
        <v>149</v>
      </c>
      <c r="I718" s="25">
        <v>1440</v>
      </c>
      <c r="J718" s="23">
        <v>5531.8548499199997</v>
      </c>
      <c r="K718" s="32">
        <v>154891.93579776</v>
      </c>
      <c r="L718" s="32">
        <f t="shared" si="11"/>
        <v>5469957.598359081</v>
      </c>
    </row>
    <row r="719" spans="1:12" x14ac:dyDescent="0.2">
      <c r="A719" s="22" t="s">
        <v>1484</v>
      </c>
      <c r="B719" s="22" t="s">
        <v>1485</v>
      </c>
      <c r="C719" s="22" t="s">
        <v>833</v>
      </c>
      <c r="D719" s="22" t="s">
        <v>63</v>
      </c>
      <c r="E719" s="30">
        <v>28466</v>
      </c>
      <c r="F719" s="31">
        <v>34.750799999999998</v>
      </c>
      <c r="G719" s="31">
        <v>-77.814700000000002</v>
      </c>
      <c r="H719" s="22" t="s">
        <v>149</v>
      </c>
      <c r="I719" s="25">
        <v>4320</v>
      </c>
      <c r="J719" s="23">
        <v>16595.564549760002</v>
      </c>
      <c r="K719" s="32">
        <v>464675.80739327997</v>
      </c>
      <c r="L719" s="32">
        <f t="shared" si="11"/>
        <v>16409872.795077242</v>
      </c>
    </row>
    <row r="720" spans="1:12" x14ac:dyDescent="0.2">
      <c r="A720" s="22" t="s">
        <v>1486</v>
      </c>
      <c r="B720" s="22" t="s">
        <v>1487</v>
      </c>
      <c r="C720" s="22" t="s">
        <v>833</v>
      </c>
      <c r="D720" s="22" t="s">
        <v>63</v>
      </c>
      <c r="E720" s="30">
        <v>28466</v>
      </c>
      <c r="F720" s="31">
        <v>34.742199999999997</v>
      </c>
      <c r="G720" s="31">
        <v>-77.7864</v>
      </c>
      <c r="H720" s="22" t="s">
        <v>149</v>
      </c>
      <c r="I720" s="25">
        <v>3600</v>
      </c>
      <c r="J720" s="23">
        <v>13829.6371248</v>
      </c>
      <c r="K720" s="32">
        <v>387229.83949440002</v>
      </c>
      <c r="L720" s="32">
        <f t="shared" si="11"/>
        <v>13674893.995897703</v>
      </c>
    </row>
    <row r="721" spans="1:12" x14ac:dyDescent="0.2">
      <c r="A721" s="22" t="s">
        <v>1488</v>
      </c>
      <c r="B721" s="22" t="s">
        <v>1489</v>
      </c>
      <c r="C721" s="22" t="s">
        <v>780</v>
      </c>
      <c r="D721" s="22" t="s">
        <v>63</v>
      </c>
      <c r="E721" s="30">
        <v>28453</v>
      </c>
      <c r="F721" s="31">
        <v>34.8367</v>
      </c>
      <c r="G721" s="31">
        <v>-78.11</v>
      </c>
      <c r="H721" s="22" t="s">
        <v>145</v>
      </c>
      <c r="I721" s="25">
        <v>1200</v>
      </c>
      <c r="J721" s="23">
        <v>15928.2012624</v>
      </c>
      <c r="K721" s="32">
        <v>445989.63534719998</v>
      </c>
      <c r="L721" s="32">
        <f t="shared" si="11"/>
        <v>15749976.795706702</v>
      </c>
    </row>
    <row r="722" spans="1:12" x14ac:dyDescent="0.2">
      <c r="A722" s="22" t="s">
        <v>1490</v>
      </c>
      <c r="B722" s="22" t="s">
        <v>1491</v>
      </c>
      <c r="C722" s="22" t="s">
        <v>916</v>
      </c>
      <c r="D722" s="22" t="s">
        <v>63</v>
      </c>
      <c r="E722" s="30">
        <v>28572</v>
      </c>
      <c r="F722" s="31">
        <v>34.984385000000003</v>
      </c>
      <c r="G722" s="31">
        <v>-77.708060000000003</v>
      </c>
      <c r="H722" s="22" t="s">
        <v>145</v>
      </c>
      <c r="I722" s="25">
        <v>750</v>
      </c>
      <c r="J722" s="23">
        <v>9955.1257889999997</v>
      </c>
      <c r="K722" s="32">
        <v>278743.522092</v>
      </c>
      <c r="L722" s="32">
        <f t="shared" si="11"/>
        <v>9843735.4973166902</v>
      </c>
    </row>
    <row r="723" spans="1:12" x14ac:dyDescent="0.2">
      <c r="A723" s="22" t="s">
        <v>1492</v>
      </c>
      <c r="B723" s="22" t="s">
        <v>1493</v>
      </c>
      <c r="C723" s="22" t="s">
        <v>783</v>
      </c>
      <c r="D723" s="22" t="s">
        <v>63</v>
      </c>
      <c r="E723" s="30">
        <v>28458</v>
      </c>
      <c r="F723" s="31">
        <v>34.826700000000002</v>
      </c>
      <c r="G723" s="31">
        <v>-78.120800000000003</v>
      </c>
      <c r="H723" s="22" t="s">
        <v>270</v>
      </c>
      <c r="I723" s="25">
        <v>624</v>
      </c>
      <c r="J723" s="23">
        <v>9984.1923941759997</v>
      </c>
      <c r="K723" s="32">
        <v>279557.38703692798</v>
      </c>
      <c r="L723" s="32">
        <f t="shared" si="11"/>
        <v>9872476.8692713883</v>
      </c>
    </row>
    <row r="724" spans="1:12" x14ac:dyDescent="0.2">
      <c r="A724" s="22" t="s">
        <v>1492</v>
      </c>
      <c r="B724" s="22" t="s">
        <v>1493</v>
      </c>
      <c r="C724" s="22" t="s">
        <v>783</v>
      </c>
      <c r="D724" s="22" t="s">
        <v>63</v>
      </c>
      <c r="E724" s="30">
        <v>28458</v>
      </c>
      <c r="F724" s="31">
        <v>34.826700000000002</v>
      </c>
      <c r="G724" s="31">
        <v>-78.120800000000003</v>
      </c>
      <c r="H724" s="22" t="s">
        <v>149</v>
      </c>
      <c r="I724" s="25">
        <v>5145</v>
      </c>
      <c r="J724" s="23">
        <v>19764.856390860001</v>
      </c>
      <c r="K724" s="32">
        <v>553415.97894407995</v>
      </c>
      <c r="L724" s="32">
        <f t="shared" si="11"/>
        <v>19543702.669137131</v>
      </c>
    </row>
    <row r="725" spans="1:12" x14ac:dyDescent="0.2">
      <c r="A725" s="22" t="s">
        <v>1494</v>
      </c>
      <c r="B725" s="22" t="s">
        <v>1495</v>
      </c>
      <c r="C725" s="22" t="s">
        <v>795</v>
      </c>
      <c r="D725" s="22" t="s">
        <v>63</v>
      </c>
      <c r="E725" s="30">
        <v>28365</v>
      </c>
      <c r="F725" s="31">
        <v>35.081899999999997</v>
      </c>
      <c r="G725" s="31">
        <v>-77.972200000000001</v>
      </c>
      <c r="H725" s="22" t="s">
        <v>149</v>
      </c>
      <c r="I725" s="25">
        <v>4823</v>
      </c>
      <c r="J725" s="23">
        <v>18527.872181364</v>
      </c>
      <c r="K725" s="32">
        <v>518780.42107819201</v>
      </c>
      <c r="L725" s="32">
        <f t="shared" si="11"/>
        <v>18320559.372837394</v>
      </c>
    </row>
    <row r="726" spans="1:12" x14ac:dyDescent="0.2">
      <c r="A726" s="22" t="s">
        <v>1496</v>
      </c>
      <c r="B726" s="22" t="s">
        <v>1497</v>
      </c>
      <c r="C726" s="22" t="s">
        <v>810</v>
      </c>
      <c r="D726" s="22" t="s">
        <v>63</v>
      </c>
      <c r="E726" s="30">
        <v>28518</v>
      </c>
      <c r="F726" s="31">
        <v>34.912500000000001</v>
      </c>
      <c r="G726" s="31">
        <v>-77.699700000000007</v>
      </c>
      <c r="H726" s="22" t="s">
        <v>149</v>
      </c>
      <c r="I726" s="25">
        <v>620</v>
      </c>
      <c r="J726" s="23">
        <v>2381.77083816</v>
      </c>
      <c r="K726" s="32">
        <v>66689.583468480007</v>
      </c>
      <c r="L726" s="32">
        <f t="shared" si="11"/>
        <v>2355120.6326268269</v>
      </c>
    </row>
    <row r="727" spans="1:12" x14ac:dyDescent="0.2">
      <c r="A727" s="22" t="s">
        <v>1498</v>
      </c>
      <c r="B727" s="22" t="s">
        <v>1499</v>
      </c>
      <c r="C727" s="22" t="s">
        <v>833</v>
      </c>
      <c r="D727" s="22" t="s">
        <v>63</v>
      </c>
      <c r="E727" s="30">
        <v>28466</v>
      </c>
      <c r="F727" s="31">
        <v>34.727499999999999</v>
      </c>
      <c r="G727" s="31">
        <v>-77.960599999999999</v>
      </c>
      <c r="H727" s="22" t="s">
        <v>149</v>
      </c>
      <c r="I727" s="25">
        <v>1180</v>
      </c>
      <c r="J727" s="23">
        <v>4533.0477242400002</v>
      </c>
      <c r="K727" s="32">
        <v>126925.33627872</v>
      </c>
      <c r="L727" s="32">
        <f t="shared" si="11"/>
        <v>4482326.3653220246</v>
      </c>
    </row>
    <row r="728" spans="1:12" x14ac:dyDescent="0.2">
      <c r="A728" s="22" t="s">
        <v>1500</v>
      </c>
      <c r="B728" s="22" t="s">
        <v>1501</v>
      </c>
      <c r="C728" s="22" t="s">
        <v>786</v>
      </c>
      <c r="D728" s="22" t="s">
        <v>63</v>
      </c>
      <c r="E728" s="30">
        <v>28349</v>
      </c>
      <c r="F728" s="31">
        <v>34.998100000000001</v>
      </c>
      <c r="G728" s="31">
        <v>-77.912800000000004</v>
      </c>
      <c r="H728" s="22" t="s">
        <v>149</v>
      </c>
      <c r="I728" s="25">
        <v>1240</v>
      </c>
      <c r="J728" s="23">
        <v>4763.5416763200001</v>
      </c>
      <c r="K728" s="32">
        <v>133379.16693696001</v>
      </c>
      <c r="L728" s="32">
        <f t="shared" si="11"/>
        <v>4710241.2652536537</v>
      </c>
    </row>
    <row r="729" spans="1:12" x14ac:dyDescent="0.2">
      <c r="A729" s="22" t="s">
        <v>1502</v>
      </c>
      <c r="B729" s="22" t="s">
        <v>1503</v>
      </c>
      <c r="C729" s="22" t="s">
        <v>786</v>
      </c>
      <c r="D729" s="22" t="s">
        <v>63</v>
      </c>
      <c r="E729" s="30">
        <v>28349</v>
      </c>
      <c r="F729" s="31">
        <v>35.006100000000004</v>
      </c>
      <c r="G729" s="31">
        <v>-77.899699999999996</v>
      </c>
      <c r="H729" s="22" t="s">
        <v>149</v>
      </c>
      <c r="I729" s="25">
        <v>580</v>
      </c>
      <c r="J729" s="23">
        <v>2228.1082034400001</v>
      </c>
      <c r="K729" s="32">
        <v>62387.029696320002</v>
      </c>
      <c r="L729" s="32">
        <f t="shared" si="11"/>
        <v>2203177.3660057411</v>
      </c>
    </row>
    <row r="730" spans="1:12" x14ac:dyDescent="0.2">
      <c r="A730" s="22" t="s">
        <v>1504</v>
      </c>
      <c r="B730" s="22" t="s">
        <v>1505</v>
      </c>
      <c r="C730" s="22" t="s">
        <v>833</v>
      </c>
      <c r="D730" s="22" t="s">
        <v>63</v>
      </c>
      <c r="E730" s="30">
        <v>28466</v>
      </c>
      <c r="F730" s="31">
        <v>34.751100000000001</v>
      </c>
      <c r="G730" s="31">
        <v>-77.765000000000001</v>
      </c>
      <c r="H730" s="22" t="s">
        <v>149</v>
      </c>
      <c r="I730" s="25">
        <v>2397</v>
      </c>
      <c r="J730" s="23">
        <v>9208.2333855960005</v>
      </c>
      <c r="K730" s="32">
        <v>257830.53479668801</v>
      </c>
      <c r="L730" s="32">
        <f t="shared" si="11"/>
        <v>9105200.2522685546</v>
      </c>
    </row>
    <row r="731" spans="1:12" x14ac:dyDescent="0.2">
      <c r="A731" s="22" t="s">
        <v>1506</v>
      </c>
      <c r="B731" s="22" t="s">
        <v>1507</v>
      </c>
      <c r="C731" s="22" t="s">
        <v>903</v>
      </c>
      <c r="D731" s="22" t="s">
        <v>63</v>
      </c>
      <c r="E731" s="30">
        <v>28508</v>
      </c>
      <c r="F731" s="31">
        <v>35.1083</v>
      </c>
      <c r="G731" s="31">
        <v>-77.7667</v>
      </c>
      <c r="H731" s="22" t="s">
        <v>592</v>
      </c>
      <c r="I731" s="25">
        <v>2269</v>
      </c>
      <c r="J731" s="23">
        <v>7296.6710384959997</v>
      </c>
      <c r="K731" s="32">
        <v>204306.78907788801</v>
      </c>
      <c r="L731" s="32">
        <f t="shared" si="11"/>
        <v>7215026.8350452194</v>
      </c>
    </row>
    <row r="732" spans="1:12" x14ac:dyDescent="0.2">
      <c r="A732" s="22" t="s">
        <v>1508</v>
      </c>
      <c r="B732" s="22" t="s">
        <v>1509</v>
      </c>
      <c r="C732" s="22" t="s">
        <v>810</v>
      </c>
      <c r="D732" s="22" t="s">
        <v>63</v>
      </c>
      <c r="E732" s="30">
        <v>28518</v>
      </c>
      <c r="F732" s="31">
        <v>34.874200000000002</v>
      </c>
      <c r="G732" s="31">
        <v>-77.797200000000004</v>
      </c>
      <c r="H732" s="22" t="s">
        <v>592</v>
      </c>
      <c r="I732" s="25">
        <v>2840</v>
      </c>
      <c r="J732" s="23">
        <v>9132.8980825599992</v>
      </c>
      <c r="K732" s="32">
        <v>255721.14631168</v>
      </c>
      <c r="L732" s="32">
        <f t="shared" si="11"/>
        <v>9030707.8940186966</v>
      </c>
    </row>
    <row r="733" spans="1:12" x14ac:dyDescent="0.2">
      <c r="A733" s="22" t="s">
        <v>1510</v>
      </c>
      <c r="B733" s="22" t="s">
        <v>1511</v>
      </c>
      <c r="C733" s="22" t="s">
        <v>903</v>
      </c>
      <c r="D733" s="22" t="s">
        <v>63</v>
      </c>
      <c r="E733" s="30">
        <v>28508</v>
      </c>
      <c r="F733" s="31">
        <v>35.076700000000002</v>
      </c>
      <c r="G733" s="31">
        <v>-77.849999999999994</v>
      </c>
      <c r="H733" s="22" t="s">
        <v>153</v>
      </c>
      <c r="I733" s="25">
        <v>6000</v>
      </c>
      <c r="J733" s="23">
        <v>4749.1202640000001</v>
      </c>
      <c r="K733" s="32">
        <v>132975.36739199999</v>
      </c>
      <c r="L733" s="32">
        <f t="shared" si="11"/>
        <v>4695981.2175772404</v>
      </c>
    </row>
    <row r="734" spans="1:12" x14ac:dyDescent="0.2">
      <c r="A734" s="22" t="s">
        <v>1512</v>
      </c>
      <c r="B734" s="22" t="s">
        <v>1513</v>
      </c>
      <c r="C734" s="22" t="s">
        <v>783</v>
      </c>
      <c r="D734" s="22" t="s">
        <v>63</v>
      </c>
      <c r="E734" s="30">
        <v>28458</v>
      </c>
      <c r="F734" s="31">
        <v>34.838299999999997</v>
      </c>
      <c r="G734" s="31">
        <v>-78.137500000000003</v>
      </c>
      <c r="H734" s="22" t="s">
        <v>145</v>
      </c>
      <c r="I734" s="25">
        <v>1200</v>
      </c>
      <c r="J734" s="23">
        <v>15928.2012624</v>
      </c>
      <c r="K734" s="32">
        <v>445989.63534719998</v>
      </c>
      <c r="L734" s="32">
        <f t="shared" si="11"/>
        <v>15749976.795706702</v>
      </c>
    </row>
    <row r="735" spans="1:12" x14ac:dyDescent="0.2">
      <c r="A735" s="22" t="s">
        <v>1514</v>
      </c>
      <c r="D735" s="22" t="s">
        <v>63</v>
      </c>
      <c r="F735" s="31">
        <v>35.043931999999998</v>
      </c>
      <c r="G735" s="31">
        <v>-77.851556000000002</v>
      </c>
      <c r="H735" s="22" t="s">
        <v>149</v>
      </c>
      <c r="I735" s="25">
        <v>1546</v>
      </c>
      <c r="J735" s="23">
        <v>5939.060831928</v>
      </c>
      <c r="K735" s="32">
        <v>166293.703293984</v>
      </c>
      <c r="L735" s="32">
        <f t="shared" si="11"/>
        <v>5872607.2549049575</v>
      </c>
    </row>
    <row r="736" spans="1:12" x14ac:dyDescent="0.2">
      <c r="A736" s="22" t="s">
        <v>1515</v>
      </c>
      <c r="B736" s="22" t="s">
        <v>1516</v>
      </c>
      <c r="C736" s="22" t="s">
        <v>916</v>
      </c>
      <c r="D736" s="22" t="s">
        <v>63</v>
      </c>
      <c r="E736" s="30">
        <v>28572</v>
      </c>
      <c r="F736" s="31">
        <v>35.083300000000001</v>
      </c>
      <c r="G736" s="31">
        <v>-77.754400000000004</v>
      </c>
      <c r="H736" s="22" t="s">
        <v>153</v>
      </c>
      <c r="I736" s="25">
        <v>4763</v>
      </c>
      <c r="J736" s="23">
        <v>3770.009969572</v>
      </c>
      <c r="K736" s="32">
        <v>105560.27914801599</v>
      </c>
      <c r="L736" s="32">
        <f t="shared" si="11"/>
        <v>3727826.4232200659</v>
      </c>
    </row>
    <row r="737" spans="1:12" x14ac:dyDescent="0.2">
      <c r="A737" s="22" t="s">
        <v>1517</v>
      </c>
      <c r="B737" s="22" t="s">
        <v>1518</v>
      </c>
      <c r="C737" s="22" t="s">
        <v>283</v>
      </c>
      <c r="D737" s="22" t="s">
        <v>63</v>
      </c>
      <c r="E737" s="30">
        <v>28444</v>
      </c>
      <c r="F737" s="31">
        <v>34.765759000000003</v>
      </c>
      <c r="G737" s="31">
        <v>-78.182205999999994</v>
      </c>
      <c r="H737" s="22" t="s">
        <v>153</v>
      </c>
      <c r="I737" s="25">
        <v>7800</v>
      </c>
      <c r="J737" s="23">
        <v>6173.8563432000001</v>
      </c>
      <c r="K737" s="32">
        <v>172867.9776096</v>
      </c>
      <c r="L737" s="32">
        <f t="shared" si="11"/>
        <v>6104775.5828504125</v>
      </c>
    </row>
    <row r="738" spans="1:12" x14ac:dyDescent="0.2">
      <c r="A738" s="22" t="s">
        <v>1519</v>
      </c>
      <c r="B738" s="22" t="s">
        <v>1520</v>
      </c>
      <c r="C738" s="22" t="s">
        <v>795</v>
      </c>
      <c r="D738" s="22" t="s">
        <v>63</v>
      </c>
      <c r="E738" s="30">
        <v>28365</v>
      </c>
      <c r="F738" s="31">
        <v>35.112200000000001</v>
      </c>
      <c r="G738" s="31">
        <v>-77.883300000000006</v>
      </c>
      <c r="H738" s="22" t="s">
        <v>153</v>
      </c>
      <c r="I738" s="25">
        <v>11550</v>
      </c>
      <c r="J738" s="23">
        <v>9142.0565081999994</v>
      </c>
      <c r="K738" s="32">
        <v>255977.5822296</v>
      </c>
      <c r="L738" s="32">
        <f t="shared" si="11"/>
        <v>9039763.8438361883</v>
      </c>
    </row>
    <row r="739" spans="1:12" x14ac:dyDescent="0.2">
      <c r="A739" s="22" t="s">
        <v>1521</v>
      </c>
      <c r="B739" s="22" t="s">
        <v>1522</v>
      </c>
      <c r="C739" s="22" t="s">
        <v>795</v>
      </c>
      <c r="D739" s="22" t="s">
        <v>63</v>
      </c>
      <c r="E739" s="30">
        <v>28365</v>
      </c>
      <c r="F739" s="31">
        <v>35.147199999999998</v>
      </c>
      <c r="G739" s="31">
        <v>-77.901399999999995</v>
      </c>
      <c r="H739" s="22" t="s">
        <v>149</v>
      </c>
      <c r="I739" s="25">
        <v>4740</v>
      </c>
      <c r="J739" s="23">
        <v>18209.022214320001</v>
      </c>
      <c r="K739" s="32">
        <v>509852.62200095999</v>
      </c>
      <c r="L739" s="32">
        <f t="shared" si="11"/>
        <v>18005277.09459864</v>
      </c>
    </row>
    <row r="740" spans="1:12" x14ac:dyDescent="0.2">
      <c r="A740" s="22" t="s">
        <v>1523</v>
      </c>
      <c r="B740" s="22" t="s">
        <v>1524</v>
      </c>
      <c r="C740" s="22" t="s">
        <v>843</v>
      </c>
      <c r="D740" s="22" t="s">
        <v>63</v>
      </c>
      <c r="E740" s="30">
        <v>28578</v>
      </c>
      <c r="F740" s="31">
        <v>35.159120000000001</v>
      </c>
      <c r="G740" s="31">
        <v>-77.841369999999998</v>
      </c>
      <c r="H740" s="22" t="s">
        <v>149</v>
      </c>
      <c r="I740" s="25">
        <v>1000</v>
      </c>
      <c r="J740" s="23">
        <v>3841.5658680000001</v>
      </c>
      <c r="K740" s="32">
        <v>107563.844304</v>
      </c>
      <c r="L740" s="32">
        <f t="shared" si="11"/>
        <v>3798581.6655271398</v>
      </c>
    </row>
    <row r="741" spans="1:12" x14ac:dyDescent="0.2">
      <c r="A741" s="22" t="s">
        <v>1523</v>
      </c>
      <c r="B741" s="22" t="s">
        <v>1524</v>
      </c>
      <c r="C741" s="22" t="s">
        <v>843</v>
      </c>
      <c r="D741" s="22" t="s">
        <v>63</v>
      </c>
      <c r="E741" s="30">
        <v>28578</v>
      </c>
      <c r="F741" s="31">
        <v>35.159120000000001</v>
      </c>
      <c r="G741" s="31">
        <v>-77.841369999999998</v>
      </c>
      <c r="H741" s="22" t="s">
        <v>153</v>
      </c>
      <c r="I741" s="25">
        <v>1200</v>
      </c>
      <c r="J741" s="23">
        <v>949.8240528</v>
      </c>
      <c r="K741" s="32">
        <v>26595.073478400001</v>
      </c>
      <c r="L741" s="32">
        <f t="shared" si="11"/>
        <v>939196.24351544818</v>
      </c>
    </row>
    <row r="742" spans="1:12" x14ac:dyDescent="0.2">
      <c r="A742" s="22" t="s">
        <v>1525</v>
      </c>
      <c r="B742" s="22" t="s">
        <v>1526</v>
      </c>
      <c r="C742" s="22" t="s">
        <v>817</v>
      </c>
      <c r="D742" s="22" t="s">
        <v>63</v>
      </c>
      <c r="E742" s="30">
        <v>28341</v>
      </c>
      <c r="F742" s="31">
        <v>35.054699999999997</v>
      </c>
      <c r="G742" s="31">
        <v>-78.140299999999996</v>
      </c>
      <c r="H742" s="22" t="s">
        <v>149</v>
      </c>
      <c r="I742" s="25">
        <v>9792</v>
      </c>
      <c r="J742" s="23">
        <v>37616.612979455997</v>
      </c>
      <c r="K742" s="32">
        <v>1053265.1634247701</v>
      </c>
      <c r="L742" s="32">
        <f t="shared" si="11"/>
        <v>37195711.668841824</v>
      </c>
    </row>
    <row r="743" spans="1:12" x14ac:dyDescent="0.2">
      <c r="A743" s="22" t="s">
        <v>1527</v>
      </c>
      <c r="B743" s="22" t="s">
        <v>1528</v>
      </c>
      <c r="C743" s="22" t="s">
        <v>833</v>
      </c>
      <c r="D743" s="22" t="s">
        <v>63</v>
      </c>
      <c r="E743" s="30">
        <v>28466</v>
      </c>
      <c r="F743" s="31">
        <v>34.777500000000003</v>
      </c>
      <c r="G743" s="31">
        <v>-78.118600000000001</v>
      </c>
      <c r="H743" s="22" t="s">
        <v>153</v>
      </c>
      <c r="I743" s="25">
        <v>5600</v>
      </c>
      <c r="J743" s="23">
        <v>4432.5122463999996</v>
      </c>
      <c r="K743" s="32">
        <v>124110.3428992</v>
      </c>
      <c r="L743" s="32">
        <f t="shared" si="11"/>
        <v>4382915.8030720912</v>
      </c>
    </row>
    <row r="744" spans="1:12" x14ac:dyDescent="0.2">
      <c r="A744" s="22" t="s">
        <v>1529</v>
      </c>
      <c r="B744" s="22" t="s">
        <v>1530</v>
      </c>
      <c r="C744" s="22" t="s">
        <v>833</v>
      </c>
      <c r="D744" s="22" t="s">
        <v>63</v>
      </c>
      <c r="E744" s="30">
        <v>28466</v>
      </c>
      <c r="F744" s="31">
        <v>34.753300000000003</v>
      </c>
      <c r="G744" s="31">
        <v>-78.111699999999999</v>
      </c>
      <c r="H744" s="22" t="s">
        <v>149</v>
      </c>
      <c r="I744" s="25">
        <v>9792</v>
      </c>
      <c r="J744" s="23">
        <v>37616.612979455997</v>
      </c>
      <c r="K744" s="32">
        <v>1053265.1634247701</v>
      </c>
      <c r="L744" s="32">
        <f t="shared" si="11"/>
        <v>37195711.668841824</v>
      </c>
    </row>
    <row r="745" spans="1:12" x14ac:dyDescent="0.2">
      <c r="A745" s="22" t="s">
        <v>1531</v>
      </c>
      <c r="B745" s="22" t="s">
        <v>1532</v>
      </c>
      <c r="C745" s="22" t="s">
        <v>783</v>
      </c>
      <c r="D745" s="22" t="s">
        <v>63</v>
      </c>
      <c r="E745" s="30">
        <v>28458</v>
      </c>
      <c r="F745" s="31">
        <v>34.847499999999997</v>
      </c>
      <c r="G745" s="31">
        <v>-77.936099999999996</v>
      </c>
      <c r="H745" s="22" t="s">
        <v>149</v>
      </c>
      <c r="I745" s="25">
        <v>7344</v>
      </c>
      <c r="J745" s="23">
        <v>28212.459734592001</v>
      </c>
      <c r="K745" s="32">
        <v>789948.87256857601</v>
      </c>
      <c r="L745" s="32">
        <f t="shared" si="11"/>
        <v>27896783.751631316</v>
      </c>
    </row>
    <row r="746" spans="1:12" x14ac:dyDescent="0.2">
      <c r="A746" s="22" t="s">
        <v>1533</v>
      </c>
      <c r="B746" s="22" t="s">
        <v>1534</v>
      </c>
      <c r="C746" s="22" t="s">
        <v>817</v>
      </c>
      <c r="D746" s="22" t="s">
        <v>63</v>
      </c>
      <c r="E746" s="30">
        <v>28341</v>
      </c>
      <c r="F746" s="31">
        <v>35.091510999999997</v>
      </c>
      <c r="G746" s="31">
        <v>-78.058802999999997</v>
      </c>
      <c r="H746" s="22" t="s">
        <v>153</v>
      </c>
      <c r="I746" s="25">
        <v>6400</v>
      </c>
      <c r="J746" s="23">
        <v>5065.7282815999997</v>
      </c>
      <c r="K746" s="32">
        <v>141840.39188479999</v>
      </c>
      <c r="L746" s="32">
        <f t="shared" si="11"/>
        <v>5009046.6320823897</v>
      </c>
    </row>
    <row r="747" spans="1:12" x14ac:dyDescent="0.2">
      <c r="A747" s="22" t="s">
        <v>1535</v>
      </c>
      <c r="B747" s="22" t="s">
        <v>1536</v>
      </c>
      <c r="C747" s="22" t="s">
        <v>800</v>
      </c>
      <c r="D747" s="22" t="s">
        <v>63</v>
      </c>
      <c r="E747" s="30">
        <v>28398</v>
      </c>
      <c r="F747" s="31">
        <v>34.936100000000003</v>
      </c>
      <c r="G747" s="31">
        <v>-78.127399999999994</v>
      </c>
      <c r="H747" s="22" t="s">
        <v>592</v>
      </c>
      <c r="I747" s="25">
        <v>8452</v>
      </c>
      <c r="J747" s="23">
        <v>27180.019223168001</v>
      </c>
      <c r="K747" s="32">
        <v>761040.53824870405</v>
      </c>
      <c r="L747" s="32">
        <f t="shared" si="11"/>
        <v>26875895.464875363</v>
      </c>
    </row>
    <row r="748" spans="1:12" x14ac:dyDescent="0.2">
      <c r="A748" s="22" t="s">
        <v>1537</v>
      </c>
      <c r="B748" s="22" t="s">
        <v>1538</v>
      </c>
      <c r="C748" s="22" t="s">
        <v>786</v>
      </c>
      <c r="D748" s="22" t="s">
        <v>63</v>
      </c>
      <c r="E748" s="30">
        <v>28349</v>
      </c>
      <c r="F748" s="31">
        <v>35.033110999999998</v>
      </c>
      <c r="G748" s="31">
        <v>-77.928083999999998</v>
      </c>
      <c r="H748" s="22" t="s">
        <v>153</v>
      </c>
      <c r="I748" s="25">
        <v>6400</v>
      </c>
      <c r="J748" s="23">
        <v>5065.7282815999997</v>
      </c>
      <c r="K748" s="32">
        <v>141840.39188479999</v>
      </c>
      <c r="L748" s="32">
        <f t="shared" si="11"/>
        <v>5009046.6320823897</v>
      </c>
    </row>
    <row r="749" spans="1:12" x14ac:dyDescent="0.2">
      <c r="A749" s="22" t="s">
        <v>1539</v>
      </c>
      <c r="B749" s="22" t="s">
        <v>1540</v>
      </c>
      <c r="C749" s="22" t="s">
        <v>800</v>
      </c>
      <c r="D749" s="22" t="s">
        <v>63</v>
      </c>
      <c r="E749" s="30">
        <v>28398</v>
      </c>
      <c r="F749" s="31">
        <v>34.9619</v>
      </c>
      <c r="G749" s="31">
        <v>-78.071700000000007</v>
      </c>
      <c r="H749" s="22" t="s">
        <v>153</v>
      </c>
      <c r="I749" s="25">
        <v>2600</v>
      </c>
      <c r="J749" s="23">
        <v>2057.9521144</v>
      </c>
      <c r="K749" s="32">
        <v>57622.659203199997</v>
      </c>
      <c r="L749" s="32">
        <f t="shared" si="11"/>
        <v>2034925.1942834707</v>
      </c>
    </row>
    <row r="750" spans="1:12" x14ac:dyDescent="0.2">
      <c r="A750" s="22" t="s">
        <v>1541</v>
      </c>
      <c r="B750" s="22" t="s">
        <v>1542</v>
      </c>
      <c r="C750" s="22" t="s">
        <v>865</v>
      </c>
      <c r="D750" s="22" t="s">
        <v>63</v>
      </c>
      <c r="E750" s="30">
        <v>28521</v>
      </c>
      <c r="F750" s="31">
        <v>34.809399999999997</v>
      </c>
      <c r="G750" s="31">
        <v>-77.703900000000004</v>
      </c>
      <c r="H750" s="22" t="s">
        <v>149</v>
      </c>
      <c r="I750" s="25">
        <v>1760</v>
      </c>
      <c r="J750" s="23">
        <v>6761.1559276799999</v>
      </c>
      <c r="K750" s="32">
        <v>189312.36597504001</v>
      </c>
      <c r="L750" s="32">
        <f t="shared" si="11"/>
        <v>6685503.7313277666</v>
      </c>
    </row>
    <row r="751" spans="1:12" x14ac:dyDescent="0.2">
      <c r="A751" s="22" t="s">
        <v>1543</v>
      </c>
      <c r="B751" s="22" t="s">
        <v>1544</v>
      </c>
      <c r="C751" s="22" t="s">
        <v>786</v>
      </c>
      <c r="D751" s="22" t="s">
        <v>63</v>
      </c>
      <c r="E751" s="30">
        <v>28349</v>
      </c>
      <c r="F751" s="31">
        <v>35.009700000000002</v>
      </c>
      <c r="G751" s="31">
        <v>-77.946100000000001</v>
      </c>
      <c r="H751" s="22" t="s">
        <v>149</v>
      </c>
      <c r="I751" s="25">
        <v>15912</v>
      </c>
      <c r="J751" s="23">
        <v>61126.996091615998</v>
      </c>
      <c r="K751" s="32">
        <v>1711555.8905652501</v>
      </c>
      <c r="L751" s="32">
        <f t="shared" si="11"/>
        <v>60443031.461867921</v>
      </c>
    </row>
    <row r="752" spans="1:12" x14ac:dyDescent="0.2">
      <c r="A752" s="22" t="s">
        <v>1545</v>
      </c>
      <c r="B752" s="22" t="s">
        <v>1546</v>
      </c>
      <c r="C752" s="22" t="s">
        <v>903</v>
      </c>
      <c r="D752" s="22" t="s">
        <v>63</v>
      </c>
      <c r="E752" s="30">
        <v>28508</v>
      </c>
      <c r="F752" s="31">
        <v>35.0867</v>
      </c>
      <c r="G752" s="31">
        <v>-77.810599999999994</v>
      </c>
      <c r="H752" s="22" t="s">
        <v>153</v>
      </c>
      <c r="I752" s="25">
        <v>3200</v>
      </c>
      <c r="J752" s="23">
        <v>2532.8641407999999</v>
      </c>
      <c r="K752" s="32">
        <v>70920.195942399994</v>
      </c>
      <c r="L752" s="32">
        <f t="shared" si="11"/>
        <v>2504523.3160411948</v>
      </c>
    </row>
    <row r="753" spans="1:12" x14ac:dyDescent="0.2">
      <c r="A753" s="22" t="s">
        <v>1547</v>
      </c>
      <c r="B753" s="22" t="s">
        <v>1548</v>
      </c>
      <c r="C753" s="22" t="s">
        <v>777</v>
      </c>
      <c r="D753" s="22" t="s">
        <v>63</v>
      </c>
      <c r="E753" s="30">
        <v>28398</v>
      </c>
      <c r="F753" s="31">
        <v>35.094864000000001</v>
      </c>
      <c r="G753" s="31">
        <v>-77.974901000000003</v>
      </c>
      <c r="H753" s="22" t="s">
        <v>149</v>
      </c>
      <c r="I753" s="25">
        <v>3200</v>
      </c>
      <c r="J753" s="23">
        <v>12293.0107776</v>
      </c>
      <c r="K753" s="32">
        <v>344204.30177279998</v>
      </c>
      <c r="L753" s="32">
        <f t="shared" si="11"/>
        <v>12155461.329686847</v>
      </c>
    </row>
    <row r="754" spans="1:12" x14ac:dyDescent="0.2">
      <c r="A754" s="22" t="s">
        <v>1549</v>
      </c>
      <c r="B754" s="22" t="s">
        <v>1550</v>
      </c>
      <c r="C754" s="22" t="s">
        <v>903</v>
      </c>
      <c r="D754" s="22" t="s">
        <v>63</v>
      </c>
      <c r="E754" s="30">
        <v>28508</v>
      </c>
      <c r="F754" s="31">
        <v>35.127800000000001</v>
      </c>
      <c r="G754" s="31">
        <v>-77.798900000000003</v>
      </c>
      <c r="H754" s="22" t="s">
        <v>149</v>
      </c>
      <c r="I754" s="25">
        <v>10560</v>
      </c>
      <c r="J754" s="23">
        <v>40566.935566079999</v>
      </c>
      <c r="K754" s="32">
        <v>1135874.1958502401</v>
      </c>
      <c r="L754" s="32">
        <f t="shared" si="11"/>
        <v>40113022.387966596</v>
      </c>
    </row>
    <row r="755" spans="1:12" x14ac:dyDescent="0.2">
      <c r="A755" s="22" t="s">
        <v>1551</v>
      </c>
      <c r="B755" s="22" t="s">
        <v>1552</v>
      </c>
      <c r="C755" s="22" t="s">
        <v>780</v>
      </c>
      <c r="D755" s="22" t="s">
        <v>63</v>
      </c>
      <c r="E755" s="30">
        <v>28453</v>
      </c>
      <c r="F755" s="31">
        <v>34.899096999999998</v>
      </c>
      <c r="G755" s="31">
        <v>-77.920786000000007</v>
      </c>
      <c r="H755" s="22" t="s">
        <v>153</v>
      </c>
      <c r="I755" s="25">
        <v>3552</v>
      </c>
      <c r="J755" s="23">
        <v>2811.4791962879999</v>
      </c>
      <c r="K755" s="32">
        <v>78721.417496063994</v>
      </c>
      <c r="L755" s="32">
        <f t="shared" si="11"/>
        <v>2780020.8808057262</v>
      </c>
    </row>
    <row r="756" spans="1:12" x14ac:dyDescent="0.2">
      <c r="A756" s="22" t="s">
        <v>1553</v>
      </c>
      <c r="B756" s="22" t="s">
        <v>1554</v>
      </c>
      <c r="C756" s="22" t="s">
        <v>777</v>
      </c>
      <c r="D756" s="22" t="s">
        <v>63</v>
      </c>
      <c r="E756" s="30">
        <v>28398</v>
      </c>
      <c r="F756" s="31">
        <v>35.007199999999997</v>
      </c>
      <c r="G756" s="31">
        <v>-78.025000000000006</v>
      </c>
      <c r="H756" s="22" t="s">
        <v>153</v>
      </c>
      <c r="I756" s="25">
        <v>2600</v>
      </c>
      <c r="J756" s="23">
        <v>2057.9521144</v>
      </c>
      <c r="K756" s="32">
        <v>57622.659203199997</v>
      </c>
      <c r="L756" s="32">
        <f t="shared" si="11"/>
        <v>2034925.1942834707</v>
      </c>
    </row>
    <row r="757" spans="1:12" x14ac:dyDescent="0.2">
      <c r="A757" s="22" t="s">
        <v>1555</v>
      </c>
      <c r="B757" s="22" t="s">
        <v>1556</v>
      </c>
      <c r="C757" s="22" t="s">
        <v>810</v>
      </c>
      <c r="D757" s="22" t="s">
        <v>63</v>
      </c>
      <c r="E757" s="30">
        <v>28518</v>
      </c>
      <c r="F757" s="31">
        <v>34.923099999999998</v>
      </c>
      <c r="G757" s="31">
        <v>-77.747799999999998</v>
      </c>
      <c r="H757" s="22" t="s">
        <v>149</v>
      </c>
      <c r="I757" s="25">
        <v>3520</v>
      </c>
      <c r="J757" s="23">
        <v>13522.31185536</v>
      </c>
      <c r="K757" s="32">
        <v>378624.73195008002</v>
      </c>
      <c r="L757" s="32">
        <f t="shared" si="11"/>
        <v>13371007.462655533</v>
      </c>
    </row>
    <row r="758" spans="1:12" x14ac:dyDescent="0.2">
      <c r="A758" s="22" t="s">
        <v>1557</v>
      </c>
      <c r="B758" s="22" t="s">
        <v>1558</v>
      </c>
      <c r="C758" s="22" t="s">
        <v>795</v>
      </c>
      <c r="D758" s="22" t="s">
        <v>63</v>
      </c>
      <c r="E758" s="30">
        <v>28365</v>
      </c>
      <c r="F758" s="31">
        <v>35.086466000000001</v>
      </c>
      <c r="G758" s="31">
        <v>-77.925454999999999</v>
      </c>
      <c r="H758" s="22" t="s">
        <v>149</v>
      </c>
      <c r="I758" s="25">
        <v>2880</v>
      </c>
      <c r="J758" s="23">
        <v>11063.709699839999</v>
      </c>
      <c r="K758" s="32">
        <v>309783.87159552</v>
      </c>
      <c r="L758" s="32">
        <f t="shared" si="11"/>
        <v>10939915.196718162</v>
      </c>
    </row>
    <row r="759" spans="1:12" x14ac:dyDescent="0.2">
      <c r="A759" s="22" t="s">
        <v>1559</v>
      </c>
      <c r="B759" s="22" t="s">
        <v>1560</v>
      </c>
      <c r="C759" s="22" t="s">
        <v>783</v>
      </c>
      <c r="D759" s="22" t="s">
        <v>63</v>
      </c>
      <c r="E759" s="30">
        <v>28458</v>
      </c>
      <c r="F759" s="31">
        <v>34.893099999999997</v>
      </c>
      <c r="G759" s="31">
        <v>-77.897199999999998</v>
      </c>
      <c r="H759" s="22" t="s">
        <v>149</v>
      </c>
      <c r="I759" s="25">
        <v>11520</v>
      </c>
      <c r="J759" s="23">
        <v>44254.838799359997</v>
      </c>
      <c r="K759" s="32">
        <v>1239135.48638208</v>
      </c>
      <c r="L759" s="32">
        <f t="shared" si="11"/>
        <v>43759660.786872648</v>
      </c>
    </row>
    <row r="760" spans="1:12" x14ac:dyDescent="0.2">
      <c r="A760" s="22" t="s">
        <v>1561</v>
      </c>
      <c r="B760" s="22" t="s">
        <v>1562</v>
      </c>
      <c r="C760" s="22" t="s">
        <v>810</v>
      </c>
      <c r="D760" s="22" t="s">
        <v>63</v>
      </c>
      <c r="E760" s="30">
        <v>28518</v>
      </c>
      <c r="F760" s="31">
        <v>34.8581</v>
      </c>
      <c r="G760" s="31">
        <v>-77.752200000000002</v>
      </c>
      <c r="H760" s="22" t="s">
        <v>149</v>
      </c>
      <c r="I760" s="25">
        <v>2880</v>
      </c>
      <c r="J760" s="23">
        <v>11063.709699839999</v>
      </c>
      <c r="K760" s="32">
        <v>309783.87159552</v>
      </c>
      <c r="L760" s="32">
        <f t="shared" si="11"/>
        <v>10939915.196718162</v>
      </c>
    </row>
    <row r="761" spans="1:12" x14ac:dyDescent="0.2">
      <c r="A761" s="22" t="s">
        <v>1563</v>
      </c>
      <c r="B761" s="22" t="s">
        <v>1564</v>
      </c>
      <c r="C761" s="22" t="s">
        <v>833</v>
      </c>
      <c r="D761" s="22" t="s">
        <v>63</v>
      </c>
      <c r="E761" s="30">
        <v>28466</v>
      </c>
      <c r="F761" s="31">
        <v>34.793692</v>
      </c>
      <c r="G761" s="31">
        <v>-77.927466999999993</v>
      </c>
      <c r="H761" s="22" t="s">
        <v>149</v>
      </c>
      <c r="I761" s="25">
        <v>5160</v>
      </c>
      <c r="J761" s="23">
        <v>19822.47987888</v>
      </c>
      <c r="K761" s="32">
        <v>555029.43660864001</v>
      </c>
      <c r="L761" s="32">
        <f t="shared" si="11"/>
        <v>19600681.394120041</v>
      </c>
    </row>
    <row r="762" spans="1:12" x14ac:dyDescent="0.2">
      <c r="A762" s="22" t="s">
        <v>1565</v>
      </c>
      <c r="B762" s="22" t="s">
        <v>1566</v>
      </c>
      <c r="C762" s="22" t="s">
        <v>777</v>
      </c>
      <c r="D762" s="22" t="s">
        <v>63</v>
      </c>
      <c r="E762" s="30">
        <v>28398</v>
      </c>
      <c r="F762" s="31">
        <v>35.042499999999997</v>
      </c>
      <c r="G762" s="31">
        <v>-78.033299999999997</v>
      </c>
      <c r="H762" s="22" t="s">
        <v>149</v>
      </c>
      <c r="I762" s="25">
        <v>10496</v>
      </c>
      <c r="J762" s="23">
        <v>40321.075350528001</v>
      </c>
      <c r="K762" s="32">
        <v>1128990.1098147801</v>
      </c>
      <c r="L762" s="32">
        <f t="shared" si="11"/>
        <v>39869913.161372721</v>
      </c>
    </row>
    <row r="763" spans="1:12" x14ac:dyDescent="0.2">
      <c r="A763" s="22" t="s">
        <v>1567</v>
      </c>
      <c r="B763" s="22" t="s">
        <v>1568</v>
      </c>
      <c r="C763" s="22" t="s">
        <v>833</v>
      </c>
      <c r="D763" s="22" t="s">
        <v>63</v>
      </c>
      <c r="E763" s="30">
        <v>28466</v>
      </c>
      <c r="F763" s="31">
        <v>34.762500000000003</v>
      </c>
      <c r="G763" s="31">
        <v>-77.829400000000007</v>
      </c>
      <c r="H763" s="22" t="s">
        <v>149</v>
      </c>
      <c r="I763" s="25">
        <v>7040</v>
      </c>
      <c r="J763" s="23">
        <v>27044.62371072</v>
      </c>
      <c r="K763" s="32">
        <v>757249.46390016004</v>
      </c>
      <c r="L763" s="32">
        <f t="shared" si="11"/>
        <v>26742014.925311066</v>
      </c>
    </row>
    <row r="764" spans="1:12" x14ac:dyDescent="0.2">
      <c r="A764" s="22" t="s">
        <v>1569</v>
      </c>
      <c r="B764" s="22" t="s">
        <v>1570</v>
      </c>
      <c r="C764" s="22" t="s">
        <v>780</v>
      </c>
      <c r="D764" s="22" t="s">
        <v>63</v>
      </c>
      <c r="E764" s="30">
        <v>28453</v>
      </c>
      <c r="F764" s="31">
        <v>34.8489</v>
      </c>
      <c r="G764" s="31">
        <v>-78.1297</v>
      </c>
      <c r="H764" s="22" t="s">
        <v>149</v>
      </c>
      <c r="I764" s="25">
        <v>17136</v>
      </c>
      <c r="J764" s="23">
        <v>65829.072714048001</v>
      </c>
      <c r="K764" s="32">
        <v>1843214.03599334</v>
      </c>
      <c r="L764" s="32">
        <f t="shared" si="11"/>
        <v>65092495.42047292</v>
      </c>
    </row>
    <row r="765" spans="1:12" x14ac:dyDescent="0.2">
      <c r="A765" s="22" t="s">
        <v>1571</v>
      </c>
      <c r="B765" s="22" t="s">
        <v>1572</v>
      </c>
      <c r="C765" s="22" t="s">
        <v>833</v>
      </c>
      <c r="D765" s="22" t="s">
        <v>63</v>
      </c>
      <c r="E765" s="30">
        <v>28466</v>
      </c>
      <c r="F765" s="31">
        <v>34.753300000000003</v>
      </c>
      <c r="G765" s="31">
        <v>-78.17</v>
      </c>
      <c r="H765" s="22" t="s">
        <v>149</v>
      </c>
      <c r="I765" s="25">
        <v>2100</v>
      </c>
      <c r="J765" s="23">
        <v>8067.2883228000001</v>
      </c>
      <c r="K765" s="32">
        <v>225884.07303840001</v>
      </c>
      <c r="L765" s="32">
        <f t="shared" si="11"/>
        <v>7977021.4976069937</v>
      </c>
    </row>
    <row r="766" spans="1:12" x14ac:dyDescent="0.2">
      <c r="A766" s="22" t="s">
        <v>1573</v>
      </c>
      <c r="B766" s="22" t="s">
        <v>1574</v>
      </c>
      <c r="C766" s="22" t="s">
        <v>795</v>
      </c>
      <c r="D766" s="22" t="s">
        <v>63</v>
      </c>
      <c r="E766" s="30">
        <v>28365</v>
      </c>
      <c r="F766" s="31">
        <v>35.0625</v>
      </c>
      <c r="G766" s="31">
        <v>-77.896900000000002</v>
      </c>
      <c r="H766" s="22" t="s">
        <v>153</v>
      </c>
      <c r="I766" s="25">
        <v>3200</v>
      </c>
      <c r="J766" s="23">
        <v>2532.8641407999999</v>
      </c>
      <c r="K766" s="32">
        <v>70920.195942399994</v>
      </c>
      <c r="L766" s="32">
        <f t="shared" si="11"/>
        <v>2504523.3160411948</v>
      </c>
    </row>
    <row r="767" spans="1:12" x14ac:dyDescent="0.2">
      <c r="A767" s="22" t="s">
        <v>1575</v>
      </c>
      <c r="D767" s="22" t="s">
        <v>63</v>
      </c>
      <c r="F767" s="31">
        <v>35.155299999999997</v>
      </c>
      <c r="G767" s="31">
        <v>-78.062200000000004</v>
      </c>
      <c r="H767" s="22" t="s">
        <v>149</v>
      </c>
      <c r="I767" s="25">
        <v>4410</v>
      </c>
      <c r="J767" s="23">
        <v>16941.30547788</v>
      </c>
      <c r="K767" s="32">
        <v>474356.55338063999</v>
      </c>
      <c r="L767" s="32">
        <f t="shared" si="11"/>
        <v>16751745.144974686</v>
      </c>
    </row>
    <row r="768" spans="1:12" x14ac:dyDescent="0.2">
      <c r="A768" s="22" t="s">
        <v>1576</v>
      </c>
      <c r="B768" s="22" t="s">
        <v>1577</v>
      </c>
      <c r="C768" s="22" t="s">
        <v>833</v>
      </c>
      <c r="D768" s="22" t="s">
        <v>63</v>
      </c>
      <c r="E768" s="30">
        <v>28466</v>
      </c>
      <c r="F768" s="31">
        <v>34.768856999999997</v>
      </c>
      <c r="G768" s="31">
        <v>-77.707796999999999</v>
      </c>
      <c r="H768" s="22" t="s">
        <v>149</v>
      </c>
      <c r="I768" s="25">
        <v>3200</v>
      </c>
      <c r="J768" s="23">
        <v>12293.0107776</v>
      </c>
      <c r="K768" s="32">
        <v>344204.30177279998</v>
      </c>
      <c r="L768" s="32">
        <f t="shared" si="11"/>
        <v>12155461.329686847</v>
      </c>
    </row>
    <row r="769" spans="1:12" x14ac:dyDescent="0.2">
      <c r="A769" s="22" t="s">
        <v>1578</v>
      </c>
      <c r="B769" s="22" t="s">
        <v>1579</v>
      </c>
      <c r="C769" s="22" t="s">
        <v>795</v>
      </c>
      <c r="D769" s="22" t="s">
        <v>63</v>
      </c>
      <c r="E769" s="30">
        <v>28365</v>
      </c>
      <c r="F769" s="31">
        <v>35.109200000000001</v>
      </c>
      <c r="G769" s="31">
        <v>-78.021100000000004</v>
      </c>
      <c r="H769" s="22" t="s">
        <v>149</v>
      </c>
      <c r="I769" s="25">
        <v>3675</v>
      </c>
      <c r="J769" s="23">
        <v>14117.7545649</v>
      </c>
      <c r="K769" s="32">
        <v>395297.12781719997</v>
      </c>
      <c r="L769" s="32">
        <f t="shared" si="11"/>
        <v>13959787.620812237</v>
      </c>
    </row>
    <row r="770" spans="1:12" x14ac:dyDescent="0.2">
      <c r="A770" s="22" t="s">
        <v>1580</v>
      </c>
      <c r="B770" s="22" t="s">
        <v>1581</v>
      </c>
      <c r="C770" s="22" t="s">
        <v>777</v>
      </c>
      <c r="D770" s="22" t="s">
        <v>63</v>
      </c>
      <c r="E770" s="30">
        <v>28398</v>
      </c>
      <c r="F770" s="31">
        <v>34.9544</v>
      </c>
      <c r="G770" s="31">
        <v>-78.0214</v>
      </c>
      <c r="H770" s="22" t="s">
        <v>149</v>
      </c>
      <c r="I770" s="25">
        <v>6400</v>
      </c>
      <c r="J770" s="23">
        <v>24586.021555200001</v>
      </c>
      <c r="K770" s="32">
        <v>688408.60354559997</v>
      </c>
      <c r="L770" s="32">
        <f t="shared" ref="L770:L833" si="12">+K770*35.31467</f>
        <v>24310922.659373693</v>
      </c>
    </row>
    <row r="771" spans="1:12" x14ac:dyDescent="0.2">
      <c r="A771" s="22" t="s">
        <v>1582</v>
      </c>
      <c r="B771" s="22" t="s">
        <v>1583</v>
      </c>
      <c r="C771" s="22" t="s">
        <v>795</v>
      </c>
      <c r="D771" s="22" t="s">
        <v>63</v>
      </c>
      <c r="E771" s="30">
        <v>28365</v>
      </c>
      <c r="F771" s="31">
        <v>35.155000000000001</v>
      </c>
      <c r="G771" s="31">
        <v>-78.069400000000002</v>
      </c>
      <c r="H771" s="22" t="s">
        <v>145</v>
      </c>
      <c r="I771" s="25">
        <v>4512</v>
      </c>
      <c r="J771" s="23">
        <v>59890.036746623999</v>
      </c>
      <c r="K771" s="32">
        <v>1676921.0289054699</v>
      </c>
      <c r="L771" s="32">
        <f t="shared" si="12"/>
        <v>59219912.751857132</v>
      </c>
    </row>
    <row r="772" spans="1:12" x14ac:dyDescent="0.2">
      <c r="A772" s="22" t="s">
        <v>1582</v>
      </c>
      <c r="B772" s="22" t="s">
        <v>1583</v>
      </c>
      <c r="C772" s="22" t="s">
        <v>795</v>
      </c>
      <c r="D772" s="22" t="s">
        <v>63</v>
      </c>
      <c r="E772" s="30">
        <v>28365</v>
      </c>
      <c r="F772" s="31">
        <v>35.155000000000001</v>
      </c>
      <c r="G772" s="31">
        <v>-78.069400000000002</v>
      </c>
      <c r="H772" s="22" t="s">
        <v>149</v>
      </c>
      <c r="I772" s="25">
        <v>1000</v>
      </c>
      <c r="J772" s="23">
        <v>3841.5658680000001</v>
      </c>
      <c r="K772" s="32">
        <v>107563.844304</v>
      </c>
      <c r="L772" s="32">
        <f t="shared" si="12"/>
        <v>3798581.6655271398</v>
      </c>
    </row>
    <row r="773" spans="1:12" x14ac:dyDescent="0.2">
      <c r="A773" s="22" t="s">
        <v>1582</v>
      </c>
      <c r="B773" s="22" t="s">
        <v>1583</v>
      </c>
      <c r="C773" s="22" t="s">
        <v>795</v>
      </c>
      <c r="D773" s="22" t="s">
        <v>63</v>
      </c>
      <c r="E773" s="30">
        <v>28365</v>
      </c>
      <c r="F773" s="31">
        <v>35.155000000000001</v>
      </c>
      <c r="G773" s="31">
        <v>-78.069400000000002</v>
      </c>
      <c r="H773" s="22" t="s">
        <v>153</v>
      </c>
      <c r="I773" s="25">
        <v>500</v>
      </c>
      <c r="J773" s="23">
        <v>395.76002199999999</v>
      </c>
      <c r="K773" s="32">
        <v>11081.280616</v>
      </c>
      <c r="L773" s="32">
        <f t="shared" si="12"/>
        <v>391331.76813143672</v>
      </c>
    </row>
    <row r="774" spans="1:12" x14ac:dyDescent="0.2">
      <c r="A774" s="22" t="s">
        <v>1584</v>
      </c>
      <c r="D774" s="22" t="s">
        <v>63</v>
      </c>
      <c r="F774" s="31">
        <v>34.786900000000003</v>
      </c>
      <c r="G774" s="31">
        <v>-77.742199999999997</v>
      </c>
      <c r="H774" s="22" t="s">
        <v>153</v>
      </c>
      <c r="I774" s="25">
        <v>5200</v>
      </c>
      <c r="J774" s="23">
        <v>4115.9042288000001</v>
      </c>
      <c r="K774" s="32">
        <v>115245.31840639999</v>
      </c>
      <c r="L774" s="32">
        <f t="shared" si="12"/>
        <v>4069850.3885669415</v>
      </c>
    </row>
    <row r="775" spans="1:12" x14ac:dyDescent="0.2">
      <c r="A775" s="22" t="s">
        <v>1585</v>
      </c>
      <c r="B775" s="22" t="s">
        <v>1586</v>
      </c>
      <c r="C775" s="22" t="s">
        <v>833</v>
      </c>
      <c r="D775" s="22" t="s">
        <v>63</v>
      </c>
      <c r="E775" s="30">
        <v>28466</v>
      </c>
      <c r="F775" s="31">
        <v>34.765300000000003</v>
      </c>
      <c r="G775" s="31">
        <v>-78.138900000000007</v>
      </c>
      <c r="H775" s="22" t="s">
        <v>149</v>
      </c>
      <c r="I775" s="25">
        <v>11016</v>
      </c>
      <c r="J775" s="23">
        <v>42318.689601888</v>
      </c>
      <c r="K775" s="32">
        <v>1184923.30885286</v>
      </c>
      <c r="L775" s="32">
        <f t="shared" si="12"/>
        <v>41845175.62744683</v>
      </c>
    </row>
    <row r="776" spans="1:12" x14ac:dyDescent="0.2">
      <c r="A776" s="22" t="s">
        <v>1587</v>
      </c>
      <c r="B776" s="22" t="s">
        <v>1588</v>
      </c>
      <c r="C776" s="22" t="s">
        <v>783</v>
      </c>
      <c r="D776" s="22" t="s">
        <v>63</v>
      </c>
      <c r="E776" s="30">
        <v>28458</v>
      </c>
      <c r="F776" s="31">
        <v>34.800483999999997</v>
      </c>
      <c r="G776" s="31">
        <v>-78.126296999999994</v>
      </c>
      <c r="H776" s="22" t="s">
        <v>149</v>
      </c>
      <c r="I776" s="25">
        <v>4800</v>
      </c>
      <c r="J776" s="23">
        <v>18439.516166400001</v>
      </c>
      <c r="K776" s="32">
        <v>516306.4526592</v>
      </c>
      <c r="L776" s="32">
        <f t="shared" si="12"/>
        <v>18233191.994530272</v>
      </c>
    </row>
    <row r="777" spans="1:12" x14ac:dyDescent="0.2">
      <c r="A777" s="22" t="s">
        <v>1589</v>
      </c>
      <c r="B777" s="22" t="s">
        <v>1590</v>
      </c>
      <c r="C777" s="22" t="s">
        <v>783</v>
      </c>
      <c r="D777" s="22" t="s">
        <v>63</v>
      </c>
      <c r="E777" s="30">
        <v>28458</v>
      </c>
      <c r="F777" s="31">
        <v>34.806100000000001</v>
      </c>
      <c r="G777" s="31">
        <v>-78.096900000000005</v>
      </c>
      <c r="H777" s="22" t="s">
        <v>149</v>
      </c>
      <c r="I777" s="25">
        <v>6400</v>
      </c>
      <c r="J777" s="23">
        <v>24586.021555200001</v>
      </c>
      <c r="K777" s="32">
        <v>688408.60354559997</v>
      </c>
      <c r="L777" s="32">
        <f t="shared" si="12"/>
        <v>24310922.659373693</v>
      </c>
    </row>
    <row r="778" spans="1:12" x14ac:dyDescent="0.2">
      <c r="A778" s="22" t="s">
        <v>1591</v>
      </c>
      <c r="C778" s="22" t="s">
        <v>916</v>
      </c>
      <c r="D778" s="22" t="s">
        <v>63</v>
      </c>
      <c r="E778" s="30">
        <v>28572</v>
      </c>
      <c r="F778" s="31">
        <v>35.028599999999997</v>
      </c>
      <c r="G778" s="31">
        <v>-77.791700000000006</v>
      </c>
      <c r="H778" s="22" t="s">
        <v>149</v>
      </c>
      <c r="I778" s="25">
        <v>5760</v>
      </c>
      <c r="J778" s="23">
        <v>22127.419399679999</v>
      </c>
      <c r="K778" s="32">
        <v>619567.74319104</v>
      </c>
      <c r="L778" s="32">
        <f t="shared" si="12"/>
        <v>21879830.393436324</v>
      </c>
    </row>
    <row r="779" spans="1:12" x14ac:dyDescent="0.2">
      <c r="A779" s="22" t="s">
        <v>1592</v>
      </c>
      <c r="B779" s="22" t="s">
        <v>1593</v>
      </c>
      <c r="C779" s="22" t="s">
        <v>780</v>
      </c>
      <c r="D779" s="22" t="s">
        <v>63</v>
      </c>
      <c r="E779" s="30">
        <v>28453</v>
      </c>
      <c r="F779" s="31">
        <v>34.940300000000001</v>
      </c>
      <c r="G779" s="31">
        <v>-77.966700000000003</v>
      </c>
      <c r="H779" s="22" t="s">
        <v>149</v>
      </c>
      <c r="I779" s="25">
        <v>3200</v>
      </c>
      <c r="J779" s="23">
        <v>12293.0107776</v>
      </c>
      <c r="K779" s="32">
        <v>344204.30177279998</v>
      </c>
      <c r="L779" s="32">
        <f t="shared" si="12"/>
        <v>12155461.329686847</v>
      </c>
    </row>
    <row r="780" spans="1:12" x14ac:dyDescent="0.2">
      <c r="A780" s="22" t="s">
        <v>1594</v>
      </c>
      <c r="B780" s="22" t="s">
        <v>1595</v>
      </c>
      <c r="C780" s="22" t="s">
        <v>780</v>
      </c>
      <c r="D780" s="22" t="s">
        <v>63</v>
      </c>
      <c r="E780" s="30">
        <v>28453</v>
      </c>
      <c r="F780" s="31">
        <v>34.916699999999999</v>
      </c>
      <c r="G780" s="31">
        <v>-78.008300000000006</v>
      </c>
      <c r="H780" s="22" t="s">
        <v>149</v>
      </c>
      <c r="I780" s="25">
        <v>2580</v>
      </c>
      <c r="J780" s="23">
        <v>9911.2399394399999</v>
      </c>
      <c r="K780" s="32">
        <v>277514.71830432001</v>
      </c>
      <c r="L780" s="32">
        <f t="shared" si="12"/>
        <v>9800340.6970600206</v>
      </c>
    </row>
    <row r="781" spans="1:12" x14ac:dyDescent="0.2">
      <c r="A781" s="22" t="s">
        <v>1596</v>
      </c>
      <c r="B781" s="22" t="s">
        <v>1597</v>
      </c>
      <c r="C781" s="22" t="s">
        <v>935</v>
      </c>
      <c r="D781" s="22" t="s">
        <v>63</v>
      </c>
      <c r="E781" s="30">
        <v>28574</v>
      </c>
      <c r="F781" s="31">
        <v>34.778300000000002</v>
      </c>
      <c r="G781" s="31">
        <v>-77.697199999999995</v>
      </c>
      <c r="H781" s="22" t="s">
        <v>149</v>
      </c>
      <c r="I781" s="25">
        <v>2880</v>
      </c>
      <c r="J781" s="23">
        <v>11063.709699839999</v>
      </c>
      <c r="K781" s="32">
        <v>309783.87159552</v>
      </c>
      <c r="L781" s="32">
        <f t="shared" si="12"/>
        <v>10939915.196718162</v>
      </c>
    </row>
    <row r="782" spans="1:12" x14ac:dyDescent="0.2">
      <c r="A782" s="22" t="s">
        <v>1598</v>
      </c>
      <c r="B782" s="22" t="s">
        <v>1599</v>
      </c>
      <c r="C782" s="22" t="s">
        <v>795</v>
      </c>
      <c r="D782" s="22" t="s">
        <v>63</v>
      </c>
      <c r="E782" s="30">
        <v>28365</v>
      </c>
      <c r="F782" s="31">
        <v>35.139400000000002</v>
      </c>
      <c r="G782" s="31">
        <v>-78.005300000000005</v>
      </c>
      <c r="H782" s="22" t="s">
        <v>149</v>
      </c>
      <c r="I782" s="25">
        <v>3672</v>
      </c>
      <c r="J782" s="23">
        <v>14106.229867296001</v>
      </c>
      <c r="K782" s="32">
        <v>394974.43628428801</v>
      </c>
      <c r="L782" s="32">
        <f t="shared" si="12"/>
        <v>13948391.875815658</v>
      </c>
    </row>
    <row r="783" spans="1:12" x14ac:dyDescent="0.2">
      <c r="A783" s="22" t="s">
        <v>1600</v>
      </c>
      <c r="B783" s="22" t="s">
        <v>1601</v>
      </c>
      <c r="C783" s="22" t="s">
        <v>783</v>
      </c>
      <c r="D783" s="22" t="s">
        <v>63</v>
      </c>
      <c r="E783" s="30">
        <v>28458</v>
      </c>
      <c r="F783" s="31">
        <v>34.792200000000001</v>
      </c>
      <c r="G783" s="31">
        <v>-78.154399999999995</v>
      </c>
      <c r="H783" s="22" t="s">
        <v>153</v>
      </c>
      <c r="I783" s="25">
        <v>2600</v>
      </c>
      <c r="J783" s="23">
        <v>2057.9521144</v>
      </c>
      <c r="K783" s="32">
        <v>57622.659203199997</v>
      </c>
      <c r="L783" s="32">
        <f t="shared" si="12"/>
        <v>2034925.1942834707</v>
      </c>
    </row>
    <row r="784" spans="1:12" x14ac:dyDescent="0.2">
      <c r="A784" s="22" t="s">
        <v>1602</v>
      </c>
      <c r="B784" s="22" t="s">
        <v>1603</v>
      </c>
      <c r="C784" s="22" t="s">
        <v>780</v>
      </c>
      <c r="D784" s="22" t="s">
        <v>63</v>
      </c>
      <c r="E784" s="30">
        <v>28453</v>
      </c>
      <c r="F784" s="31">
        <v>34.9069</v>
      </c>
      <c r="G784" s="31">
        <v>-77.994200000000006</v>
      </c>
      <c r="H784" s="22" t="s">
        <v>153</v>
      </c>
      <c r="I784" s="25">
        <v>5200</v>
      </c>
      <c r="J784" s="23">
        <v>4115.9042288000001</v>
      </c>
      <c r="K784" s="32">
        <v>115245.31840639999</v>
      </c>
      <c r="L784" s="32">
        <f t="shared" si="12"/>
        <v>4069850.3885669415</v>
      </c>
    </row>
    <row r="785" spans="1:12" x14ac:dyDescent="0.2">
      <c r="A785" s="22" t="s">
        <v>1604</v>
      </c>
      <c r="B785" s="22" t="s">
        <v>1605</v>
      </c>
      <c r="C785" s="22" t="s">
        <v>865</v>
      </c>
      <c r="D785" s="22" t="s">
        <v>63</v>
      </c>
      <c r="E785" s="30">
        <v>28521</v>
      </c>
      <c r="F785" s="31">
        <v>34.806899999999999</v>
      </c>
      <c r="G785" s="31">
        <v>-77.7958</v>
      </c>
      <c r="H785" s="22" t="s">
        <v>153</v>
      </c>
      <c r="I785" s="25">
        <v>2600</v>
      </c>
      <c r="J785" s="23">
        <v>2057.9521144</v>
      </c>
      <c r="K785" s="32">
        <v>57622.659203199997</v>
      </c>
      <c r="L785" s="32">
        <f t="shared" si="12"/>
        <v>2034925.1942834707</v>
      </c>
    </row>
    <row r="786" spans="1:12" x14ac:dyDescent="0.2">
      <c r="A786" s="22" t="s">
        <v>1606</v>
      </c>
      <c r="B786" s="22" t="s">
        <v>1607</v>
      </c>
      <c r="C786" s="22" t="s">
        <v>786</v>
      </c>
      <c r="D786" s="22" t="s">
        <v>63</v>
      </c>
      <c r="E786" s="30">
        <v>28349</v>
      </c>
      <c r="F786" s="31">
        <v>34.978310999999998</v>
      </c>
      <c r="G786" s="31">
        <v>-77.977501000000004</v>
      </c>
      <c r="H786" s="22" t="s">
        <v>153</v>
      </c>
      <c r="I786" s="25">
        <v>3552</v>
      </c>
      <c r="J786" s="23">
        <v>2811.4791962879999</v>
      </c>
      <c r="K786" s="32">
        <v>78721.417496063994</v>
      </c>
      <c r="L786" s="32">
        <f t="shared" si="12"/>
        <v>2780020.8808057262</v>
      </c>
    </row>
    <row r="787" spans="1:12" x14ac:dyDescent="0.2">
      <c r="A787" s="22" t="s">
        <v>1608</v>
      </c>
      <c r="B787" s="22" t="s">
        <v>1609</v>
      </c>
      <c r="C787" s="22" t="s">
        <v>817</v>
      </c>
      <c r="D787" s="22" t="s">
        <v>63</v>
      </c>
      <c r="E787" s="30">
        <v>28341</v>
      </c>
      <c r="F787" s="31">
        <v>35.069699999999997</v>
      </c>
      <c r="G787" s="31">
        <v>-78.053100000000001</v>
      </c>
      <c r="H787" s="22" t="s">
        <v>149</v>
      </c>
      <c r="I787" s="25">
        <v>7200</v>
      </c>
      <c r="J787" s="23">
        <v>27659.274249599999</v>
      </c>
      <c r="K787" s="32">
        <v>774459.67898880003</v>
      </c>
      <c r="L787" s="32">
        <f t="shared" si="12"/>
        <v>27349787.991795406</v>
      </c>
    </row>
    <row r="788" spans="1:12" x14ac:dyDescent="0.2">
      <c r="A788" s="22" t="s">
        <v>1610</v>
      </c>
      <c r="B788" s="22" t="s">
        <v>1611</v>
      </c>
      <c r="C788" s="22" t="s">
        <v>833</v>
      </c>
      <c r="D788" s="22" t="s">
        <v>63</v>
      </c>
      <c r="E788" s="30">
        <v>28466</v>
      </c>
      <c r="F788" s="31">
        <v>34.75</v>
      </c>
      <c r="G788" s="31">
        <v>-77.825000000000003</v>
      </c>
      <c r="H788" s="22" t="s">
        <v>149</v>
      </c>
      <c r="I788" s="25">
        <v>2580</v>
      </c>
      <c r="J788" s="23">
        <v>9911.2399394399999</v>
      </c>
      <c r="K788" s="32">
        <v>277514.71830432001</v>
      </c>
      <c r="L788" s="32">
        <f t="shared" si="12"/>
        <v>9800340.6970600206</v>
      </c>
    </row>
    <row r="789" spans="1:12" x14ac:dyDescent="0.2">
      <c r="A789" s="22" t="s">
        <v>1612</v>
      </c>
      <c r="B789" s="22" t="s">
        <v>1613</v>
      </c>
      <c r="C789" s="22" t="s">
        <v>795</v>
      </c>
      <c r="D789" s="22" t="s">
        <v>63</v>
      </c>
      <c r="E789" s="30">
        <v>28365</v>
      </c>
      <c r="F789" s="31">
        <v>35.078299999999999</v>
      </c>
      <c r="G789" s="31">
        <v>-77.987799999999993</v>
      </c>
      <c r="H789" s="22" t="s">
        <v>149</v>
      </c>
      <c r="I789" s="25">
        <v>4410</v>
      </c>
      <c r="J789" s="23">
        <v>16941.30547788</v>
      </c>
      <c r="K789" s="32">
        <v>474356.55338063999</v>
      </c>
      <c r="L789" s="32">
        <f t="shared" si="12"/>
        <v>16751745.144974686</v>
      </c>
    </row>
    <row r="790" spans="1:12" x14ac:dyDescent="0.2">
      <c r="A790" s="22" t="s">
        <v>1614</v>
      </c>
      <c r="B790" s="22" t="s">
        <v>1615</v>
      </c>
      <c r="C790" s="22" t="s">
        <v>810</v>
      </c>
      <c r="D790" s="22" t="s">
        <v>63</v>
      </c>
      <c r="E790" s="30">
        <v>28518</v>
      </c>
      <c r="F790" s="31">
        <v>34.897131000000002</v>
      </c>
      <c r="G790" s="31">
        <v>-77.825266999999997</v>
      </c>
      <c r="H790" s="22" t="s">
        <v>149</v>
      </c>
      <c r="I790" s="25">
        <v>1600</v>
      </c>
      <c r="J790" s="23">
        <v>6146.5053888000002</v>
      </c>
      <c r="K790" s="32">
        <v>172102.15088639999</v>
      </c>
      <c r="L790" s="32">
        <f t="shared" si="12"/>
        <v>6077730.6648434233</v>
      </c>
    </row>
    <row r="791" spans="1:12" x14ac:dyDescent="0.2">
      <c r="A791" s="22" t="s">
        <v>1616</v>
      </c>
      <c r="B791" s="22" t="s">
        <v>1617</v>
      </c>
      <c r="C791" s="22" t="s">
        <v>783</v>
      </c>
      <c r="D791" s="22" t="s">
        <v>63</v>
      </c>
      <c r="E791" s="30">
        <v>28458</v>
      </c>
      <c r="F791" s="31">
        <v>34.793100000000003</v>
      </c>
      <c r="G791" s="31">
        <v>-78.119699999999995</v>
      </c>
      <c r="H791" s="22" t="s">
        <v>149</v>
      </c>
      <c r="I791" s="25">
        <v>9792</v>
      </c>
      <c r="J791" s="23">
        <v>37616.612979455997</v>
      </c>
      <c r="K791" s="32">
        <v>1053265.1634247701</v>
      </c>
      <c r="L791" s="32">
        <f t="shared" si="12"/>
        <v>37195711.668841824</v>
      </c>
    </row>
    <row r="792" spans="1:12" x14ac:dyDescent="0.2">
      <c r="A792" s="22" t="s">
        <v>1618</v>
      </c>
      <c r="B792" s="22" t="s">
        <v>1619</v>
      </c>
      <c r="C792" s="22" t="s">
        <v>865</v>
      </c>
      <c r="D792" s="22" t="s">
        <v>63</v>
      </c>
      <c r="E792" s="30">
        <v>28521</v>
      </c>
      <c r="F792" s="31">
        <v>34.806100000000001</v>
      </c>
      <c r="G792" s="31">
        <v>-77.716700000000003</v>
      </c>
      <c r="H792" s="22" t="s">
        <v>153</v>
      </c>
      <c r="I792" s="25">
        <v>5200</v>
      </c>
      <c r="J792" s="23">
        <v>4115.9042288000001</v>
      </c>
      <c r="K792" s="32">
        <v>115245.31840639999</v>
      </c>
      <c r="L792" s="32">
        <f t="shared" si="12"/>
        <v>4069850.3885669415</v>
      </c>
    </row>
    <row r="793" spans="1:12" x14ac:dyDescent="0.2">
      <c r="A793" s="22" t="s">
        <v>1620</v>
      </c>
      <c r="B793" s="22" t="s">
        <v>1621</v>
      </c>
      <c r="C793" s="22" t="s">
        <v>833</v>
      </c>
      <c r="D793" s="22" t="s">
        <v>63</v>
      </c>
      <c r="E793" s="30">
        <v>28466</v>
      </c>
      <c r="F793" s="31">
        <v>34.753908000000003</v>
      </c>
      <c r="G793" s="31">
        <v>-77.739906000000005</v>
      </c>
      <c r="H793" s="22" t="s">
        <v>153</v>
      </c>
      <c r="I793" s="25">
        <v>2600</v>
      </c>
      <c r="J793" s="23">
        <v>2057.9521144</v>
      </c>
      <c r="K793" s="32">
        <v>57622.659203199997</v>
      </c>
      <c r="L793" s="32">
        <f t="shared" si="12"/>
        <v>2034925.1942834707</v>
      </c>
    </row>
    <row r="794" spans="1:12" x14ac:dyDescent="0.2">
      <c r="A794" s="22" t="s">
        <v>1622</v>
      </c>
      <c r="B794" s="22" t="s">
        <v>1623</v>
      </c>
      <c r="C794" s="22" t="s">
        <v>786</v>
      </c>
      <c r="D794" s="22" t="s">
        <v>63</v>
      </c>
      <c r="E794" s="30">
        <v>28349</v>
      </c>
      <c r="F794" s="31">
        <v>34.995469999999997</v>
      </c>
      <c r="G794" s="31">
        <v>-77.890355</v>
      </c>
      <c r="H794" s="22" t="s">
        <v>149</v>
      </c>
      <c r="I794" s="25">
        <v>2880</v>
      </c>
      <c r="J794" s="23">
        <v>11063.709699839999</v>
      </c>
      <c r="K794" s="32">
        <v>309783.87159552</v>
      </c>
      <c r="L794" s="32">
        <f t="shared" si="12"/>
        <v>10939915.196718162</v>
      </c>
    </row>
    <row r="795" spans="1:12" x14ac:dyDescent="0.2">
      <c r="A795" s="22" t="s">
        <v>1624</v>
      </c>
      <c r="D795" s="22" t="s">
        <v>63</v>
      </c>
      <c r="F795" s="31">
        <v>34.7453</v>
      </c>
      <c r="G795" s="31">
        <v>-77.693100000000001</v>
      </c>
      <c r="H795" s="22" t="s">
        <v>153</v>
      </c>
      <c r="I795" s="25">
        <v>2600</v>
      </c>
      <c r="J795" s="23">
        <v>2057.9521144</v>
      </c>
      <c r="K795" s="32">
        <v>57622.659203199997</v>
      </c>
      <c r="L795" s="32">
        <f t="shared" si="12"/>
        <v>2034925.1942834707</v>
      </c>
    </row>
    <row r="796" spans="1:12" x14ac:dyDescent="0.2">
      <c r="A796" s="22" t="s">
        <v>1625</v>
      </c>
      <c r="B796" s="22" t="s">
        <v>1626</v>
      </c>
      <c r="C796" s="22" t="s">
        <v>833</v>
      </c>
      <c r="D796" s="22" t="s">
        <v>63</v>
      </c>
      <c r="E796" s="30">
        <v>28466</v>
      </c>
      <c r="F796" s="31">
        <v>34.784700000000001</v>
      </c>
      <c r="G796" s="31">
        <v>-78.133099999999999</v>
      </c>
      <c r="H796" s="22" t="s">
        <v>145</v>
      </c>
      <c r="I796" s="25">
        <v>1700</v>
      </c>
      <c r="J796" s="23">
        <v>22564.951788400002</v>
      </c>
      <c r="K796" s="32">
        <v>631818.65007520001</v>
      </c>
      <c r="L796" s="32">
        <f t="shared" si="12"/>
        <v>22312467.127251163</v>
      </c>
    </row>
    <row r="797" spans="1:12" x14ac:dyDescent="0.2">
      <c r="A797" s="22" t="s">
        <v>1627</v>
      </c>
      <c r="B797" s="22" t="s">
        <v>1628</v>
      </c>
      <c r="C797" s="22" t="s">
        <v>786</v>
      </c>
      <c r="D797" s="22" t="s">
        <v>63</v>
      </c>
      <c r="E797" s="30">
        <v>28349</v>
      </c>
      <c r="F797" s="31">
        <v>35.031010999999999</v>
      </c>
      <c r="G797" s="31">
        <v>-77.897515999999996</v>
      </c>
      <c r="H797" s="22" t="s">
        <v>149</v>
      </c>
      <c r="I797" s="25">
        <v>6400</v>
      </c>
      <c r="J797" s="23">
        <v>24586.021555200001</v>
      </c>
      <c r="K797" s="32">
        <v>688408.60354559997</v>
      </c>
      <c r="L797" s="32">
        <f t="shared" si="12"/>
        <v>24310922.659373693</v>
      </c>
    </row>
    <row r="798" spans="1:12" x14ac:dyDescent="0.2">
      <c r="A798" s="22" t="s">
        <v>1629</v>
      </c>
      <c r="B798" s="22" t="s">
        <v>1630</v>
      </c>
      <c r="C798" s="22" t="s">
        <v>903</v>
      </c>
      <c r="D798" s="22" t="s">
        <v>63</v>
      </c>
      <c r="E798" s="30">
        <v>28508</v>
      </c>
      <c r="F798" s="31">
        <v>35.089700000000001</v>
      </c>
      <c r="G798" s="31">
        <v>-77.790300000000002</v>
      </c>
      <c r="H798" s="22" t="s">
        <v>149</v>
      </c>
      <c r="I798" s="25">
        <v>4896</v>
      </c>
      <c r="J798" s="23">
        <v>18808.306489727998</v>
      </c>
      <c r="K798" s="32">
        <v>526632.58171238401</v>
      </c>
      <c r="L798" s="32">
        <f t="shared" si="12"/>
        <v>18597855.834420875</v>
      </c>
    </row>
    <row r="799" spans="1:12" x14ac:dyDescent="0.2">
      <c r="A799" s="22" t="s">
        <v>1631</v>
      </c>
      <c r="B799" s="22" t="s">
        <v>1632</v>
      </c>
      <c r="C799" s="22" t="s">
        <v>916</v>
      </c>
      <c r="D799" s="22" t="s">
        <v>63</v>
      </c>
      <c r="E799" s="30">
        <v>28572</v>
      </c>
      <c r="F799" s="31">
        <v>34.974400000000003</v>
      </c>
      <c r="G799" s="31">
        <v>-77.778899999999993</v>
      </c>
      <c r="H799" s="22" t="s">
        <v>153</v>
      </c>
      <c r="I799" s="25">
        <v>2600</v>
      </c>
      <c r="J799" s="23">
        <v>2057.9521144</v>
      </c>
      <c r="K799" s="32">
        <v>57622.659203199997</v>
      </c>
      <c r="L799" s="32">
        <f t="shared" si="12"/>
        <v>2034925.1942834707</v>
      </c>
    </row>
    <row r="800" spans="1:12" x14ac:dyDescent="0.2">
      <c r="A800" s="22" t="s">
        <v>1633</v>
      </c>
      <c r="B800" s="22" t="s">
        <v>1634</v>
      </c>
      <c r="C800" s="22" t="s">
        <v>833</v>
      </c>
      <c r="D800" s="22" t="s">
        <v>63</v>
      </c>
      <c r="E800" s="30">
        <v>28466</v>
      </c>
      <c r="F800" s="31">
        <v>34.738185000000001</v>
      </c>
      <c r="G800" s="31">
        <v>-77.949057999999994</v>
      </c>
      <c r="H800" s="22" t="s">
        <v>153</v>
      </c>
      <c r="I800" s="25">
        <v>5200</v>
      </c>
      <c r="J800" s="23">
        <v>4115.9042288000001</v>
      </c>
      <c r="K800" s="32">
        <v>115245.31840639999</v>
      </c>
      <c r="L800" s="32">
        <f t="shared" si="12"/>
        <v>4069850.3885669415</v>
      </c>
    </row>
    <row r="801" spans="1:12" x14ac:dyDescent="0.2">
      <c r="A801" s="22" t="s">
        <v>1635</v>
      </c>
      <c r="B801" s="22" t="s">
        <v>1129</v>
      </c>
      <c r="C801" s="22" t="s">
        <v>783</v>
      </c>
      <c r="D801" s="22" t="s">
        <v>63</v>
      </c>
      <c r="E801" s="30">
        <v>28458</v>
      </c>
      <c r="F801" s="31">
        <v>34.861699999999999</v>
      </c>
      <c r="G801" s="31">
        <v>-77.893100000000004</v>
      </c>
      <c r="H801" s="22" t="s">
        <v>153</v>
      </c>
      <c r="I801" s="25">
        <v>2600</v>
      </c>
      <c r="J801" s="23">
        <v>2057.9521144</v>
      </c>
      <c r="K801" s="32">
        <v>57622.659203199997</v>
      </c>
      <c r="L801" s="32">
        <f t="shared" si="12"/>
        <v>2034925.1942834707</v>
      </c>
    </row>
    <row r="802" spans="1:12" x14ac:dyDescent="0.2">
      <c r="A802" s="22" t="s">
        <v>1636</v>
      </c>
      <c r="B802" s="22" t="s">
        <v>1637</v>
      </c>
      <c r="C802" s="22" t="s">
        <v>780</v>
      </c>
      <c r="D802" s="22" t="s">
        <v>63</v>
      </c>
      <c r="E802" s="30">
        <v>28453</v>
      </c>
      <c r="F802" s="31">
        <v>34.893061000000003</v>
      </c>
      <c r="G802" s="31">
        <v>-77.945622999999998</v>
      </c>
      <c r="H802" s="22" t="s">
        <v>149</v>
      </c>
      <c r="I802" s="25">
        <v>7320</v>
      </c>
      <c r="J802" s="23">
        <v>28120.262153759999</v>
      </c>
      <c r="K802" s="32">
        <v>787367.34030528006</v>
      </c>
      <c r="L802" s="32">
        <f t="shared" si="12"/>
        <v>27805617.791658662</v>
      </c>
    </row>
    <row r="803" spans="1:12" x14ac:dyDescent="0.2">
      <c r="A803" s="22" t="s">
        <v>1638</v>
      </c>
      <c r="B803" s="22" t="s">
        <v>1639</v>
      </c>
      <c r="C803" s="22" t="s">
        <v>780</v>
      </c>
      <c r="D803" s="22" t="s">
        <v>63</v>
      </c>
      <c r="E803" s="30">
        <v>28453</v>
      </c>
      <c r="F803" s="31">
        <v>34.880600000000001</v>
      </c>
      <c r="G803" s="31">
        <v>-78.004199999999997</v>
      </c>
      <c r="H803" s="22" t="s">
        <v>145</v>
      </c>
      <c r="I803" s="25">
        <v>2591</v>
      </c>
      <c r="J803" s="23">
        <v>34391.641225731997</v>
      </c>
      <c r="K803" s="32">
        <v>962965.95432049595</v>
      </c>
      <c r="L803" s="32">
        <f t="shared" si="12"/>
        <v>34006824.898063391</v>
      </c>
    </row>
    <row r="804" spans="1:12" x14ac:dyDescent="0.2">
      <c r="A804" s="22" t="s">
        <v>1640</v>
      </c>
      <c r="B804" s="22" t="s">
        <v>1641</v>
      </c>
      <c r="C804" s="22" t="s">
        <v>795</v>
      </c>
      <c r="D804" s="22" t="s">
        <v>63</v>
      </c>
      <c r="E804" s="30">
        <v>28365</v>
      </c>
      <c r="F804" s="31">
        <v>35.188099999999999</v>
      </c>
      <c r="G804" s="31">
        <v>-78.013099999999994</v>
      </c>
      <c r="H804" s="22" t="s">
        <v>149</v>
      </c>
      <c r="I804" s="25">
        <v>3520</v>
      </c>
      <c r="J804" s="23">
        <v>13522.31185536</v>
      </c>
      <c r="K804" s="32">
        <v>378624.73195008002</v>
      </c>
      <c r="L804" s="32">
        <f t="shared" si="12"/>
        <v>13371007.462655533</v>
      </c>
    </row>
    <row r="805" spans="1:12" x14ac:dyDescent="0.2">
      <c r="A805" s="22" t="s">
        <v>1642</v>
      </c>
      <c r="B805" s="22" t="s">
        <v>1643</v>
      </c>
      <c r="C805" s="22" t="s">
        <v>783</v>
      </c>
      <c r="D805" s="22" t="s">
        <v>63</v>
      </c>
      <c r="E805" s="30">
        <v>28458</v>
      </c>
      <c r="F805" s="31">
        <v>34.814399999999999</v>
      </c>
      <c r="G805" s="31">
        <v>-78.088899999999995</v>
      </c>
      <c r="H805" s="22" t="s">
        <v>149</v>
      </c>
      <c r="I805" s="25">
        <v>9792</v>
      </c>
      <c r="J805" s="23">
        <v>37616.612979455997</v>
      </c>
      <c r="K805" s="32">
        <v>1053265.1634247701</v>
      </c>
      <c r="L805" s="32">
        <f t="shared" si="12"/>
        <v>37195711.668841824</v>
      </c>
    </row>
    <row r="806" spans="1:12" x14ac:dyDescent="0.2">
      <c r="A806" s="22" t="s">
        <v>1644</v>
      </c>
      <c r="B806" s="22" t="s">
        <v>1645</v>
      </c>
      <c r="C806" s="22" t="s">
        <v>833</v>
      </c>
      <c r="D806" s="22" t="s">
        <v>63</v>
      </c>
      <c r="E806" s="30">
        <v>28466</v>
      </c>
      <c r="F806" s="31">
        <v>34.731900000000003</v>
      </c>
      <c r="G806" s="31">
        <v>-77.796400000000006</v>
      </c>
      <c r="H806" s="22" t="s">
        <v>149</v>
      </c>
      <c r="I806" s="25">
        <v>9792</v>
      </c>
      <c r="J806" s="23">
        <v>37616.612979455997</v>
      </c>
      <c r="K806" s="32">
        <v>1053265.1634247701</v>
      </c>
      <c r="L806" s="32">
        <f t="shared" si="12"/>
        <v>37195711.668841824</v>
      </c>
    </row>
    <row r="807" spans="1:12" x14ac:dyDescent="0.2">
      <c r="A807" s="22" t="s">
        <v>1646</v>
      </c>
      <c r="B807" s="22" t="s">
        <v>1647</v>
      </c>
      <c r="C807" s="22" t="s">
        <v>865</v>
      </c>
      <c r="D807" s="22" t="s">
        <v>63</v>
      </c>
      <c r="E807" s="30">
        <v>28521</v>
      </c>
      <c r="F807" s="31">
        <v>34.860211999999997</v>
      </c>
      <c r="G807" s="31">
        <v>-77.698131000000004</v>
      </c>
      <c r="H807" s="22" t="s">
        <v>149</v>
      </c>
      <c r="I807" s="25">
        <v>1760</v>
      </c>
      <c r="J807" s="23">
        <v>6761.1559276799999</v>
      </c>
      <c r="K807" s="32">
        <v>189312.36597504001</v>
      </c>
      <c r="L807" s="32">
        <f t="shared" si="12"/>
        <v>6685503.7313277666</v>
      </c>
    </row>
    <row r="808" spans="1:12" x14ac:dyDescent="0.2">
      <c r="A808" s="22" t="s">
        <v>1648</v>
      </c>
      <c r="B808" s="22" t="s">
        <v>1649</v>
      </c>
      <c r="C808" s="22" t="s">
        <v>777</v>
      </c>
      <c r="D808" s="22" t="s">
        <v>63</v>
      </c>
      <c r="E808" s="30">
        <v>28398</v>
      </c>
      <c r="F808" s="31">
        <v>34.959839000000002</v>
      </c>
      <c r="G808" s="31">
        <v>-78.017098000000004</v>
      </c>
      <c r="H808" s="22" t="s">
        <v>149</v>
      </c>
      <c r="I808" s="25">
        <v>6400</v>
      </c>
      <c r="J808" s="23">
        <v>24586.021555200001</v>
      </c>
      <c r="K808" s="32">
        <v>688408.60354559997</v>
      </c>
      <c r="L808" s="32">
        <f t="shared" si="12"/>
        <v>24310922.659373693</v>
      </c>
    </row>
    <row r="809" spans="1:12" x14ac:dyDescent="0.2">
      <c r="A809" s="22" t="s">
        <v>1650</v>
      </c>
      <c r="B809" s="22" t="s">
        <v>1651</v>
      </c>
      <c r="C809" s="22" t="s">
        <v>810</v>
      </c>
      <c r="D809" s="22" t="s">
        <v>63</v>
      </c>
      <c r="E809" s="30">
        <v>28518</v>
      </c>
      <c r="F809" s="31">
        <v>34.952800000000003</v>
      </c>
      <c r="G809" s="31">
        <v>-77.828900000000004</v>
      </c>
      <c r="H809" s="22" t="s">
        <v>153</v>
      </c>
      <c r="I809" s="25">
        <v>3552</v>
      </c>
      <c r="J809" s="23">
        <v>2811.4791962879999</v>
      </c>
      <c r="K809" s="32">
        <v>78721.417496063994</v>
      </c>
      <c r="L809" s="32">
        <f t="shared" si="12"/>
        <v>2780020.8808057262</v>
      </c>
    </row>
    <row r="810" spans="1:12" x14ac:dyDescent="0.2">
      <c r="A810" s="22" t="s">
        <v>1652</v>
      </c>
      <c r="B810" s="22" t="s">
        <v>1653</v>
      </c>
      <c r="C810" s="22" t="s">
        <v>795</v>
      </c>
      <c r="D810" s="22" t="s">
        <v>63</v>
      </c>
      <c r="E810" s="30">
        <v>28365</v>
      </c>
      <c r="F810" s="31">
        <v>35.126899999999999</v>
      </c>
      <c r="G810" s="31">
        <v>-77.8964</v>
      </c>
      <c r="H810" s="22" t="s">
        <v>149</v>
      </c>
      <c r="I810" s="25">
        <v>6400</v>
      </c>
      <c r="J810" s="23">
        <v>24586.021555200001</v>
      </c>
      <c r="K810" s="32">
        <v>688408.60354559997</v>
      </c>
      <c r="L810" s="32">
        <f t="shared" si="12"/>
        <v>24310922.659373693</v>
      </c>
    </row>
    <row r="811" spans="1:12" x14ac:dyDescent="0.2">
      <c r="A811" s="22" t="s">
        <v>1654</v>
      </c>
      <c r="B811" s="22" t="s">
        <v>1601</v>
      </c>
      <c r="C811" s="22" t="s">
        <v>783</v>
      </c>
      <c r="D811" s="22" t="s">
        <v>63</v>
      </c>
      <c r="E811" s="30">
        <v>28458</v>
      </c>
      <c r="F811" s="31">
        <v>34.783299999999997</v>
      </c>
      <c r="G811" s="31">
        <v>-78.143900000000002</v>
      </c>
      <c r="H811" s="22" t="s">
        <v>153</v>
      </c>
      <c r="I811" s="25">
        <v>10400</v>
      </c>
      <c r="J811" s="23">
        <v>8231.8084576000001</v>
      </c>
      <c r="K811" s="32">
        <v>230490.63681279999</v>
      </c>
      <c r="L811" s="32">
        <f t="shared" si="12"/>
        <v>8139700.777133883</v>
      </c>
    </row>
    <row r="812" spans="1:12" x14ac:dyDescent="0.2">
      <c r="A812" s="22" t="s">
        <v>1655</v>
      </c>
      <c r="C812" s="22" t="s">
        <v>795</v>
      </c>
      <c r="D812" s="22" t="s">
        <v>63</v>
      </c>
      <c r="E812" s="30">
        <v>28365</v>
      </c>
      <c r="F812" s="31">
        <v>35.0914</v>
      </c>
      <c r="G812" s="31">
        <v>-77.936899999999994</v>
      </c>
      <c r="H812" s="22" t="s">
        <v>149</v>
      </c>
      <c r="I812" s="25">
        <v>3520</v>
      </c>
      <c r="J812" s="23">
        <v>13522.31185536</v>
      </c>
      <c r="K812" s="32">
        <v>378624.73195008002</v>
      </c>
      <c r="L812" s="32">
        <f t="shared" si="12"/>
        <v>13371007.462655533</v>
      </c>
    </row>
    <row r="813" spans="1:12" x14ac:dyDescent="0.2">
      <c r="A813" s="22" t="s">
        <v>1656</v>
      </c>
      <c r="B813" s="22" t="s">
        <v>1657</v>
      </c>
      <c r="C813" s="22" t="s">
        <v>783</v>
      </c>
      <c r="D813" s="22" t="s">
        <v>63</v>
      </c>
      <c r="E813" s="30">
        <v>28458</v>
      </c>
      <c r="F813" s="31">
        <v>34.815275</v>
      </c>
      <c r="G813" s="31">
        <v>-78.133540999999994</v>
      </c>
      <c r="H813" s="22" t="s">
        <v>153</v>
      </c>
      <c r="I813" s="25">
        <v>5200</v>
      </c>
      <c r="J813" s="23">
        <v>4115.9042288000001</v>
      </c>
      <c r="K813" s="32">
        <v>115245.31840639999</v>
      </c>
      <c r="L813" s="32">
        <f t="shared" si="12"/>
        <v>4069850.3885669415</v>
      </c>
    </row>
    <row r="814" spans="1:12" x14ac:dyDescent="0.2">
      <c r="A814" s="22" t="s">
        <v>1658</v>
      </c>
      <c r="B814" s="22" t="s">
        <v>1659</v>
      </c>
      <c r="C814" s="22" t="s">
        <v>795</v>
      </c>
      <c r="D814" s="22" t="s">
        <v>63</v>
      </c>
      <c r="E814" s="30">
        <v>28365</v>
      </c>
      <c r="F814" s="31">
        <v>35.126899999999999</v>
      </c>
      <c r="G814" s="31">
        <v>-77.8964</v>
      </c>
      <c r="H814" s="22" t="s">
        <v>149</v>
      </c>
      <c r="I814" s="25">
        <v>6400</v>
      </c>
      <c r="J814" s="23">
        <v>24586.021555200001</v>
      </c>
      <c r="K814" s="32">
        <v>688408.60354559997</v>
      </c>
      <c r="L814" s="32">
        <f t="shared" si="12"/>
        <v>24310922.659373693</v>
      </c>
    </row>
    <row r="815" spans="1:12" x14ac:dyDescent="0.2">
      <c r="A815" s="22" t="s">
        <v>1660</v>
      </c>
      <c r="B815" s="22" t="s">
        <v>1661</v>
      </c>
      <c r="C815" s="22" t="s">
        <v>795</v>
      </c>
      <c r="D815" s="22" t="s">
        <v>63</v>
      </c>
      <c r="E815" s="30">
        <v>28365</v>
      </c>
      <c r="F815" s="31">
        <v>35.180300000000003</v>
      </c>
      <c r="G815" s="31">
        <v>-78.002799999999993</v>
      </c>
      <c r="H815" s="22" t="s">
        <v>149</v>
      </c>
      <c r="I815" s="25">
        <v>2480</v>
      </c>
      <c r="J815" s="23">
        <v>9527.0833526400002</v>
      </c>
      <c r="K815" s="32">
        <v>266758.33387392003</v>
      </c>
      <c r="L815" s="32">
        <f t="shared" si="12"/>
        <v>9420482.5305073075</v>
      </c>
    </row>
    <row r="816" spans="1:12" x14ac:dyDescent="0.2">
      <c r="A816" s="22" t="s">
        <v>1662</v>
      </c>
      <c r="D816" s="22" t="s">
        <v>63</v>
      </c>
      <c r="F816" s="31">
        <v>34.857100000000003</v>
      </c>
      <c r="G816" s="31">
        <v>-77.8934</v>
      </c>
      <c r="H816" s="22" t="s">
        <v>153</v>
      </c>
      <c r="I816" s="25">
        <v>2600</v>
      </c>
      <c r="J816" s="23">
        <v>2057.9521144</v>
      </c>
      <c r="K816" s="32">
        <v>57622.659203199997</v>
      </c>
      <c r="L816" s="32">
        <f t="shared" si="12"/>
        <v>2034925.1942834707</v>
      </c>
    </row>
    <row r="817" spans="1:12" x14ac:dyDescent="0.2">
      <c r="A817" s="22" t="s">
        <v>1663</v>
      </c>
      <c r="B817" s="22" t="s">
        <v>1664</v>
      </c>
      <c r="C817" s="22" t="s">
        <v>903</v>
      </c>
      <c r="D817" s="22" t="s">
        <v>63</v>
      </c>
      <c r="E817" s="30">
        <v>28508</v>
      </c>
      <c r="F817" s="31">
        <v>35.075800000000001</v>
      </c>
      <c r="G817" s="31">
        <v>-77.838899999999995</v>
      </c>
      <c r="H817" s="22" t="s">
        <v>153</v>
      </c>
      <c r="I817" s="25">
        <v>1760</v>
      </c>
      <c r="J817" s="23">
        <v>1393.07527744</v>
      </c>
      <c r="K817" s="32">
        <v>39006.107768319998</v>
      </c>
      <c r="L817" s="32">
        <f t="shared" si="12"/>
        <v>1377487.8238226571</v>
      </c>
    </row>
    <row r="818" spans="1:12" x14ac:dyDescent="0.2">
      <c r="A818" s="22" t="s">
        <v>1665</v>
      </c>
      <c r="B818" s="22" t="s">
        <v>1666</v>
      </c>
      <c r="C818" s="22" t="s">
        <v>810</v>
      </c>
      <c r="D818" s="22" t="s">
        <v>63</v>
      </c>
      <c r="E818" s="30">
        <v>28518</v>
      </c>
      <c r="F818" s="31">
        <v>34.85</v>
      </c>
      <c r="G818" s="31">
        <v>-77.784700000000001</v>
      </c>
      <c r="H818" s="22" t="s">
        <v>149</v>
      </c>
      <c r="I818" s="25">
        <v>2880</v>
      </c>
      <c r="J818" s="23">
        <v>11063.709699839999</v>
      </c>
      <c r="K818" s="32">
        <v>309783.87159552</v>
      </c>
      <c r="L818" s="32">
        <f t="shared" si="12"/>
        <v>10939915.196718162</v>
      </c>
    </row>
    <row r="819" spans="1:12" x14ac:dyDescent="0.2">
      <c r="A819" s="22" t="s">
        <v>1667</v>
      </c>
      <c r="B819" s="22" t="s">
        <v>913</v>
      </c>
      <c r="C819" s="22" t="s">
        <v>903</v>
      </c>
      <c r="D819" s="22" t="s">
        <v>63</v>
      </c>
      <c r="E819" s="30">
        <v>28508</v>
      </c>
      <c r="F819" s="31">
        <v>35.113900000000001</v>
      </c>
      <c r="G819" s="31">
        <v>-77.826400000000007</v>
      </c>
      <c r="H819" s="22" t="s">
        <v>149</v>
      </c>
      <c r="I819" s="25">
        <v>3520</v>
      </c>
      <c r="J819" s="23">
        <v>13522.31185536</v>
      </c>
      <c r="K819" s="32">
        <v>378624.73195008002</v>
      </c>
      <c r="L819" s="32">
        <f t="shared" si="12"/>
        <v>13371007.462655533</v>
      </c>
    </row>
    <row r="820" spans="1:12" x14ac:dyDescent="0.2">
      <c r="A820" s="22" t="s">
        <v>1668</v>
      </c>
      <c r="B820" s="22" t="s">
        <v>1669</v>
      </c>
      <c r="C820" s="22" t="s">
        <v>777</v>
      </c>
      <c r="D820" s="22" t="s">
        <v>63</v>
      </c>
      <c r="E820" s="30">
        <v>28398</v>
      </c>
      <c r="F820" s="31">
        <v>34.971400000000003</v>
      </c>
      <c r="G820" s="31">
        <v>-78.069999999999993</v>
      </c>
      <c r="H820" s="22" t="s">
        <v>153</v>
      </c>
      <c r="I820" s="25">
        <v>7800</v>
      </c>
      <c r="J820" s="23">
        <v>6173.8563432000001</v>
      </c>
      <c r="K820" s="32">
        <v>172867.9776096</v>
      </c>
      <c r="L820" s="32">
        <f t="shared" si="12"/>
        <v>6104775.5828504125</v>
      </c>
    </row>
    <row r="821" spans="1:12" x14ac:dyDescent="0.2">
      <c r="A821" s="22" t="s">
        <v>1670</v>
      </c>
      <c r="B821" s="22" t="s">
        <v>1671</v>
      </c>
      <c r="C821" s="22" t="s">
        <v>843</v>
      </c>
      <c r="D821" s="22" t="s">
        <v>63</v>
      </c>
      <c r="E821" s="30">
        <v>28578</v>
      </c>
      <c r="F821" s="31">
        <v>35.142800000000001</v>
      </c>
      <c r="G821" s="31">
        <v>-77.788300000000007</v>
      </c>
      <c r="H821" s="22" t="s">
        <v>153</v>
      </c>
      <c r="I821" s="25">
        <v>7200</v>
      </c>
      <c r="J821" s="23">
        <v>5698.9443167999998</v>
      </c>
      <c r="K821" s="32">
        <v>159570.44087039999</v>
      </c>
      <c r="L821" s="32">
        <f t="shared" si="12"/>
        <v>5635177.4610926881</v>
      </c>
    </row>
    <row r="822" spans="1:12" x14ac:dyDescent="0.2">
      <c r="A822" s="22" t="s">
        <v>1672</v>
      </c>
      <c r="B822" s="22" t="s">
        <v>1673</v>
      </c>
      <c r="C822" s="22" t="s">
        <v>817</v>
      </c>
      <c r="D822" s="22" t="s">
        <v>63</v>
      </c>
      <c r="E822" s="30">
        <v>28341</v>
      </c>
      <c r="F822" s="31">
        <v>35.087795999999997</v>
      </c>
      <c r="G822" s="31">
        <v>-78.047684000000004</v>
      </c>
      <c r="H822" s="22" t="s">
        <v>149</v>
      </c>
      <c r="I822" s="25">
        <v>15920</v>
      </c>
      <c r="J822" s="23">
        <v>61157.728618560002</v>
      </c>
      <c r="K822" s="32">
        <v>1712416.40131968</v>
      </c>
      <c r="L822" s="32">
        <f t="shared" si="12"/>
        <v>60473420.115192063</v>
      </c>
    </row>
    <row r="823" spans="1:12" x14ac:dyDescent="0.2">
      <c r="A823" s="22" t="s">
        <v>1674</v>
      </c>
      <c r="B823" s="22" t="s">
        <v>1675</v>
      </c>
      <c r="C823" s="22" t="s">
        <v>935</v>
      </c>
      <c r="D823" s="22" t="s">
        <v>63</v>
      </c>
      <c r="E823" s="30">
        <v>28574</v>
      </c>
      <c r="F823" s="31">
        <v>34.761099999999999</v>
      </c>
      <c r="G823" s="31">
        <v>-77.686899999999994</v>
      </c>
      <c r="H823" s="22" t="s">
        <v>149</v>
      </c>
      <c r="I823" s="25">
        <v>2880</v>
      </c>
      <c r="J823" s="23">
        <v>11063.709699839999</v>
      </c>
      <c r="K823" s="32">
        <v>309783.87159552</v>
      </c>
      <c r="L823" s="32">
        <f t="shared" si="12"/>
        <v>10939915.196718162</v>
      </c>
    </row>
    <row r="824" spans="1:12" x14ac:dyDescent="0.2">
      <c r="A824" s="22" t="s">
        <v>1676</v>
      </c>
      <c r="B824" s="22" t="s">
        <v>1677</v>
      </c>
      <c r="C824" s="22" t="s">
        <v>777</v>
      </c>
      <c r="D824" s="22" t="s">
        <v>63</v>
      </c>
      <c r="E824" s="30">
        <v>28398</v>
      </c>
      <c r="F824" s="31">
        <v>35.0214</v>
      </c>
      <c r="G824" s="31">
        <v>-78.032200000000003</v>
      </c>
      <c r="H824" s="22" t="s">
        <v>145</v>
      </c>
      <c r="I824" s="25">
        <v>3600</v>
      </c>
      <c r="J824" s="23">
        <v>47784.603787200002</v>
      </c>
      <c r="K824" s="32">
        <v>1337968.9060416</v>
      </c>
      <c r="L824" s="32">
        <f t="shared" si="12"/>
        <v>47249930.387120113</v>
      </c>
    </row>
    <row r="825" spans="1:12" x14ac:dyDescent="0.2">
      <c r="A825" s="22" t="s">
        <v>1676</v>
      </c>
      <c r="B825" s="22" t="s">
        <v>1677</v>
      </c>
      <c r="C825" s="22" t="s">
        <v>777</v>
      </c>
      <c r="D825" s="22" t="s">
        <v>63</v>
      </c>
      <c r="E825" s="30">
        <v>28398</v>
      </c>
      <c r="F825" s="31">
        <v>35.0214</v>
      </c>
      <c r="G825" s="31">
        <v>-78.032200000000003</v>
      </c>
      <c r="H825" s="22" t="s">
        <v>149</v>
      </c>
      <c r="I825" s="25">
        <v>1000</v>
      </c>
      <c r="J825" s="23">
        <v>3841.5658680000001</v>
      </c>
      <c r="K825" s="32">
        <v>107563.844304</v>
      </c>
      <c r="L825" s="32">
        <f t="shared" si="12"/>
        <v>3798581.6655271398</v>
      </c>
    </row>
    <row r="826" spans="1:12" x14ac:dyDescent="0.2">
      <c r="A826" s="22" t="s">
        <v>1676</v>
      </c>
      <c r="B826" s="22" t="s">
        <v>1677</v>
      </c>
      <c r="C826" s="22" t="s">
        <v>777</v>
      </c>
      <c r="D826" s="22" t="s">
        <v>63</v>
      </c>
      <c r="E826" s="30">
        <v>28398</v>
      </c>
      <c r="F826" s="31">
        <v>35.0214</v>
      </c>
      <c r="G826" s="31">
        <v>-78.032200000000003</v>
      </c>
      <c r="H826" s="22" t="s">
        <v>153</v>
      </c>
      <c r="I826" s="25">
        <v>500</v>
      </c>
      <c r="J826" s="23">
        <v>395.76002199999999</v>
      </c>
      <c r="K826" s="32">
        <v>11081.280616</v>
      </c>
      <c r="L826" s="32">
        <f t="shared" si="12"/>
        <v>391331.76813143672</v>
      </c>
    </row>
    <row r="827" spans="1:12" x14ac:dyDescent="0.2">
      <c r="A827" s="22" t="s">
        <v>1678</v>
      </c>
      <c r="B827" s="22" t="s">
        <v>1679</v>
      </c>
      <c r="C827" s="22" t="s">
        <v>865</v>
      </c>
      <c r="D827" s="22" t="s">
        <v>63</v>
      </c>
      <c r="E827" s="30">
        <v>28521</v>
      </c>
      <c r="F827" s="31">
        <v>34.808300000000003</v>
      </c>
      <c r="G827" s="31">
        <v>-77.741699999999994</v>
      </c>
      <c r="H827" s="22" t="s">
        <v>153</v>
      </c>
      <c r="I827" s="25">
        <v>2600</v>
      </c>
      <c r="J827" s="23">
        <v>2057.9521144</v>
      </c>
      <c r="K827" s="32">
        <v>57622.659203199997</v>
      </c>
      <c r="L827" s="32">
        <f t="shared" si="12"/>
        <v>2034925.1942834707</v>
      </c>
    </row>
    <row r="828" spans="1:12" x14ac:dyDescent="0.2">
      <c r="A828" s="22" t="s">
        <v>1680</v>
      </c>
      <c r="B828" s="22" t="s">
        <v>1681</v>
      </c>
      <c r="C828" s="22" t="s">
        <v>780</v>
      </c>
      <c r="D828" s="22" t="s">
        <v>63</v>
      </c>
      <c r="E828" s="30">
        <v>28453</v>
      </c>
      <c r="F828" s="31">
        <v>34.8553</v>
      </c>
      <c r="G828" s="31">
        <v>-78.098600000000005</v>
      </c>
      <c r="H828" s="22" t="s">
        <v>153</v>
      </c>
      <c r="I828" s="25">
        <v>2600</v>
      </c>
      <c r="J828" s="23">
        <v>2057.9521144</v>
      </c>
      <c r="K828" s="32">
        <v>57622.659203199997</v>
      </c>
      <c r="L828" s="32">
        <f t="shared" si="12"/>
        <v>2034925.1942834707</v>
      </c>
    </row>
    <row r="829" spans="1:12" x14ac:dyDescent="0.2">
      <c r="A829" s="22" t="s">
        <v>1682</v>
      </c>
      <c r="B829" s="22" t="s">
        <v>1683</v>
      </c>
      <c r="C829" s="22" t="s">
        <v>795</v>
      </c>
      <c r="D829" s="22" t="s">
        <v>63</v>
      </c>
      <c r="E829" s="30">
        <v>28365</v>
      </c>
      <c r="F829" s="31">
        <v>35.1267</v>
      </c>
      <c r="G829" s="31">
        <v>-78.070800000000006</v>
      </c>
      <c r="H829" s="22" t="s">
        <v>153</v>
      </c>
      <c r="I829" s="25">
        <v>15600</v>
      </c>
      <c r="J829" s="23">
        <v>12347.7126864</v>
      </c>
      <c r="K829" s="32">
        <v>345735.9552192</v>
      </c>
      <c r="L829" s="32">
        <f t="shared" si="12"/>
        <v>12209551.165700825</v>
      </c>
    </row>
    <row r="830" spans="1:12" x14ac:dyDescent="0.2">
      <c r="A830" s="22" t="s">
        <v>1684</v>
      </c>
      <c r="B830" s="22" t="s">
        <v>1685</v>
      </c>
      <c r="C830" s="22" t="s">
        <v>810</v>
      </c>
      <c r="D830" s="22" t="s">
        <v>63</v>
      </c>
      <c r="E830" s="30">
        <v>28518</v>
      </c>
      <c r="F830" s="31">
        <v>34.901634000000001</v>
      </c>
      <c r="G830" s="31">
        <v>-77.716747999999995</v>
      </c>
      <c r="H830" s="22" t="s">
        <v>149</v>
      </c>
      <c r="I830" s="25">
        <v>4896</v>
      </c>
      <c r="J830" s="23">
        <v>18808.306489727998</v>
      </c>
      <c r="K830" s="32">
        <v>526632.58171238401</v>
      </c>
      <c r="L830" s="32">
        <f t="shared" si="12"/>
        <v>18597855.834420875</v>
      </c>
    </row>
    <row r="831" spans="1:12" x14ac:dyDescent="0.2">
      <c r="A831" s="22" t="s">
        <v>1686</v>
      </c>
      <c r="B831" s="22" t="s">
        <v>1165</v>
      </c>
      <c r="C831" s="22" t="s">
        <v>833</v>
      </c>
      <c r="D831" s="22" t="s">
        <v>63</v>
      </c>
      <c r="E831" s="30">
        <v>28466</v>
      </c>
      <c r="F831" s="31">
        <v>34.749400000000001</v>
      </c>
      <c r="G831" s="31">
        <v>-77.795599999999993</v>
      </c>
      <c r="H831" s="22" t="s">
        <v>153</v>
      </c>
      <c r="I831" s="25">
        <v>2600</v>
      </c>
      <c r="J831" s="23">
        <v>2057.9521144</v>
      </c>
      <c r="K831" s="32">
        <v>57622.659203199997</v>
      </c>
      <c r="L831" s="32">
        <f t="shared" si="12"/>
        <v>2034925.1942834707</v>
      </c>
    </row>
    <row r="832" spans="1:12" x14ac:dyDescent="0.2">
      <c r="A832" s="22" t="s">
        <v>1687</v>
      </c>
      <c r="B832" s="22" t="s">
        <v>1688</v>
      </c>
      <c r="C832" s="22" t="s">
        <v>817</v>
      </c>
      <c r="D832" s="22" t="s">
        <v>63</v>
      </c>
      <c r="E832" s="30">
        <v>28341</v>
      </c>
      <c r="F832" s="31">
        <v>35.078603000000001</v>
      </c>
      <c r="G832" s="31">
        <v>-78.063593999999995</v>
      </c>
      <c r="H832" s="22" t="s">
        <v>149</v>
      </c>
      <c r="I832" s="25">
        <v>11520</v>
      </c>
      <c r="J832" s="23">
        <v>44254.838799359997</v>
      </c>
      <c r="K832" s="32">
        <v>1239135.48638208</v>
      </c>
      <c r="L832" s="32">
        <f t="shared" si="12"/>
        <v>43759660.786872648</v>
      </c>
    </row>
    <row r="833" spans="1:12" x14ac:dyDescent="0.2">
      <c r="A833" s="22" t="s">
        <v>793</v>
      </c>
      <c r="B833" s="22" t="s">
        <v>794</v>
      </c>
      <c r="C833" s="22" t="s">
        <v>795</v>
      </c>
      <c r="D833" s="22" t="s">
        <v>63</v>
      </c>
      <c r="E833" s="30">
        <v>28365</v>
      </c>
      <c r="F833" s="31">
        <v>35.075800000000001</v>
      </c>
      <c r="G833" s="31">
        <v>-77.969399999999993</v>
      </c>
      <c r="H833" s="22" t="s">
        <v>149</v>
      </c>
      <c r="I833" s="25">
        <v>12960</v>
      </c>
      <c r="J833" s="23">
        <v>49786.693649280001</v>
      </c>
      <c r="K833" s="32">
        <v>1394027.42217984</v>
      </c>
      <c r="L833" s="32">
        <f t="shared" si="12"/>
        <v>49229618.385231733</v>
      </c>
    </row>
    <row r="834" spans="1:12" x14ac:dyDescent="0.2">
      <c r="A834" s="22" t="s">
        <v>1689</v>
      </c>
      <c r="B834" s="22" t="s">
        <v>1690</v>
      </c>
      <c r="C834" s="22" t="s">
        <v>786</v>
      </c>
      <c r="D834" s="22" t="s">
        <v>63</v>
      </c>
      <c r="E834" s="30">
        <v>28349</v>
      </c>
      <c r="F834" s="31">
        <v>35.009700000000002</v>
      </c>
      <c r="G834" s="31">
        <v>-77.917500000000004</v>
      </c>
      <c r="H834" s="22" t="s">
        <v>153</v>
      </c>
      <c r="I834" s="25">
        <v>2600</v>
      </c>
      <c r="J834" s="23">
        <v>2057.9521144</v>
      </c>
      <c r="K834" s="32">
        <v>57622.659203199997</v>
      </c>
      <c r="L834" s="32">
        <f t="shared" ref="L834:L897" si="13">+K834*35.31467</f>
        <v>2034925.1942834707</v>
      </c>
    </row>
    <row r="835" spans="1:12" x14ac:dyDescent="0.2">
      <c r="A835" s="22" t="s">
        <v>1691</v>
      </c>
      <c r="B835" s="22" t="s">
        <v>1692</v>
      </c>
      <c r="C835" s="22" t="s">
        <v>810</v>
      </c>
      <c r="D835" s="22" t="s">
        <v>63</v>
      </c>
      <c r="E835" s="30">
        <v>28518</v>
      </c>
      <c r="F835" s="31">
        <v>34.907499999999999</v>
      </c>
      <c r="G835" s="31">
        <v>-77.6858</v>
      </c>
      <c r="H835" s="22" t="s">
        <v>149</v>
      </c>
      <c r="I835" s="25">
        <v>2392</v>
      </c>
      <c r="J835" s="23">
        <v>9189.0255562559996</v>
      </c>
      <c r="K835" s="32">
        <v>257292.715575168</v>
      </c>
      <c r="L835" s="32">
        <f t="shared" si="13"/>
        <v>9086207.3439409174</v>
      </c>
    </row>
    <row r="836" spans="1:12" x14ac:dyDescent="0.2">
      <c r="A836" s="22" t="s">
        <v>1693</v>
      </c>
      <c r="B836" s="22" t="s">
        <v>1694</v>
      </c>
      <c r="C836" s="22" t="s">
        <v>817</v>
      </c>
      <c r="D836" s="22" t="s">
        <v>63</v>
      </c>
      <c r="E836" s="30">
        <v>28341</v>
      </c>
      <c r="F836" s="31">
        <v>35.057499999999997</v>
      </c>
      <c r="G836" s="31">
        <v>-78.077799999999996</v>
      </c>
      <c r="H836" s="22" t="s">
        <v>149</v>
      </c>
      <c r="I836" s="25">
        <v>6600</v>
      </c>
      <c r="J836" s="23">
        <v>25354.3347288</v>
      </c>
      <c r="K836" s="32">
        <v>709921.37240640004</v>
      </c>
      <c r="L836" s="32">
        <f t="shared" si="13"/>
        <v>25070638.992479123</v>
      </c>
    </row>
    <row r="837" spans="1:12" x14ac:dyDescent="0.2">
      <c r="A837" s="22" t="s">
        <v>1695</v>
      </c>
      <c r="B837" s="22" t="s">
        <v>1696</v>
      </c>
      <c r="C837" s="22" t="s">
        <v>810</v>
      </c>
      <c r="D837" s="22" t="s">
        <v>63</v>
      </c>
      <c r="E837" s="30">
        <v>28518</v>
      </c>
      <c r="F837" s="31">
        <v>34.855600000000003</v>
      </c>
      <c r="G837" s="31">
        <v>-77.789699999999996</v>
      </c>
      <c r="H837" s="22" t="s">
        <v>149</v>
      </c>
      <c r="I837" s="25">
        <v>1600</v>
      </c>
      <c r="J837" s="23">
        <v>6146.5053888000002</v>
      </c>
      <c r="K837" s="32">
        <v>172102.15088639999</v>
      </c>
      <c r="L837" s="32">
        <f t="shared" si="13"/>
        <v>6077730.6648434233</v>
      </c>
    </row>
    <row r="838" spans="1:12" x14ac:dyDescent="0.2">
      <c r="A838" s="22" t="s">
        <v>1697</v>
      </c>
      <c r="B838" s="22" t="s">
        <v>1698</v>
      </c>
      <c r="C838" s="22" t="s">
        <v>780</v>
      </c>
      <c r="D838" s="22" t="s">
        <v>63</v>
      </c>
      <c r="E838" s="30">
        <v>28453</v>
      </c>
      <c r="F838" s="31">
        <v>34.883299999999998</v>
      </c>
      <c r="G838" s="31">
        <v>-78.085599999999999</v>
      </c>
      <c r="H838" s="22" t="s">
        <v>149</v>
      </c>
      <c r="I838" s="25">
        <v>7344</v>
      </c>
      <c r="J838" s="23">
        <v>28212.459734592001</v>
      </c>
      <c r="K838" s="32">
        <v>789948.87256857601</v>
      </c>
      <c r="L838" s="32">
        <f t="shared" si="13"/>
        <v>27896783.751631316</v>
      </c>
    </row>
    <row r="839" spans="1:12" x14ac:dyDescent="0.2">
      <c r="A839" s="22" t="s">
        <v>1699</v>
      </c>
      <c r="B839" s="22" t="s">
        <v>1700</v>
      </c>
      <c r="C839" s="22" t="s">
        <v>795</v>
      </c>
      <c r="D839" s="22" t="s">
        <v>63</v>
      </c>
      <c r="E839" s="30">
        <v>28365</v>
      </c>
      <c r="F839" s="31">
        <v>35.130800000000001</v>
      </c>
      <c r="G839" s="31">
        <v>-78.017200000000003</v>
      </c>
      <c r="H839" s="22" t="s">
        <v>145</v>
      </c>
      <c r="I839" s="25">
        <v>2600</v>
      </c>
      <c r="J839" s="23">
        <v>34511.102735200002</v>
      </c>
      <c r="K839" s="32">
        <v>966310.87658559997</v>
      </c>
      <c r="L839" s="32">
        <f t="shared" si="13"/>
        <v>34124949.724031188</v>
      </c>
    </row>
    <row r="840" spans="1:12" x14ac:dyDescent="0.2">
      <c r="A840" s="22" t="s">
        <v>1699</v>
      </c>
      <c r="B840" s="22" t="s">
        <v>1700</v>
      </c>
      <c r="C840" s="22" t="s">
        <v>795</v>
      </c>
      <c r="D840" s="22" t="s">
        <v>63</v>
      </c>
      <c r="E840" s="30">
        <v>28365</v>
      </c>
      <c r="F840" s="31">
        <v>35.130800000000001</v>
      </c>
      <c r="G840" s="31">
        <v>-78.017200000000003</v>
      </c>
      <c r="H840" s="22" t="s">
        <v>149</v>
      </c>
      <c r="I840" s="25">
        <v>1000</v>
      </c>
      <c r="J840" s="23">
        <v>3841.5658680000001</v>
      </c>
      <c r="K840" s="32">
        <v>107563.844304</v>
      </c>
      <c r="L840" s="32">
        <f t="shared" si="13"/>
        <v>3798581.6655271398</v>
      </c>
    </row>
    <row r="841" spans="1:12" x14ac:dyDescent="0.2">
      <c r="A841" s="22" t="s">
        <v>1699</v>
      </c>
      <c r="B841" s="22" t="s">
        <v>1700</v>
      </c>
      <c r="C841" s="22" t="s">
        <v>795</v>
      </c>
      <c r="D841" s="22" t="s">
        <v>63</v>
      </c>
      <c r="E841" s="30">
        <v>28365</v>
      </c>
      <c r="F841" s="31">
        <v>35.130800000000001</v>
      </c>
      <c r="G841" s="31">
        <v>-78.017200000000003</v>
      </c>
      <c r="H841" s="22" t="s">
        <v>153</v>
      </c>
      <c r="I841" s="25">
        <v>500</v>
      </c>
      <c r="J841" s="23">
        <v>395.76002199999999</v>
      </c>
      <c r="K841" s="32">
        <v>11081.280616</v>
      </c>
      <c r="L841" s="32">
        <f t="shared" si="13"/>
        <v>391331.76813143672</v>
      </c>
    </row>
    <row r="842" spans="1:12" x14ac:dyDescent="0.2">
      <c r="A842" s="22" t="s">
        <v>1701</v>
      </c>
      <c r="B842" s="22" t="s">
        <v>1702</v>
      </c>
      <c r="C842" s="22" t="s">
        <v>817</v>
      </c>
      <c r="D842" s="22" t="s">
        <v>63</v>
      </c>
      <c r="E842" s="30">
        <v>28341</v>
      </c>
      <c r="F842" s="31">
        <v>35.105600000000003</v>
      </c>
      <c r="G842" s="31">
        <v>-78.105800000000002</v>
      </c>
      <c r="H842" s="22" t="s">
        <v>145</v>
      </c>
      <c r="I842" s="25">
        <v>2300</v>
      </c>
      <c r="J842" s="23">
        <v>30529.052419600001</v>
      </c>
      <c r="K842" s="32">
        <v>854813.46774879994</v>
      </c>
      <c r="L842" s="32">
        <f t="shared" si="13"/>
        <v>30187455.525104512</v>
      </c>
    </row>
    <row r="843" spans="1:12" x14ac:dyDescent="0.2">
      <c r="A843" s="22" t="s">
        <v>1701</v>
      </c>
      <c r="B843" s="22" t="s">
        <v>1702</v>
      </c>
      <c r="C843" s="22" t="s">
        <v>817</v>
      </c>
      <c r="D843" s="22" t="s">
        <v>63</v>
      </c>
      <c r="E843" s="30">
        <v>28341</v>
      </c>
      <c r="F843" s="31">
        <v>35.105600000000003</v>
      </c>
      <c r="G843" s="31">
        <v>-78.105800000000002</v>
      </c>
      <c r="H843" s="22" t="s">
        <v>192</v>
      </c>
      <c r="I843" s="25">
        <v>120</v>
      </c>
      <c r="J843" s="23">
        <v>176.53797839999999</v>
      </c>
      <c r="K843" s="32">
        <v>4943.0633951999998</v>
      </c>
      <c r="L843" s="32">
        <f t="shared" si="13"/>
        <v>174562.65259056757</v>
      </c>
    </row>
    <row r="844" spans="1:12" x14ac:dyDescent="0.2">
      <c r="A844" s="22" t="s">
        <v>1703</v>
      </c>
      <c r="D844" s="22" t="s">
        <v>63</v>
      </c>
      <c r="F844" s="31">
        <v>34.893900000000002</v>
      </c>
      <c r="G844" s="31">
        <v>-77.760800000000003</v>
      </c>
      <c r="H844" s="22" t="s">
        <v>149</v>
      </c>
      <c r="I844" s="25">
        <v>1470</v>
      </c>
      <c r="J844" s="23">
        <v>5647.1018259599996</v>
      </c>
      <c r="K844" s="32">
        <v>158118.85112688001</v>
      </c>
      <c r="L844" s="32">
        <f t="shared" si="13"/>
        <v>5583915.0483248951</v>
      </c>
    </row>
    <row r="845" spans="1:12" x14ac:dyDescent="0.2">
      <c r="A845" s="22" t="s">
        <v>1704</v>
      </c>
      <c r="B845" s="22" t="s">
        <v>1705</v>
      </c>
      <c r="C845" s="22" t="s">
        <v>833</v>
      </c>
      <c r="D845" s="22" t="s">
        <v>63</v>
      </c>
      <c r="E845" s="30">
        <v>28466</v>
      </c>
      <c r="F845" s="31">
        <v>34.774303000000003</v>
      </c>
      <c r="G845" s="31">
        <v>-77.708315999999996</v>
      </c>
      <c r="H845" s="22" t="s">
        <v>149</v>
      </c>
      <c r="I845" s="25">
        <v>3200</v>
      </c>
      <c r="J845" s="23">
        <v>12293.0107776</v>
      </c>
      <c r="K845" s="32">
        <v>344204.30177279998</v>
      </c>
      <c r="L845" s="32">
        <f t="shared" si="13"/>
        <v>12155461.329686847</v>
      </c>
    </row>
    <row r="846" spans="1:12" x14ac:dyDescent="0.2">
      <c r="A846" s="22" t="s">
        <v>1706</v>
      </c>
      <c r="B846" s="22" t="s">
        <v>1707</v>
      </c>
      <c r="C846" s="22" t="s">
        <v>916</v>
      </c>
      <c r="D846" s="22" t="s">
        <v>63</v>
      </c>
      <c r="E846" s="30">
        <v>28572</v>
      </c>
      <c r="F846" s="31">
        <v>35.002099999999999</v>
      </c>
      <c r="G846" s="31">
        <v>-77.791399999999996</v>
      </c>
      <c r="H846" s="22" t="s">
        <v>149</v>
      </c>
      <c r="I846" s="25">
        <v>1200</v>
      </c>
      <c r="J846" s="23">
        <v>4609.8790416000002</v>
      </c>
      <c r="K846" s="32">
        <v>129076.6131648</v>
      </c>
      <c r="L846" s="32">
        <f t="shared" si="13"/>
        <v>4558297.9986325679</v>
      </c>
    </row>
    <row r="847" spans="1:12" x14ac:dyDescent="0.2">
      <c r="A847" s="22" t="s">
        <v>1708</v>
      </c>
      <c r="B847" s="22" t="s">
        <v>1709</v>
      </c>
      <c r="C847" s="22" t="s">
        <v>817</v>
      </c>
      <c r="D847" s="22" t="s">
        <v>63</v>
      </c>
      <c r="E847" s="30">
        <v>28341</v>
      </c>
      <c r="F847" s="31">
        <v>35.118899999999996</v>
      </c>
      <c r="G847" s="31">
        <v>-78.101399999999998</v>
      </c>
      <c r="H847" s="22" t="s">
        <v>149</v>
      </c>
      <c r="I847" s="25">
        <v>1108</v>
      </c>
      <c r="J847" s="23">
        <v>4256.4549817440002</v>
      </c>
      <c r="K847" s="32">
        <v>119180.739488832</v>
      </c>
      <c r="L847" s="32">
        <f t="shared" si="13"/>
        <v>4208828.4854040705</v>
      </c>
    </row>
    <row r="848" spans="1:12" x14ac:dyDescent="0.2">
      <c r="A848" s="22" t="s">
        <v>1710</v>
      </c>
      <c r="B848" s="22" t="s">
        <v>1637</v>
      </c>
      <c r="C848" s="22" t="s">
        <v>780</v>
      </c>
      <c r="D848" s="22" t="s">
        <v>63</v>
      </c>
      <c r="E848" s="30">
        <v>28453</v>
      </c>
      <c r="F848" s="31">
        <v>34.892612</v>
      </c>
      <c r="G848" s="31">
        <v>-77.934358000000003</v>
      </c>
      <c r="H848" s="22" t="s">
        <v>149</v>
      </c>
      <c r="I848" s="25">
        <v>7344</v>
      </c>
      <c r="J848" s="23">
        <v>28212.459734592001</v>
      </c>
      <c r="K848" s="32">
        <v>789948.87256857601</v>
      </c>
      <c r="L848" s="32">
        <f t="shared" si="13"/>
        <v>27896783.751631316</v>
      </c>
    </row>
    <row r="849" spans="1:12" x14ac:dyDescent="0.2">
      <c r="A849" s="22" t="s">
        <v>1711</v>
      </c>
      <c r="B849" s="22" t="s">
        <v>1712</v>
      </c>
      <c r="C849" s="22" t="s">
        <v>780</v>
      </c>
      <c r="D849" s="22" t="s">
        <v>63</v>
      </c>
      <c r="E849" s="30">
        <v>28453</v>
      </c>
      <c r="F849" s="31">
        <v>34.8767</v>
      </c>
      <c r="G849" s="31">
        <v>-78.076700000000002</v>
      </c>
      <c r="H849" s="22" t="s">
        <v>149</v>
      </c>
      <c r="I849" s="25">
        <v>2880</v>
      </c>
      <c r="J849" s="23">
        <v>11063.709699839999</v>
      </c>
      <c r="K849" s="32">
        <v>309783.87159552</v>
      </c>
      <c r="L849" s="32">
        <f t="shared" si="13"/>
        <v>10939915.196718162</v>
      </c>
    </row>
    <row r="850" spans="1:12" x14ac:dyDescent="0.2">
      <c r="A850" s="22" t="s">
        <v>1713</v>
      </c>
      <c r="B850" s="22" t="s">
        <v>1714</v>
      </c>
      <c r="C850" s="22" t="s">
        <v>865</v>
      </c>
      <c r="D850" s="22" t="s">
        <v>63</v>
      </c>
      <c r="E850" s="30">
        <v>28521</v>
      </c>
      <c r="F850" s="31">
        <v>34.844700000000003</v>
      </c>
      <c r="G850" s="31">
        <v>-77.7072</v>
      </c>
      <c r="H850" s="22" t="s">
        <v>149</v>
      </c>
      <c r="I850" s="25">
        <v>2448</v>
      </c>
      <c r="J850" s="23">
        <v>9404.1532448639991</v>
      </c>
      <c r="K850" s="32">
        <v>263316.290856192</v>
      </c>
      <c r="L850" s="32">
        <f t="shared" si="13"/>
        <v>9298927.9172104374</v>
      </c>
    </row>
    <row r="851" spans="1:12" x14ac:dyDescent="0.2">
      <c r="A851" s="22" t="s">
        <v>1715</v>
      </c>
      <c r="B851" s="22" t="s">
        <v>1716</v>
      </c>
      <c r="C851" s="22" t="s">
        <v>916</v>
      </c>
      <c r="D851" s="22" t="s">
        <v>63</v>
      </c>
      <c r="E851" s="30">
        <v>28572</v>
      </c>
      <c r="F851" s="31">
        <v>35.026400000000002</v>
      </c>
      <c r="G851" s="31">
        <v>-77.827200000000005</v>
      </c>
      <c r="H851" s="22" t="s">
        <v>149</v>
      </c>
      <c r="I851" s="25">
        <v>3672</v>
      </c>
      <c r="J851" s="23">
        <v>14106.229867296001</v>
      </c>
      <c r="K851" s="32">
        <v>394974.43628428801</v>
      </c>
      <c r="L851" s="32">
        <f t="shared" si="13"/>
        <v>13948391.875815658</v>
      </c>
    </row>
    <row r="852" spans="1:12" x14ac:dyDescent="0.2">
      <c r="A852" s="22" t="s">
        <v>1717</v>
      </c>
      <c r="B852" s="22" t="s">
        <v>1718</v>
      </c>
      <c r="C852" s="22" t="s">
        <v>1719</v>
      </c>
      <c r="D852" s="22" t="s">
        <v>65</v>
      </c>
      <c r="E852" s="30">
        <v>27801</v>
      </c>
      <c r="F852" s="31">
        <v>35.924999999999997</v>
      </c>
      <c r="G852" s="31">
        <v>-77.748599999999996</v>
      </c>
      <c r="H852" s="22" t="s">
        <v>149</v>
      </c>
      <c r="I852" s="25">
        <v>0</v>
      </c>
      <c r="J852" s="23">
        <v>0</v>
      </c>
      <c r="K852" s="32">
        <v>0</v>
      </c>
      <c r="L852" s="32">
        <f t="shared" si="13"/>
        <v>0</v>
      </c>
    </row>
    <row r="853" spans="1:12" x14ac:dyDescent="0.2">
      <c r="A853" s="22" t="s">
        <v>1720</v>
      </c>
      <c r="B853" s="22" t="s">
        <v>1721</v>
      </c>
      <c r="C853" s="22" t="s">
        <v>1722</v>
      </c>
      <c r="D853" s="22" t="s">
        <v>65</v>
      </c>
      <c r="E853" s="30">
        <v>27852</v>
      </c>
      <c r="F853" s="31">
        <v>35.725000000000001</v>
      </c>
      <c r="G853" s="31">
        <v>-77.638900000000007</v>
      </c>
      <c r="H853" s="22" t="s">
        <v>566</v>
      </c>
      <c r="I853" s="25">
        <v>0</v>
      </c>
      <c r="J853" s="23">
        <v>0</v>
      </c>
      <c r="K853" s="32">
        <v>0</v>
      </c>
      <c r="L853" s="32">
        <f t="shared" si="13"/>
        <v>0</v>
      </c>
    </row>
    <row r="854" spans="1:12" x14ac:dyDescent="0.2">
      <c r="A854" s="22" t="s">
        <v>1723</v>
      </c>
      <c r="B854" s="22" t="s">
        <v>1724</v>
      </c>
      <c r="C854" s="22" t="s">
        <v>1725</v>
      </c>
      <c r="D854" s="22" t="s">
        <v>65</v>
      </c>
      <c r="E854" s="30">
        <v>27886</v>
      </c>
      <c r="F854" s="31">
        <v>35.813299999999998</v>
      </c>
      <c r="G854" s="31">
        <v>-77.5</v>
      </c>
      <c r="H854" s="22" t="s">
        <v>149</v>
      </c>
      <c r="I854" s="25">
        <v>0</v>
      </c>
      <c r="J854" s="23">
        <v>0</v>
      </c>
      <c r="K854" s="32">
        <v>0</v>
      </c>
      <c r="L854" s="32">
        <f t="shared" si="13"/>
        <v>0</v>
      </c>
    </row>
    <row r="855" spans="1:12" x14ac:dyDescent="0.2">
      <c r="A855" s="22" t="s">
        <v>1726</v>
      </c>
      <c r="B855" s="22" t="s">
        <v>1727</v>
      </c>
      <c r="C855" s="22" t="s">
        <v>1719</v>
      </c>
      <c r="D855" s="22" t="s">
        <v>65</v>
      </c>
      <c r="E855" s="30">
        <v>27801</v>
      </c>
      <c r="F855" s="31">
        <v>35.894199999999998</v>
      </c>
      <c r="G855" s="31">
        <v>-77.694400000000002</v>
      </c>
      <c r="H855" s="22" t="s">
        <v>149</v>
      </c>
      <c r="I855" s="25">
        <v>0</v>
      </c>
      <c r="J855" s="23">
        <v>0</v>
      </c>
      <c r="K855" s="32">
        <v>0</v>
      </c>
      <c r="L855" s="32">
        <f t="shared" si="13"/>
        <v>0</v>
      </c>
    </row>
    <row r="856" spans="1:12" x14ac:dyDescent="0.2">
      <c r="A856" s="22" t="s">
        <v>1728</v>
      </c>
      <c r="B856" s="22" t="s">
        <v>1729</v>
      </c>
      <c r="C856" s="22" t="s">
        <v>1725</v>
      </c>
      <c r="D856" s="22" t="s">
        <v>65</v>
      </c>
      <c r="E856" s="30">
        <v>27886</v>
      </c>
      <c r="F856" s="31">
        <v>35.813299999999998</v>
      </c>
      <c r="G856" s="31">
        <v>-77.5</v>
      </c>
      <c r="H856" s="22" t="s">
        <v>153</v>
      </c>
      <c r="I856" s="25">
        <v>0</v>
      </c>
      <c r="J856" s="23">
        <v>0</v>
      </c>
      <c r="K856" s="32">
        <v>0</v>
      </c>
      <c r="L856" s="32">
        <f t="shared" si="13"/>
        <v>0</v>
      </c>
    </row>
    <row r="857" spans="1:12" x14ac:dyDescent="0.2">
      <c r="A857" s="22" t="s">
        <v>1730</v>
      </c>
      <c r="B857" s="22" t="s">
        <v>1731</v>
      </c>
      <c r="C857" s="22" t="s">
        <v>1732</v>
      </c>
      <c r="D857" s="22" t="s">
        <v>65</v>
      </c>
      <c r="E857" s="30">
        <v>27809</v>
      </c>
      <c r="F857" s="31">
        <v>35.958300000000001</v>
      </c>
      <c r="G857" s="31">
        <v>-77.687799999999996</v>
      </c>
      <c r="H857" s="22" t="s">
        <v>145</v>
      </c>
      <c r="I857" s="25">
        <v>4079</v>
      </c>
      <c r="J857" s="23">
        <v>54142.610791108003</v>
      </c>
      <c r="K857" s="32">
        <v>1515993.10215102</v>
      </c>
      <c r="L857" s="32">
        <f t="shared" si="13"/>
        <v>53536796.124739558</v>
      </c>
    </row>
    <row r="858" spans="1:12" x14ac:dyDescent="0.2">
      <c r="A858" s="22" t="s">
        <v>1730</v>
      </c>
      <c r="B858" s="22" t="s">
        <v>1731</v>
      </c>
      <c r="C858" s="22" t="s">
        <v>1732</v>
      </c>
      <c r="D858" s="22" t="s">
        <v>65</v>
      </c>
      <c r="E858" s="30">
        <v>27809</v>
      </c>
      <c r="F858" s="31">
        <v>35.958300000000001</v>
      </c>
      <c r="G858" s="31">
        <v>-77.687799999999996</v>
      </c>
      <c r="H858" s="22" t="s">
        <v>192</v>
      </c>
      <c r="I858" s="25">
        <v>1357</v>
      </c>
      <c r="J858" s="23">
        <v>1996.3503057400001</v>
      </c>
      <c r="K858" s="32">
        <v>55897.808560719997</v>
      </c>
      <c r="L858" s="32">
        <f t="shared" si="13"/>
        <v>1974012.6630450017</v>
      </c>
    </row>
    <row r="859" spans="1:12" x14ac:dyDescent="0.2">
      <c r="A859" s="22" t="s">
        <v>1730</v>
      </c>
      <c r="B859" s="22" t="s">
        <v>1731</v>
      </c>
      <c r="C859" s="22" t="s">
        <v>1732</v>
      </c>
      <c r="D859" s="22" t="s">
        <v>65</v>
      </c>
      <c r="E859" s="30">
        <v>27809</v>
      </c>
      <c r="F859" s="31">
        <v>35.958300000000001</v>
      </c>
      <c r="G859" s="31">
        <v>-77.687799999999996</v>
      </c>
      <c r="H859" s="22" t="s">
        <v>153</v>
      </c>
      <c r="I859" s="25">
        <v>551</v>
      </c>
      <c r="J859" s="23">
        <v>436.12754424399998</v>
      </c>
      <c r="K859" s="32">
        <v>12211.571238832001</v>
      </c>
      <c r="L859" s="32">
        <f t="shared" si="13"/>
        <v>431247.60848084331</v>
      </c>
    </row>
    <row r="860" spans="1:12" x14ac:dyDescent="0.2">
      <c r="A860" s="22" t="s">
        <v>1733</v>
      </c>
      <c r="B860" s="22" t="s">
        <v>1734</v>
      </c>
      <c r="C860" s="22" t="s">
        <v>1735</v>
      </c>
      <c r="D860" s="22" t="s">
        <v>65</v>
      </c>
      <c r="E860" s="30">
        <v>27864</v>
      </c>
      <c r="F860" s="31">
        <v>35.813738999999998</v>
      </c>
      <c r="G860" s="31">
        <v>-77.612746999999999</v>
      </c>
      <c r="H860" s="22" t="s">
        <v>149</v>
      </c>
      <c r="I860" s="25">
        <v>6402</v>
      </c>
      <c r="J860" s="23">
        <v>24593.704686935998</v>
      </c>
      <c r="K860" s="32">
        <v>688623.73123420798</v>
      </c>
      <c r="L860" s="32">
        <f t="shared" si="13"/>
        <v>24318519.822704747</v>
      </c>
    </row>
    <row r="861" spans="1:12" x14ac:dyDescent="0.2">
      <c r="A861" s="22" t="s">
        <v>1736</v>
      </c>
      <c r="B861" s="22" t="s">
        <v>1737</v>
      </c>
      <c r="C861" s="22" t="s">
        <v>1735</v>
      </c>
      <c r="D861" s="22" t="s">
        <v>65</v>
      </c>
      <c r="E861" s="30">
        <v>27864</v>
      </c>
      <c r="F861" s="31">
        <v>35.831499999999998</v>
      </c>
      <c r="G861" s="31">
        <v>-77.595200000000006</v>
      </c>
      <c r="H861" s="22" t="s">
        <v>153</v>
      </c>
      <c r="I861" s="25">
        <v>15580</v>
      </c>
      <c r="J861" s="23">
        <v>12331.88228552</v>
      </c>
      <c r="K861" s="32">
        <v>345292.70399456</v>
      </c>
      <c r="L861" s="32">
        <f t="shared" si="13"/>
        <v>12193897.894975567</v>
      </c>
    </row>
    <row r="862" spans="1:12" x14ac:dyDescent="0.2">
      <c r="A862" s="22" t="s">
        <v>1738</v>
      </c>
      <c r="B862" s="22" t="s">
        <v>1739</v>
      </c>
      <c r="C862" s="22" t="s">
        <v>1725</v>
      </c>
      <c r="D862" s="22" t="s">
        <v>65</v>
      </c>
      <c r="E862" s="30">
        <v>27886</v>
      </c>
      <c r="F862" s="31">
        <v>35.882800000000003</v>
      </c>
      <c r="G862" s="31">
        <v>-77.402500000000003</v>
      </c>
      <c r="H862" s="22" t="s">
        <v>145</v>
      </c>
      <c r="I862" s="25">
        <v>2693</v>
      </c>
      <c r="J862" s="23">
        <v>35745.538333035998</v>
      </c>
      <c r="K862" s="32">
        <v>1000875.07332501</v>
      </c>
      <c r="L862" s="32">
        <f t="shared" si="13"/>
        <v>35345572.925698534</v>
      </c>
    </row>
    <row r="863" spans="1:12" x14ac:dyDescent="0.2">
      <c r="A863" s="22" t="s">
        <v>1740</v>
      </c>
      <c r="B863" s="22" t="s">
        <v>1741</v>
      </c>
      <c r="C863" s="22" t="s">
        <v>1742</v>
      </c>
      <c r="D863" s="22" t="s">
        <v>65</v>
      </c>
      <c r="E863" s="30">
        <v>27843</v>
      </c>
      <c r="F863" s="31">
        <v>35.8889</v>
      </c>
      <c r="G863" s="31">
        <v>-77.378100000000003</v>
      </c>
      <c r="H863" s="22" t="s">
        <v>145</v>
      </c>
      <c r="I863" s="25">
        <v>4339</v>
      </c>
      <c r="J863" s="23">
        <v>57593.721064628</v>
      </c>
      <c r="K863" s="32">
        <v>1612624.1898095801</v>
      </c>
      <c r="L863" s="32">
        <f t="shared" si="13"/>
        <v>56949291.097142681</v>
      </c>
    </row>
    <row r="864" spans="1:12" x14ac:dyDescent="0.2">
      <c r="A864" s="22" t="s">
        <v>1740</v>
      </c>
      <c r="B864" s="22" t="s">
        <v>1741</v>
      </c>
      <c r="C864" s="22" t="s">
        <v>1742</v>
      </c>
      <c r="D864" s="22" t="s">
        <v>65</v>
      </c>
      <c r="E864" s="30">
        <v>27843</v>
      </c>
      <c r="F864" s="31">
        <v>35.8889</v>
      </c>
      <c r="G864" s="31">
        <v>-77.378100000000003</v>
      </c>
      <c r="H864" s="22" t="s">
        <v>192</v>
      </c>
      <c r="I864" s="25">
        <v>1764</v>
      </c>
      <c r="J864" s="23">
        <v>2595.1082824800001</v>
      </c>
      <c r="K864" s="32">
        <v>72663.031909440004</v>
      </c>
      <c r="L864" s="32">
        <f t="shared" si="13"/>
        <v>2566070.9930813434</v>
      </c>
    </row>
    <row r="865" spans="1:12" x14ac:dyDescent="0.2">
      <c r="A865" s="22" t="s">
        <v>1740</v>
      </c>
      <c r="B865" s="22" t="s">
        <v>1741</v>
      </c>
      <c r="C865" s="22" t="s">
        <v>1742</v>
      </c>
      <c r="D865" s="22" t="s">
        <v>65</v>
      </c>
      <c r="E865" s="30">
        <v>27843</v>
      </c>
      <c r="F865" s="31">
        <v>35.8889</v>
      </c>
      <c r="G865" s="31">
        <v>-77.378100000000003</v>
      </c>
      <c r="H865" s="22" t="s">
        <v>153</v>
      </c>
      <c r="I865" s="25">
        <v>720</v>
      </c>
      <c r="J865" s="23">
        <v>569.89443168000003</v>
      </c>
      <c r="K865" s="32">
        <v>15957.04408704</v>
      </c>
      <c r="L865" s="32">
        <f t="shared" si="13"/>
        <v>563517.74610926886</v>
      </c>
    </row>
    <row r="866" spans="1:12" x14ac:dyDescent="0.2">
      <c r="A866" s="22" t="s">
        <v>1743</v>
      </c>
      <c r="B866" s="22" t="s">
        <v>1744</v>
      </c>
      <c r="C866" s="22" t="s">
        <v>1745</v>
      </c>
      <c r="D866" s="22" t="s">
        <v>65</v>
      </c>
      <c r="E866" s="30">
        <v>27886</v>
      </c>
      <c r="F866" s="31">
        <v>36.0456</v>
      </c>
      <c r="G866" s="31">
        <v>-77.550799999999995</v>
      </c>
      <c r="H866" s="22" t="s">
        <v>270</v>
      </c>
      <c r="I866" s="25">
        <v>4800</v>
      </c>
      <c r="J866" s="23">
        <v>76801.479955200004</v>
      </c>
      <c r="K866" s="32">
        <v>2150441.4387456002</v>
      </c>
      <c r="L866" s="32">
        <f t="shared" si="13"/>
        <v>75942129.763626084</v>
      </c>
    </row>
    <row r="867" spans="1:12" x14ac:dyDescent="0.2">
      <c r="A867" s="22" t="s">
        <v>1746</v>
      </c>
      <c r="B867" s="22" t="s">
        <v>1747</v>
      </c>
      <c r="C867" s="22" t="s">
        <v>1725</v>
      </c>
      <c r="D867" s="22" t="s">
        <v>65</v>
      </c>
      <c r="E867" s="30">
        <v>27886</v>
      </c>
      <c r="F867" s="31">
        <v>36.025599999999997</v>
      </c>
      <c r="G867" s="31">
        <v>-77.586399999999998</v>
      </c>
      <c r="H867" s="22" t="s">
        <v>149</v>
      </c>
      <c r="I867" s="25">
        <v>4800</v>
      </c>
      <c r="J867" s="23">
        <v>18439.516166400001</v>
      </c>
      <c r="K867" s="32">
        <v>516306.4526592</v>
      </c>
      <c r="L867" s="32">
        <f t="shared" si="13"/>
        <v>18233191.994530272</v>
      </c>
    </row>
    <row r="868" spans="1:12" x14ac:dyDescent="0.2">
      <c r="A868" s="22" t="s">
        <v>1748</v>
      </c>
      <c r="B868" s="22" t="s">
        <v>1749</v>
      </c>
      <c r="C868" s="22" t="s">
        <v>1750</v>
      </c>
      <c r="D868" s="22" t="s">
        <v>65</v>
      </c>
      <c r="E868" s="30">
        <v>27891</v>
      </c>
      <c r="F868" s="31">
        <v>36.1158</v>
      </c>
      <c r="G868" s="31">
        <v>-77.661100000000005</v>
      </c>
      <c r="H868" s="22" t="s">
        <v>149</v>
      </c>
      <c r="I868" s="25">
        <v>3840</v>
      </c>
      <c r="J868" s="23">
        <v>14751.612933120001</v>
      </c>
      <c r="K868" s="32">
        <v>413045.16212736</v>
      </c>
      <c r="L868" s="32">
        <f t="shared" si="13"/>
        <v>14586553.595624216</v>
      </c>
    </row>
    <row r="869" spans="1:12" x14ac:dyDescent="0.2">
      <c r="A869" s="22" t="s">
        <v>1751</v>
      </c>
      <c r="B869" s="22" t="s">
        <v>1752</v>
      </c>
      <c r="C869" s="22" t="s">
        <v>1722</v>
      </c>
      <c r="D869" s="22" t="s">
        <v>65</v>
      </c>
      <c r="E869" s="30">
        <v>27852</v>
      </c>
      <c r="F869" s="31">
        <v>35.764724999999999</v>
      </c>
      <c r="G869" s="31">
        <v>-77.584965999999994</v>
      </c>
      <c r="H869" s="22" t="s">
        <v>149</v>
      </c>
      <c r="I869" s="25">
        <v>4400</v>
      </c>
      <c r="J869" s="23">
        <v>16902.889819200002</v>
      </c>
      <c r="K869" s="32">
        <v>473280.91493760003</v>
      </c>
      <c r="L869" s="32">
        <f t="shared" si="13"/>
        <v>16713759.328319415</v>
      </c>
    </row>
    <row r="870" spans="1:12" x14ac:dyDescent="0.2">
      <c r="A870" s="22" t="s">
        <v>1753</v>
      </c>
      <c r="B870" s="22" t="s">
        <v>1754</v>
      </c>
      <c r="C870" s="22" t="s">
        <v>1719</v>
      </c>
      <c r="D870" s="22" t="s">
        <v>65</v>
      </c>
      <c r="E870" s="30">
        <v>27801</v>
      </c>
      <c r="F870" s="31">
        <v>35.895699999999998</v>
      </c>
      <c r="G870" s="31">
        <v>-77.691299999999998</v>
      </c>
      <c r="H870" s="22" t="s">
        <v>149</v>
      </c>
      <c r="I870" s="25">
        <v>1268</v>
      </c>
      <c r="J870" s="23">
        <v>4871.1055206239998</v>
      </c>
      <c r="K870" s="32">
        <v>136390.954577472</v>
      </c>
      <c r="L870" s="32">
        <f t="shared" si="13"/>
        <v>4816601.5518884128</v>
      </c>
    </row>
    <row r="871" spans="1:12" x14ac:dyDescent="0.2">
      <c r="A871" s="22" t="s">
        <v>1755</v>
      </c>
      <c r="B871" s="22" t="s">
        <v>1756</v>
      </c>
      <c r="C871" s="22" t="s">
        <v>1757</v>
      </c>
      <c r="D871" s="22" t="s">
        <v>65</v>
      </c>
      <c r="E871" s="30">
        <v>27812</v>
      </c>
      <c r="F871" s="31">
        <v>35.859699999999997</v>
      </c>
      <c r="G871" s="31">
        <v>-77.369399999999999</v>
      </c>
      <c r="H871" s="22" t="s">
        <v>145</v>
      </c>
      <c r="I871" s="25">
        <v>2150</v>
      </c>
      <c r="J871" s="23">
        <v>28538.027261800002</v>
      </c>
      <c r="K871" s="32">
        <v>799064.76333039999</v>
      </c>
      <c r="L871" s="32">
        <f t="shared" si="13"/>
        <v>28218708.425641175</v>
      </c>
    </row>
    <row r="872" spans="1:12" x14ac:dyDescent="0.2">
      <c r="A872" s="22" t="s">
        <v>1758</v>
      </c>
      <c r="B872" s="22" t="s">
        <v>1759</v>
      </c>
      <c r="C872" s="22" t="s">
        <v>1719</v>
      </c>
      <c r="D872" s="22" t="s">
        <v>65</v>
      </c>
      <c r="E872" s="30">
        <v>27804</v>
      </c>
      <c r="F872" s="31">
        <v>35.853499999999997</v>
      </c>
      <c r="G872" s="31">
        <v>-77.772300000000001</v>
      </c>
      <c r="H872" s="22" t="s">
        <v>149</v>
      </c>
      <c r="I872" s="25">
        <v>1200</v>
      </c>
      <c r="J872" s="23">
        <v>4609.8790416000002</v>
      </c>
      <c r="K872" s="32">
        <v>129076.6131648</v>
      </c>
      <c r="L872" s="32">
        <f t="shared" si="13"/>
        <v>4558297.9986325679</v>
      </c>
    </row>
    <row r="873" spans="1:12" x14ac:dyDescent="0.2">
      <c r="A873" s="22" t="s">
        <v>1760</v>
      </c>
      <c r="B873" s="22" t="s">
        <v>1761</v>
      </c>
      <c r="C873" s="22" t="s">
        <v>1735</v>
      </c>
      <c r="D873" s="22" t="s">
        <v>65</v>
      </c>
      <c r="E873" s="30">
        <v>27864</v>
      </c>
      <c r="F873" s="31">
        <v>35.811399999999999</v>
      </c>
      <c r="G873" s="31">
        <v>-77.6417</v>
      </c>
      <c r="H873" s="22" t="s">
        <v>149</v>
      </c>
      <c r="I873" s="25">
        <v>1690</v>
      </c>
      <c r="J873" s="23">
        <v>6492.24631692</v>
      </c>
      <c r="K873" s="32">
        <v>181782.89687376001</v>
      </c>
      <c r="L873" s="32">
        <f t="shared" si="13"/>
        <v>6419603.0147408666</v>
      </c>
    </row>
    <row r="874" spans="1:12" x14ac:dyDescent="0.2">
      <c r="A874" s="22" t="s">
        <v>1762</v>
      </c>
      <c r="B874" s="22" t="s">
        <v>1763</v>
      </c>
      <c r="C874" s="22" t="s">
        <v>1719</v>
      </c>
      <c r="D874" s="22" t="s">
        <v>65</v>
      </c>
      <c r="E874" s="30">
        <v>27804</v>
      </c>
      <c r="F874" s="31">
        <v>35.846400000000003</v>
      </c>
      <c r="G874" s="31">
        <v>-77.724999999999994</v>
      </c>
      <c r="H874" s="22" t="s">
        <v>149</v>
      </c>
      <c r="I874" s="25">
        <v>1580</v>
      </c>
      <c r="J874" s="23">
        <v>6069.6740714400003</v>
      </c>
      <c r="K874" s="32">
        <v>169950.87400032001</v>
      </c>
      <c r="L874" s="32">
        <f t="shared" si="13"/>
        <v>6001759.0315328809</v>
      </c>
    </row>
    <row r="875" spans="1:12" x14ac:dyDescent="0.2">
      <c r="A875" s="22" t="s">
        <v>1764</v>
      </c>
      <c r="B875" s="22" t="s">
        <v>1765</v>
      </c>
      <c r="C875" s="22" t="s">
        <v>1719</v>
      </c>
      <c r="D875" s="22" t="s">
        <v>65</v>
      </c>
      <c r="E875" s="30">
        <v>27801</v>
      </c>
      <c r="F875" s="31">
        <v>35.8872</v>
      </c>
      <c r="G875" s="31">
        <v>-77.766099999999994</v>
      </c>
      <c r="H875" s="22" t="s">
        <v>149</v>
      </c>
      <c r="I875" s="25">
        <v>1500</v>
      </c>
      <c r="J875" s="23">
        <v>5762.3488020000004</v>
      </c>
      <c r="K875" s="32">
        <v>161345.76645600001</v>
      </c>
      <c r="L875" s="32">
        <f t="shared" si="13"/>
        <v>5697872.4982907102</v>
      </c>
    </row>
    <row r="876" spans="1:12" x14ac:dyDescent="0.2">
      <c r="A876" s="22" t="s">
        <v>1766</v>
      </c>
      <c r="B876" s="22" t="s">
        <v>1767</v>
      </c>
      <c r="C876" s="22" t="s">
        <v>1719</v>
      </c>
      <c r="D876" s="22" t="s">
        <v>65</v>
      </c>
      <c r="E876" s="30">
        <v>27801</v>
      </c>
      <c r="F876" s="31">
        <v>35.909799999999997</v>
      </c>
      <c r="G876" s="31">
        <v>-77.6965</v>
      </c>
      <c r="H876" s="22" t="s">
        <v>149</v>
      </c>
      <c r="I876" s="25">
        <v>2750</v>
      </c>
      <c r="J876" s="23">
        <v>10564.306137</v>
      </c>
      <c r="K876" s="32">
        <v>295800.57183600002</v>
      </c>
      <c r="L876" s="32">
        <f t="shared" si="13"/>
        <v>10446099.580199635</v>
      </c>
    </row>
    <row r="877" spans="1:12" x14ac:dyDescent="0.2">
      <c r="A877" s="22" t="s">
        <v>1768</v>
      </c>
      <c r="B877" s="22" t="s">
        <v>1769</v>
      </c>
      <c r="C877" s="22" t="s">
        <v>1719</v>
      </c>
      <c r="D877" s="22" t="s">
        <v>65</v>
      </c>
      <c r="E877" s="30">
        <v>27801</v>
      </c>
      <c r="F877" s="31">
        <v>35.865372000000001</v>
      </c>
      <c r="G877" s="31">
        <v>-77.780158</v>
      </c>
      <c r="H877" s="22" t="s">
        <v>149</v>
      </c>
      <c r="I877" s="25">
        <v>825</v>
      </c>
      <c r="J877" s="23">
        <v>3169.2918411000001</v>
      </c>
      <c r="K877" s="32">
        <v>88740.171550800005</v>
      </c>
      <c r="L877" s="32">
        <f t="shared" si="13"/>
        <v>3133829.8740598904</v>
      </c>
    </row>
    <row r="878" spans="1:12" x14ac:dyDescent="0.2">
      <c r="A878" s="22" t="s">
        <v>1770</v>
      </c>
      <c r="B878" s="22" t="s">
        <v>1771</v>
      </c>
      <c r="C878" s="22" t="s">
        <v>1750</v>
      </c>
      <c r="D878" s="22" t="s">
        <v>65</v>
      </c>
      <c r="E878" s="30">
        <v>27891</v>
      </c>
      <c r="F878" s="31">
        <v>36.051900000000003</v>
      </c>
      <c r="G878" s="31">
        <v>-77.636700000000005</v>
      </c>
      <c r="H878" s="22" t="s">
        <v>434</v>
      </c>
      <c r="I878" s="25">
        <v>170</v>
      </c>
      <c r="J878" s="23">
        <v>250.09546940000001</v>
      </c>
      <c r="K878" s="32">
        <v>7002.6731431999997</v>
      </c>
      <c r="L878" s="32">
        <f t="shared" si="13"/>
        <v>247297.09116997072</v>
      </c>
    </row>
    <row r="879" spans="1:12" x14ac:dyDescent="0.2">
      <c r="A879" s="22" t="s">
        <v>1770</v>
      </c>
      <c r="B879" s="22" t="s">
        <v>1771</v>
      </c>
      <c r="C879" s="22" t="s">
        <v>1750</v>
      </c>
      <c r="D879" s="22" t="s">
        <v>65</v>
      </c>
      <c r="E879" s="30">
        <v>27891</v>
      </c>
      <c r="F879" s="31">
        <v>36.051900000000003</v>
      </c>
      <c r="G879" s="31">
        <v>-77.636700000000005</v>
      </c>
      <c r="H879" s="22" t="s">
        <v>145</v>
      </c>
      <c r="I879" s="25">
        <v>2500</v>
      </c>
      <c r="J879" s="23">
        <v>33183.752630000003</v>
      </c>
      <c r="K879" s="32">
        <v>929145.07363999996</v>
      </c>
      <c r="L879" s="32">
        <f t="shared" si="13"/>
        <v>32812451.657722298</v>
      </c>
    </row>
    <row r="880" spans="1:12" x14ac:dyDescent="0.2">
      <c r="A880" s="22" t="s">
        <v>1770</v>
      </c>
      <c r="B880" s="22" t="s">
        <v>1771</v>
      </c>
      <c r="C880" s="22" t="s">
        <v>1750</v>
      </c>
      <c r="D880" s="22" t="s">
        <v>65</v>
      </c>
      <c r="E880" s="30">
        <v>27891</v>
      </c>
      <c r="F880" s="31">
        <v>36.051900000000003</v>
      </c>
      <c r="G880" s="31">
        <v>-77.636700000000005</v>
      </c>
      <c r="H880" s="22" t="s">
        <v>149</v>
      </c>
      <c r="I880" s="25">
        <v>8640</v>
      </c>
      <c r="J880" s="23">
        <v>33191.129099520003</v>
      </c>
      <c r="K880" s="32">
        <v>929351.61478655995</v>
      </c>
      <c r="L880" s="32">
        <f t="shared" si="13"/>
        <v>32819745.590154484</v>
      </c>
    </row>
    <row r="881" spans="1:12" x14ac:dyDescent="0.2">
      <c r="A881" s="22" t="s">
        <v>1770</v>
      </c>
      <c r="B881" s="22" t="s">
        <v>1771</v>
      </c>
      <c r="C881" s="22" t="s">
        <v>1750</v>
      </c>
      <c r="D881" s="22" t="s">
        <v>65</v>
      </c>
      <c r="E881" s="30">
        <v>27891</v>
      </c>
      <c r="F881" s="31">
        <v>36.051900000000003</v>
      </c>
      <c r="G881" s="31">
        <v>-77.636700000000005</v>
      </c>
      <c r="H881" s="22" t="s">
        <v>153</v>
      </c>
      <c r="I881" s="25">
        <v>7680</v>
      </c>
      <c r="J881" s="23">
        <v>6078.8739379199997</v>
      </c>
      <c r="K881" s="32">
        <v>170208.47026176</v>
      </c>
      <c r="L881" s="32">
        <f t="shared" si="13"/>
        <v>6010855.9584988682</v>
      </c>
    </row>
    <row r="882" spans="1:12" x14ac:dyDescent="0.2">
      <c r="A882" s="22" t="s">
        <v>1772</v>
      </c>
      <c r="B882" s="22" t="s">
        <v>1773</v>
      </c>
      <c r="C882" s="22" t="s">
        <v>1725</v>
      </c>
      <c r="D882" s="22" t="s">
        <v>65</v>
      </c>
      <c r="E882" s="30">
        <v>27886</v>
      </c>
      <c r="F882" s="31">
        <v>35.9831</v>
      </c>
      <c r="G882" s="31">
        <v>-77.399199999999993</v>
      </c>
      <c r="H882" s="22" t="s">
        <v>145</v>
      </c>
      <c r="I882" s="25">
        <v>7000</v>
      </c>
      <c r="J882" s="23">
        <v>92914.507364000005</v>
      </c>
      <c r="K882" s="32">
        <v>2601606.2061919998</v>
      </c>
      <c r="L882" s="32">
        <f t="shared" si="13"/>
        <v>91874864.641622424</v>
      </c>
    </row>
    <row r="883" spans="1:12" x14ac:dyDescent="0.2">
      <c r="A883" s="22" t="s">
        <v>1774</v>
      </c>
      <c r="B883" s="22" t="s">
        <v>1775</v>
      </c>
      <c r="C883" s="22" t="s">
        <v>1725</v>
      </c>
      <c r="D883" s="22" t="s">
        <v>65</v>
      </c>
      <c r="E883" s="30">
        <v>27886</v>
      </c>
      <c r="F883" s="31">
        <v>36.034399999999998</v>
      </c>
      <c r="G883" s="31">
        <v>-77.554400000000001</v>
      </c>
      <c r="H883" s="22" t="s">
        <v>149</v>
      </c>
      <c r="I883" s="25">
        <v>3840</v>
      </c>
      <c r="J883" s="23">
        <v>14751.612933120001</v>
      </c>
      <c r="K883" s="32">
        <v>413045.16212736</v>
      </c>
      <c r="L883" s="32">
        <f t="shared" si="13"/>
        <v>14586553.595624216</v>
      </c>
    </row>
    <row r="884" spans="1:12" x14ac:dyDescent="0.2">
      <c r="A884" s="22" t="s">
        <v>1776</v>
      </c>
      <c r="B884" s="22" t="s">
        <v>1777</v>
      </c>
      <c r="C884" s="22" t="s">
        <v>1725</v>
      </c>
      <c r="D884" s="22" t="s">
        <v>65</v>
      </c>
      <c r="E884" s="30">
        <v>27886</v>
      </c>
      <c r="F884" s="31">
        <v>35.854399999999998</v>
      </c>
      <c r="G884" s="31">
        <v>-77.4011</v>
      </c>
      <c r="H884" s="22" t="s">
        <v>149</v>
      </c>
      <c r="I884" s="25">
        <v>4800</v>
      </c>
      <c r="J884" s="23">
        <v>18439.516166400001</v>
      </c>
      <c r="K884" s="32">
        <v>516306.4526592</v>
      </c>
      <c r="L884" s="32">
        <f t="shared" si="13"/>
        <v>18233191.994530272</v>
      </c>
    </row>
    <row r="885" spans="1:12" x14ac:dyDescent="0.2">
      <c r="A885" s="22" t="s">
        <v>1778</v>
      </c>
      <c r="B885" s="22" t="s">
        <v>1779</v>
      </c>
      <c r="C885" s="22" t="s">
        <v>1732</v>
      </c>
      <c r="D885" s="22" t="s">
        <v>65</v>
      </c>
      <c r="E885" s="30">
        <v>27809</v>
      </c>
      <c r="F885" s="31">
        <v>36.038899999999998</v>
      </c>
      <c r="G885" s="31">
        <v>-77.716899999999995</v>
      </c>
      <c r="H885" s="22" t="s">
        <v>149</v>
      </c>
      <c r="I885" s="25">
        <v>5760</v>
      </c>
      <c r="J885" s="23">
        <v>22127.419399679999</v>
      </c>
      <c r="K885" s="32">
        <v>619567.74319104</v>
      </c>
      <c r="L885" s="32">
        <f t="shared" si="13"/>
        <v>21879830.393436324</v>
      </c>
    </row>
    <row r="886" spans="1:12" x14ac:dyDescent="0.2">
      <c r="A886" s="22" t="s">
        <v>1780</v>
      </c>
      <c r="B886" s="22" t="s">
        <v>1781</v>
      </c>
      <c r="C886" s="22" t="s">
        <v>1719</v>
      </c>
      <c r="D886" s="22" t="s">
        <v>65</v>
      </c>
      <c r="E886" s="30">
        <v>27803</v>
      </c>
      <c r="F886" s="31">
        <v>35.851100000000002</v>
      </c>
      <c r="G886" s="31">
        <v>-77.783600000000007</v>
      </c>
      <c r="H886" s="22" t="s">
        <v>149</v>
      </c>
      <c r="I886" s="25">
        <v>2400</v>
      </c>
      <c r="J886" s="23">
        <v>9219.7580832000003</v>
      </c>
      <c r="K886" s="32">
        <v>258153.2263296</v>
      </c>
      <c r="L886" s="32">
        <f t="shared" si="13"/>
        <v>9116595.9972651359</v>
      </c>
    </row>
    <row r="887" spans="1:12" x14ac:dyDescent="0.2">
      <c r="A887" s="22" t="s">
        <v>1782</v>
      </c>
      <c r="B887" s="22" t="s">
        <v>1783</v>
      </c>
      <c r="C887" s="22" t="s">
        <v>1725</v>
      </c>
      <c r="D887" s="22" t="s">
        <v>65</v>
      </c>
      <c r="E887" s="30">
        <v>27886</v>
      </c>
      <c r="F887" s="31">
        <v>36.0244</v>
      </c>
      <c r="G887" s="31">
        <v>-77.424999999999997</v>
      </c>
      <c r="H887" s="22" t="s">
        <v>149</v>
      </c>
      <c r="I887" s="25">
        <v>7680</v>
      </c>
      <c r="J887" s="23">
        <v>29503.225866240002</v>
      </c>
      <c r="K887" s="32">
        <v>826090.32425472001</v>
      </c>
      <c r="L887" s="32">
        <f t="shared" si="13"/>
        <v>29173107.191248432</v>
      </c>
    </row>
    <row r="888" spans="1:12" x14ac:dyDescent="0.2">
      <c r="A888" s="22" t="s">
        <v>1784</v>
      </c>
      <c r="B888" s="22" t="s">
        <v>1785</v>
      </c>
      <c r="C888" s="22" t="s">
        <v>1786</v>
      </c>
      <c r="D888" s="22" t="s">
        <v>67</v>
      </c>
      <c r="E888" s="30">
        <v>27816</v>
      </c>
      <c r="F888" s="31">
        <v>36.076099999999997</v>
      </c>
      <c r="G888" s="31">
        <v>-78.101399999999998</v>
      </c>
      <c r="H888" s="22" t="s">
        <v>145</v>
      </c>
      <c r="I888" s="25">
        <v>2169</v>
      </c>
      <c r="J888" s="23">
        <v>28790.223781788001</v>
      </c>
      <c r="K888" s="32">
        <v>806126.26589006395</v>
      </c>
      <c r="L888" s="32">
        <f t="shared" si="13"/>
        <v>28468083.058239866</v>
      </c>
    </row>
    <row r="889" spans="1:12" x14ac:dyDescent="0.2">
      <c r="A889" s="22" t="s">
        <v>1787</v>
      </c>
      <c r="B889" s="22" t="s">
        <v>1788</v>
      </c>
      <c r="C889" s="22" t="s">
        <v>1786</v>
      </c>
      <c r="D889" s="22" t="s">
        <v>67</v>
      </c>
      <c r="E889" s="30">
        <v>27816</v>
      </c>
      <c r="F889" s="31">
        <v>36.073300000000003</v>
      </c>
      <c r="G889" s="31">
        <v>-78.135000000000005</v>
      </c>
      <c r="H889" s="22" t="s">
        <v>149</v>
      </c>
      <c r="I889" s="25">
        <v>1750</v>
      </c>
      <c r="J889" s="23">
        <v>6722.7402689999999</v>
      </c>
      <c r="K889" s="32">
        <v>188236.72753199999</v>
      </c>
      <c r="L889" s="32">
        <f t="shared" si="13"/>
        <v>6647517.9146724939</v>
      </c>
    </row>
    <row r="890" spans="1:12" x14ac:dyDescent="0.2">
      <c r="A890" s="22" t="s">
        <v>1789</v>
      </c>
      <c r="B890" s="22" t="s">
        <v>1790</v>
      </c>
      <c r="C890" s="22" t="s">
        <v>1791</v>
      </c>
      <c r="D890" s="22" t="s">
        <v>67</v>
      </c>
      <c r="E890" s="30">
        <v>27882</v>
      </c>
      <c r="F890" s="31">
        <v>36.009399999999999</v>
      </c>
      <c r="G890" s="31">
        <v>-78.139700000000005</v>
      </c>
      <c r="H890" s="22" t="s">
        <v>149</v>
      </c>
      <c r="I890" s="25">
        <v>7200</v>
      </c>
      <c r="J890" s="23">
        <v>27659.274249599999</v>
      </c>
      <c r="K890" s="32">
        <v>774459.67898880003</v>
      </c>
      <c r="L890" s="32">
        <f t="shared" si="13"/>
        <v>27349787.991795406</v>
      </c>
    </row>
    <row r="891" spans="1:12" x14ac:dyDescent="0.2">
      <c r="A891" s="22" t="s">
        <v>1792</v>
      </c>
      <c r="B891" s="22" t="s">
        <v>1793</v>
      </c>
      <c r="C891" s="22" t="s">
        <v>1786</v>
      </c>
      <c r="D891" s="22" t="s">
        <v>67</v>
      </c>
      <c r="E891" s="30">
        <v>27816</v>
      </c>
      <c r="F891" s="31">
        <v>36.155799999999999</v>
      </c>
      <c r="G891" s="31">
        <v>-78.064999999999998</v>
      </c>
      <c r="H891" s="22" t="s">
        <v>592</v>
      </c>
      <c r="I891" s="25">
        <v>6761</v>
      </c>
      <c r="J891" s="23">
        <v>21742.085893023999</v>
      </c>
      <c r="K891" s="32">
        <v>608778.40500467201</v>
      </c>
      <c r="L891" s="32">
        <f t="shared" si="13"/>
        <v>21498808.47586634</v>
      </c>
    </row>
    <row r="892" spans="1:12" x14ac:dyDescent="0.2">
      <c r="A892" s="22" t="s">
        <v>1794</v>
      </c>
      <c r="B892" s="22" t="s">
        <v>1795</v>
      </c>
      <c r="C892" s="22" t="s">
        <v>1791</v>
      </c>
      <c r="D892" s="22" t="s">
        <v>67</v>
      </c>
      <c r="E892" s="30">
        <v>27882</v>
      </c>
      <c r="F892" s="31">
        <v>36.013100000000001</v>
      </c>
      <c r="G892" s="31">
        <v>-78.135000000000005</v>
      </c>
      <c r="H892" s="22" t="s">
        <v>153</v>
      </c>
      <c r="I892" s="25">
        <v>18763</v>
      </c>
      <c r="J892" s="23">
        <v>14851.290585572</v>
      </c>
      <c r="K892" s="32">
        <v>415836.13639601599</v>
      </c>
      <c r="L892" s="32">
        <f t="shared" si="13"/>
        <v>14685115.930900294</v>
      </c>
    </row>
    <row r="893" spans="1:12" x14ac:dyDescent="0.2">
      <c r="A893" s="22" t="s">
        <v>1796</v>
      </c>
      <c r="B893" s="22" t="s">
        <v>1797</v>
      </c>
      <c r="C893" s="22" t="s">
        <v>69</v>
      </c>
      <c r="D893" s="22" t="s">
        <v>69</v>
      </c>
      <c r="E893" s="30">
        <v>27937</v>
      </c>
      <c r="F893" s="31">
        <v>36.447800000000001</v>
      </c>
      <c r="G893" s="31">
        <v>-76.759399999999999</v>
      </c>
      <c r="H893" s="22" t="s">
        <v>145</v>
      </c>
      <c r="I893" s="25">
        <v>0</v>
      </c>
      <c r="J893" s="23">
        <v>0</v>
      </c>
      <c r="K893" s="32">
        <v>0</v>
      </c>
      <c r="L893" s="32">
        <f t="shared" si="13"/>
        <v>0</v>
      </c>
    </row>
    <row r="894" spans="1:12" x14ac:dyDescent="0.2">
      <c r="A894" s="22" t="s">
        <v>1798</v>
      </c>
      <c r="B894" s="22" t="s">
        <v>1799</v>
      </c>
      <c r="D894" s="22" t="s">
        <v>69</v>
      </c>
      <c r="F894" s="31">
        <v>36.4375</v>
      </c>
      <c r="G894" s="31">
        <v>-76.7072</v>
      </c>
      <c r="H894" s="22" t="s">
        <v>153</v>
      </c>
      <c r="I894" s="25">
        <v>7000</v>
      </c>
      <c r="J894" s="23">
        <v>5540.640308</v>
      </c>
      <c r="K894" s="32">
        <v>155137.92862399999</v>
      </c>
      <c r="L894" s="32">
        <f t="shared" si="13"/>
        <v>5478644.753840114</v>
      </c>
    </row>
    <row r="895" spans="1:12" x14ac:dyDescent="0.2">
      <c r="A895" s="22" t="s">
        <v>1800</v>
      </c>
      <c r="B895" s="22" t="s">
        <v>1801</v>
      </c>
      <c r="C895" s="22" t="s">
        <v>69</v>
      </c>
      <c r="D895" s="22" t="s">
        <v>69</v>
      </c>
      <c r="E895" s="30">
        <v>27937</v>
      </c>
      <c r="F895" s="31">
        <v>36.491900000000001</v>
      </c>
      <c r="G895" s="31">
        <v>-76.680800000000005</v>
      </c>
      <c r="H895" s="22" t="s">
        <v>592</v>
      </c>
      <c r="I895" s="25">
        <v>4169</v>
      </c>
      <c r="J895" s="23">
        <v>13406.708488095999</v>
      </c>
      <c r="K895" s="32">
        <v>375387.83766668802</v>
      </c>
      <c r="L895" s="32">
        <f t="shared" si="13"/>
        <v>13256697.609212657</v>
      </c>
    </row>
    <row r="896" spans="1:12" x14ac:dyDescent="0.2">
      <c r="A896" s="22" t="s">
        <v>1802</v>
      </c>
      <c r="B896" s="22" t="s">
        <v>1803</v>
      </c>
      <c r="C896" s="22" t="s">
        <v>1804</v>
      </c>
      <c r="D896" s="22" t="s">
        <v>69</v>
      </c>
      <c r="E896" s="30">
        <v>27938</v>
      </c>
      <c r="F896" s="31">
        <v>36.366100000000003</v>
      </c>
      <c r="G896" s="31">
        <v>-76.701400000000007</v>
      </c>
      <c r="H896" s="22" t="s">
        <v>149</v>
      </c>
      <c r="I896" s="25">
        <v>3200</v>
      </c>
      <c r="J896" s="23">
        <v>12293.0107776</v>
      </c>
      <c r="K896" s="32">
        <v>344204.30177279998</v>
      </c>
      <c r="L896" s="32">
        <f t="shared" si="13"/>
        <v>12155461.329686847</v>
      </c>
    </row>
    <row r="897" spans="1:12" x14ac:dyDescent="0.2">
      <c r="A897" s="22" t="s">
        <v>1805</v>
      </c>
      <c r="B897" s="22" t="s">
        <v>1806</v>
      </c>
      <c r="C897" s="22" t="s">
        <v>69</v>
      </c>
      <c r="D897" s="22" t="s">
        <v>69</v>
      </c>
      <c r="E897" s="30">
        <v>27937</v>
      </c>
      <c r="F897" s="31">
        <v>36.492384999999999</v>
      </c>
      <c r="G897" s="31">
        <v>-76.670159999999996</v>
      </c>
      <c r="H897" s="22" t="s">
        <v>592</v>
      </c>
      <c r="I897" s="25">
        <v>1033</v>
      </c>
      <c r="J897" s="23">
        <v>3321.9308870720001</v>
      </c>
      <c r="K897" s="32">
        <v>93014.064838015998</v>
      </c>
      <c r="L897" s="32">
        <f t="shared" si="13"/>
        <v>3284761.0051131384</v>
      </c>
    </row>
    <row r="898" spans="1:12" x14ac:dyDescent="0.2">
      <c r="A898" s="22" t="s">
        <v>1807</v>
      </c>
      <c r="B898" s="22" t="s">
        <v>1808</v>
      </c>
      <c r="C898" s="22" t="s">
        <v>1804</v>
      </c>
      <c r="D898" s="22" t="s">
        <v>69</v>
      </c>
      <c r="E898" s="30">
        <v>27938</v>
      </c>
      <c r="F898" s="31">
        <v>36.417499999999997</v>
      </c>
      <c r="G898" s="31">
        <v>-76.762200000000007</v>
      </c>
      <c r="H898" s="22" t="s">
        <v>145</v>
      </c>
      <c r="I898" s="25">
        <v>20</v>
      </c>
      <c r="J898" s="23">
        <v>265.47002104000001</v>
      </c>
      <c r="K898" s="32">
        <v>7433.1605891199997</v>
      </c>
      <c r="L898" s="32">
        <f t="shared" ref="L898:L961" si="14">+K898*35.31467</f>
        <v>262499.61326177837</v>
      </c>
    </row>
    <row r="899" spans="1:12" x14ac:dyDescent="0.2">
      <c r="A899" s="22" t="s">
        <v>1807</v>
      </c>
      <c r="B899" s="22" t="s">
        <v>1808</v>
      </c>
      <c r="C899" s="22" t="s">
        <v>1804</v>
      </c>
      <c r="D899" s="22" t="s">
        <v>69</v>
      </c>
      <c r="E899" s="30">
        <v>27938</v>
      </c>
      <c r="F899" s="31">
        <v>36.417499999999997</v>
      </c>
      <c r="G899" s="31">
        <v>-76.762200000000007</v>
      </c>
      <c r="H899" s="22" t="s">
        <v>149</v>
      </c>
      <c r="I899" s="25">
        <v>450</v>
      </c>
      <c r="J899" s="23">
        <v>1728.7046405999999</v>
      </c>
      <c r="K899" s="32">
        <v>48403.729936800002</v>
      </c>
      <c r="L899" s="32">
        <f t="shared" si="14"/>
        <v>1709361.7494872129</v>
      </c>
    </row>
    <row r="900" spans="1:12" x14ac:dyDescent="0.2">
      <c r="A900" s="22" t="s">
        <v>1807</v>
      </c>
      <c r="B900" s="22" t="s">
        <v>1808</v>
      </c>
      <c r="C900" s="22" t="s">
        <v>1804</v>
      </c>
      <c r="D900" s="22" t="s">
        <v>69</v>
      </c>
      <c r="E900" s="30">
        <v>27938</v>
      </c>
      <c r="F900" s="31">
        <v>36.417499999999997</v>
      </c>
      <c r="G900" s="31">
        <v>-76.762200000000007</v>
      </c>
      <c r="H900" s="22" t="s">
        <v>566</v>
      </c>
      <c r="I900" s="25">
        <v>70</v>
      </c>
      <c r="J900" s="23">
        <v>0</v>
      </c>
      <c r="K900" s="32">
        <v>0</v>
      </c>
      <c r="L900" s="32">
        <f t="shared" si="14"/>
        <v>0</v>
      </c>
    </row>
    <row r="901" spans="1:12" x14ac:dyDescent="0.2">
      <c r="A901" s="22" t="s">
        <v>1807</v>
      </c>
      <c r="B901" s="22" t="s">
        <v>1808</v>
      </c>
      <c r="C901" s="22" t="s">
        <v>1804</v>
      </c>
      <c r="D901" s="22" t="s">
        <v>69</v>
      </c>
      <c r="E901" s="30">
        <v>27938</v>
      </c>
      <c r="F901" s="31">
        <v>36.417499999999997</v>
      </c>
      <c r="G901" s="31">
        <v>-76.762200000000007</v>
      </c>
      <c r="H901" s="22" t="s">
        <v>153</v>
      </c>
      <c r="I901" s="25">
        <v>180</v>
      </c>
      <c r="J901" s="23">
        <v>142.47360792000001</v>
      </c>
      <c r="K901" s="32">
        <v>3989.2610217599999</v>
      </c>
      <c r="L901" s="32">
        <f t="shared" si="14"/>
        <v>140879.43652731722</v>
      </c>
    </row>
    <row r="902" spans="1:12" x14ac:dyDescent="0.2">
      <c r="A902" s="22" t="s">
        <v>1809</v>
      </c>
      <c r="B902" s="22" t="s">
        <v>1810</v>
      </c>
      <c r="C902" s="22" t="s">
        <v>69</v>
      </c>
      <c r="D902" s="22" t="s">
        <v>69</v>
      </c>
      <c r="E902" s="30">
        <v>27937</v>
      </c>
      <c r="F902" s="31">
        <v>36.475000000000001</v>
      </c>
      <c r="G902" s="31">
        <v>-76.785600000000002</v>
      </c>
      <c r="H902" s="22" t="s">
        <v>145</v>
      </c>
      <c r="I902" s="25">
        <v>4800</v>
      </c>
      <c r="J902" s="23">
        <v>63712.8050496</v>
      </c>
      <c r="K902" s="32">
        <v>1783958.5413887999</v>
      </c>
      <c r="L902" s="32">
        <f t="shared" si="14"/>
        <v>62999907.18282681</v>
      </c>
    </row>
    <row r="903" spans="1:12" x14ac:dyDescent="0.2">
      <c r="A903" s="22" t="s">
        <v>1811</v>
      </c>
      <c r="B903" s="22" t="s">
        <v>1812</v>
      </c>
      <c r="C903" s="22" t="s">
        <v>1813</v>
      </c>
      <c r="D903" s="22" t="s">
        <v>71</v>
      </c>
      <c r="E903" s="30">
        <v>27565</v>
      </c>
      <c r="F903" s="31">
        <v>36.445799999999998</v>
      </c>
      <c r="G903" s="31">
        <v>-78.683599999999998</v>
      </c>
      <c r="H903" s="22" t="s">
        <v>149</v>
      </c>
      <c r="I903" s="25">
        <v>1256</v>
      </c>
      <c r="J903" s="23">
        <v>4825.0067302079997</v>
      </c>
      <c r="K903" s="32">
        <v>135100.18844582399</v>
      </c>
      <c r="L903" s="32">
        <f t="shared" si="14"/>
        <v>4771018.571902087</v>
      </c>
    </row>
    <row r="904" spans="1:12" x14ac:dyDescent="0.2">
      <c r="A904" s="22" t="s">
        <v>1814</v>
      </c>
      <c r="B904" s="22" t="s">
        <v>1815</v>
      </c>
      <c r="C904" s="22" t="s">
        <v>1816</v>
      </c>
      <c r="D904" s="22" t="s">
        <v>72</v>
      </c>
      <c r="E904" s="30">
        <v>27828</v>
      </c>
      <c r="F904" s="31">
        <v>35.546399999999998</v>
      </c>
      <c r="G904" s="31">
        <v>-77.662199999999999</v>
      </c>
      <c r="H904" s="22" t="s">
        <v>149</v>
      </c>
      <c r="I904" s="25">
        <v>3466</v>
      </c>
      <c r="J904" s="23">
        <v>13314.867298488</v>
      </c>
      <c r="K904" s="32">
        <v>372816.284357664</v>
      </c>
      <c r="L904" s="32">
        <f t="shared" si="14"/>
        <v>13165884.052717065</v>
      </c>
    </row>
    <row r="905" spans="1:12" x14ac:dyDescent="0.2">
      <c r="A905" s="22" t="s">
        <v>1817</v>
      </c>
      <c r="B905" s="22" t="s">
        <v>1818</v>
      </c>
      <c r="C905" s="22" t="s">
        <v>1819</v>
      </c>
      <c r="D905" s="22" t="s">
        <v>72</v>
      </c>
      <c r="E905" s="30">
        <v>28580</v>
      </c>
      <c r="F905" s="31">
        <v>35.524360000000001</v>
      </c>
      <c r="G905" s="31">
        <v>-77.638109999999998</v>
      </c>
      <c r="H905" s="22" t="s">
        <v>592</v>
      </c>
      <c r="I905" s="25">
        <v>12326</v>
      </c>
      <c r="J905" s="23">
        <v>39638.064001983999</v>
      </c>
      <c r="K905" s="32">
        <v>1109865.79205555</v>
      </c>
      <c r="L905" s="32">
        <f t="shared" si="14"/>
        <v>39194544.190730371</v>
      </c>
    </row>
    <row r="906" spans="1:12" x14ac:dyDescent="0.2">
      <c r="A906" s="22" t="s">
        <v>1820</v>
      </c>
      <c r="B906" s="22" t="s">
        <v>1821</v>
      </c>
      <c r="C906" s="22" t="s">
        <v>1819</v>
      </c>
      <c r="D906" s="22" t="s">
        <v>72</v>
      </c>
      <c r="E906" s="30">
        <v>28580</v>
      </c>
      <c r="F906" s="31">
        <v>35.515799999999999</v>
      </c>
      <c r="G906" s="31">
        <v>-77.5989</v>
      </c>
      <c r="H906" s="22" t="s">
        <v>149</v>
      </c>
      <c r="I906" s="25">
        <v>9000</v>
      </c>
      <c r="J906" s="23">
        <v>34574.092812000003</v>
      </c>
      <c r="K906" s="32">
        <v>968074.59873600001</v>
      </c>
      <c r="L906" s="32">
        <f t="shared" si="14"/>
        <v>34187234.989744261</v>
      </c>
    </row>
    <row r="907" spans="1:12" x14ac:dyDescent="0.2">
      <c r="A907" s="22" t="s">
        <v>1822</v>
      </c>
      <c r="B907" s="22" t="s">
        <v>1823</v>
      </c>
      <c r="C907" s="22" t="s">
        <v>1824</v>
      </c>
      <c r="D907" s="22" t="s">
        <v>72</v>
      </c>
      <c r="E907" s="30">
        <v>27888</v>
      </c>
      <c r="F907" s="31">
        <v>35.566400000000002</v>
      </c>
      <c r="G907" s="31">
        <v>-77.705600000000004</v>
      </c>
      <c r="H907" s="22" t="s">
        <v>592</v>
      </c>
      <c r="I907" s="25">
        <v>8804</v>
      </c>
      <c r="J907" s="23">
        <v>28311.984055935998</v>
      </c>
      <c r="K907" s="32">
        <v>792735.55356620799</v>
      </c>
      <c r="L907" s="32">
        <f t="shared" si="14"/>
        <v>27995194.471457958</v>
      </c>
    </row>
    <row r="908" spans="1:12" x14ac:dyDescent="0.2">
      <c r="A908" s="22" t="s">
        <v>1825</v>
      </c>
      <c r="B908" s="22" t="s">
        <v>1826</v>
      </c>
      <c r="C908" s="22" t="s">
        <v>1819</v>
      </c>
      <c r="D908" s="22" t="s">
        <v>72</v>
      </c>
      <c r="E908" s="30">
        <v>28580</v>
      </c>
      <c r="F908" s="31">
        <v>35.5244</v>
      </c>
      <c r="G908" s="31">
        <v>-77.635599999999997</v>
      </c>
      <c r="H908" s="22" t="s">
        <v>149</v>
      </c>
      <c r="I908" s="25">
        <v>4000</v>
      </c>
      <c r="J908" s="23">
        <v>15366.263472000001</v>
      </c>
      <c r="K908" s="32">
        <v>430255.37721599999</v>
      </c>
      <c r="L908" s="32">
        <f t="shared" si="14"/>
        <v>15194326.662108559</v>
      </c>
    </row>
    <row r="909" spans="1:12" x14ac:dyDescent="0.2">
      <c r="A909" s="22" t="s">
        <v>1827</v>
      </c>
      <c r="B909" s="22" t="s">
        <v>1828</v>
      </c>
      <c r="C909" s="22" t="s">
        <v>1829</v>
      </c>
      <c r="D909" s="22" t="s">
        <v>72</v>
      </c>
      <c r="E909" s="30">
        <v>28538</v>
      </c>
      <c r="F909" s="31">
        <v>35.441099999999999</v>
      </c>
      <c r="G909" s="31">
        <v>-77.530600000000007</v>
      </c>
      <c r="H909" s="22" t="s">
        <v>592</v>
      </c>
      <c r="I909" s="25">
        <v>10055</v>
      </c>
      <c r="J909" s="23">
        <v>32334.961345119998</v>
      </c>
      <c r="K909" s="32">
        <v>905378.91766336001</v>
      </c>
      <c r="L909" s="32">
        <f t="shared" si="14"/>
        <v>31973157.702238731</v>
      </c>
    </row>
    <row r="910" spans="1:12" x14ac:dyDescent="0.2">
      <c r="A910" s="22" t="s">
        <v>1830</v>
      </c>
      <c r="B910" s="22" t="s">
        <v>1831</v>
      </c>
      <c r="C910" s="22" t="s">
        <v>1819</v>
      </c>
      <c r="D910" s="22" t="s">
        <v>72</v>
      </c>
      <c r="E910" s="30">
        <v>28580</v>
      </c>
      <c r="F910" s="31">
        <v>35.422499999999999</v>
      </c>
      <c r="G910" s="31">
        <v>-77.768100000000004</v>
      </c>
      <c r="H910" s="22" t="s">
        <v>149</v>
      </c>
      <c r="I910" s="25">
        <v>6000</v>
      </c>
      <c r="J910" s="23">
        <v>23049.395208000002</v>
      </c>
      <c r="K910" s="32">
        <v>645383.06582400005</v>
      </c>
      <c r="L910" s="32">
        <f t="shared" si="14"/>
        <v>22791489.993162841</v>
      </c>
    </row>
    <row r="911" spans="1:12" x14ac:dyDescent="0.2">
      <c r="A911" s="22" t="s">
        <v>1832</v>
      </c>
      <c r="B911" s="22" t="s">
        <v>1833</v>
      </c>
      <c r="C911" s="22" t="s">
        <v>1834</v>
      </c>
      <c r="D911" s="22" t="s">
        <v>72</v>
      </c>
      <c r="E911" s="30">
        <v>28551</v>
      </c>
      <c r="F911" s="31">
        <v>35.436399999999999</v>
      </c>
      <c r="G911" s="31">
        <v>-77.815299999999993</v>
      </c>
      <c r="H911" s="22" t="s">
        <v>149</v>
      </c>
      <c r="I911" s="25">
        <v>5900</v>
      </c>
      <c r="J911" s="23">
        <v>22665.238621199998</v>
      </c>
      <c r="K911" s="32">
        <v>634626.68139359995</v>
      </c>
      <c r="L911" s="32">
        <f t="shared" si="14"/>
        <v>22411631.826610122</v>
      </c>
    </row>
    <row r="912" spans="1:12" x14ac:dyDescent="0.2">
      <c r="A912" s="22" t="s">
        <v>1835</v>
      </c>
      <c r="B912" s="22" t="s">
        <v>1836</v>
      </c>
      <c r="C912" s="22" t="s">
        <v>1824</v>
      </c>
      <c r="D912" s="22" t="s">
        <v>72</v>
      </c>
      <c r="E912" s="30">
        <v>27888</v>
      </c>
      <c r="F912" s="31">
        <v>35.508299999999998</v>
      </c>
      <c r="G912" s="31">
        <v>-77.702799999999996</v>
      </c>
      <c r="H912" s="22" t="s">
        <v>149</v>
      </c>
      <c r="I912" s="25">
        <v>5760</v>
      </c>
      <c r="J912" s="23">
        <v>22127.419399679999</v>
      </c>
      <c r="K912" s="32">
        <v>619567.74319104</v>
      </c>
      <c r="L912" s="32">
        <f t="shared" si="14"/>
        <v>21879830.393436324</v>
      </c>
    </row>
    <row r="913" spans="1:12" x14ac:dyDescent="0.2">
      <c r="A913" s="22" t="s">
        <v>1837</v>
      </c>
      <c r="B913" s="22" t="s">
        <v>1838</v>
      </c>
      <c r="C913" s="22" t="s">
        <v>1819</v>
      </c>
      <c r="D913" s="22" t="s">
        <v>72</v>
      </c>
      <c r="E913" s="30">
        <v>28580</v>
      </c>
      <c r="F913" s="31">
        <v>35.471400000000003</v>
      </c>
      <c r="G913" s="31">
        <v>-77.635599999999997</v>
      </c>
      <c r="H913" s="22" t="s">
        <v>592</v>
      </c>
      <c r="I913" s="25">
        <v>6480</v>
      </c>
      <c r="J913" s="23">
        <v>20838.443512319998</v>
      </c>
      <c r="K913" s="32">
        <v>583476.41834495997</v>
      </c>
      <c r="L913" s="32">
        <f t="shared" si="14"/>
        <v>20605277.166634206</v>
      </c>
    </row>
    <row r="914" spans="1:12" x14ac:dyDescent="0.2">
      <c r="A914" s="22" t="s">
        <v>1839</v>
      </c>
      <c r="B914" s="22" t="s">
        <v>1840</v>
      </c>
      <c r="C914" s="22" t="s">
        <v>1824</v>
      </c>
      <c r="D914" s="22" t="s">
        <v>72</v>
      </c>
      <c r="E914" s="30">
        <v>27888</v>
      </c>
      <c r="F914" s="31">
        <v>35.5456</v>
      </c>
      <c r="G914" s="31">
        <v>-77.727800000000002</v>
      </c>
      <c r="H914" s="22" t="s">
        <v>149</v>
      </c>
      <c r="I914" s="25">
        <v>3840</v>
      </c>
      <c r="J914" s="23">
        <v>14751.612933120001</v>
      </c>
      <c r="K914" s="32">
        <v>413045.16212736</v>
      </c>
      <c r="L914" s="32">
        <f t="shared" si="14"/>
        <v>14586553.595624216</v>
      </c>
    </row>
    <row r="915" spans="1:12" x14ac:dyDescent="0.2">
      <c r="A915" s="22" t="s">
        <v>1841</v>
      </c>
      <c r="B915" s="22" t="s">
        <v>1842</v>
      </c>
      <c r="C915" s="22" t="s">
        <v>1816</v>
      </c>
      <c r="D915" s="22" t="s">
        <v>72</v>
      </c>
      <c r="E915" s="30">
        <v>27828</v>
      </c>
      <c r="F915" s="31">
        <v>35.533299999999997</v>
      </c>
      <c r="G915" s="31">
        <v>-77.561899999999994</v>
      </c>
      <c r="H915" s="22" t="s">
        <v>592</v>
      </c>
      <c r="I915" s="25">
        <v>5869</v>
      </c>
      <c r="J915" s="23">
        <v>18873.584100896001</v>
      </c>
      <c r="K915" s="32">
        <v>528460.35482508806</v>
      </c>
      <c r="L915" s="32">
        <f t="shared" si="14"/>
        <v>18662403.038730893</v>
      </c>
    </row>
    <row r="916" spans="1:12" x14ac:dyDescent="0.2">
      <c r="A916" s="22" t="s">
        <v>1843</v>
      </c>
      <c r="B916" s="22" t="s">
        <v>1844</v>
      </c>
      <c r="C916" s="22" t="s">
        <v>1819</v>
      </c>
      <c r="D916" s="22" t="s">
        <v>72</v>
      </c>
      <c r="E916" s="30">
        <v>28580</v>
      </c>
      <c r="F916" s="31">
        <v>35.375799999999998</v>
      </c>
      <c r="G916" s="31">
        <v>-77.662499999999994</v>
      </c>
      <c r="H916" s="22" t="s">
        <v>149</v>
      </c>
      <c r="I916" s="25">
        <v>4923</v>
      </c>
      <c r="J916" s="23">
        <v>18912.028768164</v>
      </c>
      <c r="K916" s="32">
        <v>529536.80550859205</v>
      </c>
      <c r="L916" s="32">
        <f t="shared" si="14"/>
        <v>18700417.539390109</v>
      </c>
    </row>
    <row r="917" spans="1:12" x14ac:dyDescent="0.2">
      <c r="A917" s="22" t="s">
        <v>1845</v>
      </c>
      <c r="B917" s="22" t="s">
        <v>1846</v>
      </c>
      <c r="C917" s="22" t="s">
        <v>1824</v>
      </c>
      <c r="D917" s="22" t="s">
        <v>72</v>
      </c>
      <c r="E917" s="30">
        <v>27888</v>
      </c>
      <c r="F917" s="31">
        <v>35.535299999999999</v>
      </c>
      <c r="G917" s="31">
        <v>-77.7239</v>
      </c>
      <c r="H917" s="22" t="s">
        <v>149</v>
      </c>
      <c r="I917" s="25">
        <v>4896</v>
      </c>
      <c r="J917" s="23">
        <v>18808.306489727998</v>
      </c>
      <c r="K917" s="32">
        <v>526632.58171238401</v>
      </c>
      <c r="L917" s="32">
        <f t="shared" si="14"/>
        <v>18597855.834420875</v>
      </c>
    </row>
    <row r="918" spans="1:12" x14ac:dyDescent="0.2">
      <c r="A918" s="22" t="s">
        <v>1847</v>
      </c>
      <c r="B918" s="22" t="s">
        <v>1848</v>
      </c>
      <c r="C918" s="22" t="s">
        <v>1834</v>
      </c>
      <c r="D918" s="22" t="s">
        <v>72</v>
      </c>
      <c r="E918" s="30">
        <v>28551</v>
      </c>
      <c r="F918" s="31">
        <v>35.384717000000002</v>
      </c>
      <c r="G918" s="31">
        <v>-77.764829000000006</v>
      </c>
      <c r="H918" s="22" t="s">
        <v>149</v>
      </c>
      <c r="I918" s="25">
        <v>4896</v>
      </c>
      <c r="J918" s="23">
        <v>18808.306489727998</v>
      </c>
      <c r="K918" s="32">
        <v>526632.58171238401</v>
      </c>
      <c r="L918" s="32">
        <f t="shared" si="14"/>
        <v>18597855.834420875</v>
      </c>
    </row>
    <row r="919" spans="1:12" x14ac:dyDescent="0.2">
      <c r="A919" s="22" t="s">
        <v>1849</v>
      </c>
      <c r="B919" s="22" t="s">
        <v>1850</v>
      </c>
      <c r="C919" s="22" t="s">
        <v>1819</v>
      </c>
      <c r="D919" s="22" t="s">
        <v>72</v>
      </c>
      <c r="E919" s="30">
        <v>28580</v>
      </c>
      <c r="F919" s="31">
        <v>35.477800000000002</v>
      </c>
      <c r="G919" s="31">
        <v>-77.802800000000005</v>
      </c>
      <c r="H919" s="22" t="s">
        <v>149</v>
      </c>
      <c r="I919" s="25">
        <v>4320</v>
      </c>
      <c r="J919" s="23">
        <v>16595.564549760002</v>
      </c>
      <c r="K919" s="32">
        <v>464675.80739327997</v>
      </c>
      <c r="L919" s="32">
        <f t="shared" si="14"/>
        <v>16409872.795077242</v>
      </c>
    </row>
    <row r="920" spans="1:12" x14ac:dyDescent="0.2">
      <c r="A920" s="22" t="s">
        <v>1851</v>
      </c>
      <c r="B920" s="22" t="s">
        <v>1852</v>
      </c>
      <c r="C920" s="22" t="s">
        <v>1819</v>
      </c>
      <c r="D920" s="22" t="s">
        <v>72</v>
      </c>
      <c r="E920" s="30">
        <v>28580</v>
      </c>
      <c r="F920" s="31">
        <v>35.385599999999997</v>
      </c>
      <c r="G920" s="31">
        <v>-77.631100000000004</v>
      </c>
      <c r="H920" s="22" t="s">
        <v>149</v>
      </c>
      <c r="I920" s="25">
        <v>4200</v>
      </c>
      <c r="J920" s="23">
        <v>16134.5766456</v>
      </c>
      <c r="K920" s="32">
        <v>451768.14607680001</v>
      </c>
      <c r="L920" s="32">
        <f t="shared" si="14"/>
        <v>15954042.995213987</v>
      </c>
    </row>
    <row r="921" spans="1:12" x14ac:dyDescent="0.2">
      <c r="A921" s="22" t="s">
        <v>1853</v>
      </c>
      <c r="B921" s="22" t="s">
        <v>1854</v>
      </c>
      <c r="C921" s="22" t="s">
        <v>1829</v>
      </c>
      <c r="D921" s="22" t="s">
        <v>72</v>
      </c>
      <c r="E921" s="30">
        <v>28538</v>
      </c>
      <c r="F921" s="31">
        <v>35.378939000000003</v>
      </c>
      <c r="G921" s="31">
        <v>-77.588419999999999</v>
      </c>
      <c r="H921" s="22" t="s">
        <v>149</v>
      </c>
      <c r="I921" s="25">
        <v>4000</v>
      </c>
      <c r="J921" s="23">
        <v>15366.263472000001</v>
      </c>
      <c r="K921" s="32">
        <v>430255.37721599999</v>
      </c>
      <c r="L921" s="32">
        <f t="shared" si="14"/>
        <v>15194326.662108559</v>
      </c>
    </row>
    <row r="922" spans="1:12" x14ac:dyDescent="0.2">
      <c r="A922" s="22" t="s">
        <v>1855</v>
      </c>
      <c r="B922" s="22" t="s">
        <v>1856</v>
      </c>
      <c r="C922" s="22" t="s">
        <v>1857</v>
      </c>
      <c r="D922" s="22" t="s">
        <v>72</v>
      </c>
      <c r="E922" s="30">
        <v>27883</v>
      </c>
      <c r="F922" s="31">
        <v>35.554200000000002</v>
      </c>
      <c r="G922" s="31">
        <v>-77.818100000000001</v>
      </c>
      <c r="H922" s="22" t="s">
        <v>592</v>
      </c>
      <c r="I922" s="25">
        <v>4756</v>
      </c>
      <c r="J922" s="23">
        <v>15294.388479104</v>
      </c>
      <c r="K922" s="32">
        <v>428242.87741491199</v>
      </c>
      <c r="L922" s="32">
        <f t="shared" si="14"/>
        <v>15123255.89575807</v>
      </c>
    </row>
    <row r="923" spans="1:12" x14ac:dyDescent="0.2">
      <c r="A923" s="22" t="s">
        <v>1858</v>
      </c>
      <c r="B923" s="22" t="s">
        <v>1859</v>
      </c>
      <c r="C923" s="22" t="s">
        <v>1819</v>
      </c>
      <c r="D923" s="22" t="s">
        <v>72</v>
      </c>
      <c r="E923" s="30">
        <v>28580</v>
      </c>
      <c r="F923" s="31">
        <v>35.4358</v>
      </c>
      <c r="G923" s="31">
        <v>-77.720600000000005</v>
      </c>
      <c r="H923" s="22" t="s">
        <v>149</v>
      </c>
      <c r="I923" s="25">
        <v>4000</v>
      </c>
      <c r="J923" s="23">
        <v>15366.263472000001</v>
      </c>
      <c r="K923" s="32">
        <v>430255.37721599999</v>
      </c>
      <c r="L923" s="32">
        <f t="shared" si="14"/>
        <v>15194326.662108559</v>
      </c>
    </row>
    <row r="924" spans="1:12" x14ac:dyDescent="0.2">
      <c r="A924" s="22" t="s">
        <v>1860</v>
      </c>
      <c r="B924" s="22" t="s">
        <v>1861</v>
      </c>
      <c r="C924" s="22" t="s">
        <v>1816</v>
      </c>
      <c r="D924" s="22" t="s">
        <v>72</v>
      </c>
      <c r="E924" s="30">
        <v>27828</v>
      </c>
      <c r="F924" s="31">
        <v>35.521900000000002</v>
      </c>
      <c r="G924" s="31">
        <v>-77.620599999999996</v>
      </c>
      <c r="H924" s="22" t="s">
        <v>149</v>
      </c>
      <c r="I924" s="25">
        <v>1000</v>
      </c>
      <c r="J924" s="23">
        <v>3841.5658680000001</v>
      </c>
      <c r="K924" s="32">
        <v>107563.844304</v>
      </c>
      <c r="L924" s="32">
        <f t="shared" si="14"/>
        <v>3798581.6655271398</v>
      </c>
    </row>
    <row r="925" spans="1:12" x14ac:dyDescent="0.2">
      <c r="A925" s="22" t="s">
        <v>1862</v>
      </c>
      <c r="B925" s="22" t="s">
        <v>1863</v>
      </c>
      <c r="C925" s="22" t="s">
        <v>1824</v>
      </c>
      <c r="D925" s="22" t="s">
        <v>72</v>
      </c>
      <c r="E925" s="30">
        <v>27888</v>
      </c>
      <c r="F925" s="31">
        <v>35.529640000000001</v>
      </c>
      <c r="G925" s="31">
        <v>-77.683899999999994</v>
      </c>
      <c r="H925" s="22" t="s">
        <v>149</v>
      </c>
      <c r="I925" s="25">
        <v>4000</v>
      </c>
      <c r="J925" s="23">
        <v>15366.263472000001</v>
      </c>
      <c r="K925" s="32">
        <v>430255.37721599999</v>
      </c>
      <c r="L925" s="32">
        <f t="shared" si="14"/>
        <v>15194326.662108559</v>
      </c>
    </row>
    <row r="926" spans="1:12" x14ac:dyDescent="0.2">
      <c r="A926" s="22" t="s">
        <v>1864</v>
      </c>
      <c r="B926" s="22" t="s">
        <v>1865</v>
      </c>
      <c r="C926" s="22" t="s">
        <v>1829</v>
      </c>
      <c r="D926" s="22" t="s">
        <v>72</v>
      </c>
      <c r="E926" s="30">
        <v>28538</v>
      </c>
      <c r="F926" s="31">
        <v>35.419400000000003</v>
      </c>
      <c r="G926" s="31">
        <v>-77.581900000000005</v>
      </c>
      <c r="H926" s="22" t="s">
        <v>149</v>
      </c>
      <c r="I926" s="25">
        <v>4000</v>
      </c>
      <c r="J926" s="23">
        <v>15366.263472000001</v>
      </c>
      <c r="K926" s="32">
        <v>430255.37721599999</v>
      </c>
      <c r="L926" s="32">
        <f t="shared" si="14"/>
        <v>15194326.662108559</v>
      </c>
    </row>
    <row r="927" spans="1:12" x14ac:dyDescent="0.2">
      <c r="A927" s="22" t="s">
        <v>1866</v>
      </c>
      <c r="B927" s="22" t="s">
        <v>1867</v>
      </c>
      <c r="C927" s="22" t="s">
        <v>1819</v>
      </c>
      <c r="D927" s="22" t="s">
        <v>72</v>
      </c>
      <c r="E927" s="30">
        <v>28580</v>
      </c>
      <c r="F927" s="31">
        <v>35.478299999999997</v>
      </c>
      <c r="G927" s="31">
        <v>-77.580600000000004</v>
      </c>
      <c r="H927" s="22" t="s">
        <v>149</v>
      </c>
      <c r="I927" s="25">
        <v>6720</v>
      </c>
      <c r="J927" s="23">
        <v>25815.32263296</v>
      </c>
      <c r="K927" s="32">
        <v>722829.03372287995</v>
      </c>
      <c r="L927" s="32">
        <f t="shared" si="14"/>
        <v>25526468.792342376</v>
      </c>
    </row>
    <row r="928" spans="1:12" x14ac:dyDescent="0.2">
      <c r="A928" s="22" t="s">
        <v>1868</v>
      </c>
      <c r="B928" s="22" t="s">
        <v>1869</v>
      </c>
      <c r="C928" s="22" t="s">
        <v>1824</v>
      </c>
      <c r="D928" s="22" t="s">
        <v>72</v>
      </c>
      <c r="E928" s="30">
        <v>27888</v>
      </c>
      <c r="F928" s="31">
        <v>35.53002</v>
      </c>
      <c r="G928" s="31">
        <v>-77.694109999999995</v>
      </c>
      <c r="H928" s="22" t="s">
        <v>149</v>
      </c>
      <c r="I928" s="25">
        <v>3840</v>
      </c>
      <c r="J928" s="23">
        <v>14751.612933120001</v>
      </c>
      <c r="K928" s="32">
        <v>413045.16212736</v>
      </c>
      <c r="L928" s="32">
        <f t="shared" si="14"/>
        <v>14586553.595624216</v>
      </c>
    </row>
    <row r="929" spans="1:12" x14ac:dyDescent="0.2">
      <c r="A929" s="22" t="s">
        <v>1870</v>
      </c>
      <c r="B929" s="22" t="s">
        <v>1871</v>
      </c>
      <c r="C929" s="22" t="s">
        <v>1824</v>
      </c>
      <c r="D929" s="22" t="s">
        <v>72</v>
      </c>
      <c r="E929" s="30">
        <v>27888</v>
      </c>
      <c r="F929" s="31">
        <v>35.5169</v>
      </c>
      <c r="G929" s="31">
        <v>-77.690299999999993</v>
      </c>
      <c r="H929" s="22" t="s">
        <v>592</v>
      </c>
      <c r="I929" s="25">
        <v>8569</v>
      </c>
      <c r="J929" s="23">
        <v>27556.268897696002</v>
      </c>
      <c r="K929" s="32">
        <v>771575.52913548797</v>
      </c>
      <c r="L929" s="32">
        <f t="shared" si="14"/>
        <v>27247935.191495143</v>
      </c>
    </row>
    <row r="930" spans="1:12" x14ac:dyDescent="0.2">
      <c r="A930" s="22" t="s">
        <v>1872</v>
      </c>
      <c r="B930" s="22" t="s">
        <v>1873</v>
      </c>
      <c r="C930" s="22" t="s">
        <v>1819</v>
      </c>
      <c r="D930" s="22" t="s">
        <v>72</v>
      </c>
      <c r="E930" s="30">
        <v>28580</v>
      </c>
      <c r="F930" s="31">
        <v>35.437199999999997</v>
      </c>
      <c r="G930" s="31">
        <v>-77.713099999999997</v>
      </c>
      <c r="H930" s="22" t="s">
        <v>149</v>
      </c>
      <c r="I930" s="25">
        <v>3670</v>
      </c>
      <c r="J930" s="23">
        <v>14098.546735559999</v>
      </c>
      <c r="K930" s="32">
        <v>394759.30859567999</v>
      </c>
      <c r="L930" s="32">
        <f t="shared" si="14"/>
        <v>13940794.712484602</v>
      </c>
    </row>
    <row r="931" spans="1:12" x14ac:dyDescent="0.2">
      <c r="A931" s="22" t="s">
        <v>1874</v>
      </c>
      <c r="B931" s="22" t="s">
        <v>1875</v>
      </c>
      <c r="C931" s="22" t="s">
        <v>665</v>
      </c>
      <c r="D931" s="22" t="s">
        <v>72</v>
      </c>
      <c r="E931" s="30">
        <v>28530</v>
      </c>
      <c r="F931" s="31">
        <v>35.434699999999999</v>
      </c>
      <c r="G931" s="31">
        <v>-77.501099999999994</v>
      </c>
      <c r="H931" s="22" t="s">
        <v>592</v>
      </c>
      <c r="I931" s="25">
        <v>5746</v>
      </c>
      <c r="J931" s="23">
        <v>18478.039571263998</v>
      </c>
      <c r="K931" s="32">
        <v>517385.107995392</v>
      </c>
      <c r="L931" s="32">
        <f t="shared" si="14"/>
        <v>18271284.35177163</v>
      </c>
    </row>
    <row r="932" spans="1:12" x14ac:dyDescent="0.2">
      <c r="A932" s="22" t="s">
        <v>1876</v>
      </c>
      <c r="B932" s="22" t="s">
        <v>1846</v>
      </c>
      <c r="C932" s="22" t="s">
        <v>1824</v>
      </c>
      <c r="D932" s="22" t="s">
        <v>72</v>
      </c>
      <c r="E932" s="30">
        <v>27888</v>
      </c>
      <c r="F932" s="31">
        <v>35.5456</v>
      </c>
      <c r="G932" s="31">
        <v>-77.729200000000006</v>
      </c>
      <c r="H932" s="22" t="s">
        <v>149</v>
      </c>
      <c r="I932" s="25">
        <v>3672</v>
      </c>
      <c r="J932" s="23">
        <v>14106.229867296001</v>
      </c>
      <c r="K932" s="32">
        <v>394974.43628428801</v>
      </c>
      <c r="L932" s="32">
        <f t="shared" si="14"/>
        <v>13948391.875815658</v>
      </c>
    </row>
    <row r="933" spans="1:12" x14ac:dyDescent="0.2">
      <c r="A933" s="22" t="s">
        <v>1877</v>
      </c>
      <c r="B933" s="22" t="s">
        <v>1878</v>
      </c>
      <c r="C933" s="22" t="s">
        <v>1819</v>
      </c>
      <c r="D933" s="22" t="s">
        <v>72</v>
      </c>
      <c r="E933" s="30">
        <v>28580</v>
      </c>
      <c r="F933" s="31">
        <v>35.442500000000003</v>
      </c>
      <c r="G933" s="31">
        <v>-77.654200000000003</v>
      </c>
      <c r="H933" s="22" t="s">
        <v>149</v>
      </c>
      <c r="I933" s="25">
        <v>1600</v>
      </c>
      <c r="J933" s="23">
        <v>6146.5053888000002</v>
      </c>
      <c r="K933" s="32">
        <v>172102.15088639999</v>
      </c>
      <c r="L933" s="32">
        <f t="shared" si="14"/>
        <v>6077730.6648434233</v>
      </c>
    </row>
    <row r="934" spans="1:12" x14ac:dyDescent="0.2">
      <c r="A934" s="22" t="s">
        <v>1879</v>
      </c>
      <c r="B934" s="22" t="s">
        <v>1880</v>
      </c>
      <c r="C934" s="22" t="s">
        <v>1819</v>
      </c>
      <c r="D934" s="22" t="s">
        <v>72</v>
      </c>
      <c r="E934" s="30">
        <v>28580</v>
      </c>
      <c r="F934" s="31">
        <v>35.497199999999999</v>
      </c>
      <c r="G934" s="31">
        <v>-77.638900000000007</v>
      </c>
      <c r="H934" s="22" t="s">
        <v>149</v>
      </c>
      <c r="I934" s="25">
        <v>3000</v>
      </c>
      <c r="J934" s="23">
        <v>11524.697604000001</v>
      </c>
      <c r="K934" s="32">
        <v>322691.53291200002</v>
      </c>
      <c r="L934" s="32">
        <f t="shared" si="14"/>
        <v>11395744.99658142</v>
      </c>
    </row>
    <row r="935" spans="1:12" x14ac:dyDescent="0.2">
      <c r="A935" s="22" t="s">
        <v>1881</v>
      </c>
      <c r="B935" s="22" t="s">
        <v>1882</v>
      </c>
      <c r="C935" s="22" t="s">
        <v>1819</v>
      </c>
      <c r="D935" s="22" t="s">
        <v>72</v>
      </c>
      <c r="E935" s="30">
        <v>28580</v>
      </c>
      <c r="F935" s="31">
        <v>35.491100000000003</v>
      </c>
      <c r="G935" s="31">
        <v>-77.740799999999993</v>
      </c>
      <c r="H935" s="22" t="s">
        <v>149</v>
      </c>
      <c r="I935" s="25">
        <v>2925</v>
      </c>
      <c r="J935" s="23">
        <v>11236.5801639</v>
      </c>
      <c r="K935" s="32">
        <v>314624.24458920001</v>
      </c>
      <c r="L935" s="32">
        <f t="shared" si="14"/>
        <v>11110851.371666884</v>
      </c>
    </row>
    <row r="936" spans="1:12" x14ac:dyDescent="0.2">
      <c r="A936" s="22" t="s">
        <v>1881</v>
      </c>
      <c r="B936" s="22" t="s">
        <v>1882</v>
      </c>
      <c r="C936" s="22" t="s">
        <v>1819</v>
      </c>
      <c r="D936" s="22" t="s">
        <v>72</v>
      </c>
      <c r="E936" s="30">
        <v>28580</v>
      </c>
      <c r="F936" s="31">
        <v>35.491100000000003</v>
      </c>
      <c r="G936" s="31">
        <v>-77.740799999999993</v>
      </c>
      <c r="H936" s="22" t="s">
        <v>153</v>
      </c>
      <c r="I936" s="25">
        <v>3280</v>
      </c>
      <c r="J936" s="23">
        <v>2596.1857443200001</v>
      </c>
      <c r="K936" s="32">
        <v>72693.200840959995</v>
      </c>
      <c r="L936" s="32">
        <f t="shared" si="14"/>
        <v>2567136.3989422247</v>
      </c>
    </row>
    <row r="937" spans="1:12" x14ac:dyDescent="0.2">
      <c r="A937" s="22" t="s">
        <v>1883</v>
      </c>
      <c r="B937" s="22" t="s">
        <v>1884</v>
      </c>
      <c r="C937" s="22" t="s">
        <v>1819</v>
      </c>
      <c r="D937" s="22" t="s">
        <v>72</v>
      </c>
      <c r="E937" s="30">
        <v>28580</v>
      </c>
      <c r="F937" s="31">
        <v>35.431412999999999</v>
      </c>
      <c r="G937" s="31">
        <v>-77.764125000000007</v>
      </c>
      <c r="H937" s="22" t="s">
        <v>149</v>
      </c>
      <c r="I937" s="25">
        <v>4000</v>
      </c>
      <c r="J937" s="23">
        <v>15366.263472000001</v>
      </c>
      <c r="K937" s="32">
        <v>430255.37721599999</v>
      </c>
      <c r="L937" s="32">
        <f t="shared" si="14"/>
        <v>15194326.662108559</v>
      </c>
    </row>
    <row r="938" spans="1:12" x14ac:dyDescent="0.2">
      <c r="A938" s="22" t="s">
        <v>1885</v>
      </c>
      <c r="B938" s="22" t="s">
        <v>1886</v>
      </c>
      <c r="C938" s="22" t="s">
        <v>1819</v>
      </c>
      <c r="D938" s="22" t="s">
        <v>72</v>
      </c>
      <c r="E938" s="30">
        <v>28580</v>
      </c>
      <c r="F938" s="31">
        <v>35.425600000000003</v>
      </c>
      <c r="G938" s="31">
        <v>-77.75</v>
      </c>
      <c r="H938" s="22" t="s">
        <v>149</v>
      </c>
      <c r="I938" s="25">
        <v>4000</v>
      </c>
      <c r="J938" s="23">
        <v>15366.263472000001</v>
      </c>
      <c r="K938" s="32">
        <v>430255.37721599999</v>
      </c>
      <c r="L938" s="32">
        <f t="shared" si="14"/>
        <v>15194326.662108559</v>
      </c>
    </row>
    <row r="939" spans="1:12" x14ac:dyDescent="0.2">
      <c r="A939" s="22" t="s">
        <v>1887</v>
      </c>
      <c r="B939" s="22" t="s">
        <v>1888</v>
      </c>
      <c r="C939" s="22" t="s">
        <v>1829</v>
      </c>
      <c r="D939" s="22" t="s">
        <v>72</v>
      </c>
      <c r="E939" s="30">
        <v>28538</v>
      </c>
      <c r="F939" s="31">
        <v>35.453299999999999</v>
      </c>
      <c r="G939" s="31">
        <v>-77.580600000000004</v>
      </c>
      <c r="H939" s="22" t="s">
        <v>149</v>
      </c>
      <c r="I939" s="25">
        <v>3000</v>
      </c>
      <c r="J939" s="23">
        <v>11524.697604000001</v>
      </c>
      <c r="K939" s="32">
        <v>322691.53291200002</v>
      </c>
      <c r="L939" s="32">
        <f t="shared" si="14"/>
        <v>11395744.99658142</v>
      </c>
    </row>
    <row r="940" spans="1:12" x14ac:dyDescent="0.2">
      <c r="A940" s="22" t="s">
        <v>1889</v>
      </c>
      <c r="B940" s="22" t="s">
        <v>1890</v>
      </c>
      <c r="C940" s="22" t="s">
        <v>1819</v>
      </c>
      <c r="D940" s="22" t="s">
        <v>72</v>
      </c>
      <c r="E940" s="30">
        <v>28580</v>
      </c>
      <c r="F940" s="31">
        <v>35.514001</v>
      </c>
      <c r="G940" s="31">
        <v>-77.687275</v>
      </c>
      <c r="H940" s="22" t="s">
        <v>149</v>
      </c>
      <c r="I940" s="25">
        <v>4510</v>
      </c>
      <c r="J940" s="23">
        <v>17325.462064679999</v>
      </c>
      <c r="K940" s="32">
        <v>485112.93781104003</v>
      </c>
      <c r="L940" s="32">
        <f t="shared" si="14"/>
        <v>17131603.311527401</v>
      </c>
    </row>
    <row r="941" spans="1:12" x14ac:dyDescent="0.2">
      <c r="A941" s="22" t="s">
        <v>1891</v>
      </c>
      <c r="B941" s="22" t="s">
        <v>1892</v>
      </c>
      <c r="C941" s="22" t="s">
        <v>1819</v>
      </c>
      <c r="D941" s="22" t="s">
        <v>72</v>
      </c>
      <c r="E941" s="30">
        <v>28580</v>
      </c>
      <c r="F941" s="31">
        <v>35.4758</v>
      </c>
      <c r="G941" s="31">
        <v>-77.742500000000007</v>
      </c>
      <c r="H941" s="22" t="s">
        <v>149</v>
      </c>
      <c r="I941" s="25">
        <v>2880</v>
      </c>
      <c r="J941" s="23">
        <v>11063.709699839999</v>
      </c>
      <c r="K941" s="32">
        <v>309783.87159552</v>
      </c>
      <c r="L941" s="32">
        <f t="shared" si="14"/>
        <v>10939915.196718162</v>
      </c>
    </row>
    <row r="942" spans="1:12" x14ac:dyDescent="0.2">
      <c r="A942" s="22" t="s">
        <v>1893</v>
      </c>
      <c r="B942" s="22" t="s">
        <v>1894</v>
      </c>
      <c r="C942" s="22" t="s">
        <v>1819</v>
      </c>
      <c r="D942" s="22" t="s">
        <v>72</v>
      </c>
      <c r="E942" s="30">
        <v>28580</v>
      </c>
      <c r="F942" s="31">
        <v>35.472799999999999</v>
      </c>
      <c r="G942" s="31">
        <v>-77.792199999999994</v>
      </c>
      <c r="H942" s="22" t="s">
        <v>149</v>
      </c>
      <c r="I942" s="25">
        <v>2880</v>
      </c>
      <c r="J942" s="23">
        <v>11063.709699839999</v>
      </c>
      <c r="K942" s="32">
        <v>309783.87159552</v>
      </c>
      <c r="L942" s="32">
        <f t="shared" si="14"/>
        <v>10939915.196718162</v>
      </c>
    </row>
    <row r="943" spans="1:12" x14ac:dyDescent="0.2">
      <c r="A943" s="22" t="s">
        <v>1895</v>
      </c>
      <c r="B943" s="22" t="s">
        <v>1896</v>
      </c>
      <c r="C943" s="22" t="s">
        <v>1897</v>
      </c>
      <c r="D943" s="22" t="s">
        <v>72</v>
      </c>
      <c r="E943" s="30">
        <v>28513</v>
      </c>
      <c r="F943" s="31">
        <v>35.460299999999997</v>
      </c>
      <c r="G943" s="31">
        <v>-77.546400000000006</v>
      </c>
      <c r="H943" s="22" t="s">
        <v>149</v>
      </c>
      <c r="I943" s="25">
        <v>3840</v>
      </c>
      <c r="J943" s="23">
        <v>14751.612933120001</v>
      </c>
      <c r="K943" s="32">
        <v>413045.16212736</v>
      </c>
      <c r="L943" s="32">
        <f t="shared" si="14"/>
        <v>14586553.595624216</v>
      </c>
    </row>
    <row r="944" spans="1:12" x14ac:dyDescent="0.2">
      <c r="A944" s="22" t="s">
        <v>1898</v>
      </c>
      <c r="B944" s="22" t="s">
        <v>1899</v>
      </c>
      <c r="C944" s="22" t="s">
        <v>1829</v>
      </c>
      <c r="D944" s="22" t="s">
        <v>72</v>
      </c>
      <c r="E944" s="30">
        <v>28538</v>
      </c>
      <c r="F944" s="31">
        <v>35.383899999999997</v>
      </c>
      <c r="G944" s="31">
        <v>-77.573899999999995</v>
      </c>
      <c r="H944" s="22" t="s">
        <v>153</v>
      </c>
      <c r="I944" s="25">
        <v>5280</v>
      </c>
      <c r="J944" s="23">
        <v>4179.2258323200003</v>
      </c>
      <c r="K944" s="32">
        <v>117018.32330495999</v>
      </c>
      <c r="L944" s="32">
        <f t="shared" si="14"/>
        <v>4132463.4714679713</v>
      </c>
    </row>
    <row r="945" spans="1:12" x14ac:dyDescent="0.2">
      <c r="A945" s="22" t="s">
        <v>1900</v>
      </c>
      <c r="B945" s="22" t="s">
        <v>1901</v>
      </c>
      <c r="C945" s="22" t="s">
        <v>1819</v>
      </c>
      <c r="D945" s="22" t="s">
        <v>72</v>
      </c>
      <c r="E945" s="30">
        <v>28580</v>
      </c>
      <c r="F945" s="31">
        <v>35.458300000000001</v>
      </c>
      <c r="G945" s="31">
        <v>-77.783600000000007</v>
      </c>
      <c r="H945" s="22" t="s">
        <v>153</v>
      </c>
      <c r="I945" s="25">
        <v>2600</v>
      </c>
      <c r="J945" s="23">
        <v>2057.9521144</v>
      </c>
      <c r="K945" s="32">
        <v>57622.659203199997</v>
      </c>
      <c r="L945" s="32">
        <f t="shared" si="14"/>
        <v>2034925.1942834707</v>
      </c>
    </row>
    <row r="946" spans="1:12" x14ac:dyDescent="0.2">
      <c r="A946" s="22" t="s">
        <v>1902</v>
      </c>
      <c r="B946" s="22" t="s">
        <v>1903</v>
      </c>
      <c r="C946" s="22" t="s">
        <v>1829</v>
      </c>
      <c r="D946" s="22" t="s">
        <v>72</v>
      </c>
      <c r="E946" s="30">
        <v>28538</v>
      </c>
      <c r="F946" s="31">
        <v>35.393284000000001</v>
      </c>
      <c r="G946" s="31">
        <v>-77.570149000000001</v>
      </c>
      <c r="H946" s="22" t="s">
        <v>153</v>
      </c>
      <c r="I946" s="25">
        <v>2640</v>
      </c>
      <c r="J946" s="23">
        <v>2089.6129161600002</v>
      </c>
      <c r="K946" s="32">
        <v>58509.161652479997</v>
      </c>
      <c r="L946" s="32">
        <f t="shared" si="14"/>
        <v>2066231.7357339857</v>
      </c>
    </row>
    <row r="947" spans="1:12" x14ac:dyDescent="0.2">
      <c r="A947" s="22" t="s">
        <v>1904</v>
      </c>
      <c r="B947" s="22" t="s">
        <v>1905</v>
      </c>
      <c r="C947" s="22" t="s">
        <v>1824</v>
      </c>
      <c r="D947" s="22" t="s">
        <v>72</v>
      </c>
      <c r="E947" s="30">
        <v>27888</v>
      </c>
      <c r="F947" s="31">
        <v>35.628242</v>
      </c>
      <c r="G947" s="31">
        <v>-77.683521999999996</v>
      </c>
      <c r="H947" s="22" t="s">
        <v>145</v>
      </c>
      <c r="I947" s="25">
        <v>2600</v>
      </c>
      <c r="J947" s="23">
        <v>34511.102735200002</v>
      </c>
      <c r="K947" s="32">
        <v>966310.87658559997</v>
      </c>
      <c r="L947" s="32">
        <f t="shared" si="14"/>
        <v>34124949.724031188</v>
      </c>
    </row>
    <row r="948" spans="1:12" x14ac:dyDescent="0.2">
      <c r="A948" s="22" t="s">
        <v>1906</v>
      </c>
      <c r="B948" s="22" t="s">
        <v>1907</v>
      </c>
      <c r="C948" s="22" t="s">
        <v>1829</v>
      </c>
      <c r="D948" s="22" t="s">
        <v>72</v>
      </c>
      <c r="E948" s="30">
        <v>28538</v>
      </c>
      <c r="F948" s="31">
        <v>35.424700000000001</v>
      </c>
      <c r="G948" s="31">
        <v>-77.546899999999994</v>
      </c>
      <c r="H948" s="22" t="s">
        <v>592</v>
      </c>
      <c r="I948" s="25">
        <v>18920</v>
      </c>
      <c r="J948" s="23">
        <v>60843.10976128</v>
      </c>
      <c r="K948" s="32">
        <v>1703607.07331584</v>
      </c>
      <c r="L948" s="32">
        <f t="shared" si="14"/>
        <v>60162321.603814691</v>
      </c>
    </row>
    <row r="949" spans="1:12" x14ac:dyDescent="0.2">
      <c r="A949" s="22" t="s">
        <v>1908</v>
      </c>
      <c r="B949" s="22" t="s">
        <v>1909</v>
      </c>
      <c r="C949" s="22" t="s">
        <v>1816</v>
      </c>
      <c r="D949" s="22" t="s">
        <v>72</v>
      </c>
      <c r="E949" s="30">
        <v>27828</v>
      </c>
      <c r="F949" s="31">
        <v>35.524999999999999</v>
      </c>
      <c r="G949" s="31">
        <v>-77.588099999999997</v>
      </c>
      <c r="H949" s="22" t="s">
        <v>149</v>
      </c>
      <c r="I949" s="25">
        <v>4896</v>
      </c>
      <c r="J949" s="23">
        <v>18808.306489727998</v>
      </c>
      <c r="K949" s="32">
        <v>526632.58171238401</v>
      </c>
      <c r="L949" s="32">
        <f t="shared" si="14"/>
        <v>18597855.834420875</v>
      </c>
    </row>
    <row r="950" spans="1:12" x14ac:dyDescent="0.2">
      <c r="A950" s="22" t="s">
        <v>1910</v>
      </c>
      <c r="B950" s="22" t="s">
        <v>1911</v>
      </c>
      <c r="C950" s="22" t="s">
        <v>1834</v>
      </c>
      <c r="D950" s="22" t="s">
        <v>72</v>
      </c>
      <c r="E950" s="30">
        <v>28551</v>
      </c>
      <c r="F950" s="31">
        <v>35.390300000000003</v>
      </c>
      <c r="G950" s="31">
        <v>-77.790599999999998</v>
      </c>
      <c r="H950" s="22" t="s">
        <v>149</v>
      </c>
      <c r="I950" s="25">
        <v>2448</v>
      </c>
      <c r="J950" s="23">
        <v>9404.1532448639991</v>
      </c>
      <c r="K950" s="32">
        <v>263316.290856192</v>
      </c>
      <c r="L950" s="32">
        <f t="shared" si="14"/>
        <v>9298927.9172104374</v>
      </c>
    </row>
    <row r="951" spans="1:12" x14ac:dyDescent="0.2">
      <c r="A951" s="22" t="s">
        <v>1912</v>
      </c>
      <c r="B951" s="22" t="s">
        <v>1913</v>
      </c>
      <c r="C951" s="22" t="s">
        <v>1819</v>
      </c>
      <c r="D951" s="22" t="s">
        <v>72</v>
      </c>
      <c r="E951" s="30">
        <v>28580</v>
      </c>
      <c r="F951" s="31">
        <v>35.4056</v>
      </c>
      <c r="G951" s="31">
        <v>-77.749399999999994</v>
      </c>
      <c r="H951" s="22" t="s">
        <v>153</v>
      </c>
      <c r="I951" s="25">
        <v>8000</v>
      </c>
      <c r="J951" s="23">
        <v>6332.1603519999999</v>
      </c>
      <c r="K951" s="32">
        <v>177300.489856</v>
      </c>
      <c r="L951" s="32">
        <f t="shared" si="14"/>
        <v>6261308.2901029876</v>
      </c>
    </row>
    <row r="952" spans="1:12" x14ac:dyDescent="0.2">
      <c r="A952" s="22" t="s">
        <v>1914</v>
      </c>
      <c r="B952" s="22" t="s">
        <v>1915</v>
      </c>
      <c r="C952" s="22" t="s">
        <v>1824</v>
      </c>
      <c r="D952" s="22" t="s">
        <v>72</v>
      </c>
      <c r="E952" s="30">
        <v>27888</v>
      </c>
      <c r="F952" s="31">
        <v>35.643099999999997</v>
      </c>
      <c r="G952" s="31">
        <v>-77.704700000000003</v>
      </c>
      <c r="H952" s="22" t="s">
        <v>149</v>
      </c>
      <c r="I952" s="25">
        <v>1757</v>
      </c>
      <c r="J952" s="23">
        <v>6749.6312300760001</v>
      </c>
      <c r="K952" s="32">
        <v>188989.67444212799</v>
      </c>
      <c r="L952" s="32">
        <f t="shared" si="14"/>
        <v>6674107.9863311835</v>
      </c>
    </row>
    <row r="953" spans="1:12" x14ac:dyDescent="0.2">
      <c r="A953" s="22" t="s">
        <v>1916</v>
      </c>
      <c r="B953" s="22" t="s">
        <v>1917</v>
      </c>
      <c r="C953" s="22" t="s">
        <v>1819</v>
      </c>
      <c r="D953" s="22" t="s">
        <v>72</v>
      </c>
      <c r="E953" s="30">
        <v>28580</v>
      </c>
      <c r="F953" s="31">
        <v>35.431100000000001</v>
      </c>
      <c r="G953" s="31">
        <v>-77.75</v>
      </c>
      <c r="H953" s="22" t="s">
        <v>149</v>
      </c>
      <c r="I953" s="25">
        <v>2000</v>
      </c>
      <c r="J953" s="23">
        <v>7683.1317360000003</v>
      </c>
      <c r="K953" s="32">
        <v>215127.688608</v>
      </c>
      <c r="L953" s="32">
        <f t="shared" si="14"/>
        <v>7597163.3310542796</v>
      </c>
    </row>
    <row r="954" spans="1:12" x14ac:dyDescent="0.2">
      <c r="A954" s="22" t="s">
        <v>1918</v>
      </c>
      <c r="B954" s="22" t="s">
        <v>1919</v>
      </c>
      <c r="C954" s="22" t="s">
        <v>1816</v>
      </c>
      <c r="D954" s="22" t="s">
        <v>72</v>
      </c>
      <c r="E954" s="30">
        <v>27828</v>
      </c>
      <c r="F954" s="31">
        <v>35.535299999999999</v>
      </c>
      <c r="G954" s="31">
        <v>-77.634699999999995</v>
      </c>
      <c r="H954" s="22" t="s">
        <v>270</v>
      </c>
      <c r="I954" s="25">
        <v>2200</v>
      </c>
      <c r="J954" s="23">
        <v>35200.678312800002</v>
      </c>
      <c r="K954" s="32">
        <v>985618.99275840004</v>
      </c>
      <c r="L954" s="32">
        <f t="shared" si="14"/>
        <v>34806809.474995285</v>
      </c>
    </row>
    <row r="955" spans="1:12" x14ac:dyDescent="0.2">
      <c r="A955" s="22" t="s">
        <v>1920</v>
      </c>
      <c r="D955" s="22" t="s">
        <v>72</v>
      </c>
      <c r="F955" s="31">
        <v>35.4756</v>
      </c>
      <c r="G955" s="31">
        <v>-77.573099999999997</v>
      </c>
      <c r="H955" s="22" t="s">
        <v>149</v>
      </c>
      <c r="I955" s="25">
        <v>2200</v>
      </c>
      <c r="J955" s="23">
        <v>8451.4449096000008</v>
      </c>
      <c r="K955" s="32">
        <v>236640.45746880001</v>
      </c>
      <c r="L955" s="32">
        <f t="shared" si="14"/>
        <v>8356879.6641597077</v>
      </c>
    </row>
    <row r="956" spans="1:12" x14ac:dyDescent="0.2">
      <c r="A956" s="22" t="s">
        <v>1921</v>
      </c>
      <c r="B956" s="22" t="s">
        <v>1890</v>
      </c>
      <c r="C956" s="22" t="s">
        <v>1819</v>
      </c>
      <c r="D956" s="22" t="s">
        <v>72</v>
      </c>
      <c r="E956" s="30">
        <v>28580</v>
      </c>
      <c r="F956" s="31">
        <v>35.508099999999999</v>
      </c>
      <c r="G956" s="31">
        <v>-77.689700000000002</v>
      </c>
      <c r="H956" s="22" t="s">
        <v>149</v>
      </c>
      <c r="I956" s="25">
        <v>3500</v>
      </c>
      <c r="J956" s="23">
        <v>13445.480538</v>
      </c>
      <c r="K956" s="32">
        <v>376473.45506399998</v>
      </c>
      <c r="L956" s="32">
        <f t="shared" si="14"/>
        <v>13295035.829344988</v>
      </c>
    </row>
    <row r="957" spans="1:12" x14ac:dyDescent="0.2">
      <c r="A957" s="22" t="s">
        <v>1922</v>
      </c>
      <c r="B957" s="22" t="s">
        <v>1923</v>
      </c>
      <c r="C957" s="22" t="s">
        <v>1819</v>
      </c>
      <c r="D957" s="22" t="s">
        <v>72</v>
      </c>
      <c r="E957" s="30">
        <v>28580</v>
      </c>
      <c r="F957" s="31">
        <v>35.436700000000002</v>
      </c>
      <c r="G957" s="31">
        <v>-77.748099999999994</v>
      </c>
      <c r="H957" s="22" t="s">
        <v>145</v>
      </c>
      <c r="I957" s="25">
        <v>2169</v>
      </c>
      <c r="J957" s="23">
        <v>28790.223781788001</v>
      </c>
      <c r="K957" s="32">
        <v>806126.26589006395</v>
      </c>
      <c r="L957" s="32">
        <f t="shared" si="14"/>
        <v>28468083.058239866</v>
      </c>
    </row>
    <row r="958" spans="1:12" x14ac:dyDescent="0.2">
      <c r="A958" s="22" t="s">
        <v>1924</v>
      </c>
      <c r="B958" s="22" t="s">
        <v>1925</v>
      </c>
      <c r="C958" s="22" t="s">
        <v>1819</v>
      </c>
      <c r="D958" s="22" t="s">
        <v>72</v>
      </c>
      <c r="E958" s="30">
        <v>28580</v>
      </c>
      <c r="F958" s="31">
        <v>35.474400000000003</v>
      </c>
      <c r="G958" s="31">
        <v>-77.7517</v>
      </c>
      <c r="H958" s="22" t="s">
        <v>145</v>
      </c>
      <c r="I958" s="25">
        <v>2169</v>
      </c>
      <c r="J958" s="23">
        <v>28790.223781788001</v>
      </c>
      <c r="K958" s="32">
        <v>806126.26589006395</v>
      </c>
      <c r="L958" s="32">
        <f t="shared" si="14"/>
        <v>28468083.058239866</v>
      </c>
    </row>
    <row r="959" spans="1:12" x14ac:dyDescent="0.2">
      <c r="A959" s="22" t="s">
        <v>1926</v>
      </c>
      <c r="B959" s="22" t="s">
        <v>1927</v>
      </c>
      <c r="C959" s="22" t="s">
        <v>1829</v>
      </c>
      <c r="D959" s="22" t="s">
        <v>72</v>
      </c>
      <c r="E959" s="30">
        <v>28538</v>
      </c>
      <c r="F959" s="31">
        <v>35.4011</v>
      </c>
      <c r="G959" s="31">
        <v>-77.581699999999998</v>
      </c>
      <c r="H959" s="22" t="s">
        <v>145</v>
      </c>
      <c r="I959" s="25">
        <v>2169</v>
      </c>
      <c r="J959" s="23">
        <v>28790.223781788001</v>
      </c>
      <c r="K959" s="32">
        <v>806126.26589006395</v>
      </c>
      <c r="L959" s="32">
        <f t="shared" si="14"/>
        <v>28468083.058239866</v>
      </c>
    </row>
    <row r="960" spans="1:12" x14ac:dyDescent="0.2">
      <c r="A960" s="22" t="s">
        <v>1928</v>
      </c>
      <c r="B960" s="22" t="s">
        <v>1929</v>
      </c>
      <c r="C960" s="22" t="s">
        <v>1819</v>
      </c>
      <c r="D960" s="22" t="s">
        <v>72</v>
      </c>
      <c r="E960" s="30">
        <v>28580</v>
      </c>
      <c r="F960" s="31">
        <v>35.456899999999997</v>
      </c>
      <c r="G960" s="31">
        <v>-77.816900000000004</v>
      </c>
      <c r="H960" s="22" t="s">
        <v>149</v>
      </c>
      <c r="I960" s="25">
        <v>1500</v>
      </c>
      <c r="J960" s="23">
        <v>5762.3488020000004</v>
      </c>
      <c r="K960" s="32">
        <v>161345.76645600001</v>
      </c>
      <c r="L960" s="32">
        <f t="shared" si="14"/>
        <v>5697872.4982907102</v>
      </c>
    </row>
    <row r="961" spans="1:12" x14ac:dyDescent="0.2">
      <c r="A961" s="22" t="s">
        <v>1930</v>
      </c>
      <c r="B961" s="22" t="s">
        <v>1931</v>
      </c>
      <c r="C961" s="22" t="s">
        <v>1829</v>
      </c>
      <c r="D961" s="22" t="s">
        <v>72</v>
      </c>
      <c r="E961" s="30">
        <v>28538</v>
      </c>
      <c r="F961" s="31">
        <v>35.437800000000003</v>
      </c>
      <c r="G961" s="31">
        <v>-77.560299999999998</v>
      </c>
      <c r="H961" s="22" t="s">
        <v>145</v>
      </c>
      <c r="I961" s="25">
        <v>1500</v>
      </c>
      <c r="J961" s="23">
        <v>19910.251577999999</v>
      </c>
      <c r="K961" s="32">
        <v>557487.044184</v>
      </c>
      <c r="L961" s="32">
        <f t="shared" si="14"/>
        <v>19687470.99463338</v>
      </c>
    </row>
    <row r="962" spans="1:12" x14ac:dyDescent="0.2">
      <c r="A962" s="22" t="s">
        <v>1932</v>
      </c>
      <c r="B962" s="22" t="s">
        <v>1933</v>
      </c>
      <c r="C962" s="22" t="s">
        <v>1819</v>
      </c>
      <c r="D962" s="22" t="s">
        <v>72</v>
      </c>
      <c r="E962" s="30">
        <v>28580</v>
      </c>
      <c r="F962" s="31">
        <v>35.392052999999997</v>
      </c>
      <c r="G962" s="31">
        <v>-77.657730999999998</v>
      </c>
      <c r="H962" s="22" t="s">
        <v>149</v>
      </c>
      <c r="I962" s="25">
        <v>1500</v>
      </c>
      <c r="J962" s="23">
        <v>5762.3488020000004</v>
      </c>
      <c r="K962" s="32">
        <v>161345.76645600001</v>
      </c>
      <c r="L962" s="32">
        <f t="shared" ref="L962:L1025" si="15">+K962*35.31467</f>
        <v>5697872.4982907102</v>
      </c>
    </row>
    <row r="963" spans="1:12" x14ac:dyDescent="0.2">
      <c r="A963" s="22" t="s">
        <v>1934</v>
      </c>
      <c r="B963" s="22" t="s">
        <v>1935</v>
      </c>
      <c r="C963" s="22" t="s">
        <v>1829</v>
      </c>
      <c r="D963" s="22" t="s">
        <v>72</v>
      </c>
      <c r="E963" s="30">
        <v>28538</v>
      </c>
      <c r="F963" s="31">
        <v>35.396999000000001</v>
      </c>
      <c r="G963" s="31">
        <v>-77.592800999999994</v>
      </c>
      <c r="H963" s="22" t="s">
        <v>153</v>
      </c>
      <c r="I963" s="25">
        <v>1480</v>
      </c>
      <c r="J963" s="23">
        <v>1171.44966512</v>
      </c>
      <c r="K963" s="32">
        <v>32800.590623360004</v>
      </c>
      <c r="L963" s="32">
        <f t="shared" si="15"/>
        <v>1158342.0336690529</v>
      </c>
    </row>
    <row r="964" spans="1:12" x14ac:dyDescent="0.2">
      <c r="A964" s="22" t="s">
        <v>1936</v>
      </c>
      <c r="B964" s="22" t="s">
        <v>1937</v>
      </c>
      <c r="C964" s="22" t="s">
        <v>1819</v>
      </c>
      <c r="D964" s="22" t="s">
        <v>72</v>
      </c>
      <c r="E964" s="30">
        <v>28580</v>
      </c>
      <c r="F964" s="31">
        <v>35.515031999999998</v>
      </c>
      <c r="G964" s="31">
        <v>-77.667361999999997</v>
      </c>
      <c r="H964" s="22" t="s">
        <v>153</v>
      </c>
      <c r="I964" s="25">
        <v>9207</v>
      </c>
      <c r="J964" s="23">
        <v>7287.5250451080001</v>
      </c>
      <c r="K964" s="32">
        <v>204050.70126302401</v>
      </c>
      <c r="L964" s="32">
        <f t="shared" si="15"/>
        <v>7205983.178372276</v>
      </c>
    </row>
    <row r="965" spans="1:12" x14ac:dyDescent="0.2">
      <c r="A965" s="22" t="s">
        <v>1938</v>
      </c>
      <c r="B965" s="22" t="s">
        <v>1939</v>
      </c>
      <c r="C965" s="22" t="s">
        <v>1819</v>
      </c>
      <c r="D965" s="22" t="s">
        <v>72</v>
      </c>
      <c r="E965" s="30">
        <v>28580</v>
      </c>
      <c r="F965" s="31">
        <v>35.427917000000001</v>
      </c>
      <c r="G965" s="31">
        <v>-77.780034000000001</v>
      </c>
      <c r="H965" s="22" t="s">
        <v>149</v>
      </c>
      <c r="I965" s="25">
        <v>2000</v>
      </c>
      <c r="J965" s="23">
        <v>7683.1317360000003</v>
      </c>
      <c r="K965" s="32">
        <v>215127.688608</v>
      </c>
      <c r="L965" s="32">
        <f t="shared" si="15"/>
        <v>7597163.3310542796</v>
      </c>
    </row>
    <row r="966" spans="1:12" x14ac:dyDescent="0.2">
      <c r="A966" s="22" t="s">
        <v>1940</v>
      </c>
      <c r="B966" s="22" t="s">
        <v>1941</v>
      </c>
      <c r="C966" s="22" t="s">
        <v>1897</v>
      </c>
      <c r="D966" s="22" t="s">
        <v>72</v>
      </c>
      <c r="E966" s="30">
        <v>28513</v>
      </c>
      <c r="F966" s="31">
        <v>35.501306999999997</v>
      </c>
      <c r="G966" s="31">
        <v>-77.533640000000005</v>
      </c>
      <c r="H966" s="22" t="s">
        <v>145</v>
      </c>
      <c r="I966" s="25">
        <v>1446</v>
      </c>
      <c r="J966" s="23">
        <v>19193.482521192</v>
      </c>
      <c r="K966" s="32">
        <v>537417.51059337601</v>
      </c>
      <c r="L966" s="32">
        <f t="shared" si="15"/>
        <v>18978722.038826577</v>
      </c>
    </row>
    <row r="967" spans="1:12" x14ac:dyDescent="0.2">
      <c r="A967" s="22" t="s">
        <v>1942</v>
      </c>
      <c r="B967" s="22" t="s">
        <v>1943</v>
      </c>
      <c r="C967" s="22" t="s">
        <v>1819</v>
      </c>
      <c r="D967" s="22" t="s">
        <v>72</v>
      </c>
      <c r="E967" s="30">
        <v>28580</v>
      </c>
      <c r="F967" s="31">
        <v>35.383299999999998</v>
      </c>
      <c r="G967" s="31">
        <v>-77.663300000000007</v>
      </c>
      <c r="H967" s="22" t="s">
        <v>149</v>
      </c>
      <c r="I967" s="25">
        <v>720</v>
      </c>
      <c r="J967" s="23">
        <v>2765.9274249599998</v>
      </c>
      <c r="K967" s="32">
        <v>77445.967898880001</v>
      </c>
      <c r="L967" s="32">
        <f t="shared" si="15"/>
        <v>2734978.7991795405</v>
      </c>
    </row>
    <row r="968" spans="1:12" x14ac:dyDescent="0.2">
      <c r="A968" s="22" t="s">
        <v>1944</v>
      </c>
      <c r="B968" s="22" t="s">
        <v>1945</v>
      </c>
      <c r="C968" s="22" t="s">
        <v>1819</v>
      </c>
      <c r="D968" s="22" t="s">
        <v>72</v>
      </c>
      <c r="E968" s="30">
        <v>28580</v>
      </c>
      <c r="F968" s="31">
        <v>35.502800000000001</v>
      </c>
      <c r="G968" s="31">
        <v>-77.671099999999996</v>
      </c>
      <c r="H968" s="22" t="s">
        <v>592</v>
      </c>
      <c r="I968" s="25">
        <v>968</v>
      </c>
      <c r="J968" s="23">
        <v>3112.9032901119999</v>
      </c>
      <c r="K968" s="32">
        <v>87161.292123135994</v>
      </c>
      <c r="L968" s="32">
        <f t="shared" si="15"/>
        <v>3078072.2681021472</v>
      </c>
    </row>
    <row r="969" spans="1:12" x14ac:dyDescent="0.2">
      <c r="A969" s="22" t="s">
        <v>853</v>
      </c>
      <c r="B969" s="22" t="s">
        <v>1946</v>
      </c>
      <c r="C969" s="22" t="s">
        <v>1819</v>
      </c>
      <c r="D969" s="22" t="s">
        <v>72</v>
      </c>
      <c r="E969" s="30">
        <v>28580</v>
      </c>
      <c r="F969" s="31">
        <v>35.479999999999997</v>
      </c>
      <c r="G969" s="31">
        <v>-77.773300000000006</v>
      </c>
      <c r="H969" s="22" t="s">
        <v>153</v>
      </c>
      <c r="I969" s="25">
        <v>6300</v>
      </c>
      <c r="J969" s="23">
        <v>4986.5762771999998</v>
      </c>
      <c r="K969" s="32">
        <v>139624.13576159999</v>
      </c>
      <c r="L969" s="32">
        <f t="shared" si="15"/>
        <v>4930780.2784561021</v>
      </c>
    </row>
    <row r="970" spans="1:12" x14ac:dyDescent="0.2">
      <c r="A970" s="22" t="s">
        <v>1947</v>
      </c>
      <c r="B970" s="22" t="s">
        <v>1948</v>
      </c>
      <c r="C970" s="22" t="s">
        <v>1819</v>
      </c>
      <c r="D970" s="22" t="s">
        <v>72</v>
      </c>
      <c r="E970" s="30">
        <v>28580</v>
      </c>
      <c r="F970" s="31">
        <v>35.4983</v>
      </c>
      <c r="G970" s="31">
        <v>-77.763900000000007</v>
      </c>
      <c r="H970" s="22" t="s">
        <v>153</v>
      </c>
      <c r="I970" s="25">
        <v>12000</v>
      </c>
      <c r="J970" s="23">
        <v>9498.2405280000003</v>
      </c>
      <c r="K970" s="32">
        <v>265950.73478399997</v>
      </c>
      <c r="L970" s="32">
        <f t="shared" si="15"/>
        <v>9391962.4351544809</v>
      </c>
    </row>
    <row r="971" spans="1:12" x14ac:dyDescent="0.2">
      <c r="A971" s="22" t="s">
        <v>1949</v>
      </c>
      <c r="B971" s="22" t="s">
        <v>1950</v>
      </c>
      <c r="C971" s="22" t="s">
        <v>1819</v>
      </c>
      <c r="D971" s="22" t="s">
        <v>72</v>
      </c>
      <c r="E971" s="30">
        <v>28580</v>
      </c>
      <c r="F971" s="31">
        <v>35.524700000000003</v>
      </c>
      <c r="G971" s="31">
        <v>-77.581900000000005</v>
      </c>
      <c r="H971" s="22" t="s">
        <v>149</v>
      </c>
      <c r="I971" s="25">
        <v>5247</v>
      </c>
      <c r="J971" s="23">
        <v>20156.696109396002</v>
      </c>
      <c r="K971" s="32">
        <v>564387.49106308795</v>
      </c>
      <c r="L971" s="32">
        <f t="shared" si="15"/>
        <v>19931157.999020901</v>
      </c>
    </row>
    <row r="972" spans="1:12" x14ac:dyDescent="0.2">
      <c r="A972" s="22" t="s">
        <v>1951</v>
      </c>
      <c r="B972" s="22" t="s">
        <v>1952</v>
      </c>
      <c r="C972" s="22" t="s">
        <v>1834</v>
      </c>
      <c r="D972" s="22" t="s">
        <v>72</v>
      </c>
      <c r="E972" s="30">
        <v>28551</v>
      </c>
      <c r="F972" s="31">
        <v>35.384700000000002</v>
      </c>
      <c r="G972" s="31">
        <v>-77.731899999999996</v>
      </c>
      <c r="H972" s="22" t="s">
        <v>149</v>
      </c>
      <c r="I972" s="25">
        <v>2550</v>
      </c>
      <c r="J972" s="23">
        <v>9795.9929634</v>
      </c>
      <c r="K972" s="32">
        <v>274287.8029752</v>
      </c>
      <c r="L972" s="32">
        <f t="shared" si="15"/>
        <v>9686383.2470942065</v>
      </c>
    </row>
    <row r="973" spans="1:12" x14ac:dyDescent="0.2">
      <c r="A973" s="22" t="s">
        <v>1953</v>
      </c>
      <c r="B973" s="22" t="s">
        <v>1954</v>
      </c>
      <c r="C973" s="22" t="s">
        <v>1857</v>
      </c>
      <c r="D973" s="22" t="s">
        <v>72</v>
      </c>
      <c r="E973" s="30">
        <v>27883</v>
      </c>
      <c r="F973" s="31">
        <v>35.5</v>
      </c>
      <c r="G973" s="31">
        <v>-77.783299999999997</v>
      </c>
      <c r="H973" s="22" t="s">
        <v>149</v>
      </c>
      <c r="I973" s="25">
        <v>800</v>
      </c>
      <c r="J973" s="23">
        <v>3073.2526944000001</v>
      </c>
      <c r="K973" s="32">
        <v>86051.075443199996</v>
      </c>
      <c r="L973" s="32">
        <f t="shared" si="15"/>
        <v>3038865.3324217116</v>
      </c>
    </row>
    <row r="974" spans="1:12" x14ac:dyDescent="0.2">
      <c r="A974" s="22" t="s">
        <v>1955</v>
      </c>
      <c r="B974" s="22" t="s">
        <v>1956</v>
      </c>
      <c r="C974" s="22" t="s">
        <v>1824</v>
      </c>
      <c r="D974" s="22" t="s">
        <v>72</v>
      </c>
      <c r="E974" s="30">
        <v>27888</v>
      </c>
      <c r="F974" s="31">
        <v>35.570300000000003</v>
      </c>
      <c r="G974" s="31">
        <v>-77.680800000000005</v>
      </c>
      <c r="H974" s="22" t="s">
        <v>153</v>
      </c>
      <c r="I974" s="25">
        <v>4160</v>
      </c>
      <c r="J974" s="23">
        <v>3292.72338304</v>
      </c>
      <c r="K974" s="32">
        <v>92196.254725120001</v>
      </c>
      <c r="L974" s="32">
        <f t="shared" si="15"/>
        <v>3255880.3108535535</v>
      </c>
    </row>
    <row r="975" spans="1:12" x14ac:dyDescent="0.2">
      <c r="A975" s="22" t="s">
        <v>1957</v>
      </c>
      <c r="B975" s="22" t="s">
        <v>1958</v>
      </c>
      <c r="C975" s="22" t="s">
        <v>1824</v>
      </c>
      <c r="D975" s="22" t="s">
        <v>72</v>
      </c>
      <c r="E975" s="30">
        <v>27888</v>
      </c>
      <c r="F975" s="31">
        <v>35.646700000000003</v>
      </c>
      <c r="G975" s="31">
        <v>-77.704400000000007</v>
      </c>
      <c r="H975" s="22" t="s">
        <v>149</v>
      </c>
      <c r="I975" s="25">
        <v>1160</v>
      </c>
      <c r="J975" s="23">
        <v>4456.2164068800002</v>
      </c>
      <c r="K975" s="32">
        <v>124774.05939264</v>
      </c>
      <c r="L975" s="32">
        <f t="shared" si="15"/>
        <v>4406354.7320114821</v>
      </c>
    </row>
    <row r="976" spans="1:12" x14ac:dyDescent="0.2">
      <c r="A976" s="22" t="s">
        <v>1959</v>
      </c>
      <c r="B976" s="22" t="s">
        <v>1960</v>
      </c>
      <c r="C976" s="22" t="s">
        <v>1897</v>
      </c>
      <c r="D976" s="22" t="s">
        <v>72</v>
      </c>
      <c r="E976" s="30">
        <v>28513</v>
      </c>
      <c r="F976" s="31">
        <v>35.4756</v>
      </c>
      <c r="G976" s="31">
        <v>-77.522800000000004</v>
      </c>
      <c r="H976" s="22" t="s">
        <v>592</v>
      </c>
      <c r="I976" s="25">
        <v>4310</v>
      </c>
      <c r="J976" s="23">
        <v>13860.137583039999</v>
      </c>
      <c r="K976" s="32">
        <v>388083.85232512001</v>
      </c>
      <c r="L976" s="32">
        <f t="shared" si="15"/>
        <v>13705053.177190345</v>
      </c>
    </row>
    <row r="977" spans="1:12" x14ac:dyDescent="0.2">
      <c r="A977" s="22" t="s">
        <v>1961</v>
      </c>
      <c r="B977" s="22" t="s">
        <v>1962</v>
      </c>
      <c r="C977" s="22" t="s">
        <v>1819</v>
      </c>
      <c r="D977" s="22" t="s">
        <v>72</v>
      </c>
      <c r="E977" s="30">
        <v>28580</v>
      </c>
      <c r="F977" s="31">
        <v>35.463099999999997</v>
      </c>
      <c r="G977" s="31">
        <v>-77.763099999999994</v>
      </c>
      <c r="H977" s="22" t="s">
        <v>153</v>
      </c>
      <c r="I977" s="25">
        <v>2600</v>
      </c>
      <c r="J977" s="23">
        <v>2057.9521144</v>
      </c>
      <c r="K977" s="32">
        <v>57622.659203199997</v>
      </c>
      <c r="L977" s="32">
        <f t="shared" si="15"/>
        <v>2034925.1942834707</v>
      </c>
    </row>
    <row r="978" spans="1:12" x14ac:dyDescent="0.2">
      <c r="A978" s="22" t="s">
        <v>1963</v>
      </c>
      <c r="B978" s="22" t="s">
        <v>1964</v>
      </c>
      <c r="C978" s="22" t="s">
        <v>1829</v>
      </c>
      <c r="D978" s="22" t="s">
        <v>72</v>
      </c>
      <c r="E978" s="30">
        <v>28538</v>
      </c>
      <c r="F978" s="31">
        <v>35.442500000000003</v>
      </c>
      <c r="G978" s="31">
        <v>-77.506699999999995</v>
      </c>
      <c r="H978" s="22" t="s">
        <v>153</v>
      </c>
      <c r="I978" s="25">
        <v>4160</v>
      </c>
      <c r="J978" s="23">
        <v>3292.72338304</v>
      </c>
      <c r="K978" s="32">
        <v>92196.254725120001</v>
      </c>
      <c r="L978" s="32">
        <f t="shared" si="15"/>
        <v>3255880.3108535535</v>
      </c>
    </row>
    <row r="979" spans="1:12" x14ac:dyDescent="0.2">
      <c r="A979" s="22" t="s">
        <v>1965</v>
      </c>
      <c r="B979" s="22" t="s">
        <v>1871</v>
      </c>
      <c r="C979" s="22" t="s">
        <v>1816</v>
      </c>
      <c r="D979" s="22" t="s">
        <v>72</v>
      </c>
      <c r="E979" s="30">
        <v>27828</v>
      </c>
      <c r="F979" s="31">
        <v>35.534399999999998</v>
      </c>
      <c r="G979" s="31">
        <v>-77.622799999999998</v>
      </c>
      <c r="H979" s="22" t="s">
        <v>153</v>
      </c>
      <c r="I979" s="25">
        <v>4160</v>
      </c>
      <c r="J979" s="23">
        <v>3292.72338304</v>
      </c>
      <c r="K979" s="32">
        <v>92196.254725120001</v>
      </c>
      <c r="L979" s="32">
        <f t="shared" si="15"/>
        <v>3255880.3108535535</v>
      </c>
    </row>
    <row r="980" spans="1:12" x14ac:dyDescent="0.2">
      <c r="A980" s="22" t="s">
        <v>1966</v>
      </c>
      <c r="B980" s="22" t="s">
        <v>1967</v>
      </c>
      <c r="C980" s="22" t="s">
        <v>1897</v>
      </c>
      <c r="D980" s="22" t="s">
        <v>72</v>
      </c>
      <c r="E980" s="30">
        <v>28513</v>
      </c>
      <c r="F980" s="31">
        <v>35.469200000000001</v>
      </c>
      <c r="G980" s="31">
        <v>-77.509200000000007</v>
      </c>
      <c r="H980" s="22" t="s">
        <v>592</v>
      </c>
      <c r="I980" s="25">
        <v>4310</v>
      </c>
      <c r="J980" s="23">
        <v>13860.137583039999</v>
      </c>
      <c r="K980" s="32">
        <v>388083.85232512001</v>
      </c>
      <c r="L980" s="32">
        <f t="shared" si="15"/>
        <v>13705053.177190345</v>
      </c>
    </row>
    <row r="981" spans="1:12" x14ac:dyDescent="0.2">
      <c r="A981" s="22" t="s">
        <v>1968</v>
      </c>
      <c r="B981" s="22" t="s">
        <v>1969</v>
      </c>
      <c r="C981" s="22" t="s">
        <v>1834</v>
      </c>
      <c r="D981" s="22" t="s">
        <v>72</v>
      </c>
      <c r="E981" s="30">
        <v>28551</v>
      </c>
      <c r="F981" s="31">
        <v>35.393577000000001</v>
      </c>
      <c r="G981" s="31">
        <v>-77.738727999999995</v>
      </c>
      <c r="H981" s="22" t="s">
        <v>149</v>
      </c>
      <c r="I981" s="25">
        <v>3000</v>
      </c>
      <c r="J981" s="23">
        <v>11524.697604000001</v>
      </c>
      <c r="K981" s="32">
        <v>322691.53291200002</v>
      </c>
      <c r="L981" s="32">
        <f t="shared" si="15"/>
        <v>11395744.99658142</v>
      </c>
    </row>
    <row r="982" spans="1:12" x14ac:dyDescent="0.2">
      <c r="A982" s="22" t="s">
        <v>1970</v>
      </c>
      <c r="B982" s="22" t="s">
        <v>1971</v>
      </c>
      <c r="C982" s="22" t="s">
        <v>1819</v>
      </c>
      <c r="D982" s="22" t="s">
        <v>72</v>
      </c>
      <c r="E982" s="30">
        <v>28580</v>
      </c>
      <c r="F982" s="31">
        <v>35.517499999999998</v>
      </c>
      <c r="G982" s="31">
        <v>-77.643100000000004</v>
      </c>
      <c r="H982" s="22" t="s">
        <v>592</v>
      </c>
      <c r="I982" s="25">
        <v>4695</v>
      </c>
      <c r="J982" s="23">
        <v>15098.22411888</v>
      </c>
      <c r="K982" s="32">
        <v>422750.27532864001</v>
      </c>
      <c r="L982" s="32">
        <f t="shared" si="15"/>
        <v>14929286.465640062</v>
      </c>
    </row>
    <row r="983" spans="1:12" x14ac:dyDescent="0.2">
      <c r="A983" s="22" t="s">
        <v>1972</v>
      </c>
      <c r="B983" s="22" t="s">
        <v>1973</v>
      </c>
      <c r="C983" s="22" t="s">
        <v>1857</v>
      </c>
      <c r="D983" s="22" t="s">
        <v>72</v>
      </c>
      <c r="E983" s="30">
        <v>27883</v>
      </c>
      <c r="F983" s="31">
        <v>35.511400000000002</v>
      </c>
      <c r="G983" s="31">
        <v>-77.8</v>
      </c>
      <c r="H983" s="22" t="s">
        <v>592</v>
      </c>
      <c r="I983" s="25">
        <v>9626</v>
      </c>
      <c r="J983" s="23">
        <v>30955.379205183999</v>
      </c>
      <c r="K983" s="32">
        <v>866750.61774515198</v>
      </c>
      <c r="L983" s="32">
        <f t="shared" si="15"/>
        <v>30609012.037966184</v>
      </c>
    </row>
    <row r="984" spans="1:12" x14ac:dyDescent="0.2">
      <c r="A984" s="22" t="s">
        <v>1974</v>
      </c>
      <c r="B984" s="22" t="s">
        <v>1975</v>
      </c>
      <c r="C984" s="22" t="s">
        <v>1819</v>
      </c>
      <c r="D984" s="22" t="s">
        <v>72</v>
      </c>
      <c r="E984" s="30">
        <v>28580</v>
      </c>
      <c r="F984" s="31">
        <v>35.384700000000002</v>
      </c>
      <c r="G984" s="31">
        <v>-77.674700000000001</v>
      </c>
      <c r="H984" s="22" t="s">
        <v>149</v>
      </c>
      <c r="I984" s="25">
        <v>3672</v>
      </c>
      <c r="J984" s="23">
        <v>14106.229867296001</v>
      </c>
      <c r="K984" s="32">
        <v>394974.43628428801</v>
      </c>
      <c r="L984" s="32">
        <f t="shared" si="15"/>
        <v>13948391.875815658</v>
      </c>
    </row>
    <row r="985" spans="1:12" x14ac:dyDescent="0.2">
      <c r="A985" s="22" t="s">
        <v>1976</v>
      </c>
      <c r="B985" s="22" t="s">
        <v>1821</v>
      </c>
      <c r="C985" s="22" t="s">
        <v>1819</v>
      </c>
      <c r="D985" s="22" t="s">
        <v>72</v>
      </c>
      <c r="E985" s="30">
        <v>28580</v>
      </c>
      <c r="F985" s="31">
        <v>35.489400000000003</v>
      </c>
      <c r="G985" s="31">
        <v>-77.610299999999995</v>
      </c>
      <c r="H985" s="22" t="s">
        <v>592</v>
      </c>
      <c r="I985" s="25">
        <v>9015</v>
      </c>
      <c r="J985" s="23">
        <v>28990.519793759999</v>
      </c>
      <c r="K985" s="32">
        <v>811734.55422527995</v>
      </c>
      <c r="L985" s="32">
        <f t="shared" si="15"/>
        <v>28666137.910062868</v>
      </c>
    </row>
    <row r="986" spans="1:12" x14ac:dyDescent="0.2">
      <c r="A986" s="22" t="s">
        <v>1977</v>
      </c>
      <c r="B986" s="22" t="s">
        <v>1978</v>
      </c>
      <c r="C986" s="22" t="s">
        <v>1819</v>
      </c>
      <c r="D986" s="22" t="s">
        <v>72</v>
      </c>
      <c r="E986" s="30">
        <v>28580</v>
      </c>
      <c r="F986" s="31">
        <v>35.498600000000003</v>
      </c>
      <c r="G986" s="31">
        <v>-77.642499999999998</v>
      </c>
      <c r="H986" s="22" t="s">
        <v>149</v>
      </c>
      <c r="I986" s="25">
        <v>3000</v>
      </c>
      <c r="J986" s="23">
        <v>11524.697604000001</v>
      </c>
      <c r="K986" s="32">
        <v>322691.53291200002</v>
      </c>
      <c r="L986" s="32">
        <f t="shared" si="15"/>
        <v>11395744.99658142</v>
      </c>
    </row>
    <row r="987" spans="1:12" x14ac:dyDescent="0.2">
      <c r="A987" s="22" t="s">
        <v>1979</v>
      </c>
      <c r="B987" s="22" t="s">
        <v>1980</v>
      </c>
      <c r="C987" s="22" t="s">
        <v>1819</v>
      </c>
      <c r="D987" s="22" t="s">
        <v>72</v>
      </c>
      <c r="E987" s="30">
        <v>28580</v>
      </c>
      <c r="F987" s="31">
        <v>35.520299999999999</v>
      </c>
      <c r="G987" s="31">
        <v>-77.633300000000006</v>
      </c>
      <c r="H987" s="22" t="s">
        <v>592</v>
      </c>
      <c r="I987" s="25">
        <v>4695</v>
      </c>
      <c r="J987" s="23">
        <v>15098.22411888</v>
      </c>
      <c r="K987" s="32">
        <v>422750.27532864001</v>
      </c>
      <c r="L987" s="32">
        <f t="shared" si="15"/>
        <v>14929286.465640062</v>
      </c>
    </row>
    <row r="988" spans="1:12" x14ac:dyDescent="0.2">
      <c r="A988" s="22" t="s">
        <v>1981</v>
      </c>
      <c r="B988" s="22" t="s">
        <v>1982</v>
      </c>
      <c r="C988" s="22" t="s">
        <v>1819</v>
      </c>
      <c r="D988" s="22" t="s">
        <v>72</v>
      </c>
      <c r="E988" s="30">
        <v>28580</v>
      </c>
      <c r="F988" s="31">
        <v>35.467500000000001</v>
      </c>
      <c r="G988" s="31">
        <v>-77.744699999999995</v>
      </c>
      <c r="H988" s="22" t="s">
        <v>149</v>
      </c>
      <c r="I988" s="25">
        <v>3840</v>
      </c>
      <c r="J988" s="23">
        <v>14751.612933120001</v>
      </c>
      <c r="K988" s="32">
        <v>413045.16212736</v>
      </c>
      <c r="L988" s="32">
        <f t="shared" si="15"/>
        <v>14586553.595624216</v>
      </c>
    </row>
    <row r="989" spans="1:12" x14ac:dyDescent="0.2">
      <c r="A989" s="22" t="s">
        <v>1983</v>
      </c>
      <c r="B989" s="22" t="s">
        <v>1984</v>
      </c>
      <c r="C989" s="22" t="s">
        <v>1819</v>
      </c>
      <c r="D989" s="22" t="s">
        <v>72</v>
      </c>
      <c r="E989" s="30">
        <v>28580</v>
      </c>
      <c r="F989" s="31">
        <v>35.440800000000003</v>
      </c>
      <c r="G989" s="31">
        <v>-77.728899999999996</v>
      </c>
      <c r="H989" s="22" t="s">
        <v>149</v>
      </c>
      <c r="I989" s="25">
        <v>5000</v>
      </c>
      <c r="J989" s="23">
        <v>19207.82934</v>
      </c>
      <c r="K989" s="32">
        <v>537819.22152000002</v>
      </c>
      <c r="L989" s="32">
        <f t="shared" si="15"/>
        <v>18992908.327635698</v>
      </c>
    </row>
    <row r="990" spans="1:12" x14ac:dyDescent="0.2">
      <c r="A990" s="22" t="s">
        <v>1985</v>
      </c>
      <c r="B990" s="22" t="s">
        <v>1821</v>
      </c>
      <c r="C990" s="22" t="s">
        <v>1819</v>
      </c>
      <c r="D990" s="22" t="s">
        <v>72</v>
      </c>
      <c r="E990" s="30">
        <v>28580</v>
      </c>
      <c r="F990" s="31">
        <v>35.515000000000001</v>
      </c>
      <c r="G990" s="31">
        <v>-77.604399999999998</v>
      </c>
      <c r="H990" s="22" t="s">
        <v>149</v>
      </c>
      <c r="I990" s="25">
        <v>4000</v>
      </c>
      <c r="J990" s="23">
        <v>15366.263472000001</v>
      </c>
      <c r="K990" s="32">
        <v>430255.37721599999</v>
      </c>
      <c r="L990" s="32">
        <f t="shared" si="15"/>
        <v>15194326.662108559</v>
      </c>
    </row>
    <row r="991" spans="1:12" x14ac:dyDescent="0.2">
      <c r="A991" s="22" t="s">
        <v>1986</v>
      </c>
      <c r="B991" s="22" t="s">
        <v>1987</v>
      </c>
      <c r="C991" s="22" t="s">
        <v>1897</v>
      </c>
      <c r="D991" s="22" t="s">
        <v>72</v>
      </c>
      <c r="E991" s="30">
        <v>28513</v>
      </c>
      <c r="F991" s="31">
        <v>35.486699999999999</v>
      </c>
      <c r="G991" s="31">
        <v>-77.546700000000001</v>
      </c>
      <c r="H991" s="22" t="s">
        <v>153</v>
      </c>
      <c r="I991" s="25">
        <v>6960</v>
      </c>
      <c r="J991" s="23">
        <v>5508.9795062399999</v>
      </c>
      <c r="K991" s="32">
        <v>154251.42617471999</v>
      </c>
      <c r="L991" s="32">
        <f t="shared" si="15"/>
        <v>5447338.2123895986</v>
      </c>
    </row>
    <row r="992" spans="1:12" x14ac:dyDescent="0.2">
      <c r="A992" s="22" t="s">
        <v>1988</v>
      </c>
      <c r="B992" s="22" t="s">
        <v>1967</v>
      </c>
      <c r="C992" s="22" t="s">
        <v>1897</v>
      </c>
      <c r="D992" s="22" t="s">
        <v>72</v>
      </c>
      <c r="E992" s="30">
        <v>28513</v>
      </c>
      <c r="F992" s="31">
        <v>35.473100000000002</v>
      </c>
      <c r="G992" s="31">
        <v>-77.499200000000002</v>
      </c>
      <c r="H992" s="22" t="s">
        <v>592</v>
      </c>
      <c r="I992" s="25">
        <v>8621</v>
      </c>
      <c r="J992" s="23">
        <v>27723.490975264001</v>
      </c>
      <c r="K992" s="32">
        <v>776257.74730739195</v>
      </c>
      <c r="L992" s="32">
        <f t="shared" si="15"/>
        <v>27413286.181103934</v>
      </c>
    </row>
    <row r="993" spans="1:12" x14ac:dyDescent="0.2">
      <c r="A993" s="22" t="s">
        <v>1989</v>
      </c>
      <c r="B993" s="22" t="s">
        <v>1990</v>
      </c>
      <c r="C993" s="22" t="s">
        <v>1834</v>
      </c>
      <c r="D993" s="22" t="s">
        <v>72</v>
      </c>
      <c r="E993" s="30">
        <v>28551</v>
      </c>
      <c r="F993" s="31">
        <v>35.412500000000001</v>
      </c>
      <c r="G993" s="31">
        <v>-77.805800000000005</v>
      </c>
      <c r="H993" s="22" t="s">
        <v>149</v>
      </c>
      <c r="I993" s="25">
        <v>7200</v>
      </c>
      <c r="J993" s="23">
        <v>27659.274249599999</v>
      </c>
      <c r="K993" s="32">
        <v>774459.67898880003</v>
      </c>
      <c r="L993" s="32">
        <f t="shared" si="15"/>
        <v>27349787.991795406</v>
      </c>
    </row>
    <row r="994" spans="1:12" x14ac:dyDescent="0.2">
      <c r="A994" s="22" t="s">
        <v>1991</v>
      </c>
      <c r="B994" s="22" t="s">
        <v>1992</v>
      </c>
      <c r="C994" s="22" t="s">
        <v>1897</v>
      </c>
      <c r="D994" s="22" t="s">
        <v>72</v>
      </c>
      <c r="E994" s="30">
        <v>28513</v>
      </c>
      <c r="F994" s="31">
        <v>35.463299999999997</v>
      </c>
      <c r="G994" s="31">
        <v>-77.5578</v>
      </c>
      <c r="H994" s="22" t="s">
        <v>149</v>
      </c>
      <c r="I994" s="25">
        <v>1920</v>
      </c>
      <c r="J994" s="23">
        <v>7375.8064665600004</v>
      </c>
      <c r="K994" s="32">
        <v>206522.58106368</v>
      </c>
      <c r="L994" s="32">
        <f t="shared" si="15"/>
        <v>7293276.797812108</v>
      </c>
    </row>
    <row r="995" spans="1:12" x14ac:dyDescent="0.2">
      <c r="A995" s="22" t="s">
        <v>1993</v>
      </c>
      <c r="B995" s="22" t="s">
        <v>1994</v>
      </c>
      <c r="C995" s="22" t="s">
        <v>1824</v>
      </c>
      <c r="D995" s="22" t="s">
        <v>72</v>
      </c>
      <c r="E995" s="30">
        <v>27888</v>
      </c>
      <c r="F995" s="31">
        <v>35.531700000000001</v>
      </c>
      <c r="G995" s="31">
        <v>-77.740300000000005</v>
      </c>
      <c r="H995" s="22" t="s">
        <v>149</v>
      </c>
      <c r="I995" s="25">
        <v>9792</v>
      </c>
      <c r="J995" s="23">
        <v>37616.612979455997</v>
      </c>
      <c r="K995" s="32">
        <v>1053265.1634247701</v>
      </c>
      <c r="L995" s="32">
        <f t="shared" si="15"/>
        <v>37195711.668841824</v>
      </c>
    </row>
    <row r="996" spans="1:12" x14ac:dyDescent="0.2">
      <c r="A996" s="22" t="s">
        <v>1995</v>
      </c>
      <c r="B996" s="22" t="s">
        <v>1996</v>
      </c>
      <c r="C996" s="22" t="s">
        <v>1897</v>
      </c>
      <c r="D996" s="22" t="s">
        <v>72</v>
      </c>
      <c r="E996" s="30">
        <v>28513</v>
      </c>
      <c r="F996" s="31">
        <v>35.455599999999997</v>
      </c>
      <c r="G996" s="31">
        <v>-77.523600000000002</v>
      </c>
      <c r="H996" s="22" t="s">
        <v>149</v>
      </c>
      <c r="I996" s="25">
        <v>3840</v>
      </c>
      <c r="J996" s="23">
        <v>14751.612933120001</v>
      </c>
      <c r="K996" s="32">
        <v>413045.16212736</v>
      </c>
      <c r="L996" s="32">
        <f t="shared" si="15"/>
        <v>14586553.595624216</v>
      </c>
    </row>
    <row r="997" spans="1:12" x14ac:dyDescent="0.2">
      <c r="A997" s="22" t="s">
        <v>1997</v>
      </c>
      <c r="B997" s="22" t="s">
        <v>1998</v>
      </c>
      <c r="C997" s="22" t="s">
        <v>1819</v>
      </c>
      <c r="D997" s="22" t="s">
        <v>72</v>
      </c>
      <c r="E997" s="30">
        <v>28580</v>
      </c>
      <c r="F997" s="31">
        <v>35.5</v>
      </c>
      <c r="G997" s="31">
        <v>-77.771699999999996</v>
      </c>
      <c r="H997" s="22" t="s">
        <v>153</v>
      </c>
      <c r="I997" s="25">
        <v>2600</v>
      </c>
      <c r="J997" s="23">
        <v>2057.9521144</v>
      </c>
      <c r="K997" s="32">
        <v>57622.659203199997</v>
      </c>
      <c r="L997" s="32">
        <f t="shared" si="15"/>
        <v>2034925.1942834707</v>
      </c>
    </row>
    <row r="998" spans="1:12" x14ac:dyDescent="0.2">
      <c r="A998" s="22" t="s">
        <v>1999</v>
      </c>
      <c r="B998" s="22" t="s">
        <v>2000</v>
      </c>
      <c r="C998" s="22" t="s">
        <v>1819</v>
      </c>
      <c r="D998" s="22" t="s">
        <v>72</v>
      </c>
      <c r="E998" s="30">
        <v>28580</v>
      </c>
      <c r="F998" s="31">
        <v>35.497062</v>
      </c>
      <c r="G998" s="31">
        <v>-77.771550000000005</v>
      </c>
      <c r="H998" s="22" t="s">
        <v>153</v>
      </c>
      <c r="I998" s="25">
        <v>2600</v>
      </c>
      <c r="J998" s="23">
        <v>2057.9521144</v>
      </c>
      <c r="K998" s="32">
        <v>57622.659203199997</v>
      </c>
      <c r="L998" s="32">
        <f t="shared" si="15"/>
        <v>2034925.1942834707</v>
      </c>
    </row>
    <row r="999" spans="1:12" x14ac:dyDescent="0.2">
      <c r="A999" s="22" t="s">
        <v>2001</v>
      </c>
      <c r="B999" s="22" t="s">
        <v>2002</v>
      </c>
      <c r="C999" s="22" t="s">
        <v>665</v>
      </c>
      <c r="D999" s="22" t="s">
        <v>72</v>
      </c>
      <c r="E999" s="30">
        <v>28530</v>
      </c>
      <c r="F999" s="31">
        <v>35.438600000000001</v>
      </c>
      <c r="G999" s="31">
        <v>-77.483099999999993</v>
      </c>
      <c r="H999" s="22" t="s">
        <v>592</v>
      </c>
      <c r="I999" s="25">
        <v>5747</v>
      </c>
      <c r="J999" s="23">
        <v>18481.255380448001</v>
      </c>
      <c r="K999" s="32">
        <v>517475.15065254399</v>
      </c>
      <c r="L999" s="32">
        <f t="shared" si="15"/>
        <v>18274464.178494874</v>
      </c>
    </row>
    <row r="1000" spans="1:12" x14ac:dyDescent="0.2">
      <c r="A1000" s="22" t="s">
        <v>2003</v>
      </c>
      <c r="B1000" s="22" t="s">
        <v>2004</v>
      </c>
      <c r="C1000" s="22" t="s">
        <v>1819</v>
      </c>
      <c r="D1000" s="22" t="s">
        <v>72</v>
      </c>
      <c r="E1000" s="30">
        <v>28580</v>
      </c>
      <c r="F1000" s="31">
        <v>35.484200000000001</v>
      </c>
      <c r="G1000" s="31">
        <v>-77.658299999999997</v>
      </c>
      <c r="H1000" s="22" t="s">
        <v>149</v>
      </c>
      <c r="I1000" s="25">
        <v>4000</v>
      </c>
      <c r="J1000" s="23">
        <v>15366.263472000001</v>
      </c>
      <c r="K1000" s="32">
        <v>430255.37721599999</v>
      </c>
      <c r="L1000" s="32">
        <f t="shared" si="15"/>
        <v>15194326.662108559</v>
      </c>
    </row>
    <row r="1001" spans="1:12" x14ac:dyDescent="0.2">
      <c r="A1001" s="22" t="s">
        <v>2005</v>
      </c>
      <c r="B1001" s="22" t="s">
        <v>2006</v>
      </c>
      <c r="C1001" s="22" t="s">
        <v>1897</v>
      </c>
      <c r="D1001" s="22" t="s">
        <v>72</v>
      </c>
      <c r="E1001" s="30">
        <v>28513</v>
      </c>
      <c r="F1001" s="31">
        <v>35.453608000000003</v>
      </c>
      <c r="G1001" s="31">
        <v>-77.515213000000003</v>
      </c>
      <c r="H1001" s="22" t="s">
        <v>592</v>
      </c>
      <c r="I1001" s="25">
        <v>4310</v>
      </c>
      <c r="J1001" s="23">
        <v>13860.137583039999</v>
      </c>
      <c r="K1001" s="32">
        <v>388083.85232512001</v>
      </c>
      <c r="L1001" s="32">
        <f t="shared" si="15"/>
        <v>13705053.177190345</v>
      </c>
    </row>
    <row r="1002" spans="1:12" x14ac:dyDescent="0.2">
      <c r="A1002" s="22" t="s">
        <v>2007</v>
      </c>
      <c r="B1002" s="22" t="s">
        <v>2008</v>
      </c>
      <c r="C1002" s="22" t="s">
        <v>1857</v>
      </c>
      <c r="D1002" s="22" t="s">
        <v>72</v>
      </c>
      <c r="E1002" s="30">
        <v>27883</v>
      </c>
      <c r="F1002" s="31">
        <v>35.5486</v>
      </c>
      <c r="G1002" s="31">
        <v>-77.791700000000006</v>
      </c>
      <c r="H1002" s="22" t="s">
        <v>592</v>
      </c>
      <c r="I1002" s="25">
        <v>3521</v>
      </c>
      <c r="J1002" s="23">
        <v>11322.864136864</v>
      </c>
      <c r="K1002" s="32">
        <v>317040.19583219202</v>
      </c>
      <c r="L1002" s="32">
        <f t="shared" si="15"/>
        <v>11196169.892549237</v>
      </c>
    </row>
    <row r="1003" spans="1:12" x14ac:dyDescent="0.2">
      <c r="A1003" s="22" t="s">
        <v>2009</v>
      </c>
      <c r="B1003" s="22" t="s">
        <v>2010</v>
      </c>
      <c r="C1003" s="22" t="s">
        <v>1819</v>
      </c>
      <c r="D1003" s="22" t="s">
        <v>72</v>
      </c>
      <c r="E1003" s="30">
        <v>28580</v>
      </c>
      <c r="F1003" s="31">
        <v>35.421500000000002</v>
      </c>
      <c r="G1003" s="31">
        <v>-77.6995</v>
      </c>
      <c r="H1003" s="22" t="s">
        <v>153</v>
      </c>
      <c r="I1003" s="25">
        <v>7200</v>
      </c>
      <c r="J1003" s="23">
        <v>5698.9443167999998</v>
      </c>
      <c r="K1003" s="32">
        <v>159570.44087039999</v>
      </c>
      <c r="L1003" s="32">
        <f t="shared" si="15"/>
        <v>5635177.4610926881</v>
      </c>
    </row>
    <row r="1004" spans="1:12" x14ac:dyDescent="0.2">
      <c r="A1004" s="22" t="s">
        <v>2011</v>
      </c>
      <c r="B1004" s="22" t="s">
        <v>2012</v>
      </c>
      <c r="C1004" s="22" t="s">
        <v>1857</v>
      </c>
      <c r="D1004" s="22" t="s">
        <v>72</v>
      </c>
      <c r="E1004" s="30">
        <v>27883</v>
      </c>
      <c r="F1004" s="31">
        <v>35.591700000000003</v>
      </c>
      <c r="G1004" s="31">
        <v>-77.772199999999998</v>
      </c>
      <c r="H1004" s="22" t="s">
        <v>145</v>
      </c>
      <c r="I1004" s="25">
        <v>3400</v>
      </c>
      <c r="J1004" s="23">
        <v>45129.903576800003</v>
      </c>
      <c r="K1004" s="32">
        <v>1263637.3001504</v>
      </c>
      <c r="L1004" s="32">
        <f t="shared" si="15"/>
        <v>44624934.254502326</v>
      </c>
    </row>
    <row r="1005" spans="1:12" x14ac:dyDescent="0.2">
      <c r="A1005" s="22" t="s">
        <v>2011</v>
      </c>
      <c r="B1005" s="22" t="s">
        <v>2012</v>
      </c>
      <c r="C1005" s="22" t="s">
        <v>1857</v>
      </c>
      <c r="D1005" s="22" t="s">
        <v>72</v>
      </c>
      <c r="E1005" s="30">
        <v>27883</v>
      </c>
      <c r="F1005" s="31">
        <v>35.591700000000003</v>
      </c>
      <c r="G1005" s="31">
        <v>-77.772199999999998</v>
      </c>
      <c r="H1005" s="22" t="s">
        <v>149</v>
      </c>
      <c r="I1005" s="25">
        <v>1000</v>
      </c>
      <c r="J1005" s="23">
        <v>3841.5658680000001</v>
      </c>
      <c r="K1005" s="32">
        <v>107563.844304</v>
      </c>
      <c r="L1005" s="32">
        <f t="shared" si="15"/>
        <v>3798581.6655271398</v>
      </c>
    </row>
    <row r="1006" spans="1:12" x14ac:dyDescent="0.2">
      <c r="A1006" s="22" t="s">
        <v>2011</v>
      </c>
      <c r="B1006" s="22" t="s">
        <v>2012</v>
      </c>
      <c r="C1006" s="22" t="s">
        <v>1857</v>
      </c>
      <c r="D1006" s="22" t="s">
        <v>72</v>
      </c>
      <c r="E1006" s="30">
        <v>27883</v>
      </c>
      <c r="F1006" s="31">
        <v>35.591700000000003</v>
      </c>
      <c r="G1006" s="31">
        <v>-77.772199999999998</v>
      </c>
      <c r="H1006" s="22" t="s">
        <v>153</v>
      </c>
      <c r="I1006" s="25">
        <v>400</v>
      </c>
      <c r="J1006" s="23">
        <v>316.60801759999998</v>
      </c>
      <c r="K1006" s="32">
        <v>8865.0244927999993</v>
      </c>
      <c r="L1006" s="32">
        <f t="shared" si="15"/>
        <v>313065.41450514935</v>
      </c>
    </row>
    <row r="1007" spans="1:12" x14ac:dyDescent="0.2">
      <c r="A1007" s="22" t="s">
        <v>2013</v>
      </c>
      <c r="B1007" s="22" t="s">
        <v>2014</v>
      </c>
      <c r="C1007" s="22" t="s">
        <v>2015</v>
      </c>
      <c r="D1007" s="22" t="s">
        <v>73</v>
      </c>
      <c r="E1007" s="30">
        <v>27298</v>
      </c>
      <c r="F1007" s="31">
        <v>35.938299999999998</v>
      </c>
      <c r="G1007" s="31">
        <v>-79.553299999999993</v>
      </c>
      <c r="H1007" s="22" t="s">
        <v>153</v>
      </c>
      <c r="I1007" s="25">
        <v>0</v>
      </c>
      <c r="J1007" s="23">
        <v>0</v>
      </c>
      <c r="K1007" s="32">
        <v>0</v>
      </c>
      <c r="L1007" s="32">
        <f t="shared" si="15"/>
        <v>0</v>
      </c>
    </row>
    <row r="1008" spans="1:12" x14ac:dyDescent="0.2">
      <c r="A1008" s="22" t="s">
        <v>2016</v>
      </c>
      <c r="B1008" s="22" t="s">
        <v>2017</v>
      </c>
      <c r="C1008" s="22" t="s">
        <v>2018</v>
      </c>
      <c r="D1008" s="22" t="s">
        <v>73</v>
      </c>
      <c r="E1008" s="30">
        <v>27377</v>
      </c>
      <c r="F1008" s="31">
        <v>36.023899999999998</v>
      </c>
      <c r="G1008" s="31">
        <v>-79.662499999999994</v>
      </c>
      <c r="H1008" s="22" t="s">
        <v>149</v>
      </c>
      <c r="I1008" s="25">
        <v>0</v>
      </c>
      <c r="J1008" s="23">
        <v>0</v>
      </c>
      <c r="K1008" s="32">
        <v>0</v>
      </c>
      <c r="L1008" s="32">
        <f t="shared" si="15"/>
        <v>0</v>
      </c>
    </row>
    <row r="1009" spans="1:12" x14ac:dyDescent="0.2">
      <c r="A1009" s="22" t="s">
        <v>2019</v>
      </c>
      <c r="B1009" s="22" t="s">
        <v>2017</v>
      </c>
      <c r="C1009" s="22" t="s">
        <v>2018</v>
      </c>
      <c r="D1009" s="22" t="s">
        <v>73</v>
      </c>
      <c r="E1009" s="30">
        <v>27377</v>
      </c>
      <c r="F1009" s="31">
        <v>36.023899999999998</v>
      </c>
      <c r="G1009" s="31">
        <v>-79.662499999999994</v>
      </c>
      <c r="H1009" s="22" t="s">
        <v>149</v>
      </c>
      <c r="I1009" s="25">
        <v>0</v>
      </c>
      <c r="J1009" s="23">
        <v>0</v>
      </c>
      <c r="K1009" s="32">
        <v>0</v>
      </c>
      <c r="L1009" s="32">
        <f t="shared" si="15"/>
        <v>0</v>
      </c>
    </row>
    <row r="1010" spans="1:12" x14ac:dyDescent="0.2">
      <c r="A1010" s="22" t="s">
        <v>2020</v>
      </c>
      <c r="B1010" s="22" t="s">
        <v>2021</v>
      </c>
      <c r="C1010" s="22" t="s">
        <v>2022</v>
      </c>
      <c r="D1010" s="22" t="s">
        <v>73</v>
      </c>
      <c r="E1010" s="30">
        <v>27405</v>
      </c>
      <c r="F1010" s="31">
        <v>36.066699999999997</v>
      </c>
      <c r="G1010" s="31">
        <v>-79.726699999999994</v>
      </c>
      <c r="H1010" s="22" t="s">
        <v>270</v>
      </c>
      <c r="I1010" s="25">
        <v>250</v>
      </c>
      <c r="J1010" s="23">
        <v>4000.0770809999999</v>
      </c>
      <c r="K1010" s="32">
        <v>112002.158268</v>
      </c>
      <c r="L1010" s="32">
        <f t="shared" si="15"/>
        <v>3955319.2585221916</v>
      </c>
    </row>
    <row r="1011" spans="1:12" x14ac:dyDescent="0.2">
      <c r="A1011" s="22" t="s">
        <v>2023</v>
      </c>
      <c r="B1011" s="22" t="s">
        <v>2024</v>
      </c>
      <c r="C1011" s="22" t="s">
        <v>2015</v>
      </c>
      <c r="D1011" s="22" t="s">
        <v>73</v>
      </c>
      <c r="E1011" s="30">
        <v>27298</v>
      </c>
      <c r="F1011" s="31">
        <v>35.9161</v>
      </c>
      <c r="G1011" s="31">
        <v>-79.5625</v>
      </c>
      <c r="H1011" s="22" t="s">
        <v>149</v>
      </c>
      <c r="I1011" s="25">
        <v>1470</v>
      </c>
      <c r="J1011" s="23">
        <v>5647.1018259599996</v>
      </c>
      <c r="K1011" s="32">
        <v>158118.85112688001</v>
      </c>
      <c r="L1011" s="32">
        <f t="shared" si="15"/>
        <v>5583915.0483248951</v>
      </c>
    </row>
    <row r="1012" spans="1:12" x14ac:dyDescent="0.2">
      <c r="A1012" s="22" t="s">
        <v>2025</v>
      </c>
      <c r="B1012" s="22" t="s">
        <v>2026</v>
      </c>
      <c r="C1012" s="22" t="s">
        <v>2027</v>
      </c>
      <c r="D1012" s="22" t="s">
        <v>74</v>
      </c>
      <c r="E1012" s="30">
        <v>27823</v>
      </c>
      <c r="F1012" s="31">
        <v>36.1967</v>
      </c>
      <c r="G1012" s="31">
        <v>-77.930599999999998</v>
      </c>
      <c r="H1012" s="22" t="s">
        <v>149</v>
      </c>
      <c r="I1012" s="25">
        <v>9510</v>
      </c>
      <c r="J1012" s="23">
        <v>36533.29140468</v>
      </c>
      <c r="K1012" s="32">
        <v>1022932.15933104</v>
      </c>
      <c r="L1012" s="32">
        <f t="shared" si="15"/>
        <v>36124511.639163099</v>
      </c>
    </row>
    <row r="1013" spans="1:12" x14ac:dyDescent="0.2">
      <c r="A1013" s="22" t="s">
        <v>2025</v>
      </c>
      <c r="B1013" s="22" t="s">
        <v>2026</v>
      </c>
      <c r="C1013" s="22" t="s">
        <v>2027</v>
      </c>
      <c r="D1013" s="22" t="s">
        <v>74</v>
      </c>
      <c r="E1013" s="30">
        <v>27823</v>
      </c>
      <c r="F1013" s="31">
        <v>36.1967</v>
      </c>
      <c r="G1013" s="31">
        <v>-77.930599999999998</v>
      </c>
      <c r="H1013" s="22" t="s">
        <v>153</v>
      </c>
      <c r="I1013" s="25">
        <v>3500</v>
      </c>
      <c r="J1013" s="23">
        <v>2770.320154</v>
      </c>
      <c r="K1013" s="32">
        <v>77568.964311999996</v>
      </c>
      <c r="L1013" s="32">
        <f t="shared" si="15"/>
        <v>2739322.376920057</v>
      </c>
    </row>
    <row r="1014" spans="1:12" x14ac:dyDescent="0.2">
      <c r="A1014" s="22" t="s">
        <v>2028</v>
      </c>
      <c r="B1014" s="22" t="s">
        <v>2029</v>
      </c>
      <c r="C1014" s="22" t="s">
        <v>2030</v>
      </c>
      <c r="D1014" s="22" t="s">
        <v>74</v>
      </c>
      <c r="E1014" s="30">
        <v>27874</v>
      </c>
      <c r="F1014" s="31">
        <v>36.169699999999999</v>
      </c>
      <c r="G1014" s="31">
        <v>-77.427199999999999</v>
      </c>
      <c r="H1014" s="22" t="s">
        <v>153</v>
      </c>
      <c r="I1014" s="25">
        <v>6400</v>
      </c>
      <c r="J1014" s="23">
        <v>5065.7282815999997</v>
      </c>
      <c r="K1014" s="32">
        <v>141840.39188479999</v>
      </c>
      <c r="L1014" s="32">
        <f t="shared" si="15"/>
        <v>5009046.6320823897</v>
      </c>
    </row>
    <row r="1015" spans="1:12" x14ac:dyDescent="0.2">
      <c r="A1015" s="22" t="s">
        <v>2031</v>
      </c>
      <c r="B1015" s="22" t="s">
        <v>2032</v>
      </c>
      <c r="C1015" s="22" t="s">
        <v>2030</v>
      </c>
      <c r="D1015" s="22" t="s">
        <v>74</v>
      </c>
      <c r="E1015" s="30">
        <v>27874</v>
      </c>
      <c r="F1015" s="31">
        <v>36.153300000000002</v>
      </c>
      <c r="G1015" s="31">
        <v>-77.5</v>
      </c>
      <c r="H1015" s="22" t="s">
        <v>149</v>
      </c>
      <c r="I1015" s="25">
        <v>4000</v>
      </c>
      <c r="J1015" s="23">
        <v>15366.263472000001</v>
      </c>
      <c r="K1015" s="32">
        <v>430255.37721599999</v>
      </c>
      <c r="L1015" s="32">
        <f t="shared" si="15"/>
        <v>15194326.662108559</v>
      </c>
    </row>
    <row r="1016" spans="1:12" x14ac:dyDescent="0.2">
      <c r="A1016" s="22" t="s">
        <v>2033</v>
      </c>
      <c r="B1016" s="22" t="s">
        <v>2034</v>
      </c>
      <c r="C1016" s="22" t="s">
        <v>2030</v>
      </c>
      <c r="D1016" s="22" t="s">
        <v>74</v>
      </c>
      <c r="E1016" s="30">
        <v>27874</v>
      </c>
      <c r="F1016" s="31">
        <v>36.074517</v>
      </c>
      <c r="G1016" s="31">
        <v>-77.504862000000003</v>
      </c>
      <c r="H1016" s="22" t="s">
        <v>145</v>
      </c>
      <c r="I1016" s="25">
        <v>2411</v>
      </c>
      <c r="J1016" s="23">
        <v>32002.411036371999</v>
      </c>
      <c r="K1016" s="32">
        <v>896067.50901841605</v>
      </c>
      <c r="L1016" s="32">
        <f t="shared" si="15"/>
        <v>31644328.378707387</v>
      </c>
    </row>
    <row r="1017" spans="1:12" x14ac:dyDescent="0.2">
      <c r="A1017" s="22" t="s">
        <v>2035</v>
      </c>
      <c r="B1017" s="22" t="s">
        <v>2036</v>
      </c>
      <c r="C1017" s="22" t="s">
        <v>2030</v>
      </c>
      <c r="D1017" s="22" t="s">
        <v>74</v>
      </c>
      <c r="E1017" s="30">
        <v>27874</v>
      </c>
      <c r="F1017" s="31">
        <v>36.080800000000004</v>
      </c>
      <c r="G1017" s="31">
        <v>-77.4953</v>
      </c>
      <c r="H1017" s="22" t="s">
        <v>145</v>
      </c>
      <c r="I1017" s="25">
        <v>2411</v>
      </c>
      <c r="J1017" s="23">
        <v>32002.411036371999</v>
      </c>
      <c r="K1017" s="32">
        <v>896067.50901841605</v>
      </c>
      <c r="L1017" s="32">
        <f t="shared" si="15"/>
        <v>31644328.378707387</v>
      </c>
    </row>
    <row r="1018" spans="1:12" x14ac:dyDescent="0.2">
      <c r="A1018" s="22" t="s">
        <v>2037</v>
      </c>
      <c r="B1018" s="22" t="s">
        <v>2038</v>
      </c>
      <c r="C1018" s="22" t="s">
        <v>74</v>
      </c>
      <c r="D1018" s="22" t="s">
        <v>74</v>
      </c>
      <c r="E1018" s="30">
        <v>27839</v>
      </c>
      <c r="F1018" s="31">
        <v>36.237499999999997</v>
      </c>
      <c r="G1018" s="31">
        <v>-77.409700000000001</v>
      </c>
      <c r="H1018" s="22" t="s">
        <v>145</v>
      </c>
      <c r="I1018" s="25">
        <v>2080</v>
      </c>
      <c r="J1018" s="23">
        <v>27608.882188160002</v>
      </c>
      <c r="K1018" s="32">
        <v>773048.70126848004</v>
      </c>
      <c r="L1018" s="32">
        <f t="shared" si="15"/>
        <v>27299959.779224955</v>
      </c>
    </row>
    <row r="1019" spans="1:12" x14ac:dyDescent="0.2">
      <c r="A1019" s="22" t="s">
        <v>2039</v>
      </c>
      <c r="B1019" s="22" t="s">
        <v>2040</v>
      </c>
      <c r="C1019" s="22" t="s">
        <v>2030</v>
      </c>
      <c r="D1019" s="22" t="s">
        <v>74</v>
      </c>
      <c r="E1019" s="30">
        <v>27874</v>
      </c>
      <c r="F1019" s="31">
        <v>36.178190000000001</v>
      </c>
      <c r="G1019" s="31">
        <v>-77.572890999999998</v>
      </c>
      <c r="H1019" s="22" t="s">
        <v>149</v>
      </c>
      <c r="I1019" s="25">
        <v>12595</v>
      </c>
      <c r="J1019" s="23">
        <v>48384.522107459998</v>
      </c>
      <c r="K1019" s="32">
        <v>1354766.6190088801</v>
      </c>
      <c r="L1019" s="32">
        <f t="shared" si="15"/>
        <v>47843136.077314325</v>
      </c>
    </row>
    <row r="1020" spans="1:12" x14ac:dyDescent="0.2">
      <c r="A1020" s="22" t="s">
        <v>2041</v>
      </c>
      <c r="B1020" s="22" t="s">
        <v>2042</v>
      </c>
      <c r="C1020" s="22" t="s">
        <v>2043</v>
      </c>
      <c r="D1020" s="22" t="s">
        <v>74</v>
      </c>
      <c r="E1020" s="30">
        <v>27887</v>
      </c>
      <c r="F1020" s="31">
        <v>36.225807000000003</v>
      </c>
      <c r="G1020" s="31">
        <v>-77.499769999999998</v>
      </c>
      <c r="H1020" s="22" t="s">
        <v>165</v>
      </c>
      <c r="I1020" s="25">
        <v>500</v>
      </c>
      <c r="J1020" s="23">
        <v>21710.856076</v>
      </c>
      <c r="K1020" s="32">
        <v>607903.97012800002</v>
      </c>
      <c r="L1020" s="32">
        <f t="shared" si="15"/>
        <v>21467928.09676018</v>
      </c>
    </row>
    <row r="1021" spans="1:12" x14ac:dyDescent="0.2">
      <c r="A1021" s="22" t="s">
        <v>2044</v>
      </c>
      <c r="B1021" s="22" t="s">
        <v>2045</v>
      </c>
      <c r="C1021" s="22" t="s">
        <v>2027</v>
      </c>
      <c r="D1021" s="22" t="s">
        <v>74</v>
      </c>
      <c r="E1021" s="30">
        <v>27823</v>
      </c>
      <c r="F1021" s="31">
        <v>36.178190000000001</v>
      </c>
      <c r="G1021" s="31">
        <v>-77.572890999999998</v>
      </c>
      <c r="H1021" s="22" t="s">
        <v>165</v>
      </c>
      <c r="I1021" s="25">
        <v>500</v>
      </c>
      <c r="J1021" s="23">
        <v>21710.856076</v>
      </c>
      <c r="K1021" s="32">
        <v>607903.97012800002</v>
      </c>
      <c r="L1021" s="32">
        <f t="shared" si="15"/>
        <v>21467928.09676018</v>
      </c>
    </row>
    <row r="1022" spans="1:12" x14ac:dyDescent="0.2">
      <c r="A1022" s="22" t="s">
        <v>2046</v>
      </c>
      <c r="B1022" s="22" t="s">
        <v>2047</v>
      </c>
      <c r="C1022" s="22" t="s">
        <v>2030</v>
      </c>
      <c r="D1022" s="22" t="s">
        <v>74</v>
      </c>
      <c r="E1022" s="30">
        <v>27874</v>
      </c>
      <c r="F1022" s="31">
        <v>36.099829999999997</v>
      </c>
      <c r="G1022" s="31">
        <v>-77.379909999999995</v>
      </c>
      <c r="H1022" s="22" t="s">
        <v>165</v>
      </c>
      <c r="I1022" s="25">
        <v>250</v>
      </c>
      <c r="J1022" s="23">
        <v>10855.428038</v>
      </c>
      <c r="K1022" s="32">
        <v>303951.98506400001</v>
      </c>
      <c r="L1022" s="32">
        <f t="shared" si="15"/>
        <v>10733964.04838009</v>
      </c>
    </row>
    <row r="1023" spans="1:12" x14ac:dyDescent="0.2">
      <c r="A1023" s="22" t="s">
        <v>2048</v>
      </c>
      <c r="D1023" s="22" t="s">
        <v>75</v>
      </c>
      <c r="F1023" s="31">
        <v>35.541567999999998</v>
      </c>
      <c r="G1023" s="31">
        <v>-78.885872000000006</v>
      </c>
      <c r="H1023" s="22" t="s">
        <v>149</v>
      </c>
      <c r="I1023" s="25">
        <v>2400</v>
      </c>
      <c r="J1023" s="23">
        <v>9219.7580832000003</v>
      </c>
      <c r="K1023" s="32">
        <v>258153.2263296</v>
      </c>
      <c r="L1023" s="32">
        <f t="shared" si="15"/>
        <v>9116595.9972651359</v>
      </c>
    </row>
    <row r="1024" spans="1:12" x14ac:dyDescent="0.2">
      <c r="A1024" s="22" t="s">
        <v>2049</v>
      </c>
      <c r="B1024" s="22" t="s">
        <v>2050</v>
      </c>
      <c r="C1024" s="22" t="s">
        <v>2051</v>
      </c>
      <c r="D1024" s="22" t="s">
        <v>75</v>
      </c>
      <c r="E1024" s="30">
        <v>27546</v>
      </c>
      <c r="F1024" s="31">
        <v>35.322333</v>
      </c>
      <c r="G1024" s="31">
        <v>-78.943123</v>
      </c>
      <c r="H1024" s="22" t="s">
        <v>149</v>
      </c>
      <c r="I1024" s="25">
        <v>7350</v>
      </c>
      <c r="J1024" s="23">
        <v>28235.509129800001</v>
      </c>
      <c r="K1024" s="32">
        <v>790594.25563439995</v>
      </c>
      <c r="L1024" s="32">
        <f t="shared" si="15"/>
        <v>27919575.241624475</v>
      </c>
    </row>
    <row r="1025" spans="1:12" x14ac:dyDescent="0.2">
      <c r="A1025" s="22" t="s">
        <v>2052</v>
      </c>
      <c r="B1025" s="22" t="s">
        <v>2053</v>
      </c>
      <c r="C1025" s="22" t="s">
        <v>2051</v>
      </c>
      <c r="D1025" s="22" t="s">
        <v>75</v>
      </c>
      <c r="E1025" s="30">
        <v>27546</v>
      </c>
      <c r="F1025" s="31">
        <v>35.389798999999996</v>
      </c>
      <c r="G1025" s="31">
        <v>-78.887180999999998</v>
      </c>
      <c r="H1025" s="22" t="s">
        <v>149</v>
      </c>
      <c r="I1025" s="25">
        <v>2940</v>
      </c>
      <c r="J1025" s="23">
        <v>11294.203651919999</v>
      </c>
      <c r="K1025" s="32">
        <v>316237.70225376001</v>
      </c>
      <c r="L1025" s="32">
        <f t="shared" si="15"/>
        <v>11167830.09664979</v>
      </c>
    </row>
    <row r="1026" spans="1:12" x14ac:dyDescent="0.2">
      <c r="A1026" s="22" t="s">
        <v>2052</v>
      </c>
      <c r="B1026" s="22" t="s">
        <v>2053</v>
      </c>
      <c r="C1026" s="22" t="s">
        <v>2051</v>
      </c>
      <c r="D1026" s="22" t="s">
        <v>75</v>
      </c>
      <c r="E1026" s="30">
        <v>27546</v>
      </c>
      <c r="F1026" s="31">
        <v>35.389798999999996</v>
      </c>
      <c r="G1026" s="31">
        <v>-78.887180999999998</v>
      </c>
      <c r="H1026" s="22" t="s">
        <v>153</v>
      </c>
      <c r="I1026" s="25">
        <v>1536</v>
      </c>
      <c r="J1026" s="23">
        <v>1215.774787584</v>
      </c>
      <c r="K1026" s="32">
        <v>34041.694052352002</v>
      </c>
      <c r="L1026" s="32">
        <f t="shared" ref="L1026:L1089" si="16">+K1026*35.31467</f>
        <v>1202171.1916997738</v>
      </c>
    </row>
    <row r="1027" spans="1:12" x14ac:dyDescent="0.2">
      <c r="A1027" s="22" t="s">
        <v>2054</v>
      </c>
      <c r="B1027" s="22" t="s">
        <v>2055</v>
      </c>
      <c r="C1027" s="22" t="s">
        <v>2051</v>
      </c>
      <c r="D1027" s="22" t="s">
        <v>75</v>
      </c>
      <c r="E1027" s="30">
        <v>27546</v>
      </c>
      <c r="F1027" s="31">
        <v>35.326079</v>
      </c>
      <c r="G1027" s="31">
        <v>-78.970495</v>
      </c>
      <c r="H1027" s="22" t="s">
        <v>566</v>
      </c>
      <c r="I1027" s="25">
        <v>7200</v>
      </c>
      <c r="J1027" s="23">
        <v>0</v>
      </c>
      <c r="K1027" s="32">
        <v>0</v>
      </c>
      <c r="L1027" s="32">
        <f t="shared" si="16"/>
        <v>0</v>
      </c>
    </row>
    <row r="1028" spans="1:12" x14ac:dyDescent="0.2">
      <c r="A1028" s="22" t="s">
        <v>2056</v>
      </c>
      <c r="B1028" s="22" t="s">
        <v>2057</v>
      </c>
      <c r="C1028" s="22" t="s">
        <v>2051</v>
      </c>
      <c r="D1028" s="22" t="s">
        <v>75</v>
      </c>
      <c r="E1028" s="30">
        <v>27546</v>
      </c>
      <c r="F1028" s="31">
        <v>35.295980999999998</v>
      </c>
      <c r="G1028" s="31">
        <v>-78.939447000000001</v>
      </c>
      <c r="H1028" s="22" t="s">
        <v>149</v>
      </c>
      <c r="I1028" s="25">
        <v>5880</v>
      </c>
      <c r="J1028" s="23">
        <v>22588.407303839998</v>
      </c>
      <c r="K1028" s="32">
        <v>632475.40450752003</v>
      </c>
      <c r="L1028" s="32">
        <f t="shared" si="16"/>
        <v>22335660.19329958</v>
      </c>
    </row>
    <row r="1029" spans="1:12" x14ac:dyDescent="0.2">
      <c r="A1029" s="22" t="s">
        <v>2058</v>
      </c>
      <c r="B1029" s="22" t="s">
        <v>2059</v>
      </c>
      <c r="C1029" s="22" t="s">
        <v>2060</v>
      </c>
      <c r="D1029" s="22" t="s">
        <v>75</v>
      </c>
      <c r="E1029" s="30">
        <v>28326</v>
      </c>
      <c r="F1029" s="31">
        <v>35.209808000000002</v>
      </c>
      <c r="G1029" s="31">
        <v>-79.129535000000004</v>
      </c>
      <c r="H1029" s="22" t="s">
        <v>145</v>
      </c>
      <c r="I1029" s="25">
        <v>2000</v>
      </c>
      <c r="J1029" s="23">
        <v>26547.002103999999</v>
      </c>
      <c r="K1029" s="32">
        <v>743316.05891200004</v>
      </c>
      <c r="L1029" s="32">
        <f t="shared" si="16"/>
        <v>26249961.326177839</v>
      </c>
    </row>
    <row r="1030" spans="1:12" x14ac:dyDescent="0.2">
      <c r="A1030" s="22" t="s">
        <v>2058</v>
      </c>
      <c r="B1030" s="22" t="s">
        <v>2059</v>
      </c>
      <c r="C1030" s="22" t="s">
        <v>2060</v>
      </c>
      <c r="D1030" s="22" t="s">
        <v>75</v>
      </c>
      <c r="E1030" s="30">
        <v>28326</v>
      </c>
      <c r="F1030" s="31">
        <v>35.209808000000002</v>
      </c>
      <c r="G1030" s="31">
        <v>-79.129535000000004</v>
      </c>
      <c r="H1030" s="22" t="s">
        <v>149</v>
      </c>
      <c r="I1030" s="25">
        <v>9202</v>
      </c>
      <c r="J1030" s="23">
        <v>35350.089117336</v>
      </c>
      <c r="K1030" s="32">
        <v>989802.49528540799</v>
      </c>
      <c r="L1030" s="32">
        <f t="shared" si="16"/>
        <v>34954548.486180738</v>
      </c>
    </row>
    <row r="1031" spans="1:12" x14ac:dyDescent="0.2">
      <c r="A1031" s="22" t="s">
        <v>2061</v>
      </c>
      <c r="B1031" s="22" t="s">
        <v>2062</v>
      </c>
      <c r="C1031" s="22" t="s">
        <v>2060</v>
      </c>
      <c r="D1031" s="22" t="s">
        <v>75</v>
      </c>
      <c r="E1031" s="30">
        <v>28326</v>
      </c>
      <c r="F1031" s="31">
        <v>35.256525000000003</v>
      </c>
      <c r="G1031" s="31">
        <v>-79.155624000000003</v>
      </c>
      <c r="H1031" s="22" t="s">
        <v>270</v>
      </c>
      <c r="I1031" s="25">
        <v>2200</v>
      </c>
      <c r="J1031" s="23">
        <v>35200.678312800002</v>
      </c>
      <c r="K1031" s="32">
        <v>985618.99275840004</v>
      </c>
      <c r="L1031" s="32">
        <f t="shared" si="16"/>
        <v>34806809.474995285</v>
      </c>
    </row>
    <row r="1032" spans="1:12" x14ac:dyDescent="0.2">
      <c r="A1032" s="22" t="s">
        <v>2063</v>
      </c>
      <c r="B1032" s="22" t="s">
        <v>2064</v>
      </c>
      <c r="C1032" s="22" t="s">
        <v>2065</v>
      </c>
      <c r="D1032" s="22" t="s">
        <v>75</v>
      </c>
      <c r="E1032" s="30">
        <v>28334</v>
      </c>
      <c r="F1032" s="31">
        <v>35.256416000000002</v>
      </c>
      <c r="G1032" s="31">
        <v>-78.608239999999995</v>
      </c>
      <c r="H1032" s="22" t="s">
        <v>270</v>
      </c>
      <c r="I1032" s="25">
        <v>800</v>
      </c>
      <c r="J1032" s="23">
        <v>12800.2466592</v>
      </c>
      <c r="K1032" s="32">
        <v>358406.90645760001</v>
      </c>
      <c r="L1032" s="32">
        <f t="shared" si="16"/>
        <v>12657021.627271013</v>
      </c>
    </row>
    <row r="1033" spans="1:12" x14ac:dyDescent="0.2">
      <c r="A1033" s="22" t="s">
        <v>2063</v>
      </c>
      <c r="B1033" s="22" t="s">
        <v>2064</v>
      </c>
      <c r="C1033" s="22" t="s">
        <v>2065</v>
      </c>
      <c r="D1033" s="22" t="s">
        <v>75</v>
      </c>
      <c r="E1033" s="30">
        <v>28334</v>
      </c>
      <c r="F1033" s="31">
        <v>35.256416000000002</v>
      </c>
      <c r="G1033" s="31">
        <v>-78.608239999999995</v>
      </c>
      <c r="H1033" s="22" t="s">
        <v>149</v>
      </c>
      <c r="I1033" s="25">
        <v>2700</v>
      </c>
      <c r="J1033" s="23">
        <v>10372.2278436</v>
      </c>
      <c r="K1033" s="32">
        <v>290422.37962080003</v>
      </c>
      <c r="L1033" s="32">
        <f t="shared" si="16"/>
        <v>10256170.496923277</v>
      </c>
    </row>
    <row r="1034" spans="1:12" x14ac:dyDescent="0.2">
      <c r="A1034" s="22" t="s">
        <v>2066</v>
      </c>
      <c r="B1034" s="22" t="s">
        <v>2067</v>
      </c>
      <c r="C1034" s="22" t="s">
        <v>2051</v>
      </c>
      <c r="D1034" s="22" t="s">
        <v>75</v>
      </c>
      <c r="E1034" s="30">
        <v>27546</v>
      </c>
      <c r="F1034" s="31">
        <v>35.434735000000003</v>
      </c>
      <c r="G1034" s="31">
        <v>-78.867716999999999</v>
      </c>
      <c r="H1034" s="22" t="s">
        <v>145</v>
      </c>
      <c r="I1034" s="25">
        <v>1223</v>
      </c>
      <c r="J1034" s="23">
        <v>16233.491786596</v>
      </c>
      <c r="K1034" s="32">
        <v>454537.77002468798</v>
      </c>
      <c r="L1034" s="32">
        <f t="shared" si="16"/>
        <v>16051851.350957748</v>
      </c>
    </row>
    <row r="1035" spans="1:12" x14ac:dyDescent="0.2">
      <c r="A1035" s="22" t="s">
        <v>2066</v>
      </c>
      <c r="B1035" s="22" t="s">
        <v>2067</v>
      </c>
      <c r="C1035" s="22" t="s">
        <v>2051</v>
      </c>
      <c r="D1035" s="22" t="s">
        <v>75</v>
      </c>
      <c r="E1035" s="30">
        <v>27546</v>
      </c>
      <c r="F1035" s="31">
        <v>35.434735000000003</v>
      </c>
      <c r="G1035" s="31">
        <v>-78.867716999999999</v>
      </c>
      <c r="H1035" s="22" t="s">
        <v>149</v>
      </c>
      <c r="I1035" s="25">
        <v>900</v>
      </c>
      <c r="J1035" s="23">
        <v>3457.4092811999999</v>
      </c>
      <c r="K1035" s="32">
        <v>96807.459873600004</v>
      </c>
      <c r="L1035" s="32">
        <f t="shared" si="16"/>
        <v>3418723.4989744257</v>
      </c>
    </row>
    <row r="1036" spans="1:12" x14ac:dyDescent="0.2">
      <c r="A1036" s="22" t="s">
        <v>2068</v>
      </c>
      <c r="B1036" s="22" t="s">
        <v>2069</v>
      </c>
      <c r="C1036" s="22" t="s">
        <v>2070</v>
      </c>
      <c r="D1036" s="22" t="s">
        <v>75</v>
      </c>
      <c r="E1036" s="30">
        <v>27521</v>
      </c>
      <c r="F1036" s="31">
        <v>35.415255000000002</v>
      </c>
      <c r="G1036" s="31">
        <v>-78.640424999999993</v>
      </c>
      <c r="H1036" s="22" t="s">
        <v>153</v>
      </c>
      <c r="I1036" s="25">
        <v>6080</v>
      </c>
      <c r="J1036" s="23">
        <v>4812.4418675200004</v>
      </c>
      <c r="K1036" s="32">
        <v>134748.37229055999</v>
      </c>
      <c r="L1036" s="32">
        <f t="shared" si="16"/>
        <v>4758594.3004782703</v>
      </c>
    </row>
    <row r="1037" spans="1:12" x14ac:dyDescent="0.2">
      <c r="A1037" s="22" t="s">
        <v>2049</v>
      </c>
      <c r="B1037" s="22" t="s">
        <v>2050</v>
      </c>
      <c r="C1037" s="22" t="s">
        <v>2051</v>
      </c>
      <c r="D1037" s="22" t="s">
        <v>75</v>
      </c>
      <c r="E1037" s="30">
        <v>27546</v>
      </c>
      <c r="F1037" s="31">
        <v>35.322333</v>
      </c>
      <c r="G1037" s="31">
        <v>-78.943123</v>
      </c>
      <c r="H1037" s="22" t="s">
        <v>149</v>
      </c>
      <c r="I1037" s="25">
        <v>7350</v>
      </c>
      <c r="J1037" s="23">
        <v>28235.509129800001</v>
      </c>
      <c r="K1037" s="32">
        <v>790594.25563439995</v>
      </c>
      <c r="L1037" s="32">
        <f t="shared" si="16"/>
        <v>27919575.241624475</v>
      </c>
    </row>
    <row r="1038" spans="1:12" x14ac:dyDescent="0.2">
      <c r="A1038" s="22" t="s">
        <v>2071</v>
      </c>
      <c r="B1038" s="22" t="s">
        <v>2072</v>
      </c>
      <c r="C1038" s="22" t="s">
        <v>2051</v>
      </c>
      <c r="D1038" s="22" t="s">
        <v>75</v>
      </c>
      <c r="E1038" s="30">
        <v>27546</v>
      </c>
      <c r="F1038" s="31">
        <v>35.360084000000001</v>
      </c>
      <c r="G1038" s="31">
        <v>-78.873689999999996</v>
      </c>
      <c r="H1038" s="22" t="s">
        <v>145</v>
      </c>
      <c r="I1038" s="25">
        <v>2400</v>
      </c>
      <c r="J1038" s="23">
        <v>31856.4025248</v>
      </c>
      <c r="K1038" s="32">
        <v>891979.27069439995</v>
      </c>
      <c r="L1038" s="32">
        <f t="shared" si="16"/>
        <v>31499953.591413405</v>
      </c>
    </row>
    <row r="1039" spans="1:12" x14ac:dyDescent="0.2">
      <c r="A1039" s="22" t="s">
        <v>2073</v>
      </c>
      <c r="B1039" s="22" t="s">
        <v>2074</v>
      </c>
      <c r="C1039" s="22" t="s">
        <v>2075</v>
      </c>
      <c r="D1039" s="22" t="s">
        <v>78</v>
      </c>
      <c r="E1039" s="30">
        <v>27942</v>
      </c>
      <c r="F1039" s="31">
        <v>36.258299999999998</v>
      </c>
      <c r="G1039" s="31">
        <v>-76.825000000000003</v>
      </c>
      <c r="H1039" s="22" t="s">
        <v>149</v>
      </c>
      <c r="I1039" s="25">
        <v>3552</v>
      </c>
      <c r="J1039" s="23">
        <v>13645.241963136001</v>
      </c>
      <c r="K1039" s="32">
        <v>382066.77496780799</v>
      </c>
      <c r="L1039" s="32">
        <f t="shared" si="16"/>
        <v>13492562.0759524</v>
      </c>
    </row>
    <row r="1040" spans="1:12" x14ac:dyDescent="0.2">
      <c r="A1040" s="22" t="s">
        <v>2076</v>
      </c>
      <c r="B1040" s="22" t="s">
        <v>2077</v>
      </c>
      <c r="C1040" s="22" t="s">
        <v>2075</v>
      </c>
      <c r="D1040" s="22" t="s">
        <v>78</v>
      </c>
      <c r="E1040" s="30">
        <v>27942</v>
      </c>
      <c r="F1040" s="31">
        <v>36.263050999999997</v>
      </c>
      <c r="G1040" s="31">
        <v>-76.728871999999996</v>
      </c>
      <c r="H1040" s="22" t="s">
        <v>149</v>
      </c>
      <c r="I1040" s="25">
        <v>2664</v>
      </c>
      <c r="J1040" s="23">
        <v>10233.931472352</v>
      </c>
      <c r="K1040" s="32">
        <v>286550.08122585597</v>
      </c>
      <c r="L1040" s="32">
        <f t="shared" si="16"/>
        <v>10119421.556964299</v>
      </c>
    </row>
    <row r="1041" spans="1:12" x14ac:dyDescent="0.2">
      <c r="A1041" s="22" t="s">
        <v>2078</v>
      </c>
      <c r="B1041" s="22" t="s">
        <v>2079</v>
      </c>
      <c r="C1041" s="22" t="s">
        <v>2080</v>
      </c>
      <c r="D1041" s="22" t="s">
        <v>78</v>
      </c>
      <c r="E1041" s="30">
        <v>27910</v>
      </c>
      <c r="F1041" s="31">
        <v>36.359873</v>
      </c>
      <c r="G1041" s="31">
        <v>-77.073764999999995</v>
      </c>
      <c r="H1041" s="22" t="s">
        <v>145</v>
      </c>
      <c r="I1041" s="25">
        <v>1446</v>
      </c>
      <c r="J1041" s="23">
        <v>19193.482521192</v>
      </c>
      <c r="K1041" s="32">
        <v>537417.51059337601</v>
      </c>
      <c r="L1041" s="32">
        <f t="shared" si="16"/>
        <v>18978722.038826577</v>
      </c>
    </row>
    <row r="1042" spans="1:12" x14ac:dyDescent="0.2">
      <c r="A1042" s="22" t="s">
        <v>2081</v>
      </c>
      <c r="B1042" s="22" t="s">
        <v>2082</v>
      </c>
      <c r="C1042" s="22" t="s">
        <v>2083</v>
      </c>
      <c r="D1042" s="22" t="s">
        <v>78</v>
      </c>
      <c r="E1042" s="30">
        <v>27922</v>
      </c>
      <c r="F1042" s="31">
        <v>36.289693999999997</v>
      </c>
      <c r="G1042" s="31">
        <v>-76.897024000000002</v>
      </c>
      <c r="H1042" s="22" t="s">
        <v>145</v>
      </c>
      <c r="I1042" s="25">
        <v>2400</v>
      </c>
      <c r="J1042" s="23">
        <v>31856.4025248</v>
      </c>
      <c r="K1042" s="32">
        <v>891979.27069439995</v>
      </c>
      <c r="L1042" s="32">
        <f t="shared" si="16"/>
        <v>31499953.591413405</v>
      </c>
    </row>
    <row r="1043" spans="1:12" x14ac:dyDescent="0.2">
      <c r="A1043" s="22" t="s">
        <v>2084</v>
      </c>
      <c r="B1043" s="22" t="s">
        <v>2085</v>
      </c>
      <c r="C1043" s="22" t="s">
        <v>2086</v>
      </c>
      <c r="D1043" s="22" t="s">
        <v>78</v>
      </c>
      <c r="E1043" s="30">
        <v>27897</v>
      </c>
      <c r="F1043" s="31">
        <v>36.305346</v>
      </c>
      <c r="G1043" s="31">
        <v>-77.149872000000002</v>
      </c>
      <c r="H1043" s="22" t="s">
        <v>145</v>
      </c>
      <c r="I1043" s="25">
        <v>3272</v>
      </c>
      <c r="J1043" s="23">
        <v>43430.895442143999</v>
      </c>
      <c r="K1043" s="32">
        <v>1216065.0723800301</v>
      </c>
      <c r="L1043" s="32">
        <f t="shared" si="16"/>
        <v>42944936.729626879</v>
      </c>
    </row>
    <row r="1044" spans="1:12" x14ac:dyDescent="0.2">
      <c r="A1044" s="22" t="s">
        <v>2087</v>
      </c>
      <c r="B1044" s="22" t="s">
        <v>2088</v>
      </c>
      <c r="C1044" s="22" t="s">
        <v>2080</v>
      </c>
      <c r="D1044" s="22" t="s">
        <v>78</v>
      </c>
      <c r="E1044" s="30">
        <v>27910</v>
      </c>
      <c r="F1044" s="31">
        <v>36.370496000000003</v>
      </c>
      <c r="G1044" s="31">
        <v>-77.104804999999999</v>
      </c>
      <c r="H1044" s="22" t="s">
        <v>145</v>
      </c>
      <c r="I1044" s="25">
        <v>6545</v>
      </c>
      <c r="J1044" s="23">
        <v>86875.064385339996</v>
      </c>
      <c r="K1044" s="32">
        <v>2432501.80278952</v>
      </c>
      <c r="L1044" s="32">
        <f t="shared" si="16"/>
        <v>85902998.439916983</v>
      </c>
    </row>
    <row r="1045" spans="1:12" x14ac:dyDescent="0.2">
      <c r="A1045" s="22" t="s">
        <v>2089</v>
      </c>
      <c r="C1045" s="22" t="s">
        <v>2075</v>
      </c>
      <c r="D1045" s="22" t="s">
        <v>78</v>
      </c>
      <c r="E1045" s="30">
        <v>27942</v>
      </c>
      <c r="F1045" s="31">
        <v>36.291699999999999</v>
      </c>
      <c r="G1045" s="31">
        <v>-76.75</v>
      </c>
      <c r="H1045" s="22" t="s">
        <v>149</v>
      </c>
      <c r="I1045" s="25">
        <v>1776</v>
      </c>
      <c r="J1045" s="23">
        <v>6822.6209815680004</v>
      </c>
      <c r="K1045" s="32">
        <v>191033.38748390399</v>
      </c>
      <c r="L1045" s="32">
        <f t="shared" si="16"/>
        <v>6746281.0379761998</v>
      </c>
    </row>
    <row r="1046" spans="1:12" x14ac:dyDescent="0.2">
      <c r="A1046" s="22" t="s">
        <v>2090</v>
      </c>
      <c r="B1046" s="22" t="s">
        <v>2091</v>
      </c>
      <c r="C1046" s="22" t="s">
        <v>2092</v>
      </c>
      <c r="D1046" s="22" t="s">
        <v>79</v>
      </c>
      <c r="E1046" s="30">
        <v>28377</v>
      </c>
      <c r="F1046" s="31">
        <v>34.871335999999999</v>
      </c>
      <c r="G1046" s="31">
        <v>-79.302843999999993</v>
      </c>
      <c r="H1046" s="22" t="s">
        <v>149</v>
      </c>
      <c r="I1046" s="25">
        <v>8800</v>
      </c>
      <c r="J1046" s="23">
        <v>33805.779638400003</v>
      </c>
      <c r="K1046" s="32">
        <v>946561.82987520006</v>
      </c>
      <c r="L1046" s="32">
        <f t="shared" si="16"/>
        <v>33427518.656638831</v>
      </c>
    </row>
    <row r="1047" spans="1:12" x14ac:dyDescent="0.2">
      <c r="A1047" s="22" t="s">
        <v>2093</v>
      </c>
      <c r="B1047" s="22" t="s">
        <v>2094</v>
      </c>
      <c r="C1047" s="22" t="s">
        <v>2095</v>
      </c>
      <c r="D1047" s="22" t="s">
        <v>79</v>
      </c>
      <c r="E1047" s="30">
        <v>28376</v>
      </c>
      <c r="F1047" s="31">
        <v>34.990383000000001</v>
      </c>
      <c r="G1047" s="31">
        <v>-79.201902000000004</v>
      </c>
      <c r="H1047" s="22" t="s">
        <v>153</v>
      </c>
      <c r="I1047" s="25">
        <v>3552</v>
      </c>
      <c r="J1047" s="23">
        <v>2811.4791962879999</v>
      </c>
      <c r="K1047" s="32">
        <v>78721.417496063994</v>
      </c>
      <c r="L1047" s="32">
        <f t="shared" si="16"/>
        <v>2780020.8808057262</v>
      </c>
    </row>
    <row r="1048" spans="1:12" x14ac:dyDescent="0.2">
      <c r="A1048" s="22" t="s">
        <v>2096</v>
      </c>
      <c r="B1048" s="22" t="s">
        <v>2097</v>
      </c>
      <c r="C1048" s="22" t="s">
        <v>2095</v>
      </c>
      <c r="D1048" s="22" t="s">
        <v>79</v>
      </c>
      <c r="E1048" s="30">
        <v>28376</v>
      </c>
      <c r="F1048" s="31">
        <v>35.031120000000001</v>
      </c>
      <c r="G1048" s="31">
        <v>-79.331068999999999</v>
      </c>
      <c r="H1048" s="22" t="s">
        <v>149</v>
      </c>
      <c r="I1048" s="25">
        <v>2880</v>
      </c>
      <c r="J1048" s="23">
        <v>11063.709699839999</v>
      </c>
      <c r="K1048" s="32">
        <v>309783.87159552</v>
      </c>
      <c r="L1048" s="32">
        <f t="shared" si="16"/>
        <v>10939915.196718162</v>
      </c>
    </row>
    <row r="1049" spans="1:12" x14ac:dyDescent="0.2">
      <c r="A1049" s="22" t="s">
        <v>2098</v>
      </c>
      <c r="D1049" s="22" t="s">
        <v>79</v>
      </c>
      <c r="F1049" s="31">
        <v>34.941310999999999</v>
      </c>
      <c r="G1049" s="31">
        <v>-79.321646999999999</v>
      </c>
      <c r="H1049" s="22" t="s">
        <v>145</v>
      </c>
      <c r="I1049" s="25">
        <v>2400</v>
      </c>
      <c r="J1049" s="23">
        <v>31856.4025248</v>
      </c>
      <c r="K1049" s="32">
        <v>891979.27069439995</v>
      </c>
      <c r="L1049" s="32">
        <f t="shared" si="16"/>
        <v>31499953.591413405</v>
      </c>
    </row>
    <row r="1050" spans="1:12" x14ac:dyDescent="0.2">
      <c r="A1050" s="22" t="s">
        <v>2099</v>
      </c>
      <c r="B1050" s="22" t="s">
        <v>2100</v>
      </c>
      <c r="C1050" s="22" t="s">
        <v>2095</v>
      </c>
      <c r="D1050" s="22" t="s">
        <v>79</v>
      </c>
      <c r="E1050" s="30">
        <v>28376</v>
      </c>
      <c r="F1050" s="31">
        <v>34.9985</v>
      </c>
      <c r="G1050" s="31">
        <v>-79.389475000000004</v>
      </c>
      <c r="H1050" s="22" t="s">
        <v>145</v>
      </c>
      <c r="I1050" s="25">
        <v>1700</v>
      </c>
      <c r="J1050" s="23">
        <v>22564.951788400002</v>
      </c>
      <c r="K1050" s="32">
        <v>631818.65007520001</v>
      </c>
      <c r="L1050" s="32">
        <f t="shared" si="16"/>
        <v>22312467.127251163</v>
      </c>
    </row>
    <row r="1051" spans="1:12" x14ac:dyDescent="0.2">
      <c r="A1051" s="22" t="s">
        <v>2101</v>
      </c>
      <c r="B1051" s="22" t="s">
        <v>2102</v>
      </c>
      <c r="C1051" s="22" t="s">
        <v>2092</v>
      </c>
      <c r="D1051" s="22" t="s">
        <v>79</v>
      </c>
      <c r="E1051" s="30">
        <v>28377</v>
      </c>
      <c r="F1051" s="31">
        <v>34.848488000000003</v>
      </c>
      <c r="G1051" s="31">
        <v>-79.293899999999994</v>
      </c>
      <c r="H1051" s="22" t="s">
        <v>145</v>
      </c>
      <c r="I1051" s="25">
        <v>1446</v>
      </c>
      <c r="J1051" s="23">
        <v>19193.482521192</v>
      </c>
      <c r="K1051" s="32">
        <v>537417.51059337601</v>
      </c>
      <c r="L1051" s="32">
        <f t="shared" si="16"/>
        <v>18978722.038826577</v>
      </c>
    </row>
    <row r="1052" spans="1:12" x14ac:dyDescent="0.2">
      <c r="A1052" s="22" t="s">
        <v>2103</v>
      </c>
      <c r="B1052" s="22" t="s">
        <v>2104</v>
      </c>
      <c r="C1052" s="22" t="s">
        <v>2095</v>
      </c>
      <c r="D1052" s="22" t="s">
        <v>79</v>
      </c>
      <c r="E1052" s="30">
        <v>28376</v>
      </c>
      <c r="F1052" s="31">
        <v>34.959890999999999</v>
      </c>
      <c r="G1052" s="31">
        <v>-79.178894</v>
      </c>
      <c r="H1052" s="22" t="s">
        <v>149</v>
      </c>
      <c r="I1052" s="25">
        <v>3520</v>
      </c>
      <c r="J1052" s="23">
        <v>13522.31185536</v>
      </c>
      <c r="K1052" s="32">
        <v>378624.73195008002</v>
      </c>
      <c r="L1052" s="32">
        <f t="shared" si="16"/>
        <v>13371007.462655533</v>
      </c>
    </row>
    <row r="1053" spans="1:12" x14ac:dyDescent="0.2">
      <c r="A1053" s="22" t="s">
        <v>2105</v>
      </c>
      <c r="B1053" s="22" t="s">
        <v>2106</v>
      </c>
      <c r="C1053" s="22" t="s">
        <v>2095</v>
      </c>
      <c r="D1053" s="22" t="s">
        <v>79</v>
      </c>
      <c r="E1053" s="30">
        <v>28376</v>
      </c>
      <c r="F1053" s="31">
        <v>34.948087999999998</v>
      </c>
      <c r="G1053" s="31">
        <v>-79.272324999999995</v>
      </c>
      <c r="H1053" s="22" t="s">
        <v>149</v>
      </c>
      <c r="I1053" s="25">
        <v>5000</v>
      </c>
      <c r="J1053" s="23">
        <v>19207.82934</v>
      </c>
      <c r="K1053" s="32">
        <v>537819.22152000002</v>
      </c>
      <c r="L1053" s="32">
        <f t="shared" si="16"/>
        <v>18992908.327635698</v>
      </c>
    </row>
    <row r="1054" spans="1:12" x14ac:dyDescent="0.2">
      <c r="A1054" s="22" t="s">
        <v>2107</v>
      </c>
      <c r="B1054" s="22" t="s">
        <v>2108</v>
      </c>
      <c r="C1054" s="22" t="s">
        <v>2095</v>
      </c>
      <c r="D1054" s="22" t="s">
        <v>79</v>
      </c>
      <c r="E1054" s="30">
        <v>28376</v>
      </c>
      <c r="F1054" s="31">
        <v>34.911665999999997</v>
      </c>
      <c r="G1054" s="31">
        <v>-79.304035999999996</v>
      </c>
      <c r="H1054" s="22" t="s">
        <v>153</v>
      </c>
      <c r="I1054" s="25">
        <v>7104</v>
      </c>
      <c r="J1054" s="23">
        <v>5622.9583925759998</v>
      </c>
      <c r="K1054" s="32">
        <v>157442.83499212799</v>
      </c>
      <c r="L1054" s="32">
        <f t="shared" si="16"/>
        <v>5560041.7616114523</v>
      </c>
    </row>
    <row r="1055" spans="1:12" x14ac:dyDescent="0.2">
      <c r="A1055" s="22" t="s">
        <v>2109</v>
      </c>
      <c r="B1055" s="22" t="s">
        <v>2110</v>
      </c>
      <c r="C1055" s="22" t="s">
        <v>2092</v>
      </c>
      <c r="D1055" s="22" t="s">
        <v>79</v>
      </c>
      <c r="E1055" s="30">
        <v>28377</v>
      </c>
      <c r="F1055" s="31">
        <v>34.887799999999999</v>
      </c>
      <c r="G1055" s="31">
        <v>-79.318627000000006</v>
      </c>
      <c r="H1055" s="22" t="s">
        <v>149</v>
      </c>
      <c r="I1055" s="25">
        <v>15840</v>
      </c>
      <c r="J1055" s="23">
        <v>60850.403349120003</v>
      </c>
      <c r="K1055" s="32">
        <v>1703811.2937753601</v>
      </c>
      <c r="L1055" s="32">
        <f t="shared" si="16"/>
        <v>60169533.581949897</v>
      </c>
    </row>
    <row r="1056" spans="1:12" x14ac:dyDescent="0.2">
      <c r="A1056" s="22" t="s">
        <v>853</v>
      </c>
      <c r="B1056" s="22" t="s">
        <v>2111</v>
      </c>
      <c r="C1056" s="22" t="s">
        <v>2095</v>
      </c>
      <c r="D1056" s="22" t="s">
        <v>79</v>
      </c>
      <c r="E1056" s="30">
        <v>28376</v>
      </c>
      <c r="F1056" s="31">
        <v>35.019993999999997</v>
      </c>
      <c r="G1056" s="31">
        <v>-79.379232999999999</v>
      </c>
      <c r="H1056" s="22" t="s">
        <v>149</v>
      </c>
      <c r="I1056" s="25">
        <v>5760</v>
      </c>
      <c r="J1056" s="23">
        <v>22127.419399679999</v>
      </c>
      <c r="K1056" s="32">
        <v>619567.74319104</v>
      </c>
      <c r="L1056" s="32">
        <f t="shared" si="16"/>
        <v>21879830.393436324</v>
      </c>
    </row>
    <row r="1057" spans="1:12" x14ac:dyDescent="0.2">
      <c r="A1057" s="22" t="s">
        <v>2112</v>
      </c>
      <c r="B1057" s="22" t="s">
        <v>2113</v>
      </c>
      <c r="C1057" s="22" t="s">
        <v>2092</v>
      </c>
      <c r="D1057" s="22" t="s">
        <v>79</v>
      </c>
      <c r="E1057" s="30">
        <v>28377</v>
      </c>
      <c r="F1057" s="31">
        <v>34.880166000000003</v>
      </c>
      <c r="G1057" s="31">
        <v>-79.318877000000001</v>
      </c>
      <c r="H1057" s="22" t="s">
        <v>153</v>
      </c>
      <c r="I1057" s="25">
        <v>3552</v>
      </c>
      <c r="J1057" s="23">
        <v>2811.4791962879999</v>
      </c>
      <c r="K1057" s="32">
        <v>78721.417496063994</v>
      </c>
      <c r="L1057" s="32">
        <f t="shared" si="16"/>
        <v>2780020.8808057262</v>
      </c>
    </row>
    <row r="1058" spans="1:12" x14ac:dyDescent="0.2">
      <c r="A1058" s="22" t="s">
        <v>2114</v>
      </c>
      <c r="B1058" s="22" t="s">
        <v>2115</v>
      </c>
      <c r="C1058" s="22" t="s">
        <v>2095</v>
      </c>
      <c r="D1058" s="22" t="s">
        <v>79</v>
      </c>
      <c r="E1058" s="30">
        <v>28376</v>
      </c>
      <c r="F1058" s="31">
        <v>34.914504999999998</v>
      </c>
      <c r="G1058" s="31">
        <v>-79.317499999999995</v>
      </c>
      <c r="H1058" s="22" t="s">
        <v>145</v>
      </c>
      <c r="I1058" s="25">
        <v>4800</v>
      </c>
      <c r="J1058" s="23">
        <v>63712.8050496</v>
      </c>
      <c r="K1058" s="32">
        <v>1783958.5413887999</v>
      </c>
      <c r="L1058" s="32">
        <f t="shared" si="16"/>
        <v>62999907.18282681</v>
      </c>
    </row>
    <row r="1059" spans="1:12" x14ac:dyDescent="0.2">
      <c r="A1059" s="22" t="s">
        <v>2116</v>
      </c>
      <c r="B1059" s="22" t="s">
        <v>2117</v>
      </c>
      <c r="C1059" s="22" t="s">
        <v>2095</v>
      </c>
      <c r="D1059" s="22" t="s">
        <v>79</v>
      </c>
      <c r="E1059" s="30">
        <v>28376</v>
      </c>
      <c r="F1059" s="31">
        <v>35.003227000000003</v>
      </c>
      <c r="G1059" s="31">
        <v>-79.318590999999998</v>
      </c>
      <c r="H1059" s="22" t="s">
        <v>145</v>
      </c>
      <c r="I1059" s="25">
        <v>770</v>
      </c>
      <c r="J1059" s="23">
        <v>10220.59581004</v>
      </c>
      <c r="K1059" s="32">
        <v>286176.68268112</v>
      </c>
      <c r="L1059" s="32">
        <f t="shared" si="16"/>
        <v>10106235.110578468</v>
      </c>
    </row>
    <row r="1060" spans="1:12" x14ac:dyDescent="0.2">
      <c r="A1060" s="22" t="s">
        <v>2118</v>
      </c>
      <c r="B1060" s="22" t="s">
        <v>2119</v>
      </c>
      <c r="C1060" s="22" t="s">
        <v>184</v>
      </c>
      <c r="D1060" s="22" t="s">
        <v>80</v>
      </c>
      <c r="E1060" s="30">
        <v>27860</v>
      </c>
      <c r="F1060" s="31">
        <v>35.658175</v>
      </c>
      <c r="G1060" s="31">
        <v>-76.58175</v>
      </c>
      <c r="H1060" s="22" t="s">
        <v>149</v>
      </c>
      <c r="I1060" s="25">
        <v>900</v>
      </c>
      <c r="J1060" s="23">
        <v>3457.4092811999999</v>
      </c>
      <c r="K1060" s="32">
        <v>96807.459873600004</v>
      </c>
      <c r="L1060" s="32">
        <f t="shared" si="16"/>
        <v>3418723.4989744257</v>
      </c>
    </row>
    <row r="1061" spans="1:12" x14ac:dyDescent="0.2">
      <c r="A1061" s="22" t="s">
        <v>2120</v>
      </c>
      <c r="B1061" s="22" t="s">
        <v>2121</v>
      </c>
      <c r="C1061" s="22" t="s">
        <v>2122</v>
      </c>
      <c r="D1061" s="22" t="s">
        <v>83</v>
      </c>
      <c r="E1061" s="30">
        <v>27597</v>
      </c>
      <c r="F1061" s="31">
        <v>35.704700000000003</v>
      </c>
      <c r="G1061" s="31">
        <v>-78.315600000000003</v>
      </c>
      <c r="H1061" s="22" t="s">
        <v>145</v>
      </c>
      <c r="I1061" s="25">
        <v>4000</v>
      </c>
      <c r="J1061" s="23">
        <v>53094.004207999998</v>
      </c>
      <c r="K1061" s="32">
        <v>1486632.1178240001</v>
      </c>
      <c r="L1061" s="32">
        <f t="shared" si="16"/>
        <v>52499922.652355678</v>
      </c>
    </row>
    <row r="1062" spans="1:12" x14ac:dyDescent="0.2">
      <c r="A1062" s="22" t="s">
        <v>2120</v>
      </c>
      <c r="B1062" s="22" t="s">
        <v>2121</v>
      </c>
      <c r="C1062" s="22" t="s">
        <v>2122</v>
      </c>
      <c r="D1062" s="22" t="s">
        <v>83</v>
      </c>
      <c r="E1062" s="30">
        <v>27597</v>
      </c>
      <c r="F1062" s="31">
        <v>35.704700000000003</v>
      </c>
      <c r="G1062" s="31">
        <v>-78.315600000000003</v>
      </c>
      <c r="H1062" s="22" t="s">
        <v>192</v>
      </c>
      <c r="I1062" s="25">
        <v>200</v>
      </c>
      <c r="J1062" s="23">
        <v>294.229964</v>
      </c>
      <c r="K1062" s="32">
        <v>8238.4389919999994</v>
      </c>
      <c r="L1062" s="32">
        <f t="shared" si="16"/>
        <v>290937.75431761262</v>
      </c>
    </row>
    <row r="1063" spans="1:12" x14ac:dyDescent="0.2">
      <c r="A1063" s="22" t="s">
        <v>2123</v>
      </c>
      <c r="B1063" s="22" t="s">
        <v>2124</v>
      </c>
      <c r="C1063" s="22" t="s">
        <v>2125</v>
      </c>
      <c r="D1063" s="22" t="s">
        <v>83</v>
      </c>
      <c r="E1063" s="30">
        <v>28366</v>
      </c>
      <c r="F1063" s="31">
        <v>35.286900000000003</v>
      </c>
      <c r="G1063" s="31">
        <v>-78.383300000000006</v>
      </c>
      <c r="H1063" s="22" t="s">
        <v>149</v>
      </c>
      <c r="I1063" s="25">
        <v>2940</v>
      </c>
      <c r="J1063" s="23">
        <v>11294.203651919999</v>
      </c>
      <c r="K1063" s="32">
        <v>316237.70225376001</v>
      </c>
      <c r="L1063" s="32">
        <f t="shared" si="16"/>
        <v>11167830.09664979</v>
      </c>
    </row>
    <row r="1064" spans="1:12" x14ac:dyDescent="0.2">
      <c r="A1064" s="22" t="s">
        <v>2126</v>
      </c>
      <c r="B1064" s="22" t="s">
        <v>2127</v>
      </c>
      <c r="C1064" s="22" t="s">
        <v>2128</v>
      </c>
      <c r="D1064" s="22" t="s">
        <v>83</v>
      </c>
      <c r="E1064" s="30">
        <v>27501</v>
      </c>
      <c r="F1064" s="31">
        <v>35.472254</v>
      </c>
      <c r="G1064" s="31">
        <v>-78.584519999999998</v>
      </c>
      <c r="H1064" s="22" t="s">
        <v>153</v>
      </c>
      <c r="I1064" s="25">
        <v>12960</v>
      </c>
      <c r="J1064" s="23">
        <v>10258.09977024</v>
      </c>
      <c r="K1064" s="32">
        <v>287226.79356671998</v>
      </c>
      <c r="L1064" s="32">
        <f t="shared" si="16"/>
        <v>10143319.429966839</v>
      </c>
    </row>
    <row r="1065" spans="1:12" x14ac:dyDescent="0.2">
      <c r="A1065" s="22" t="s">
        <v>2129</v>
      </c>
      <c r="B1065" s="22" t="s">
        <v>2130</v>
      </c>
      <c r="C1065" s="22" t="s">
        <v>2122</v>
      </c>
      <c r="D1065" s="22" t="s">
        <v>83</v>
      </c>
      <c r="E1065" s="30">
        <v>27597</v>
      </c>
      <c r="F1065" s="31">
        <v>35.694322999999997</v>
      </c>
      <c r="G1065" s="31">
        <v>-78.266475</v>
      </c>
      <c r="H1065" s="22" t="s">
        <v>145</v>
      </c>
      <c r="I1065" s="25">
        <v>1800</v>
      </c>
      <c r="J1065" s="23">
        <v>23892.301893600001</v>
      </c>
      <c r="K1065" s="32">
        <v>668984.45302080002</v>
      </c>
      <c r="L1065" s="32">
        <f t="shared" si="16"/>
        <v>23624965.193560056</v>
      </c>
    </row>
    <row r="1066" spans="1:12" x14ac:dyDescent="0.2">
      <c r="A1066" s="22" t="s">
        <v>2129</v>
      </c>
      <c r="B1066" s="22" t="s">
        <v>2130</v>
      </c>
      <c r="C1066" s="22" t="s">
        <v>2122</v>
      </c>
      <c r="D1066" s="22" t="s">
        <v>83</v>
      </c>
      <c r="E1066" s="30">
        <v>27597</v>
      </c>
      <c r="F1066" s="31">
        <v>35.694322999999997</v>
      </c>
      <c r="G1066" s="31">
        <v>-78.266475</v>
      </c>
      <c r="H1066" s="22" t="s">
        <v>149</v>
      </c>
      <c r="I1066" s="25">
        <v>6480</v>
      </c>
      <c r="J1066" s="23">
        <v>24893.346824640001</v>
      </c>
      <c r="K1066" s="32">
        <v>697013.71108992002</v>
      </c>
      <c r="L1066" s="32">
        <f t="shared" si="16"/>
        <v>24614809.192615867</v>
      </c>
    </row>
    <row r="1067" spans="1:12" x14ac:dyDescent="0.2">
      <c r="A1067" s="22" t="s">
        <v>2129</v>
      </c>
      <c r="B1067" s="22" t="s">
        <v>2130</v>
      </c>
      <c r="C1067" s="22" t="s">
        <v>2122</v>
      </c>
      <c r="D1067" s="22" t="s">
        <v>83</v>
      </c>
      <c r="E1067" s="30">
        <v>27597</v>
      </c>
      <c r="F1067" s="31">
        <v>35.694322999999997</v>
      </c>
      <c r="G1067" s="31">
        <v>-78.266475</v>
      </c>
      <c r="H1067" s="22" t="s">
        <v>192</v>
      </c>
      <c r="I1067" s="25">
        <v>100</v>
      </c>
      <c r="J1067" s="23">
        <v>147.114982</v>
      </c>
      <c r="K1067" s="32">
        <v>4119.2194959999997</v>
      </c>
      <c r="L1067" s="32">
        <f t="shared" si="16"/>
        <v>145468.87715880631</v>
      </c>
    </row>
    <row r="1068" spans="1:12" x14ac:dyDescent="0.2">
      <c r="A1068" s="22" t="s">
        <v>2129</v>
      </c>
      <c r="B1068" s="22" t="s">
        <v>2130</v>
      </c>
      <c r="C1068" s="22" t="s">
        <v>2122</v>
      </c>
      <c r="D1068" s="22" t="s">
        <v>83</v>
      </c>
      <c r="E1068" s="30">
        <v>27597</v>
      </c>
      <c r="F1068" s="31">
        <v>35.694322999999997</v>
      </c>
      <c r="G1068" s="31">
        <v>-78.266475</v>
      </c>
      <c r="H1068" s="22" t="s">
        <v>153</v>
      </c>
      <c r="I1068" s="25">
        <v>5040</v>
      </c>
      <c r="J1068" s="23">
        <v>3989.2610217599999</v>
      </c>
      <c r="K1068" s="32">
        <v>111699.30860927999</v>
      </c>
      <c r="L1068" s="32">
        <f t="shared" si="16"/>
        <v>3944624.2227648818</v>
      </c>
    </row>
    <row r="1069" spans="1:12" x14ac:dyDescent="0.2">
      <c r="A1069" s="22" t="s">
        <v>2131</v>
      </c>
      <c r="B1069" s="22" t="s">
        <v>2132</v>
      </c>
      <c r="C1069" s="22" t="s">
        <v>2125</v>
      </c>
      <c r="D1069" s="22" t="s">
        <v>83</v>
      </c>
      <c r="E1069" s="30">
        <v>28366</v>
      </c>
      <c r="F1069" s="31">
        <v>35.2958</v>
      </c>
      <c r="G1069" s="31">
        <v>-78.436099999999996</v>
      </c>
      <c r="H1069" s="22" t="s">
        <v>145</v>
      </c>
      <c r="I1069" s="25">
        <v>2000</v>
      </c>
      <c r="J1069" s="23">
        <v>26547.002103999999</v>
      </c>
      <c r="K1069" s="32">
        <v>743316.05891200004</v>
      </c>
      <c r="L1069" s="32">
        <f t="shared" si="16"/>
        <v>26249961.326177839</v>
      </c>
    </row>
    <row r="1070" spans="1:12" x14ac:dyDescent="0.2">
      <c r="A1070" s="22" t="s">
        <v>2131</v>
      </c>
      <c r="B1070" s="22" t="s">
        <v>2132</v>
      </c>
      <c r="C1070" s="22" t="s">
        <v>2125</v>
      </c>
      <c r="D1070" s="22" t="s">
        <v>83</v>
      </c>
      <c r="E1070" s="30">
        <v>28366</v>
      </c>
      <c r="F1070" s="31">
        <v>35.2958</v>
      </c>
      <c r="G1070" s="31">
        <v>-78.436099999999996</v>
      </c>
      <c r="H1070" s="22" t="s">
        <v>149</v>
      </c>
      <c r="I1070" s="25">
        <v>6120</v>
      </c>
      <c r="J1070" s="23">
        <v>23510.383112160001</v>
      </c>
      <c r="K1070" s="32">
        <v>658290.72714047995</v>
      </c>
      <c r="L1070" s="32">
        <f t="shared" si="16"/>
        <v>23247319.793026093</v>
      </c>
    </row>
    <row r="1071" spans="1:12" x14ac:dyDescent="0.2">
      <c r="A1071" s="22" t="s">
        <v>2131</v>
      </c>
      <c r="B1071" s="22" t="s">
        <v>2132</v>
      </c>
      <c r="C1071" s="22" t="s">
        <v>2125</v>
      </c>
      <c r="D1071" s="22" t="s">
        <v>83</v>
      </c>
      <c r="E1071" s="30">
        <v>28366</v>
      </c>
      <c r="F1071" s="31">
        <v>35.2958</v>
      </c>
      <c r="G1071" s="31">
        <v>-78.436099999999996</v>
      </c>
      <c r="H1071" s="22" t="s">
        <v>153</v>
      </c>
      <c r="I1071" s="25">
        <v>4108</v>
      </c>
      <c r="J1071" s="23">
        <v>3251.5643407520001</v>
      </c>
      <c r="K1071" s="32">
        <v>91043.801541056004</v>
      </c>
      <c r="L1071" s="32">
        <f t="shared" si="16"/>
        <v>3215181.8069678843</v>
      </c>
    </row>
    <row r="1072" spans="1:12" x14ac:dyDescent="0.2">
      <c r="A1072" s="22" t="s">
        <v>2133</v>
      </c>
      <c r="B1072" s="22" t="s">
        <v>2134</v>
      </c>
      <c r="C1072" s="22" t="s">
        <v>2135</v>
      </c>
      <c r="D1072" s="22" t="s">
        <v>83</v>
      </c>
      <c r="E1072" s="30">
        <v>27524</v>
      </c>
      <c r="F1072" s="31">
        <v>35.328856999999999</v>
      </c>
      <c r="G1072" s="31">
        <v>-78.305520000000001</v>
      </c>
      <c r="H1072" s="22" t="s">
        <v>145</v>
      </c>
      <c r="I1072" s="25">
        <v>2012</v>
      </c>
      <c r="J1072" s="23">
        <v>26706.284116624</v>
      </c>
      <c r="K1072" s="32">
        <v>747775.95526547194</v>
      </c>
      <c r="L1072" s="32">
        <f t="shared" si="16"/>
        <v>26407461.094134904</v>
      </c>
    </row>
    <row r="1073" spans="1:12" x14ac:dyDescent="0.2">
      <c r="A1073" s="22" t="s">
        <v>2136</v>
      </c>
      <c r="B1073" s="22" t="s">
        <v>2137</v>
      </c>
      <c r="C1073" s="22" t="s">
        <v>2138</v>
      </c>
      <c r="D1073" s="22" t="s">
        <v>83</v>
      </c>
      <c r="E1073" s="30">
        <v>27527</v>
      </c>
      <c r="F1073" s="31">
        <v>35.595799999999997</v>
      </c>
      <c r="G1073" s="31">
        <v>-78.367999999999995</v>
      </c>
      <c r="H1073" s="22" t="s">
        <v>149</v>
      </c>
      <c r="I1073" s="25">
        <v>1240</v>
      </c>
      <c r="J1073" s="23">
        <v>4763.5416763200001</v>
      </c>
      <c r="K1073" s="32">
        <v>133379.16693696001</v>
      </c>
      <c r="L1073" s="32">
        <f t="shared" si="16"/>
        <v>4710241.2652536537</v>
      </c>
    </row>
    <row r="1074" spans="1:12" x14ac:dyDescent="0.2">
      <c r="A1074" s="22" t="s">
        <v>2136</v>
      </c>
      <c r="B1074" s="22" t="s">
        <v>2137</v>
      </c>
      <c r="C1074" s="22" t="s">
        <v>2138</v>
      </c>
      <c r="D1074" s="22" t="s">
        <v>83</v>
      </c>
      <c r="E1074" s="30">
        <v>27527</v>
      </c>
      <c r="F1074" s="31">
        <v>35.595799999999997</v>
      </c>
      <c r="G1074" s="31">
        <v>-78.367999999999995</v>
      </c>
      <c r="H1074" s="22" t="s">
        <v>153</v>
      </c>
      <c r="I1074" s="25">
        <v>5100</v>
      </c>
      <c r="J1074" s="23">
        <v>4036.7522244000002</v>
      </c>
      <c r="K1074" s="32">
        <v>113029.06228319999</v>
      </c>
      <c r="L1074" s="32">
        <f t="shared" si="16"/>
        <v>3991584.0349406544</v>
      </c>
    </row>
    <row r="1075" spans="1:12" x14ac:dyDescent="0.2">
      <c r="A1075" s="22" t="s">
        <v>2139</v>
      </c>
      <c r="B1075" s="22" t="s">
        <v>2140</v>
      </c>
      <c r="C1075" s="22" t="s">
        <v>2141</v>
      </c>
      <c r="D1075" s="22" t="s">
        <v>83</v>
      </c>
      <c r="E1075" s="30">
        <v>27504</v>
      </c>
      <c r="F1075" s="31">
        <v>35.497472000000002</v>
      </c>
      <c r="G1075" s="31">
        <v>-78.548976999999994</v>
      </c>
      <c r="H1075" s="22" t="s">
        <v>149</v>
      </c>
      <c r="I1075" s="25">
        <v>8044</v>
      </c>
      <c r="J1075" s="23">
        <v>30901.555842192</v>
      </c>
      <c r="K1075" s="32">
        <v>865243.56358137599</v>
      </c>
      <c r="L1075" s="32">
        <f t="shared" si="16"/>
        <v>30555790.91750031</v>
      </c>
    </row>
    <row r="1076" spans="1:12" x14ac:dyDescent="0.2">
      <c r="A1076" s="22" t="s">
        <v>2142</v>
      </c>
      <c r="B1076" s="22" t="s">
        <v>2143</v>
      </c>
      <c r="C1076" s="22" t="s">
        <v>2141</v>
      </c>
      <c r="D1076" s="22" t="s">
        <v>83</v>
      </c>
      <c r="E1076" s="30">
        <v>27504</v>
      </c>
      <c r="F1076" s="31">
        <v>35.504399999999997</v>
      </c>
      <c r="G1076" s="31">
        <v>-78.550299999999993</v>
      </c>
      <c r="H1076" s="22" t="s">
        <v>153</v>
      </c>
      <c r="I1076" s="25">
        <v>5200</v>
      </c>
      <c r="J1076" s="23">
        <v>4115.9042288000001</v>
      </c>
      <c r="K1076" s="32">
        <v>115245.31840639999</v>
      </c>
      <c r="L1076" s="32">
        <f t="shared" si="16"/>
        <v>4069850.3885669415</v>
      </c>
    </row>
    <row r="1077" spans="1:12" x14ac:dyDescent="0.2">
      <c r="A1077" s="22" t="s">
        <v>2144</v>
      </c>
      <c r="B1077" s="22" t="s">
        <v>2145</v>
      </c>
      <c r="C1077" s="22" t="s">
        <v>2141</v>
      </c>
      <c r="D1077" s="22" t="s">
        <v>83</v>
      </c>
      <c r="E1077" s="30">
        <v>27504</v>
      </c>
      <c r="F1077" s="31">
        <v>35.416699999999999</v>
      </c>
      <c r="G1077" s="31">
        <v>-78.595485999999994</v>
      </c>
      <c r="H1077" s="22" t="s">
        <v>566</v>
      </c>
      <c r="I1077" s="25">
        <v>5400</v>
      </c>
      <c r="J1077" s="23">
        <v>0</v>
      </c>
      <c r="K1077" s="32">
        <v>0</v>
      </c>
      <c r="L1077" s="32">
        <f t="shared" si="16"/>
        <v>0</v>
      </c>
    </row>
    <row r="1078" spans="1:12" x14ac:dyDescent="0.2">
      <c r="A1078" s="22" t="s">
        <v>2146</v>
      </c>
      <c r="B1078" s="22" t="s">
        <v>2147</v>
      </c>
      <c r="C1078" s="22" t="s">
        <v>2122</v>
      </c>
      <c r="D1078" s="22" t="s">
        <v>83</v>
      </c>
      <c r="E1078" s="30">
        <v>27597</v>
      </c>
      <c r="F1078" s="31">
        <v>35.789200000000001</v>
      </c>
      <c r="G1078" s="31">
        <v>-78.265299999999996</v>
      </c>
      <c r="H1078" s="22" t="s">
        <v>592</v>
      </c>
      <c r="I1078" s="25">
        <v>4350</v>
      </c>
      <c r="J1078" s="23">
        <v>13988.769950399999</v>
      </c>
      <c r="K1078" s="32">
        <v>391685.55861120002</v>
      </c>
      <c r="L1078" s="32">
        <f t="shared" si="16"/>
        <v>13832246.246120187</v>
      </c>
    </row>
    <row r="1079" spans="1:12" x14ac:dyDescent="0.2">
      <c r="A1079" s="22" t="s">
        <v>2148</v>
      </c>
      <c r="B1079" s="22" t="s">
        <v>2149</v>
      </c>
      <c r="C1079" s="22" t="s">
        <v>2135</v>
      </c>
      <c r="D1079" s="22" t="s">
        <v>83</v>
      </c>
      <c r="E1079" s="30">
        <v>27524</v>
      </c>
      <c r="F1079" s="31">
        <v>35.298900000000003</v>
      </c>
      <c r="G1079" s="31">
        <v>-78.303299999999993</v>
      </c>
      <c r="H1079" s="22" t="s">
        <v>153</v>
      </c>
      <c r="I1079" s="25">
        <v>4000</v>
      </c>
      <c r="J1079" s="23">
        <v>3166.0801759999999</v>
      </c>
      <c r="K1079" s="32">
        <v>88650.244928</v>
      </c>
      <c r="L1079" s="32">
        <f t="shared" si="16"/>
        <v>3130654.1450514938</v>
      </c>
    </row>
    <row r="1080" spans="1:12" x14ac:dyDescent="0.2">
      <c r="A1080" s="22" t="s">
        <v>2150</v>
      </c>
      <c r="B1080" s="22" t="s">
        <v>2151</v>
      </c>
      <c r="C1080" s="22" t="s">
        <v>2125</v>
      </c>
      <c r="D1080" s="22" t="s">
        <v>83</v>
      </c>
      <c r="E1080" s="30">
        <v>28366</v>
      </c>
      <c r="F1080" s="31">
        <v>35.287799999999997</v>
      </c>
      <c r="G1080" s="31">
        <v>-78.319999999999993</v>
      </c>
      <c r="H1080" s="22" t="s">
        <v>149</v>
      </c>
      <c r="I1080" s="25">
        <v>3720</v>
      </c>
      <c r="J1080" s="23">
        <v>14290.625028959999</v>
      </c>
      <c r="K1080" s="32">
        <v>400137.50081087998</v>
      </c>
      <c r="L1080" s="32">
        <f t="shared" si="16"/>
        <v>14130723.795760959</v>
      </c>
    </row>
    <row r="1081" spans="1:12" x14ac:dyDescent="0.2">
      <c r="A1081" s="22" t="s">
        <v>2152</v>
      </c>
      <c r="B1081" s="22" t="s">
        <v>2153</v>
      </c>
      <c r="C1081" s="22" t="s">
        <v>2138</v>
      </c>
      <c r="D1081" s="22" t="s">
        <v>83</v>
      </c>
      <c r="E1081" s="30">
        <v>27520</v>
      </c>
      <c r="F1081" s="31">
        <v>35.584400000000002</v>
      </c>
      <c r="G1081" s="31">
        <v>-78.389700000000005</v>
      </c>
      <c r="H1081" s="22" t="s">
        <v>149</v>
      </c>
      <c r="I1081" s="25">
        <v>3720</v>
      </c>
      <c r="J1081" s="23">
        <v>14290.625028959999</v>
      </c>
      <c r="K1081" s="32">
        <v>400137.50081087998</v>
      </c>
      <c r="L1081" s="32">
        <f t="shared" si="16"/>
        <v>14130723.795760959</v>
      </c>
    </row>
    <row r="1082" spans="1:12" x14ac:dyDescent="0.2">
      <c r="A1082" s="22" t="s">
        <v>2154</v>
      </c>
      <c r="B1082" s="22" t="s">
        <v>2155</v>
      </c>
      <c r="C1082" s="22" t="s">
        <v>2125</v>
      </c>
      <c r="D1082" s="22" t="s">
        <v>83</v>
      </c>
      <c r="E1082" s="30">
        <v>28366</v>
      </c>
      <c r="F1082" s="31">
        <v>35.2986</v>
      </c>
      <c r="G1082" s="31">
        <v>-78.393600000000006</v>
      </c>
      <c r="H1082" s="22" t="s">
        <v>153</v>
      </c>
      <c r="I1082" s="25">
        <v>3200</v>
      </c>
      <c r="J1082" s="23">
        <v>2532.8641407999999</v>
      </c>
      <c r="K1082" s="32">
        <v>70920.195942399994</v>
      </c>
      <c r="L1082" s="32">
        <f t="shared" si="16"/>
        <v>2504523.3160411948</v>
      </c>
    </row>
    <row r="1083" spans="1:12" x14ac:dyDescent="0.2">
      <c r="A1083" s="22" t="s">
        <v>2156</v>
      </c>
      <c r="B1083" s="22" t="s">
        <v>2157</v>
      </c>
      <c r="C1083" s="22" t="s">
        <v>2135</v>
      </c>
      <c r="D1083" s="22" t="s">
        <v>83</v>
      </c>
      <c r="E1083" s="30">
        <v>27524</v>
      </c>
      <c r="F1083" s="31">
        <v>35.391910000000003</v>
      </c>
      <c r="G1083" s="31">
        <v>-78.374854999999997</v>
      </c>
      <c r="H1083" s="22" t="s">
        <v>149</v>
      </c>
      <c r="I1083" s="25">
        <v>2940</v>
      </c>
      <c r="J1083" s="23">
        <v>11294.203651919999</v>
      </c>
      <c r="K1083" s="32">
        <v>316237.70225376001</v>
      </c>
      <c r="L1083" s="32">
        <f t="shared" si="16"/>
        <v>11167830.09664979</v>
      </c>
    </row>
    <row r="1084" spans="1:12" x14ac:dyDescent="0.2">
      <c r="A1084" s="22" t="s">
        <v>2158</v>
      </c>
      <c r="B1084" s="22" t="s">
        <v>2159</v>
      </c>
      <c r="C1084" s="22" t="s">
        <v>2135</v>
      </c>
      <c r="D1084" s="22" t="s">
        <v>83</v>
      </c>
      <c r="E1084" s="30">
        <v>27524</v>
      </c>
      <c r="F1084" s="31">
        <v>35.377499999999998</v>
      </c>
      <c r="G1084" s="31">
        <v>-78.415599999999998</v>
      </c>
      <c r="H1084" s="22" t="s">
        <v>149</v>
      </c>
      <c r="I1084" s="25">
        <v>2880</v>
      </c>
      <c r="J1084" s="23">
        <v>11063.709699839999</v>
      </c>
      <c r="K1084" s="32">
        <v>309783.87159552</v>
      </c>
      <c r="L1084" s="32">
        <f t="shared" si="16"/>
        <v>10939915.196718162</v>
      </c>
    </row>
    <row r="1085" spans="1:12" x14ac:dyDescent="0.2">
      <c r="A1085" s="22" t="s">
        <v>2160</v>
      </c>
      <c r="B1085" s="22" t="s">
        <v>2161</v>
      </c>
      <c r="C1085" s="22" t="s">
        <v>2162</v>
      </c>
      <c r="D1085" s="22" t="s">
        <v>83</v>
      </c>
      <c r="E1085" s="30">
        <v>27569</v>
      </c>
      <c r="F1085" s="31">
        <v>35.385694000000001</v>
      </c>
      <c r="G1085" s="31">
        <v>-78.177169000000006</v>
      </c>
      <c r="H1085" s="22" t="s">
        <v>149</v>
      </c>
      <c r="I1085" s="25">
        <v>2880</v>
      </c>
      <c r="J1085" s="23">
        <v>11063.709699839999</v>
      </c>
      <c r="K1085" s="32">
        <v>309783.87159552</v>
      </c>
      <c r="L1085" s="32">
        <f t="shared" si="16"/>
        <v>10939915.196718162</v>
      </c>
    </row>
    <row r="1086" spans="1:12" x14ac:dyDescent="0.2">
      <c r="A1086" s="22" t="s">
        <v>2163</v>
      </c>
      <c r="B1086" s="22" t="s">
        <v>2164</v>
      </c>
      <c r="C1086" s="22" t="s">
        <v>2162</v>
      </c>
      <c r="D1086" s="22" t="s">
        <v>83</v>
      </c>
      <c r="E1086" s="30">
        <v>27569</v>
      </c>
      <c r="F1086" s="31">
        <v>35.423766999999998</v>
      </c>
      <c r="G1086" s="31">
        <v>-78.177865999999995</v>
      </c>
      <c r="H1086" s="22" t="s">
        <v>149</v>
      </c>
      <c r="I1086" s="25">
        <v>2880</v>
      </c>
      <c r="J1086" s="23">
        <v>11063.709699839999</v>
      </c>
      <c r="K1086" s="32">
        <v>309783.87159552</v>
      </c>
      <c r="L1086" s="32">
        <f t="shared" si="16"/>
        <v>10939915.196718162</v>
      </c>
    </row>
    <row r="1087" spans="1:12" x14ac:dyDescent="0.2">
      <c r="A1087" s="22" t="s">
        <v>2165</v>
      </c>
      <c r="B1087" s="22" t="s">
        <v>2166</v>
      </c>
      <c r="C1087" s="22" t="s">
        <v>2135</v>
      </c>
      <c r="D1087" s="22" t="s">
        <v>83</v>
      </c>
      <c r="E1087" s="30">
        <v>27524</v>
      </c>
      <c r="F1087" s="31">
        <v>35.321399999999997</v>
      </c>
      <c r="G1087" s="31">
        <v>-78.289000000000001</v>
      </c>
      <c r="H1087" s="22" t="s">
        <v>149</v>
      </c>
      <c r="I1087" s="25">
        <v>2880</v>
      </c>
      <c r="J1087" s="23">
        <v>11063.709699839999</v>
      </c>
      <c r="K1087" s="32">
        <v>309783.87159552</v>
      </c>
      <c r="L1087" s="32">
        <f t="shared" si="16"/>
        <v>10939915.196718162</v>
      </c>
    </row>
    <row r="1088" spans="1:12" x14ac:dyDescent="0.2">
      <c r="A1088" s="22" t="s">
        <v>2167</v>
      </c>
      <c r="B1088" s="22" t="s">
        <v>2168</v>
      </c>
      <c r="C1088" s="22" t="s">
        <v>2135</v>
      </c>
      <c r="D1088" s="22" t="s">
        <v>83</v>
      </c>
      <c r="E1088" s="30">
        <v>27524</v>
      </c>
      <c r="F1088" s="31">
        <v>35.364269</v>
      </c>
      <c r="G1088" s="31">
        <v>-78.385650999999996</v>
      </c>
      <c r="H1088" s="22" t="s">
        <v>149</v>
      </c>
      <c r="I1088" s="25">
        <v>2480</v>
      </c>
      <c r="J1088" s="23">
        <v>9527.0833526400002</v>
      </c>
      <c r="K1088" s="32">
        <v>266758.33387392003</v>
      </c>
      <c r="L1088" s="32">
        <f t="shared" si="16"/>
        <v>9420482.5305073075</v>
      </c>
    </row>
    <row r="1089" spans="1:12" x14ac:dyDescent="0.2">
      <c r="A1089" s="22" t="s">
        <v>2169</v>
      </c>
      <c r="B1089" s="22" t="s">
        <v>2170</v>
      </c>
      <c r="C1089" s="22" t="s">
        <v>2135</v>
      </c>
      <c r="D1089" s="22" t="s">
        <v>83</v>
      </c>
      <c r="E1089" s="30">
        <v>27524</v>
      </c>
      <c r="F1089" s="31">
        <v>35.368299999999998</v>
      </c>
      <c r="G1089" s="31">
        <v>-78.320599999999999</v>
      </c>
      <c r="H1089" s="22" t="s">
        <v>149</v>
      </c>
      <c r="I1089" s="25">
        <v>5320</v>
      </c>
      <c r="J1089" s="23">
        <v>20437.13041776</v>
      </c>
      <c r="K1089" s="32">
        <v>572239.65169728</v>
      </c>
      <c r="L1089" s="32">
        <f t="shared" si="16"/>
        <v>20208454.460604385</v>
      </c>
    </row>
    <row r="1090" spans="1:12" x14ac:dyDescent="0.2">
      <c r="A1090" s="22" t="s">
        <v>2171</v>
      </c>
      <c r="B1090" s="22" t="s">
        <v>2172</v>
      </c>
      <c r="C1090" s="22" t="s">
        <v>2135</v>
      </c>
      <c r="D1090" s="22" t="s">
        <v>83</v>
      </c>
      <c r="E1090" s="30">
        <v>27524</v>
      </c>
      <c r="F1090" s="31">
        <v>35.291383000000003</v>
      </c>
      <c r="G1090" s="31">
        <v>-78.315679000000003</v>
      </c>
      <c r="H1090" s="22" t="s">
        <v>149</v>
      </c>
      <c r="I1090" s="25">
        <v>2480</v>
      </c>
      <c r="J1090" s="23">
        <v>9527.0833526400002</v>
      </c>
      <c r="K1090" s="32">
        <v>266758.33387392003</v>
      </c>
      <c r="L1090" s="32">
        <f t="shared" ref="L1090:L1153" si="17">+K1090*35.31467</f>
        <v>9420482.5305073075</v>
      </c>
    </row>
    <row r="1091" spans="1:12" x14ac:dyDescent="0.2">
      <c r="A1091" s="22" t="s">
        <v>2173</v>
      </c>
      <c r="B1091" s="22" t="s">
        <v>2174</v>
      </c>
      <c r="C1091" s="22" t="s">
        <v>2175</v>
      </c>
      <c r="D1091" s="22" t="s">
        <v>83</v>
      </c>
      <c r="E1091" s="30">
        <v>27577</v>
      </c>
      <c r="F1091" s="31">
        <v>35.554400000000001</v>
      </c>
      <c r="G1091" s="31">
        <v>-78.348299999999995</v>
      </c>
      <c r="H1091" s="22" t="s">
        <v>149</v>
      </c>
      <c r="I1091" s="25">
        <v>3900</v>
      </c>
      <c r="J1091" s="23">
        <v>14982.106885200001</v>
      </c>
      <c r="K1091" s="32">
        <v>419498.99278560001</v>
      </c>
      <c r="L1091" s="32">
        <f t="shared" si="17"/>
        <v>14814468.495555844</v>
      </c>
    </row>
    <row r="1092" spans="1:12" x14ac:dyDescent="0.2">
      <c r="A1092" s="22" t="s">
        <v>2176</v>
      </c>
      <c r="B1092" s="22" t="s">
        <v>2177</v>
      </c>
      <c r="C1092" s="22" t="s">
        <v>2141</v>
      </c>
      <c r="D1092" s="22" t="s">
        <v>83</v>
      </c>
      <c r="E1092" s="30">
        <v>27504</v>
      </c>
      <c r="F1092" s="31">
        <v>35.465361999999999</v>
      </c>
      <c r="G1092" s="31">
        <v>-78.516362000000001</v>
      </c>
      <c r="H1092" s="22" t="s">
        <v>149</v>
      </c>
      <c r="I1092" s="25">
        <v>1750</v>
      </c>
      <c r="J1092" s="23">
        <v>6722.7402689999999</v>
      </c>
      <c r="K1092" s="32">
        <v>188236.72753199999</v>
      </c>
      <c r="L1092" s="32">
        <f t="shared" si="17"/>
        <v>6647517.9146724939</v>
      </c>
    </row>
    <row r="1093" spans="1:12" x14ac:dyDescent="0.2">
      <c r="A1093" s="22" t="s">
        <v>2178</v>
      </c>
      <c r="B1093" s="22" t="s">
        <v>2179</v>
      </c>
      <c r="C1093" s="22" t="s">
        <v>2135</v>
      </c>
      <c r="D1093" s="22" t="s">
        <v>83</v>
      </c>
      <c r="E1093" s="30">
        <v>27524</v>
      </c>
      <c r="F1093" s="31">
        <v>35.476700000000001</v>
      </c>
      <c r="G1093" s="31">
        <v>-78.463300000000004</v>
      </c>
      <c r="H1093" s="22" t="s">
        <v>149</v>
      </c>
      <c r="I1093" s="25">
        <v>2495</v>
      </c>
      <c r="J1093" s="23">
        <v>9584.7068406599992</v>
      </c>
      <c r="K1093" s="32">
        <v>268371.79153848003</v>
      </c>
      <c r="L1093" s="32">
        <f t="shared" si="17"/>
        <v>9477461.2554902136</v>
      </c>
    </row>
    <row r="1094" spans="1:12" x14ac:dyDescent="0.2">
      <c r="A1094" s="22" t="s">
        <v>2180</v>
      </c>
      <c r="B1094" s="22" t="s">
        <v>2181</v>
      </c>
      <c r="C1094" s="22" t="s">
        <v>2135</v>
      </c>
      <c r="D1094" s="22" t="s">
        <v>83</v>
      </c>
      <c r="E1094" s="30">
        <v>27524</v>
      </c>
      <c r="F1094" s="31">
        <v>35.338583</v>
      </c>
      <c r="G1094" s="31">
        <v>-78.239703000000006</v>
      </c>
      <c r="H1094" s="22" t="s">
        <v>145</v>
      </c>
      <c r="I1094" s="25">
        <v>2000</v>
      </c>
      <c r="J1094" s="23">
        <v>26547.002103999999</v>
      </c>
      <c r="K1094" s="32">
        <v>743316.05891200004</v>
      </c>
      <c r="L1094" s="32">
        <f t="shared" si="17"/>
        <v>26249961.326177839</v>
      </c>
    </row>
    <row r="1095" spans="1:12" x14ac:dyDescent="0.2">
      <c r="A1095" s="22" t="s">
        <v>2180</v>
      </c>
      <c r="B1095" s="22" t="s">
        <v>2181</v>
      </c>
      <c r="C1095" s="22" t="s">
        <v>2135</v>
      </c>
      <c r="D1095" s="22" t="s">
        <v>83</v>
      </c>
      <c r="E1095" s="30">
        <v>27524</v>
      </c>
      <c r="F1095" s="31">
        <v>35.338583</v>
      </c>
      <c r="G1095" s="31">
        <v>-78.239703000000006</v>
      </c>
      <c r="H1095" s="22" t="s">
        <v>192</v>
      </c>
      <c r="I1095" s="25">
        <v>160</v>
      </c>
      <c r="J1095" s="23">
        <v>235.38397119999999</v>
      </c>
      <c r="K1095" s="32">
        <v>6590.7511936000001</v>
      </c>
      <c r="L1095" s="32">
        <f t="shared" si="17"/>
        <v>232750.20345409011</v>
      </c>
    </row>
    <row r="1096" spans="1:12" x14ac:dyDescent="0.2">
      <c r="A1096" s="22" t="s">
        <v>2182</v>
      </c>
      <c r="B1096" s="22" t="s">
        <v>2183</v>
      </c>
      <c r="C1096" s="22" t="s">
        <v>2175</v>
      </c>
      <c r="D1096" s="22" t="s">
        <v>83</v>
      </c>
      <c r="E1096" s="30">
        <v>27577</v>
      </c>
      <c r="F1096" s="31">
        <v>35.544400000000003</v>
      </c>
      <c r="G1096" s="31">
        <v>-78.337900000000005</v>
      </c>
      <c r="H1096" s="22" t="s">
        <v>145</v>
      </c>
      <c r="I1096" s="25">
        <v>1291</v>
      </c>
      <c r="J1096" s="23">
        <v>17136.089858132</v>
      </c>
      <c r="K1096" s="32">
        <v>479810.51602769602</v>
      </c>
      <c r="L1096" s="32">
        <f t="shared" si="17"/>
        <v>16944350.036047794</v>
      </c>
    </row>
    <row r="1097" spans="1:12" x14ac:dyDescent="0.2">
      <c r="A1097" s="22" t="s">
        <v>2184</v>
      </c>
      <c r="B1097" s="22" t="s">
        <v>2185</v>
      </c>
      <c r="C1097" s="22" t="s">
        <v>2135</v>
      </c>
      <c r="D1097" s="22" t="s">
        <v>83</v>
      </c>
      <c r="E1097" s="30">
        <v>27524</v>
      </c>
      <c r="F1097" s="31">
        <v>35.372244000000002</v>
      </c>
      <c r="G1097" s="31">
        <v>-78.469808</v>
      </c>
      <c r="H1097" s="22" t="s">
        <v>153</v>
      </c>
      <c r="I1097" s="25">
        <v>3552</v>
      </c>
      <c r="J1097" s="23">
        <v>2811.4791962879999</v>
      </c>
      <c r="K1097" s="32">
        <v>78721.417496063994</v>
      </c>
      <c r="L1097" s="32">
        <f t="shared" si="17"/>
        <v>2780020.8808057262</v>
      </c>
    </row>
    <row r="1098" spans="1:12" x14ac:dyDescent="0.2">
      <c r="A1098" s="22" t="s">
        <v>2186</v>
      </c>
      <c r="B1098" s="22" t="s">
        <v>2187</v>
      </c>
      <c r="C1098" s="22" t="s">
        <v>2141</v>
      </c>
      <c r="D1098" s="22" t="s">
        <v>83</v>
      </c>
      <c r="E1098" s="30">
        <v>27504</v>
      </c>
      <c r="F1098" s="31">
        <v>35.354056999999997</v>
      </c>
      <c r="G1098" s="31">
        <v>-78.437511000000001</v>
      </c>
      <c r="H1098" s="22" t="s">
        <v>149</v>
      </c>
      <c r="I1098" s="25">
        <v>1760</v>
      </c>
      <c r="J1098" s="23">
        <v>6761.1559276799999</v>
      </c>
      <c r="K1098" s="32">
        <v>189312.36597504001</v>
      </c>
      <c r="L1098" s="32">
        <f t="shared" si="17"/>
        <v>6685503.7313277666</v>
      </c>
    </row>
    <row r="1099" spans="1:12" x14ac:dyDescent="0.2">
      <c r="A1099" s="22" t="s">
        <v>2188</v>
      </c>
      <c r="B1099" s="22" t="s">
        <v>2189</v>
      </c>
      <c r="C1099" s="22" t="s">
        <v>2135</v>
      </c>
      <c r="D1099" s="22" t="s">
        <v>83</v>
      </c>
      <c r="E1099" s="30">
        <v>27524</v>
      </c>
      <c r="F1099" s="31">
        <v>35.352600000000002</v>
      </c>
      <c r="G1099" s="31">
        <v>-78.3416</v>
      </c>
      <c r="H1099" s="22" t="s">
        <v>145</v>
      </c>
      <c r="I1099" s="25">
        <v>1600</v>
      </c>
      <c r="J1099" s="23">
        <v>21237.601683199999</v>
      </c>
      <c r="K1099" s="32">
        <v>594652.84712960001</v>
      </c>
      <c r="L1099" s="32">
        <f t="shared" si="17"/>
        <v>20999969.06094227</v>
      </c>
    </row>
    <row r="1100" spans="1:12" x14ac:dyDescent="0.2">
      <c r="A1100" s="22" t="s">
        <v>2190</v>
      </c>
      <c r="B1100" s="22" t="s">
        <v>2191</v>
      </c>
      <c r="C1100" s="22" t="s">
        <v>2125</v>
      </c>
      <c r="D1100" s="22" t="s">
        <v>83</v>
      </c>
      <c r="E1100" s="30">
        <v>28366</v>
      </c>
      <c r="F1100" s="31">
        <v>35.292499999999997</v>
      </c>
      <c r="G1100" s="31">
        <v>-78.315299999999993</v>
      </c>
      <c r="H1100" s="22" t="s">
        <v>149</v>
      </c>
      <c r="I1100" s="25">
        <v>2480</v>
      </c>
      <c r="J1100" s="23">
        <v>9527.0833526400002</v>
      </c>
      <c r="K1100" s="32">
        <v>266758.33387392003</v>
      </c>
      <c r="L1100" s="32">
        <f t="shared" si="17"/>
        <v>9420482.5305073075</v>
      </c>
    </row>
    <row r="1101" spans="1:12" x14ac:dyDescent="0.2">
      <c r="A1101" s="22" t="s">
        <v>2192</v>
      </c>
      <c r="B1101" s="22" t="s">
        <v>2193</v>
      </c>
      <c r="C1101" s="22" t="s">
        <v>2125</v>
      </c>
      <c r="D1101" s="22" t="s">
        <v>83</v>
      </c>
      <c r="E1101" s="30">
        <v>28366</v>
      </c>
      <c r="F1101" s="31">
        <v>35.283841000000002</v>
      </c>
      <c r="G1101" s="31">
        <v>-78.418873000000005</v>
      </c>
      <c r="H1101" s="22" t="s">
        <v>149</v>
      </c>
      <c r="I1101" s="25">
        <v>4896</v>
      </c>
      <c r="J1101" s="23">
        <v>18808.306489727998</v>
      </c>
      <c r="K1101" s="32">
        <v>526632.58171238401</v>
      </c>
      <c r="L1101" s="32">
        <f t="shared" si="17"/>
        <v>18597855.834420875</v>
      </c>
    </row>
    <row r="1102" spans="1:12" x14ac:dyDescent="0.2">
      <c r="A1102" s="22" t="s">
        <v>2194</v>
      </c>
      <c r="B1102" s="22" t="s">
        <v>2195</v>
      </c>
      <c r="C1102" s="22" t="s">
        <v>2135</v>
      </c>
      <c r="D1102" s="22" t="s">
        <v>83</v>
      </c>
      <c r="E1102" s="30">
        <v>27524</v>
      </c>
      <c r="F1102" s="31">
        <v>35.349699999999999</v>
      </c>
      <c r="G1102" s="31">
        <v>-78.381100000000004</v>
      </c>
      <c r="H1102" s="22" t="s">
        <v>165</v>
      </c>
      <c r="I1102" s="25">
        <v>1040</v>
      </c>
      <c r="J1102" s="23">
        <v>45158.580638079999</v>
      </c>
      <c r="K1102" s="32">
        <v>1264440.2578662401</v>
      </c>
      <c r="L1102" s="32">
        <f t="shared" si="17"/>
        <v>44653290.441261172</v>
      </c>
    </row>
    <row r="1103" spans="1:12" x14ac:dyDescent="0.2">
      <c r="A1103" s="22" t="s">
        <v>2196</v>
      </c>
      <c r="B1103" s="22" t="s">
        <v>2197</v>
      </c>
      <c r="C1103" s="22" t="s">
        <v>2141</v>
      </c>
      <c r="D1103" s="22" t="s">
        <v>83</v>
      </c>
      <c r="E1103" s="30">
        <v>27504</v>
      </c>
      <c r="F1103" s="31">
        <v>35.404274999999998</v>
      </c>
      <c r="G1103" s="31">
        <v>-78.576738000000006</v>
      </c>
      <c r="H1103" s="22" t="s">
        <v>149</v>
      </c>
      <c r="I1103" s="25">
        <v>987</v>
      </c>
      <c r="J1103" s="23">
        <v>3791.6255117159999</v>
      </c>
      <c r="K1103" s="32">
        <v>106165.514328048</v>
      </c>
      <c r="L1103" s="32">
        <f t="shared" si="17"/>
        <v>3749200.1038752869</v>
      </c>
    </row>
    <row r="1104" spans="1:12" x14ac:dyDescent="0.2">
      <c r="A1104" s="22" t="s">
        <v>2198</v>
      </c>
      <c r="B1104" s="22" t="s">
        <v>2199</v>
      </c>
      <c r="C1104" s="22" t="s">
        <v>2135</v>
      </c>
      <c r="D1104" s="22" t="s">
        <v>83</v>
      </c>
      <c r="E1104" s="30">
        <v>27524</v>
      </c>
      <c r="F1104" s="31">
        <v>35.456949999999999</v>
      </c>
      <c r="G1104" s="31">
        <v>-78.483170000000001</v>
      </c>
      <c r="H1104" s="22" t="s">
        <v>149</v>
      </c>
      <c r="I1104" s="25">
        <v>660</v>
      </c>
      <c r="J1104" s="23">
        <v>2535.43347288</v>
      </c>
      <c r="K1104" s="32">
        <v>70992.137240640004</v>
      </c>
      <c r="L1104" s="32">
        <f t="shared" si="17"/>
        <v>2507063.8992479122</v>
      </c>
    </row>
    <row r="1105" spans="1:12" x14ac:dyDescent="0.2">
      <c r="A1105" s="22" t="s">
        <v>2200</v>
      </c>
      <c r="B1105" s="22" t="s">
        <v>2201</v>
      </c>
      <c r="C1105" s="22" t="s">
        <v>2125</v>
      </c>
      <c r="D1105" s="22" t="s">
        <v>83</v>
      </c>
      <c r="E1105" s="30">
        <v>28366</v>
      </c>
      <c r="F1105" s="31">
        <v>35.292999999999999</v>
      </c>
      <c r="G1105" s="31">
        <v>-78.348699999999994</v>
      </c>
      <c r="H1105" s="22" t="s">
        <v>149</v>
      </c>
      <c r="I1105" s="25">
        <v>2416</v>
      </c>
      <c r="J1105" s="23">
        <v>9281.2231370879999</v>
      </c>
      <c r="K1105" s="32">
        <v>259874.24783846401</v>
      </c>
      <c r="L1105" s="32">
        <f t="shared" si="17"/>
        <v>9177373.3039135691</v>
      </c>
    </row>
    <row r="1106" spans="1:12" x14ac:dyDescent="0.2">
      <c r="A1106" s="22" t="s">
        <v>2202</v>
      </c>
      <c r="B1106" s="22" t="s">
        <v>2203</v>
      </c>
      <c r="C1106" s="22" t="s">
        <v>2141</v>
      </c>
      <c r="D1106" s="22" t="s">
        <v>83</v>
      </c>
      <c r="E1106" s="30">
        <v>27504</v>
      </c>
      <c r="F1106" s="31">
        <v>35.446769000000003</v>
      </c>
      <c r="G1106" s="31">
        <v>-78.563903999999994</v>
      </c>
      <c r="H1106" s="22" t="s">
        <v>149</v>
      </c>
      <c r="I1106" s="25">
        <v>543</v>
      </c>
      <c r="J1106" s="23">
        <v>2085.970266324</v>
      </c>
      <c r="K1106" s="32">
        <v>58407.167457071999</v>
      </c>
      <c r="L1106" s="32">
        <f t="shared" si="17"/>
        <v>2062629.8443812367</v>
      </c>
    </row>
    <row r="1107" spans="1:12" x14ac:dyDescent="0.2">
      <c r="A1107" s="22" t="s">
        <v>2204</v>
      </c>
      <c r="B1107" s="22" t="s">
        <v>2205</v>
      </c>
      <c r="C1107" s="22" t="s">
        <v>2141</v>
      </c>
      <c r="D1107" s="22" t="s">
        <v>83</v>
      </c>
      <c r="E1107" s="30">
        <v>27504</v>
      </c>
      <c r="F1107" s="31">
        <v>35.415300000000002</v>
      </c>
      <c r="G1107" s="31">
        <v>-78.551100000000005</v>
      </c>
      <c r="H1107" s="22" t="s">
        <v>270</v>
      </c>
      <c r="I1107" s="25">
        <v>380</v>
      </c>
      <c r="J1107" s="23">
        <v>6080.1171631200004</v>
      </c>
      <c r="K1107" s="32">
        <v>170243.28056735999</v>
      </c>
      <c r="L1107" s="32">
        <f t="shared" si="17"/>
        <v>6012085.272953731</v>
      </c>
    </row>
    <row r="1108" spans="1:12" x14ac:dyDescent="0.2">
      <c r="A1108" s="22" t="s">
        <v>2204</v>
      </c>
      <c r="B1108" s="22" t="s">
        <v>2205</v>
      </c>
      <c r="C1108" s="22" t="s">
        <v>2141</v>
      </c>
      <c r="D1108" s="22" t="s">
        <v>83</v>
      </c>
      <c r="E1108" s="30">
        <v>27504</v>
      </c>
      <c r="F1108" s="31">
        <v>35.415300000000002</v>
      </c>
      <c r="G1108" s="31">
        <v>-78.551100000000005</v>
      </c>
      <c r="H1108" s="22" t="s">
        <v>149</v>
      </c>
      <c r="I1108" s="25">
        <v>1094</v>
      </c>
      <c r="J1108" s="23">
        <v>4202.6730595919998</v>
      </c>
      <c r="K1108" s="32">
        <v>117674.845668576</v>
      </c>
      <c r="L1108" s="32">
        <f t="shared" si="17"/>
        <v>4155648.3420866909</v>
      </c>
    </row>
    <row r="1109" spans="1:12" x14ac:dyDescent="0.2">
      <c r="A1109" s="22" t="s">
        <v>2206</v>
      </c>
      <c r="B1109" s="22" t="s">
        <v>2207</v>
      </c>
      <c r="C1109" s="22" t="s">
        <v>2138</v>
      </c>
      <c r="D1109" s="22" t="s">
        <v>83</v>
      </c>
      <c r="E1109" s="30">
        <v>27520</v>
      </c>
      <c r="F1109" s="31">
        <v>35.670665999999997</v>
      </c>
      <c r="G1109" s="31">
        <v>-78.514882999999998</v>
      </c>
      <c r="H1109" s="22" t="s">
        <v>149</v>
      </c>
      <c r="I1109" s="25">
        <v>334</v>
      </c>
      <c r="J1109" s="23">
        <v>1283.0829999120001</v>
      </c>
      <c r="K1109" s="32">
        <v>35926.323997535997</v>
      </c>
      <c r="L1109" s="32">
        <f t="shared" si="17"/>
        <v>1268726.2762860646</v>
      </c>
    </row>
    <row r="1110" spans="1:12" x14ac:dyDescent="0.2">
      <c r="A1110" s="22" t="s">
        <v>2208</v>
      </c>
      <c r="B1110" s="22" t="s">
        <v>2209</v>
      </c>
      <c r="C1110" s="22" t="s">
        <v>2175</v>
      </c>
      <c r="D1110" s="22" t="s">
        <v>83</v>
      </c>
      <c r="E1110" s="30">
        <v>27577</v>
      </c>
      <c r="F1110" s="31">
        <v>35.5261</v>
      </c>
      <c r="G1110" s="31">
        <v>-78.458200000000005</v>
      </c>
      <c r="H1110" s="22" t="s">
        <v>270</v>
      </c>
      <c r="I1110" s="25">
        <v>280</v>
      </c>
      <c r="J1110" s="23">
        <v>4480.0863307199998</v>
      </c>
      <c r="K1110" s="32">
        <v>125442.41726016</v>
      </c>
      <c r="L1110" s="32">
        <f t="shared" si="17"/>
        <v>4429957.5695448546</v>
      </c>
    </row>
    <row r="1111" spans="1:12" x14ac:dyDescent="0.2">
      <c r="A1111" s="22" t="s">
        <v>2208</v>
      </c>
      <c r="B1111" s="22" t="s">
        <v>2209</v>
      </c>
      <c r="C1111" s="22" t="s">
        <v>2175</v>
      </c>
      <c r="D1111" s="22" t="s">
        <v>83</v>
      </c>
      <c r="E1111" s="30">
        <v>27577</v>
      </c>
      <c r="F1111" s="31">
        <v>35.5261</v>
      </c>
      <c r="G1111" s="31">
        <v>-78.458200000000005</v>
      </c>
      <c r="H1111" s="22" t="s">
        <v>149</v>
      </c>
      <c r="I1111" s="25">
        <v>580</v>
      </c>
      <c r="J1111" s="23">
        <v>2228.1082034400001</v>
      </c>
      <c r="K1111" s="32">
        <v>62387.029696320002</v>
      </c>
      <c r="L1111" s="32">
        <f t="shared" si="17"/>
        <v>2203177.3660057411</v>
      </c>
    </row>
    <row r="1112" spans="1:12" x14ac:dyDescent="0.2">
      <c r="A1112" s="22" t="s">
        <v>2210</v>
      </c>
      <c r="B1112" s="22" t="s">
        <v>2211</v>
      </c>
      <c r="C1112" s="22" t="s">
        <v>2212</v>
      </c>
      <c r="D1112" s="22" t="s">
        <v>83</v>
      </c>
      <c r="E1112" s="30">
        <v>27557</v>
      </c>
      <c r="F1112" s="31">
        <v>35.768300000000004</v>
      </c>
      <c r="G1112" s="31">
        <v>-78.243300000000005</v>
      </c>
      <c r="H1112" s="22" t="s">
        <v>165</v>
      </c>
      <c r="I1112" s="25">
        <v>100</v>
      </c>
      <c r="J1112" s="23">
        <v>4342.1712152</v>
      </c>
      <c r="K1112" s="32">
        <v>121580.7940256</v>
      </c>
      <c r="L1112" s="32">
        <f t="shared" si="17"/>
        <v>4293585.6193520352</v>
      </c>
    </row>
    <row r="1113" spans="1:12" x14ac:dyDescent="0.2">
      <c r="A1113" s="22" t="s">
        <v>2213</v>
      </c>
      <c r="B1113" s="22" t="s">
        <v>2214</v>
      </c>
      <c r="C1113" s="22" t="s">
        <v>2135</v>
      </c>
      <c r="D1113" s="22" t="s">
        <v>83</v>
      </c>
      <c r="E1113" s="30">
        <v>27524</v>
      </c>
      <c r="F1113" s="31">
        <v>35.348672000000001</v>
      </c>
      <c r="G1113" s="31">
        <v>-78.290887999999995</v>
      </c>
      <c r="H1113" s="22" t="s">
        <v>149</v>
      </c>
      <c r="I1113" s="25">
        <v>4410</v>
      </c>
      <c r="J1113" s="23">
        <v>16941.30547788</v>
      </c>
      <c r="K1113" s="32">
        <v>474356.55338063999</v>
      </c>
      <c r="L1113" s="32">
        <f t="shared" si="17"/>
        <v>16751745.144974686</v>
      </c>
    </row>
    <row r="1114" spans="1:12" x14ac:dyDescent="0.2">
      <c r="A1114" s="22" t="s">
        <v>2215</v>
      </c>
      <c r="B1114" s="22" t="s">
        <v>2216</v>
      </c>
      <c r="C1114" s="22" t="s">
        <v>2125</v>
      </c>
      <c r="D1114" s="22" t="s">
        <v>83</v>
      </c>
      <c r="E1114" s="30">
        <v>28366</v>
      </c>
      <c r="F1114" s="31">
        <v>35.286416000000003</v>
      </c>
      <c r="G1114" s="31">
        <v>-78.367925999999997</v>
      </c>
      <c r="H1114" s="22" t="s">
        <v>153</v>
      </c>
      <c r="I1114" s="25">
        <v>6480</v>
      </c>
      <c r="J1114" s="23">
        <v>5129.04988512</v>
      </c>
      <c r="K1114" s="32">
        <v>143613.39678335999</v>
      </c>
      <c r="L1114" s="32">
        <f t="shared" si="17"/>
        <v>5071659.7149834195</v>
      </c>
    </row>
    <row r="1115" spans="1:12" x14ac:dyDescent="0.2">
      <c r="A1115" s="22" t="s">
        <v>2217</v>
      </c>
      <c r="B1115" s="22" t="s">
        <v>2218</v>
      </c>
      <c r="C1115" s="22" t="s">
        <v>2135</v>
      </c>
      <c r="D1115" s="22" t="s">
        <v>83</v>
      </c>
      <c r="E1115" s="30">
        <v>27524</v>
      </c>
      <c r="F1115" s="31">
        <v>35.292417</v>
      </c>
      <c r="G1115" s="31">
        <v>-78.310911000000004</v>
      </c>
      <c r="H1115" s="22" t="s">
        <v>149</v>
      </c>
      <c r="I1115" s="25">
        <v>2205</v>
      </c>
      <c r="J1115" s="23">
        <v>8470.6527389399998</v>
      </c>
      <c r="K1115" s="32">
        <v>237178.27669032</v>
      </c>
      <c r="L1115" s="32">
        <f t="shared" si="17"/>
        <v>8375872.5724873431</v>
      </c>
    </row>
    <row r="1116" spans="1:12" x14ac:dyDescent="0.2">
      <c r="A1116" s="22" t="s">
        <v>2219</v>
      </c>
      <c r="B1116" s="22" t="s">
        <v>2220</v>
      </c>
      <c r="C1116" s="22" t="s">
        <v>2125</v>
      </c>
      <c r="D1116" s="22" t="s">
        <v>83</v>
      </c>
      <c r="E1116" s="30">
        <v>28366</v>
      </c>
      <c r="F1116" s="31">
        <v>35.272199999999998</v>
      </c>
      <c r="G1116" s="31">
        <v>-78.374200000000002</v>
      </c>
      <c r="H1116" s="22" t="s">
        <v>153</v>
      </c>
      <c r="I1116" s="25">
        <v>5536</v>
      </c>
      <c r="J1116" s="23">
        <v>4381.854963584</v>
      </c>
      <c r="K1116" s="32">
        <v>122691.938980352</v>
      </c>
      <c r="L1116" s="32">
        <f t="shared" si="17"/>
        <v>4332825.3367512673</v>
      </c>
    </row>
    <row r="1117" spans="1:12" x14ac:dyDescent="0.2">
      <c r="A1117" s="22" t="s">
        <v>2221</v>
      </c>
      <c r="B1117" s="22" t="s">
        <v>2222</v>
      </c>
      <c r="C1117" s="22" t="s">
        <v>2135</v>
      </c>
      <c r="D1117" s="22" t="s">
        <v>83</v>
      </c>
      <c r="E1117" s="30">
        <v>27524</v>
      </c>
      <c r="F1117" s="31">
        <v>35.404200000000003</v>
      </c>
      <c r="G1117" s="31">
        <v>-78.422200000000004</v>
      </c>
      <c r="H1117" s="22" t="s">
        <v>149</v>
      </c>
      <c r="I1117" s="25">
        <v>2940</v>
      </c>
      <c r="J1117" s="23">
        <v>11294.203651919999</v>
      </c>
      <c r="K1117" s="32">
        <v>316237.70225376001</v>
      </c>
      <c r="L1117" s="32">
        <f t="shared" si="17"/>
        <v>11167830.09664979</v>
      </c>
    </row>
    <row r="1118" spans="1:12" x14ac:dyDescent="0.2">
      <c r="A1118" s="22" t="s">
        <v>2223</v>
      </c>
      <c r="B1118" s="22" t="s">
        <v>2224</v>
      </c>
      <c r="C1118" s="22" t="s">
        <v>2162</v>
      </c>
      <c r="D1118" s="22" t="s">
        <v>83</v>
      </c>
      <c r="E1118" s="30">
        <v>27569</v>
      </c>
      <c r="F1118" s="31">
        <v>35.526899999999998</v>
      </c>
      <c r="G1118" s="31">
        <v>-78.154799999999994</v>
      </c>
      <c r="H1118" s="22" t="s">
        <v>149</v>
      </c>
      <c r="I1118" s="25">
        <v>5760</v>
      </c>
      <c r="J1118" s="23">
        <v>22127.419399679999</v>
      </c>
      <c r="K1118" s="32">
        <v>619567.74319104</v>
      </c>
      <c r="L1118" s="32">
        <f t="shared" si="17"/>
        <v>21879830.393436324</v>
      </c>
    </row>
    <row r="1119" spans="1:12" x14ac:dyDescent="0.2">
      <c r="A1119" s="22" t="s">
        <v>2225</v>
      </c>
      <c r="B1119" s="22" t="s">
        <v>2226</v>
      </c>
      <c r="C1119" s="22" t="s">
        <v>2141</v>
      </c>
      <c r="D1119" s="22" t="s">
        <v>83</v>
      </c>
      <c r="E1119" s="30">
        <v>27504</v>
      </c>
      <c r="F1119" s="31">
        <v>35.337392000000001</v>
      </c>
      <c r="G1119" s="31">
        <v>-78.493216000000004</v>
      </c>
      <c r="H1119" s="22" t="s">
        <v>149</v>
      </c>
      <c r="I1119" s="25">
        <v>2412</v>
      </c>
      <c r="J1119" s="23">
        <v>9265.8568736159996</v>
      </c>
      <c r="K1119" s="32">
        <v>259443.99246124801</v>
      </c>
      <c r="L1119" s="32">
        <f t="shared" si="17"/>
        <v>9162178.9772514608</v>
      </c>
    </row>
    <row r="1120" spans="1:12" x14ac:dyDescent="0.2">
      <c r="A1120" s="22" t="s">
        <v>2227</v>
      </c>
      <c r="B1120" s="22" t="s">
        <v>2228</v>
      </c>
      <c r="C1120" s="22" t="s">
        <v>2141</v>
      </c>
      <c r="D1120" s="22" t="s">
        <v>83</v>
      </c>
      <c r="E1120" s="30">
        <v>27504</v>
      </c>
      <c r="F1120" s="31">
        <v>35.3264</v>
      </c>
      <c r="G1120" s="31">
        <v>-78.426400000000001</v>
      </c>
      <c r="H1120" s="22" t="s">
        <v>153</v>
      </c>
      <c r="I1120" s="25">
        <v>8700</v>
      </c>
      <c r="J1120" s="23">
        <v>6886.2243828000001</v>
      </c>
      <c r="K1120" s="32">
        <v>192814.28271840001</v>
      </c>
      <c r="L1120" s="32">
        <f t="shared" si="17"/>
        <v>6809172.7654869994</v>
      </c>
    </row>
    <row r="1121" spans="1:12" x14ac:dyDescent="0.2">
      <c r="A1121" s="22" t="s">
        <v>2229</v>
      </c>
      <c r="B1121" s="22" t="s">
        <v>2230</v>
      </c>
      <c r="C1121" s="22" t="s">
        <v>2141</v>
      </c>
      <c r="D1121" s="22" t="s">
        <v>83</v>
      </c>
      <c r="E1121" s="30">
        <v>27504</v>
      </c>
      <c r="F1121" s="31">
        <v>35.4392</v>
      </c>
      <c r="G1121" s="31">
        <v>-78.517200000000003</v>
      </c>
      <c r="H1121" s="22" t="s">
        <v>153</v>
      </c>
      <c r="I1121" s="25">
        <v>6080</v>
      </c>
      <c r="J1121" s="23">
        <v>4812.4418675200004</v>
      </c>
      <c r="K1121" s="32">
        <v>134748.37229055999</v>
      </c>
      <c r="L1121" s="32">
        <f t="shared" si="17"/>
        <v>4758594.3004782703</v>
      </c>
    </row>
    <row r="1122" spans="1:12" x14ac:dyDescent="0.2">
      <c r="A1122" s="22" t="s">
        <v>2231</v>
      </c>
      <c r="B1122" s="22" t="s">
        <v>2232</v>
      </c>
      <c r="C1122" s="22" t="s">
        <v>2135</v>
      </c>
      <c r="D1122" s="22" t="s">
        <v>83</v>
      </c>
      <c r="E1122" s="30">
        <v>27524</v>
      </c>
      <c r="F1122" s="31">
        <v>35.337299999999999</v>
      </c>
      <c r="G1122" s="31">
        <v>-78.268799999999999</v>
      </c>
      <c r="H1122" s="22" t="s">
        <v>153</v>
      </c>
      <c r="I1122" s="25">
        <v>3900</v>
      </c>
      <c r="J1122" s="23">
        <v>3086.9281716</v>
      </c>
      <c r="K1122" s="32">
        <v>86433.988804799999</v>
      </c>
      <c r="L1122" s="32">
        <f t="shared" si="17"/>
        <v>3052387.7914252062</v>
      </c>
    </row>
    <row r="1123" spans="1:12" x14ac:dyDescent="0.2">
      <c r="A1123" s="22" t="s">
        <v>2233</v>
      </c>
      <c r="B1123" s="22" t="s">
        <v>2234</v>
      </c>
      <c r="C1123" s="22" t="s">
        <v>2135</v>
      </c>
      <c r="D1123" s="22" t="s">
        <v>83</v>
      </c>
      <c r="E1123" s="30">
        <v>27524</v>
      </c>
      <c r="F1123" s="31">
        <v>35.518515999999998</v>
      </c>
      <c r="G1123" s="31">
        <v>-78.536141999999998</v>
      </c>
      <c r="H1123" s="22" t="s">
        <v>149</v>
      </c>
      <c r="I1123" s="25">
        <v>600</v>
      </c>
      <c r="J1123" s="23">
        <v>2304.9395208000001</v>
      </c>
      <c r="K1123" s="32">
        <v>64538.3065824</v>
      </c>
      <c r="L1123" s="32">
        <f t="shared" si="17"/>
        <v>2279148.999316284</v>
      </c>
    </row>
    <row r="1124" spans="1:12" x14ac:dyDescent="0.2">
      <c r="A1124" s="22" t="s">
        <v>2235</v>
      </c>
      <c r="B1124" s="22" t="s">
        <v>2236</v>
      </c>
      <c r="C1124" s="22" t="s">
        <v>2125</v>
      </c>
      <c r="D1124" s="22" t="s">
        <v>83</v>
      </c>
      <c r="E1124" s="30">
        <v>28366</v>
      </c>
      <c r="F1124" s="31">
        <v>35.306699999999999</v>
      </c>
      <c r="G1124" s="31">
        <v>-78.346900000000005</v>
      </c>
      <c r="H1124" s="22" t="s">
        <v>153</v>
      </c>
      <c r="I1124" s="25">
        <v>3840</v>
      </c>
      <c r="J1124" s="23">
        <v>3039.4369689599998</v>
      </c>
      <c r="K1124" s="32">
        <v>85104.235130879999</v>
      </c>
      <c r="L1124" s="32">
        <f t="shared" si="17"/>
        <v>3005427.9792494341</v>
      </c>
    </row>
    <row r="1125" spans="1:12" x14ac:dyDescent="0.2">
      <c r="A1125" s="22" t="s">
        <v>2237</v>
      </c>
      <c r="B1125" s="22" t="s">
        <v>2238</v>
      </c>
      <c r="C1125" s="22" t="s">
        <v>2175</v>
      </c>
      <c r="D1125" s="22" t="s">
        <v>83</v>
      </c>
      <c r="E1125" s="30">
        <v>27577</v>
      </c>
      <c r="F1125" s="31">
        <v>35.461100000000002</v>
      </c>
      <c r="G1125" s="31">
        <v>-78.286100000000005</v>
      </c>
      <c r="H1125" s="22" t="s">
        <v>149</v>
      </c>
      <c r="I1125" s="25">
        <v>1050</v>
      </c>
      <c r="J1125" s="23">
        <v>4033.6441614</v>
      </c>
      <c r="K1125" s="32">
        <v>112942.0365192</v>
      </c>
      <c r="L1125" s="32">
        <f t="shared" si="17"/>
        <v>3988510.7488034968</v>
      </c>
    </row>
    <row r="1126" spans="1:12" x14ac:dyDescent="0.2">
      <c r="A1126" s="22" t="s">
        <v>2239</v>
      </c>
      <c r="B1126" s="22" t="s">
        <v>2240</v>
      </c>
      <c r="C1126" s="22" t="s">
        <v>2125</v>
      </c>
      <c r="D1126" s="22" t="s">
        <v>83</v>
      </c>
      <c r="E1126" s="30">
        <v>28366</v>
      </c>
      <c r="F1126" s="31">
        <v>35.281399999999998</v>
      </c>
      <c r="G1126" s="31">
        <v>-78.34</v>
      </c>
      <c r="H1126" s="22" t="s">
        <v>145</v>
      </c>
      <c r="I1126" s="25">
        <v>2600</v>
      </c>
      <c r="J1126" s="23">
        <v>34511.102735200002</v>
      </c>
      <c r="K1126" s="32">
        <v>966310.87658559997</v>
      </c>
      <c r="L1126" s="32">
        <f t="shared" si="17"/>
        <v>34124949.724031188</v>
      </c>
    </row>
    <row r="1127" spans="1:12" x14ac:dyDescent="0.2">
      <c r="A1127" s="22" t="s">
        <v>2241</v>
      </c>
      <c r="B1127" s="22" t="s">
        <v>2242</v>
      </c>
      <c r="C1127" s="22" t="s">
        <v>2175</v>
      </c>
      <c r="D1127" s="22" t="s">
        <v>83</v>
      </c>
      <c r="E1127" s="30">
        <v>27577</v>
      </c>
      <c r="F1127" s="31">
        <v>35.450499999999998</v>
      </c>
      <c r="G1127" s="31">
        <v>-78.253500000000003</v>
      </c>
      <c r="H1127" s="22" t="s">
        <v>149</v>
      </c>
      <c r="I1127" s="25">
        <v>3360</v>
      </c>
      <c r="J1127" s="23">
        <v>12907.66131648</v>
      </c>
      <c r="K1127" s="32">
        <v>361414.51686143997</v>
      </c>
      <c r="L1127" s="32">
        <f t="shared" si="17"/>
        <v>12763234.396171188</v>
      </c>
    </row>
    <row r="1128" spans="1:12" x14ac:dyDescent="0.2">
      <c r="A1128" s="22" t="s">
        <v>2243</v>
      </c>
      <c r="B1128" s="22" t="s">
        <v>2244</v>
      </c>
      <c r="C1128" s="22" t="s">
        <v>2125</v>
      </c>
      <c r="D1128" s="22" t="s">
        <v>83</v>
      </c>
      <c r="E1128" s="30">
        <v>28366</v>
      </c>
      <c r="F1128" s="31">
        <v>35.295900000000003</v>
      </c>
      <c r="G1128" s="31">
        <v>-78.350700000000003</v>
      </c>
      <c r="H1128" s="22" t="s">
        <v>149</v>
      </c>
      <c r="I1128" s="25">
        <v>3000</v>
      </c>
      <c r="J1128" s="23">
        <v>11524.697604000001</v>
      </c>
      <c r="K1128" s="32">
        <v>322691.53291200002</v>
      </c>
      <c r="L1128" s="32">
        <f t="shared" si="17"/>
        <v>11395744.99658142</v>
      </c>
    </row>
    <row r="1129" spans="1:12" x14ac:dyDescent="0.2">
      <c r="A1129" s="22" t="s">
        <v>2245</v>
      </c>
      <c r="B1129" s="22" t="s">
        <v>2246</v>
      </c>
      <c r="C1129" s="22" t="s">
        <v>2247</v>
      </c>
      <c r="D1129" s="22" t="s">
        <v>84</v>
      </c>
      <c r="E1129" s="30">
        <v>28585</v>
      </c>
      <c r="F1129" s="31">
        <v>35.063799000000003</v>
      </c>
      <c r="G1129" s="31">
        <v>-77.527288999999996</v>
      </c>
      <c r="H1129" s="22" t="s">
        <v>149</v>
      </c>
      <c r="I1129" s="25">
        <v>11933</v>
      </c>
      <c r="J1129" s="23">
        <v>45841.405502843998</v>
      </c>
      <c r="K1129" s="32">
        <v>1283559.35407963</v>
      </c>
      <c r="L1129" s="32">
        <f t="shared" si="17"/>
        <v>45328475.014735289</v>
      </c>
    </row>
    <row r="1130" spans="1:12" x14ac:dyDescent="0.2">
      <c r="A1130" s="22" t="s">
        <v>2248</v>
      </c>
      <c r="B1130" s="22" t="s">
        <v>2249</v>
      </c>
      <c r="C1130" s="22" t="s">
        <v>2247</v>
      </c>
      <c r="D1130" s="22" t="s">
        <v>84</v>
      </c>
      <c r="E1130" s="30">
        <v>28585</v>
      </c>
      <c r="F1130" s="31">
        <v>35.071399999999997</v>
      </c>
      <c r="G1130" s="31">
        <v>-77.252799999999993</v>
      </c>
      <c r="H1130" s="22" t="s">
        <v>149</v>
      </c>
      <c r="I1130" s="25">
        <v>10320</v>
      </c>
      <c r="J1130" s="23">
        <v>39644.95975776</v>
      </c>
      <c r="K1130" s="32">
        <v>1110058.87321728</v>
      </c>
      <c r="L1130" s="32">
        <f t="shared" si="17"/>
        <v>39201362.788240083</v>
      </c>
    </row>
    <row r="1131" spans="1:12" x14ac:dyDescent="0.2">
      <c r="A1131" s="22" t="s">
        <v>2248</v>
      </c>
      <c r="B1131" s="22" t="s">
        <v>2249</v>
      </c>
      <c r="C1131" s="22" t="s">
        <v>2247</v>
      </c>
      <c r="D1131" s="22" t="s">
        <v>84</v>
      </c>
      <c r="E1131" s="30">
        <v>28585</v>
      </c>
      <c r="F1131" s="31">
        <v>35.071399999999997</v>
      </c>
      <c r="G1131" s="31">
        <v>-77.252799999999993</v>
      </c>
      <c r="H1131" s="22" t="s">
        <v>153</v>
      </c>
      <c r="I1131" s="25">
        <v>4380</v>
      </c>
      <c r="J1131" s="23">
        <v>3466.8577927199999</v>
      </c>
      <c r="K1131" s="32">
        <v>97072.018196160003</v>
      </c>
      <c r="L1131" s="32">
        <f t="shared" si="17"/>
        <v>3428066.2888313858</v>
      </c>
    </row>
    <row r="1132" spans="1:12" x14ac:dyDescent="0.2">
      <c r="A1132" s="22" t="s">
        <v>2250</v>
      </c>
      <c r="B1132" s="22" t="s">
        <v>2251</v>
      </c>
      <c r="C1132" s="22" t="s">
        <v>2247</v>
      </c>
      <c r="D1132" s="22" t="s">
        <v>84</v>
      </c>
      <c r="E1132" s="30">
        <v>28585</v>
      </c>
      <c r="F1132" s="31">
        <v>35.014302000000001</v>
      </c>
      <c r="G1132" s="31">
        <v>-77.597362000000004</v>
      </c>
      <c r="H1132" s="22" t="s">
        <v>149</v>
      </c>
      <c r="I1132" s="25">
        <v>3174</v>
      </c>
      <c r="J1132" s="23">
        <v>12193.130065032001</v>
      </c>
      <c r="K1132" s="32">
        <v>341407.64182089601</v>
      </c>
      <c r="L1132" s="32">
        <f t="shared" si="17"/>
        <v>12056698.206383141</v>
      </c>
    </row>
    <row r="1133" spans="1:12" x14ac:dyDescent="0.2">
      <c r="A1133" s="22" t="s">
        <v>2252</v>
      </c>
      <c r="B1133" s="22" t="s">
        <v>2253</v>
      </c>
      <c r="C1133" s="22" t="s">
        <v>2247</v>
      </c>
      <c r="D1133" s="22" t="s">
        <v>84</v>
      </c>
      <c r="E1133" s="30">
        <v>28585</v>
      </c>
      <c r="F1133" s="31">
        <v>34.989400000000003</v>
      </c>
      <c r="G1133" s="31">
        <v>-77.512500000000003</v>
      </c>
      <c r="H1133" s="22" t="s">
        <v>149</v>
      </c>
      <c r="I1133" s="25">
        <v>7450</v>
      </c>
      <c r="J1133" s="23">
        <v>28619.6657166</v>
      </c>
      <c r="K1133" s="32">
        <v>801350.64006480004</v>
      </c>
      <c r="L1133" s="32">
        <f t="shared" si="17"/>
        <v>28299433.408177193</v>
      </c>
    </row>
    <row r="1134" spans="1:12" x14ac:dyDescent="0.2">
      <c r="A1134" s="22" t="s">
        <v>2254</v>
      </c>
      <c r="B1134" s="22" t="s">
        <v>2255</v>
      </c>
      <c r="C1134" s="22" t="s">
        <v>668</v>
      </c>
      <c r="D1134" s="22" t="s">
        <v>84</v>
      </c>
      <c r="E1134" s="30">
        <v>28526</v>
      </c>
      <c r="F1134" s="31">
        <v>35.200000000000003</v>
      </c>
      <c r="G1134" s="31">
        <v>-77.5</v>
      </c>
      <c r="H1134" s="22" t="s">
        <v>149</v>
      </c>
      <c r="I1134" s="25">
        <v>4896</v>
      </c>
      <c r="J1134" s="23">
        <v>18808.306489727998</v>
      </c>
      <c r="K1134" s="32">
        <v>526632.58171238401</v>
      </c>
      <c r="L1134" s="32">
        <f t="shared" si="17"/>
        <v>18597855.834420875</v>
      </c>
    </row>
    <row r="1135" spans="1:12" x14ac:dyDescent="0.2">
      <c r="A1135" s="22" t="s">
        <v>2256</v>
      </c>
      <c r="B1135" s="22" t="s">
        <v>2257</v>
      </c>
      <c r="C1135" s="22" t="s">
        <v>2258</v>
      </c>
      <c r="D1135" s="22" t="s">
        <v>84</v>
      </c>
      <c r="E1135" s="30">
        <v>28501</v>
      </c>
      <c r="F1135" s="31">
        <v>35.053766000000003</v>
      </c>
      <c r="G1135" s="31">
        <v>-77.541730000000001</v>
      </c>
      <c r="H1135" s="22" t="s">
        <v>145</v>
      </c>
      <c r="I1135" s="25">
        <v>7927</v>
      </c>
      <c r="J1135" s="23">
        <v>105219.042839204</v>
      </c>
      <c r="K1135" s="32">
        <v>2946133.19949771</v>
      </c>
      <c r="L1135" s="32">
        <f t="shared" si="17"/>
        <v>104041721.71630579</v>
      </c>
    </row>
    <row r="1136" spans="1:12" x14ac:dyDescent="0.2">
      <c r="A1136" s="22" t="s">
        <v>2259</v>
      </c>
      <c r="B1136" s="22" t="s">
        <v>2260</v>
      </c>
      <c r="C1136" s="22" t="s">
        <v>2258</v>
      </c>
      <c r="D1136" s="22" t="s">
        <v>84</v>
      </c>
      <c r="E1136" s="30">
        <v>28501</v>
      </c>
      <c r="F1136" s="31">
        <v>35.125</v>
      </c>
      <c r="G1136" s="31">
        <v>-77.531899999999993</v>
      </c>
      <c r="H1136" s="22" t="s">
        <v>153</v>
      </c>
      <c r="I1136" s="25">
        <v>7680</v>
      </c>
      <c r="J1136" s="23">
        <v>6078.8739379199997</v>
      </c>
      <c r="K1136" s="32">
        <v>170208.47026176</v>
      </c>
      <c r="L1136" s="32">
        <f t="shared" si="17"/>
        <v>6010855.9584988682</v>
      </c>
    </row>
    <row r="1137" spans="1:12" x14ac:dyDescent="0.2">
      <c r="A1137" s="22" t="s">
        <v>2261</v>
      </c>
      <c r="B1137" s="22" t="s">
        <v>2262</v>
      </c>
      <c r="C1137" s="22" t="s">
        <v>2247</v>
      </c>
      <c r="D1137" s="22" t="s">
        <v>84</v>
      </c>
      <c r="E1137" s="30">
        <v>28585</v>
      </c>
      <c r="F1137" s="31">
        <v>35.049399999999999</v>
      </c>
      <c r="G1137" s="31">
        <v>-77.263099999999994</v>
      </c>
      <c r="H1137" s="22" t="s">
        <v>153</v>
      </c>
      <c r="I1137" s="25">
        <v>8832</v>
      </c>
      <c r="J1137" s="23">
        <v>6990.7050286080002</v>
      </c>
      <c r="K1137" s="32">
        <v>195739.74080102399</v>
      </c>
      <c r="L1137" s="32">
        <f t="shared" si="17"/>
        <v>6912484.352273698</v>
      </c>
    </row>
    <row r="1138" spans="1:12" x14ac:dyDescent="0.2">
      <c r="A1138" s="22" t="s">
        <v>2263</v>
      </c>
      <c r="B1138" s="22" t="s">
        <v>2264</v>
      </c>
      <c r="C1138" s="22" t="s">
        <v>916</v>
      </c>
      <c r="D1138" s="22" t="s">
        <v>84</v>
      </c>
      <c r="E1138" s="30">
        <v>28572</v>
      </c>
      <c r="F1138" s="31">
        <v>35.003599999999999</v>
      </c>
      <c r="G1138" s="31">
        <v>-77.721400000000003</v>
      </c>
      <c r="H1138" s="22" t="s">
        <v>149</v>
      </c>
      <c r="I1138" s="25">
        <v>2640</v>
      </c>
      <c r="J1138" s="23">
        <v>10141.73389152</v>
      </c>
      <c r="K1138" s="32">
        <v>283968.54896256002</v>
      </c>
      <c r="L1138" s="32">
        <f t="shared" si="17"/>
        <v>10028255.596991649</v>
      </c>
    </row>
    <row r="1139" spans="1:12" x14ac:dyDescent="0.2">
      <c r="A1139" s="22" t="s">
        <v>2265</v>
      </c>
      <c r="B1139" s="22" t="s">
        <v>2266</v>
      </c>
      <c r="C1139" s="22" t="s">
        <v>2247</v>
      </c>
      <c r="D1139" s="22" t="s">
        <v>84</v>
      </c>
      <c r="E1139" s="30">
        <v>28585</v>
      </c>
      <c r="F1139" s="31">
        <v>35.012500000000003</v>
      </c>
      <c r="G1139" s="31">
        <v>-77.614199999999997</v>
      </c>
      <c r="H1139" s="22" t="s">
        <v>149</v>
      </c>
      <c r="I1139" s="25">
        <v>3520</v>
      </c>
      <c r="J1139" s="23">
        <v>13522.31185536</v>
      </c>
      <c r="K1139" s="32">
        <v>378624.73195008002</v>
      </c>
      <c r="L1139" s="32">
        <f t="shared" si="17"/>
        <v>13371007.462655533</v>
      </c>
    </row>
    <row r="1140" spans="1:12" x14ac:dyDescent="0.2">
      <c r="A1140" s="22" t="s">
        <v>2267</v>
      </c>
      <c r="B1140" s="22" t="s">
        <v>2268</v>
      </c>
      <c r="C1140" s="22" t="s">
        <v>916</v>
      </c>
      <c r="D1140" s="22" t="s">
        <v>84</v>
      </c>
      <c r="E1140" s="30">
        <v>28572</v>
      </c>
      <c r="F1140" s="31">
        <v>35.041699999999999</v>
      </c>
      <c r="G1140" s="31">
        <v>-77.648600000000002</v>
      </c>
      <c r="H1140" s="22" t="s">
        <v>149</v>
      </c>
      <c r="I1140" s="25">
        <v>5280</v>
      </c>
      <c r="J1140" s="23">
        <v>20283.46778304</v>
      </c>
      <c r="K1140" s="32">
        <v>567937.09792512003</v>
      </c>
      <c r="L1140" s="32">
        <f t="shared" si="17"/>
        <v>20056511.193983298</v>
      </c>
    </row>
    <row r="1141" spans="1:12" x14ac:dyDescent="0.2">
      <c r="A1141" s="22" t="s">
        <v>2269</v>
      </c>
      <c r="B1141" s="22" t="s">
        <v>2270</v>
      </c>
      <c r="C1141" s="22" t="s">
        <v>2247</v>
      </c>
      <c r="D1141" s="22" t="s">
        <v>84</v>
      </c>
      <c r="E1141" s="30">
        <v>28585</v>
      </c>
      <c r="F1141" s="31">
        <v>35.005778999999997</v>
      </c>
      <c r="G1141" s="31">
        <v>-77.469773000000004</v>
      </c>
      <c r="H1141" s="22" t="s">
        <v>149</v>
      </c>
      <c r="I1141" s="25">
        <v>3520</v>
      </c>
      <c r="J1141" s="23">
        <v>13522.31185536</v>
      </c>
      <c r="K1141" s="32">
        <v>378624.73195008002</v>
      </c>
      <c r="L1141" s="32">
        <f t="shared" si="17"/>
        <v>13371007.462655533</v>
      </c>
    </row>
    <row r="1142" spans="1:12" x14ac:dyDescent="0.2">
      <c r="A1142" s="22" t="s">
        <v>2271</v>
      </c>
      <c r="B1142" s="22" t="s">
        <v>2272</v>
      </c>
      <c r="C1142" s="22" t="s">
        <v>2273</v>
      </c>
      <c r="D1142" s="22" t="s">
        <v>84</v>
      </c>
      <c r="E1142" s="30">
        <v>28555</v>
      </c>
      <c r="F1142" s="31">
        <v>34.918100000000003</v>
      </c>
      <c r="G1142" s="31">
        <v>-77.370800000000003</v>
      </c>
      <c r="H1142" s="22" t="s">
        <v>153</v>
      </c>
      <c r="I1142" s="25">
        <v>3200</v>
      </c>
      <c r="J1142" s="23">
        <v>2532.8641407999999</v>
      </c>
      <c r="K1142" s="32">
        <v>70920.195942399994</v>
      </c>
      <c r="L1142" s="32">
        <f t="shared" si="17"/>
        <v>2504523.3160411948</v>
      </c>
    </row>
    <row r="1143" spans="1:12" x14ac:dyDescent="0.2">
      <c r="A1143" s="22" t="s">
        <v>2274</v>
      </c>
      <c r="B1143" s="22" t="s">
        <v>2275</v>
      </c>
      <c r="C1143" s="22" t="s">
        <v>668</v>
      </c>
      <c r="D1143" s="22" t="s">
        <v>84</v>
      </c>
      <c r="E1143" s="30">
        <v>28526</v>
      </c>
      <c r="F1143" s="31">
        <v>35.166400000000003</v>
      </c>
      <c r="G1143" s="31">
        <v>-77.470600000000005</v>
      </c>
      <c r="H1143" s="22" t="s">
        <v>153</v>
      </c>
      <c r="I1143" s="25">
        <v>6400</v>
      </c>
      <c r="J1143" s="23">
        <v>5065.7282815999997</v>
      </c>
      <c r="K1143" s="32">
        <v>141840.39188479999</v>
      </c>
      <c r="L1143" s="32">
        <f t="shared" si="17"/>
        <v>5009046.6320823897</v>
      </c>
    </row>
    <row r="1144" spans="1:12" x14ac:dyDescent="0.2">
      <c r="A1144" s="22" t="s">
        <v>2276</v>
      </c>
      <c r="B1144" s="22" t="s">
        <v>2277</v>
      </c>
      <c r="C1144" s="22" t="s">
        <v>916</v>
      </c>
      <c r="D1144" s="22" t="s">
        <v>84</v>
      </c>
      <c r="E1144" s="30">
        <v>28572</v>
      </c>
      <c r="F1144" s="31">
        <v>34.989699999999999</v>
      </c>
      <c r="G1144" s="31">
        <v>-77.687200000000004</v>
      </c>
      <c r="H1144" s="22" t="s">
        <v>153</v>
      </c>
      <c r="I1144" s="25">
        <v>6400</v>
      </c>
      <c r="J1144" s="23">
        <v>5065.7282815999997</v>
      </c>
      <c r="K1144" s="32">
        <v>141840.39188479999</v>
      </c>
      <c r="L1144" s="32">
        <f t="shared" si="17"/>
        <v>5009046.6320823897</v>
      </c>
    </row>
    <row r="1145" spans="1:12" x14ac:dyDescent="0.2">
      <c r="A1145" s="22" t="s">
        <v>2278</v>
      </c>
      <c r="B1145" s="22" t="s">
        <v>2279</v>
      </c>
      <c r="C1145" s="22" t="s">
        <v>2258</v>
      </c>
      <c r="D1145" s="22" t="s">
        <v>84</v>
      </c>
      <c r="E1145" s="30">
        <v>28501</v>
      </c>
      <c r="F1145" s="31">
        <v>35.096699999999998</v>
      </c>
      <c r="G1145" s="31">
        <v>-77.565299999999993</v>
      </c>
      <c r="H1145" s="22" t="s">
        <v>153</v>
      </c>
      <c r="I1145" s="25">
        <v>12800</v>
      </c>
      <c r="J1145" s="23">
        <v>10131.456563199999</v>
      </c>
      <c r="K1145" s="32">
        <v>283680.78376959998</v>
      </c>
      <c r="L1145" s="32">
        <f t="shared" si="17"/>
        <v>10018093.264164779</v>
      </c>
    </row>
    <row r="1146" spans="1:12" x14ac:dyDescent="0.2">
      <c r="A1146" s="22" t="s">
        <v>2280</v>
      </c>
      <c r="B1146" s="22" t="s">
        <v>2281</v>
      </c>
      <c r="C1146" s="22" t="s">
        <v>2247</v>
      </c>
      <c r="D1146" s="22" t="s">
        <v>84</v>
      </c>
      <c r="E1146" s="30">
        <v>28585</v>
      </c>
      <c r="F1146" s="31">
        <v>35.002200000000002</v>
      </c>
      <c r="G1146" s="31">
        <v>-77.546899999999994</v>
      </c>
      <c r="H1146" s="22" t="s">
        <v>149</v>
      </c>
      <c r="I1146" s="25">
        <v>3150</v>
      </c>
      <c r="J1146" s="23">
        <v>12100.932484200001</v>
      </c>
      <c r="K1146" s="32">
        <v>338826.10955759999</v>
      </c>
      <c r="L1146" s="32">
        <f t="shared" si="17"/>
        <v>11965532.246410489</v>
      </c>
    </row>
    <row r="1147" spans="1:12" x14ac:dyDescent="0.2">
      <c r="A1147" s="22" t="s">
        <v>2282</v>
      </c>
      <c r="B1147" s="22" t="s">
        <v>2283</v>
      </c>
      <c r="C1147" s="22" t="s">
        <v>916</v>
      </c>
      <c r="D1147" s="22" t="s">
        <v>84</v>
      </c>
      <c r="E1147" s="30">
        <v>28572</v>
      </c>
      <c r="F1147" s="31">
        <v>35.002200000000002</v>
      </c>
      <c r="G1147" s="31">
        <v>-77.7119</v>
      </c>
      <c r="H1147" s="22" t="s">
        <v>149</v>
      </c>
      <c r="I1147" s="25">
        <v>2880</v>
      </c>
      <c r="J1147" s="23">
        <v>11063.709699839999</v>
      </c>
      <c r="K1147" s="32">
        <v>309783.87159552</v>
      </c>
      <c r="L1147" s="32">
        <f t="shared" si="17"/>
        <v>10939915.196718162</v>
      </c>
    </row>
    <row r="1148" spans="1:12" x14ac:dyDescent="0.2">
      <c r="A1148" s="22" t="s">
        <v>2284</v>
      </c>
      <c r="B1148" s="22" t="s">
        <v>2285</v>
      </c>
      <c r="C1148" s="22" t="s">
        <v>2247</v>
      </c>
      <c r="D1148" s="22" t="s">
        <v>84</v>
      </c>
      <c r="E1148" s="30">
        <v>28585</v>
      </c>
      <c r="F1148" s="31">
        <v>35.139400000000002</v>
      </c>
      <c r="G1148" s="31">
        <v>-77.474400000000003</v>
      </c>
      <c r="H1148" s="22" t="s">
        <v>149</v>
      </c>
      <c r="I1148" s="25">
        <v>7200</v>
      </c>
      <c r="J1148" s="23">
        <v>27659.274249599999</v>
      </c>
      <c r="K1148" s="32">
        <v>774459.67898880003</v>
      </c>
      <c r="L1148" s="32">
        <f t="shared" si="17"/>
        <v>27349787.991795406</v>
      </c>
    </row>
    <row r="1149" spans="1:12" x14ac:dyDescent="0.2">
      <c r="A1149" s="22" t="s">
        <v>2286</v>
      </c>
      <c r="B1149" s="22" t="s">
        <v>2287</v>
      </c>
      <c r="C1149" s="22" t="s">
        <v>2247</v>
      </c>
      <c r="D1149" s="22" t="s">
        <v>84</v>
      </c>
      <c r="E1149" s="30">
        <v>28585</v>
      </c>
      <c r="F1149" s="31">
        <v>34.993099000000001</v>
      </c>
      <c r="G1149" s="31">
        <v>-77.564880000000002</v>
      </c>
      <c r="H1149" s="22" t="s">
        <v>149</v>
      </c>
      <c r="I1149" s="25">
        <v>2800</v>
      </c>
      <c r="J1149" s="23">
        <v>10756.384430399999</v>
      </c>
      <c r="K1149" s="32">
        <v>301178.76405120001</v>
      </c>
      <c r="L1149" s="32">
        <f t="shared" si="17"/>
        <v>10636028.66347599</v>
      </c>
    </row>
    <row r="1150" spans="1:12" x14ac:dyDescent="0.2">
      <c r="A1150" s="22" t="s">
        <v>2288</v>
      </c>
      <c r="B1150" s="22" t="s">
        <v>2289</v>
      </c>
      <c r="C1150" s="22" t="s">
        <v>2258</v>
      </c>
      <c r="D1150" s="22" t="s">
        <v>84</v>
      </c>
      <c r="E1150" s="30">
        <v>28501</v>
      </c>
      <c r="F1150" s="31">
        <v>35.1614</v>
      </c>
      <c r="G1150" s="31">
        <v>-77.510599999999997</v>
      </c>
      <c r="H1150" s="22" t="s">
        <v>149</v>
      </c>
      <c r="I1150" s="25">
        <v>5280</v>
      </c>
      <c r="J1150" s="23">
        <v>20283.46778304</v>
      </c>
      <c r="K1150" s="32">
        <v>567937.09792512003</v>
      </c>
      <c r="L1150" s="32">
        <f t="shared" si="17"/>
        <v>20056511.193983298</v>
      </c>
    </row>
    <row r="1151" spans="1:12" x14ac:dyDescent="0.2">
      <c r="A1151" s="22" t="s">
        <v>2290</v>
      </c>
      <c r="B1151" s="22" t="s">
        <v>2291</v>
      </c>
      <c r="C1151" s="22" t="s">
        <v>2273</v>
      </c>
      <c r="D1151" s="22" t="s">
        <v>84</v>
      </c>
      <c r="E1151" s="30">
        <v>28555</v>
      </c>
      <c r="F1151" s="31">
        <v>34.941899999999997</v>
      </c>
      <c r="G1151" s="31">
        <v>-77.318899999999999</v>
      </c>
      <c r="H1151" s="22" t="s">
        <v>153</v>
      </c>
      <c r="I1151" s="25">
        <v>2500</v>
      </c>
      <c r="J1151" s="23">
        <v>1978.8001099999999</v>
      </c>
      <c r="K1151" s="32">
        <v>55406.403079999996</v>
      </c>
      <c r="L1151" s="32">
        <f t="shared" si="17"/>
        <v>1956658.8406571834</v>
      </c>
    </row>
    <row r="1152" spans="1:12" x14ac:dyDescent="0.2">
      <c r="A1152" s="22" t="s">
        <v>2292</v>
      </c>
      <c r="B1152" s="22" t="s">
        <v>2293</v>
      </c>
      <c r="C1152" s="22" t="s">
        <v>916</v>
      </c>
      <c r="D1152" s="22" t="s">
        <v>84</v>
      </c>
      <c r="E1152" s="30">
        <v>28572</v>
      </c>
      <c r="F1152" s="31">
        <v>35.037500000000001</v>
      </c>
      <c r="G1152" s="31">
        <v>-77.6297</v>
      </c>
      <c r="H1152" s="22" t="s">
        <v>149</v>
      </c>
      <c r="I1152" s="25">
        <v>2448</v>
      </c>
      <c r="J1152" s="23">
        <v>9404.1532448639991</v>
      </c>
      <c r="K1152" s="32">
        <v>263316.290856192</v>
      </c>
      <c r="L1152" s="32">
        <f t="shared" si="17"/>
        <v>9298927.9172104374</v>
      </c>
    </row>
    <row r="1153" spans="1:12" x14ac:dyDescent="0.2">
      <c r="A1153" s="22" t="s">
        <v>2294</v>
      </c>
      <c r="B1153" s="22" t="s">
        <v>2295</v>
      </c>
      <c r="C1153" s="22" t="s">
        <v>2258</v>
      </c>
      <c r="D1153" s="22" t="s">
        <v>84</v>
      </c>
      <c r="E1153" s="30">
        <v>28504</v>
      </c>
      <c r="F1153" s="31">
        <v>35.066699999999997</v>
      </c>
      <c r="G1153" s="31">
        <v>-77.599999999999994</v>
      </c>
      <c r="H1153" s="22" t="s">
        <v>149</v>
      </c>
      <c r="I1153" s="25">
        <v>2160</v>
      </c>
      <c r="J1153" s="23">
        <v>8297.7822748800008</v>
      </c>
      <c r="K1153" s="32">
        <v>232337.90369663999</v>
      </c>
      <c r="L1153" s="32">
        <f t="shared" si="17"/>
        <v>8204936.397538621</v>
      </c>
    </row>
    <row r="1154" spans="1:12" x14ac:dyDescent="0.2">
      <c r="A1154" s="22" t="s">
        <v>2296</v>
      </c>
      <c r="B1154" s="22" t="s">
        <v>2297</v>
      </c>
      <c r="C1154" s="22" t="s">
        <v>2298</v>
      </c>
      <c r="D1154" s="22" t="s">
        <v>84</v>
      </c>
      <c r="E1154" s="30">
        <v>28573</v>
      </c>
      <c r="F1154" s="31">
        <v>34.991700000000002</v>
      </c>
      <c r="G1154" s="31">
        <v>-77.291700000000006</v>
      </c>
      <c r="H1154" s="22" t="s">
        <v>145</v>
      </c>
      <c r="I1154" s="25">
        <v>2000</v>
      </c>
      <c r="J1154" s="23">
        <v>26547.002103999999</v>
      </c>
      <c r="K1154" s="32">
        <v>743316.05891200004</v>
      </c>
      <c r="L1154" s="32">
        <f t="shared" ref="L1154:L1217" si="18">+K1154*35.31467</f>
        <v>26249961.326177839</v>
      </c>
    </row>
    <row r="1155" spans="1:12" x14ac:dyDescent="0.2">
      <c r="A1155" s="22" t="s">
        <v>2299</v>
      </c>
      <c r="B1155" s="22" t="s">
        <v>2300</v>
      </c>
      <c r="C1155" s="22" t="s">
        <v>935</v>
      </c>
      <c r="D1155" s="22" t="s">
        <v>84</v>
      </c>
      <c r="E1155" s="30">
        <v>28574</v>
      </c>
      <c r="F1155" s="31">
        <v>35.003599999999999</v>
      </c>
      <c r="G1155" s="31">
        <v>-77.649199999999993</v>
      </c>
      <c r="H1155" s="22" t="s">
        <v>149</v>
      </c>
      <c r="I1155" s="25">
        <v>2680</v>
      </c>
      <c r="J1155" s="23">
        <v>10295.39652624</v>
      </c>
      <c r="K1155" s="32">
        <v>288271.10273471999</v>
      </c>
      <c r="L1155" s="32">
        <f t="shared" si="18"/>
        <v>10180198.863612734</v>
      </c>
    </row>
    <row r="1156" spans="1:12" x14ac:dyDescent="0.2">
      <c r="A1156" s="22" t="s">
        <v>2301</v>
      </c>
      <c r="B1156" s="22" t="s">
        <v>2302</v>
      </c>
      <c r="C1156" s="22" t="s">
        <v>916</v>
      </c>
      <c r="D1156" s="22" t="s">
        <v>84</v>
      </c>
      <c r="E1156" s="30">
        <v>28572</v>
      </c>
      <c r="F1156" s="31">
        <v>35.038600000000002</v>
      </c>
      <c r="G1156" s="31">
        <v>-77.615600000000001</v>
      </c>
      <c r="H1156" s="22" t="s">
        <v>145</v>
      </c>
      <c r="I1156" s="25">
        <v>4750</v>
      </c>
      <c r="J1156" s="23">
        <v>63049.129996999996</v>
      </c>
      <c r="K1156" s="32">
        <v>1765375.639916</v>
      </c>
      <c r="L1156" s="32">
        <f t="shared" si="18"/>
        <v>62343658.149672367</v>
      </c>
    </row>
    <row r="1157" spans="1:12" x14ac:dyDescent="0.2">
      <c r="A1157" s="22" t="s">
        <v>2301</v>
      </c>
      <c r="B1157" s="22" t="s">
        <v>2302</v>
      </c>
      <c r="C1157" s="22" t="s">
        <v>916</v>
      </c>
      <c r="D1157" s="22" t="s">
        <v>84</v>
      </c>
      <c r="E1157" s="30">
        <v>28572</v>
      </c>
      <c r="F1157" s="31">
        <v>35.038600000000002</v>
      </c>
      <c r="G1157" s="31">
        <v>-77.615600000000001</v>
      </c>
      <c r="H1157" s="22" t="s">
        <v>149</v>
      </c>
      <c r="I1157" s="25">
        <v>2700</v>
      </c>
      <c r="J1157" s="23">
        <v>10372.2278436</v>
      </c>
      <c r="K1157" s="32">
        <v>290422.37962080003</v>
      </c>
      <c r="L1157" s="32">
        <f t="shared" si="18"/>
        <v>10256170.496923277</v>
      </c>
    </row>
    <row r="1158" spans="1:12" x14ac:dyDescent="0.2">
      <c r="A1158" s="22" t="s">
        <v>2303</v>
      </c>
      <c r="B1158" s="22" t="s">
        <v>2272</v>
      </c>
      <c r="C1158" s="22" t="s">
        <v>2273</v>
      </c>
      <c r="D1158" s="22" t="s">
        <v>84</v>
      </c>
      <c r="E1158" s="30">
        <v>28555</v>
      </c>
      <c r="F1158" s="31">
        <v>34.925958000000001</v>
      </c>
      <c r="G1158" s="31">
        <v>-77.372445999999997</v>
      </c>
      <c r="H1158" s="22" t="s">
        <v>145</v>
      </c>
      <c r="I1158" s="25">
        <v>1200</v>
      </c>
      <c r="J1158" s="23">
        <v>15928.2012624</v>
      </c>
      <c r="K1158" s="32">
        <v>445989.63534719998</v>
      </c>
      <c r="L1158" s="32">
        <f t="shared" si="18"/>
        <v>15749976.795706702</v>
      </c>
    </row>
    <row r="1159" spans="1:12" x14ac:dyDescent="0.2">
      <c r="A1159" s="22" t="s">
        <v>2304</v>
      </c>
      <c r="B1159" s="22" t="s">
        <v>2305</v>
      </c>
      <c r="C1159" s="22" t="s">
        <v>2247</v>
      </c>
      <c r="D1159" s="22" t="s">
        <v>84</v>
      </c>
      <c r="E1159" s="30">
        <v>28585</v>
      </c>
      <c r="F1159" s="31">
        <v>35.008099999999999</v>
      </c>
      <c r="G1159" s="31">
        <v>-77.587800000000001</v>
      </c>
      <c r="H1159" s="22" t="s">
        <v>192</v>
      </c>
      <c r="I1159" s="25">
        <v>616</v>
      </c>
      <c r="J1159" s="23">
        <v>906.22828912</v>
      </c>
      <c r="K1159" s="32">
        <v>25374.392095359999</v>
      </c>
      <c r="L1159" s="32">
        <f t="shared" si="18"/>
        <v>896088.28329824691</v>
      </c>
    </row>
    <row r="1160" spans="1:12" x14ac:dyDescent="0.2">
      <c r="A1160" s="22" t="s">
        <v>2306</v>
      </c>
      <c r="B1160" s="22" t="s">
        <v>2307</v>
      </c>
      <c r="C1160" s="22" t="s">
        <v>2247</v>
      </c>
      <c r="D1160" s="22" t="s">
        <v>84</v>
      </c>
      <c r="E1160" s="30">
        <v>28585</v>
      </c>
      <c r="F1160" s="31">
        <v>34.997188000000001</v>
      </c>
      <c r="G1160" s="31">
        <v>-77.603148000000004</v>
      </c>
      <c r="H1160" s="22" t="s">
        <v>149</v>
      </c>
      <c r="I1160" s="25">
        <v>3520</v>
      </c>
      <c r="J1160" s="23">
        <v>13522.31185536</v>
      </c>
      <c r="K1160" s="32">
        <v>378624.73195008002</v>
      </c>
      <c r="L1160" s="32">
        <f t="shared" si="18"/>
        <v>13371007.462655533</v>
      </c>
    </row>
    <row r="1161" spans="1:12" x14ac:dyDescent="0.2">
      <c r="A1161" s="22" t="s">
        <v>2308</v>
      </c>
      <c r="B1161" s="22" t="s">
        <v>2309</v>
      </c>
      <c r="C1161" s="22" t="s">
        <v>2298</v>
      </c>
      <c r="D1161" s="22" t="s">
        <v>84</v>
      </c>
      <c r="E1161" s="30">
        <v>28573</v>
      </c>
      <c r="F1161" s="31">
        <v>35.011400000000002</v>
      </c>
      <c r="G1161" s="31">
        <v>-77.328900000000004</v>
      </c>
      <c r="H1161" s="22" t="s">
        <v>149</v>
      </c>
      <c r="I1161" s="25">
        <v>10560</v>
      </c>
      <c r="J1161" s="23">
        <v>40566.935566079999</v>
      </c>
      <c r="K1161" s="32">
        <v>1135874.1958502401</v>
      </c>
      <c r="L1161" s="32">
        <f t="shared" si="18"/>
        <v>40113022.387966596</v>
      </c>
    </row>
    <row r="1162" spans="1:12" x14ac:dyDescent="0.2">
      <c r="A1162" s="22" t="s">
        <v>2310</v>
      </c>
      <c r="B1162" s="22" t="s">
        <v>2311</v>
      </c>
      <c r="C1162" s="22" t="s">
        <v>2247</v>
      </c>
      <c r="D1162" s="22" t="s">
        <v>84</v>
      </c>
      <c r="E1162" s="30">
        <v>28585</v>
      </c>
      <c r="F1162" s="31">
        <v>35.106400000000001</v>
      </c>
      <c r="G1162" s="31">
        <v>-77.400000000000006</v>
      </c>
      <c r="H1162" s="22" t="s">
        <v>153</v>
      </c>
      <c r="I1162" s="25">
        <v>7680</v>
      </c>
      <c r="J1162" s="23">
        <v>6078.8739379199997</v>
      </c>
      <c r="K1162" s="32">
        <v>170208.47026176</v>
      </c>
      <c r="L1162" s="32">
        <f t="shared" si="18"/>
        <v>6010855.9584988682</v>
      </c>
    </row>
    <row r="1163" spans="1:12" x14ac:dyDescent="0.2">
      <c r="A1163" s="22" t="s">
        <v>2312</v>
      </c>
      <c r="B1163" s="22" t="s">
        <v>2313</v>
      </c>
      <c r="C1163" s="22" t="s">
        <v>2247</v>
      </c>
      <c r="D1163" s="22" t="s">
        <v>84</v>
      </c>
      <c r="E1163" s="30">
        <v>28585</v>
      </c>
      <c r="F1163" s="31">
        <v>34.981400000000001</v>
      </c>
      <c r="G1163" s="31">
        <v>-77.676900000000003</v>
      </c>
      <c r="H1163" s="22" t="s">
        <v>149</v>
      </c>
      <c r="I1163" s="25">
        <v>2448</v>
      </c>
      <c r="J1163" s="23">
        <v>9404.1532448639991</v>
      </c>
      <c r="K1163" s="32">
        <v>263316.290856192</v>
      </c>
      <c r="L1163" s="32">
        <f t="shared" si="18"/>
        <v>9298927.9172104374</v>
      </c>
    </row>
    <row r="1164" spans="1:12" x14ac:dyDescent="0.2">
      <c r="A1164" s="22" t="s">
        <v>2314</v>
      </c>
      <c r="B1164" s="22" t="s">
        <v>2315</v>
      </c>
      <c r="C1164" s="22" t="s">
        <v>2247</v>
      </c>
      <c r="D1164" s="22" t="s">
        <v>84</v>
      </c>
      <c r="E1164" s="30">
        <v>28585</v>
      </c>
      <c r="F1164" s="31">
        <v>34.980600000000003</v>
      </c>
      <c r="G1164" s="31">
        <v>-77.288899999999998</v>
      </c>
      <c r="H1164" s="22" t="s">
        <v>145</v>
      </c>
      <c r="I1164" s="25">
        <v>2000</v>
      </c>
      <c r="J1164" s="23">
        <v>26547.002103999999</v>
      </c>
      <c r="K1164" s="32">
        <v>743316.05891200004</v>
      </c>
      <c r="L1164" s="32">
        <f t="shared" si="18"/>
        <v>26249961.326177839</v>
      </c>
    </row>
    <row r="1165" spans="1:12" x14ac:dyDescent="0.2">
      <c r="A1165" s="22" t="s">
        <v>2314</v>
      </c>
      <c r="B1165" s="22" t="s">
        <v>2315</v>
      </c>
      <c r="C1165" s="22" t="s">
        <v>2247</v>
      </c>
      <c r="D1165" s="22" t="s">
        <v>84</v>
      </c>
      <c r="E1165" s="30">
        <v>28585</v>
      </c>
      <c r="F1165" s="31">
        <v>34.980600000000003</v>
      </c>
      <c r="G1165" s="31">
        <v>-77.288899999999998</v>
      </c>
      <c r="H1165" s="22" t="s">
        <v>149</v>
      </c>
      <c r="I1165" s="25">
        <v>8000</v>
      </c>
      <c r="J1165" s="23">
        <v>30732.526944000001</v>
      </c>
      <c r="K1165" s="32">
        <v>860510.75443199999</v>
      </c>
      <c r="L1165" s="32">
        <f t="shared" si="18"/>
        <v>30388653.324217118</v>
      </c>
    </row>
    <row r="1166" spans="1:12" x14ac:dyDescent="0.2">
      <c r="A1166" s="22" t="s">
        <v>2314</v>
      </c>
      <c r="B1166" s="22" t="s">
        <v>2315</v>
      </c>
      <c r="C1166" s="22" t="s">
        <v>2247</v>
      </c>
      <c r="D1166" s="22" t="s">
        <v>84</v>
      </c>
      <c r="E1166" s="30">
        <v>28585</v>
      </c>
      <c r="F1166" s="31">
        <v>34.980600000000003</v>
      </c>
      <c r="G1166" s="31">
        <v>-77.288899999999998</v>
      </c>
      <c r="H1166" s="22" t="s">
        <v>153</v>
      </c>
      <c r="I1166" s="25">
        <v>5933</v>
      </c>
      <c r="J1166" s="23">
        <v>4696.0884210519998</v>
      </c>
      <c r="K1166" s="32">
        <v>131490.47578945599</v>
      </c>
      <c r="L1166" s="32">
        <f t="shared" si="18"/>
        <v>4643542.7606476275</v>
      </c>
    </row>
    <row r="1167" spans="1:12" x14ac:dyDescent="0.2">
      <c r="A1167" s="22" t="s">
        <v>2316</v>
      </c>
      <c r="B1167" s="22" t="s">
        <v>2317</v>
      </c>
      <c r="C1167" s="22" t="s">
        <v>2247</v>
      </c>
      <c r="D1167" s="22" t="s">
        <v>84</v>
      </c>
      <c r="E1167" s="30">
        <v>28585</v>
      </c>
      <c r="F1167" s="31">
        <v>35.039200000000001</v>
      </c>
      <c r="G1167" s="31">
        <v>-77.299400000000006</v>
      </c>
      <c r="H1167" s="22" t="s">
        <v>153</v>
      </c>
      <c r="I1167" s="25">
        <v>5600</v>
      </c>
      <c r="J1167" s="23">
        <v>4432.5122463999996</v>
      </c>
      <c r="K1167" s="32">
        <v>124110.3428992</v>
      </c>
      <c r="L1167" s="32">
        <f t="shared" si="18"/>
        <v>4382915.8030720912</v>
      </c>
    </row>
    <row r="1168" spans="1:12" x14ac:dyDescent="0.2">
      <c r="A1168" s="22" t="s">
        <v>2318</v>
      </c>
      <c r="B1168" s="22" t="s">
        <v>2319</v>
      </c>
      <c r="C1168" s="22" t="s">
        <v>668</v>
      </c>
      <c r="D1168" s="22" t="s">
        <v>84</v>
      </c>
      <c r="E1168" s="30">
        <v>28526</v>
      </c>
      <c r="F1168" s="31">
        <v>35.1417</v>
      </c>
      <c r="G1168" s="31">
        <v>-77.441699999999997</v>
      </c>
      <c r="H1168" s="22" t="s">
        <v>145</v>
      </c>
      <c r="I1168" s="25">
        <v>2400</v>
      </c>
      <c r="J1168" s="23">
        <v>31856.4025248</v>
      </c>
      <c r="K1168" s="32">
        <v>891979.27069439995</v>
      </c>
      <c r="L1168" s="32">
        <f t="shared" si="18"/>
        <v>31499953.591413405</v>
      </c>
    </row>
    <row r="1169" spans="1:12" x14ac:dyDescent="0.2">
      <c r="A1169" s="22" t="s">
        <v>2318</v>
      </c>
      <c r="B1169" s="22" t="s">
        <v>2319</v>
      </c>
      <c r="C1169" s="22" t="s">
        <v>668</v>
      </c>
      <c r="D1169" s="22" t="s">
        <v>84</v>
      </c>
      <c r="E1169" s="30">
        <v>28526</v>
      </c>
      <c r="F1169" s="31">
        <v>35.1417</v>
      </c>
      <c r="G1169" s="31">
        <v>-77.441699999999997</v>
      </c>
      <c r="H1169" s="22" t="s">
        <v>149</v>
      </c>
      <c r="I1169" s="25">
        <v>1600</v>
      </c>
      <c r="J1169" s="23">
        <v>6146.5053888000002</v>
      </c>
      <c r="K1169" s="32">
        <v>172102.15088639999</v>
      </c>
      <c r="L1169" s="32">
        <f t="shared" si="18"/>
        <v>6077730.6648434233</v>
      </c>
    </row>
    <row r="1170" spans="1:12" x14ac:dyDescent="0.2">
      <c r="A1170" s="22" t="s">
        <v>2320</v>
      </c>
      <c r="B1170" s="22" t="s">
        <v>2321</v>
      </c>
      <c r="C1170" s="22" t="s">
        <v>2247</v>
      </c>
      <c r="D1170" s="22" t="s">
        <v>84</v>
      </c>
      <c r="E1170" s="30">
        <v>28585</v>
      </c>
      <c r="F1170" s="31">
        <v>35.127800000000001</v>
      </c>
      <c r="G1170" s="31">
        <v>-77.341099999999997</v>
      </c>
      <c r="H1170" s="22" t="s">
        <v>145</v>
      </c>
      <c r="I1170" s="25">
        <v>1832</v>
      </c>
      <c r="J1170" s="23">
        <v>24317.053927264002</v>
      </c>
      <c r="K1170" s="32">
        <v>680877.50996339205</v>
      </c>
      <c r="L1170" s="32">
        <f t="shared" si="18"/>
        <v>24044964.574778903</v>
      </c>
    </row>
    <row r="1171" spans="1:12" x14ac:dyDescent="0.2">
      <c r="A1171" s="22" t="s">
        <v>2322</v>
      </c>
      <c r="B1171" s="22" t="s">
        <v>2323</v>
      </c>
      <c r="C1171" s="22" t="s">
        <v>668</v>
      </c>
      <c r="D1171" s="22" t="s">
        <v>84</v>
      </c>
      <c r="E1171" s="30">
        <v>28526</v>
      </c>
      <c r="F1171" s="31">
        <v>35.201099999999997</v>
      </c>
      <c r="G1171" s="31">
        <v>-77.476699999999994</v>
      </c>
      <c r="H1171" s="22" t="s">
        <v>149</v>
      </c>
      <c r="I1171" s="25">
        <v>2880</v>
      </c>
      <c r="J1171" s="23">
        <v>11063.709699839999</v>
      </c>
      <c r="K1171" s="32">
        <v>309783.87159552</v>
      </c>
      <c r="L1171" s="32">
        <f t="shared" si="18"/>
        <v>10939915.196718162</v>
      </c>
    </row>
    <row r="1172" spans="1:12" x14ac:dyDescent="0.2">
      <c r="A1172" s="22" t="s">
        <v>2324</v>
      </c>
      <c r="B1172" s="22" t="s">
        <v>2325</v>
      </c>
      <c r="C1172" s="22" t="s">
        <v>2247</v>
      </c>
      <c r="D1172" s="22" t="s">
        <v>84</v>
      </c>
      <c r="E1172" s="30">
        <v>28585</v>
      </c>
      <c r="F1172" s="31">
        <v>35.049999999999997</v>
      </c>
      <c r="G1172" s="31">
        <v>-77.438299999999998</v>
      </c>
      <c r="H1172" s="22" t="s">
        <v>145</v>
      </c>
      <c r="I1172" s="25">
        <v>1800</v>
      </c>
      <c r="J1172" s="23">
        <v>23892.301893600001</v>
      </c>
      <c r="K1172" s="32">
        <v>668984.45302080002</v>
      </c>
      <c r="L1172" s="32">
        <f t="shared" si="18"/>
        <v>23624965.193560056</v>
      </c>
    </row>
    <row r="1173" spans="1:12" x14ac:dyDescent="0.2">
      <c r="A1173" s="22" t="s">
        <v>2324</v>
      </c>
      <c r="B1173" s="22" t="s">
        <v>2325</v>
      </c>
      <c r="C1173" s="22" t="s">
        <v>2247</v>
      </c>
      <c r="D1173" s="22" t="s">
        <v>84</v>
      </c>
      <c r="E1173" s="30">
        <v>28585</v>
      </c>
      <c r="F1173" s="31">
        <v>35.049999999999997</v>
      </c>
      <c r="G1173" s="31">
        <v>-77.438299999999998</v>
      </c>
      <c r="H1173" s="22" t="s">
        <v>149</v>
      </c>
      <c r="I1173" s="25">
        <v>13123</v>
      </c>
      <c r="J1173" s="23">
        <v>50412.868885764001</v>
      </c>
      <c r="K1173" s="32">
        <v>1411560.32880139</v>
      </c>
      <c r="L1173" s="32">
        <f t="shared" si="18"/>
        <v>49848787.196712583</v>
      </c>
    </row>
    <row r="1174" spans="1:12" x14ac:dyDescent="0.2">
      <c r="A1174" s="22" t="s">
        <v>2324</v>
      </c>
      <c r="B1174" s="22" t="s">
        <v>2325</v>
      </c>
      <c r="C1174" s="22" t="s">
        <v>2247</v>
      </c>
      <c r="D1174" s="22" t="s">
        <v>84</v>
      </c>
      <c r="E1174" s="30">
        <v>28585</v>
      </c>
      <c r="F1174" s="31">
        <v>35.049999999999997</v>
      </c>
      <c r="G1174" s="31">
        <v>-77.438299999999998</v>
      </c>
      <c r="H1174" s="22" t="s">
        <v>153</v>
      </c>
      <c r="I1174" s="25">
        <v>5200</v>
      </c>
      <c r="J1174" s="23">
        <v>4115.9042288000001</v>
      </c>
      <c r="K1174" s="32">
        <v>115245.31840639999</v>
      </c>
      <c r="L1174" s="32">
        <f t="shared" si="18"/>
        <v>4069850.3885669415</v>
      </c>
    </row>
    <row r="1175" spans="1:12" x14ac:dyDescent="0.2">
      <c r="A1175" s="22" t="s">
        <v>2326</v>
      </c>
      <c r="B1175" s="22" t="s">
        <v>2327</v>
      </c>
      <c r="C1175" s="22" t="s">
        <v>2247</v>
      </c>
      <c r="D1175" s="22" t="s">
        <v>84</v>
      </c>
      <c r="E1175" s="30">
        <v>28585</v>
      </c>
      <c r="F1175" s="31">
        <v>35.068600000000004</v>
      </c>
      <c r="G1175" s="31">
        <v>-77.444999999999993</v>
      </c>
      <c r="H1175" s="22" t="s">
        <v>145</v>
      </c>
      <c r="I1175" s="25">
        <v>600</v>
      </c>
      <c r="J1175" s="23">
        <v>7964.1006312</v>
      </c>
      <c r="K1175" s="32">
        <v>222994.81767359999</v>
      </c>
      <c r="L1175" s="32">
        <f t="shared" si="18"/>
        <v>7874988.3978533512</v>
      </c>
    </row>
    <row r="1176" spans="1:12" x14ac:dyDescent="0.2">
      <c r="A1176" s="22" t="s">
        <v>2328</v>
      </c>
      <c r="D1176" s="22" t="s">
        <v>84</v>
      </c>
      <c r="F1176" s="31">
        <v>34.816699999999997</v>
      </c>
      <c r="G1176" s="31">
        <v>-77.099999999999994</v>
      </c>
      <c r="H1176" s="22" t="s">
        <v>145</v>
      </c>
      <c r="I1176" s="25">
        <v>2000</v>
      </c>
      <c r="J1176" s="23">
        <v>26547.002103999999</v>
      </c>
      <c r="K1176" s="32">
        <v>743316.05891200004</v>
      </c>
      <c r="L1176" s="32">
        <f t="shared" si="18"/>
        <v>26249961.326177839</v>
      </c>
    </row>
    <row r="1177" spans="1:12" x14ac:dyDescent="0.2">
      <c r="A1177" s="22" t="s">
        <v>2328</v>
      </c>
      <c r="D1177" s="22" t="s">
        <v>84</v>
      </c>
      <c r="F1177" s="31">
        <v>34.816699999999997</v>
      </c>
      <c r="G1177" s="31">
        <v>-77.099999999999994</v>
      </c>
      <c r="H1177" s="22" t="s">
        <v>153</v>
      </c>
      <c r="I1177" s="25">
        <v>5600</v>
      </c>
      <c r="J1177" s="23">
        <v>4432.5122463999996</v>
      </c>
      <c r="K1177" s="32">
        <v>124110.3428992</v>
      </c>
      <c r="L1177" s="32">
        <f t="shared" si="18"/>
        <v>4382915.8030720912</v>
      </c>
    </row>
    <row r="1178" spans="1:12" x14ac:dyDescent="0.2">
      <c r="A1178" s="22" t="s">
        <v>2329</v>
      </c>
      <c r="B1178" s="22" t="s">
        <v>2330</v>
      </c>
      <c r="C1178" s="22" t="s">
        <v>2247</v>
      </c>
      <c r="D1178" s="22" t="s">
        <v>84</v>
      </c>
      <c r="E1178" s="30">
        <v>28585</v>
      </c>
      <c r="F1178" s="31">
        <v>34.989400000000003</v>
      </c>
      <c r="G1178" s="31">
        <v>-77.535300000000007</v>
      </c>
      <c r="H1178" s="22" t="s">
        <v>153</v>
      </c>
      <c r="I1178" s="25">
        <v>4000</v>
      </c>
      <c r="J1178" s="23">
        <v>3166.0801759999999</v>
      </c>
      <c r="K1178" s="32">
        <v>88650.244928</v>
      </c>
      <c r="L1178" s="32">
        <f t="shared" si="18"/>
        <v>3130654.1450514938</v>
      </c>
    </row>
    <row r="1179" spans="1:12" x14ac:dyDescent="0.2">
      <c r="A1179" s="22" t="s">
        <v>2331</v>
      </c>
      <c r="B1179" s="22" t="s">
        <v>2332</v>
      </c>
      <c r="C1179" s="22" t="s">
        <v>2247</v>
      </c>
      <c r="D1179" s="22" t="s">
        <v>84</v>
      </c>
      <c r="E1179" s="30">
        <v>28585</v>
      </c>
      <c r="F1179" s="31">
        <v>35.0625</v>
      </c>
      <c r="G1179" s="31">
        <v>-77.4208</v>
      </c>
      <c r="H1179" s="22" t="s">
        <v>145</v>
      </c>
      <c r="I1179" s="25">
        <v>6338</v>
      </c>
      <c r="J1179" s="23">
        <v>84127.449667576002</v>
      </c>
      <c r="K1179" s="32">
        <v>2355568.5906921299</v>
      </c>
      <c r="L1179" s="32">
        <f t="shared" si="18"/>
        <v>83186127.442657635</v>
      </c>
    </row>
    <row r="1180" spans="1:12" x14ac:dyDescent="0.2">
      <c r="A1180" s="22" t="s">
        <v>2333</v>
      </c>
      <c r="B1180" s="22" t="s">
        <v>2334</v>
      </c>
      <c r="C1180" s="22" t="s">
        <v>2258</v>
      </c>
      <c r="D1180" s="22" t="s">
        <v>84</v>
      </c>
      <c r="E1180" s="30">
        <v>28501</v>
      </c>
      <c r="F1180" s="31">
        <v>35.078099999999999</v>
      </c>
      <c r="G1180" s="31">
        <v>-77.565799999999996</v>
      </c>
      <c r="H1180" s="22" t="s">
        <v>145</v>
      </c>
      <c r="I1180" s="25">
        <v>7854</v>
      </c>
      <c r="J1180" s="23">
        <v>104250.077262408</v>
      </c>
      <c r="K1180" s="32">
        <v>2919002.1633474198</v>
      </c>
      <c r="L1180" s="32">
        <f t="shared" si="18"/>
        <v>103083598.12790023</v>
      </c>
    </row>
    <row r="1181" spans="1:12" x14ac:dyDescent="0.2">
      <c r="A1181" s="22" t="s">
        <v>2335</v>
      </c>
      <c r="B1181" s="22" t="s">
        <v>2336</v>
      </c>
      <c r="C1181" s="22" t="s">
        <v>2247</v>
      </c>
      <c r="D1181" s="22" t="s">
        <v>84</v>
      </c>
      <c r="E1181" s="30">
        <v>28585</v>
      </c>
      <c r="F1181" s="31">
        <v>35.0717</v>
      </c>
      <c r="G1181" s="31">
        <v>-77.3947</v>
      </c>
      <c r="H1181" s="22" t="s">
        <v>149</v>
      </c>
      <c r="I1181" s="25">
        <v>3520</v>
      </c>
      <c r="J1181" s="23">
        <v>13522.31185536</v>
      </c>
      <c r="K1181" s="32">
        <v>378624.73195008002</v>
      </c>
      <c r="L1181" s="32">
        <f t="shared" si="18"/>
        <v>13371007.462655533</v>
      </c>
    </row>
    <row r="1182" spans="1:12" x14ac:dyDescent="0.2">
      <c r="A1182" s="22" t="s">
        <v>2337</v>
      </c>
      <c r="B1182" s="22" t="s">
        <v>2338</v>
      </c>
      <c r="C1182" s="22" t="s">
        <v>2060</v>
      </c>
      <c r="D1182" s="22" t="s">
        <v>85</v>
      </c>
      <c r="E1182" s="30">
        <v>28326</v>
      </c>
      <c r="F1182" s="31">
        <v>35.3386</v>
      </c>
      <c r="G1182" s="31">
        <v>-79.217500000000001</v>
      </c>
      <c r="H1182" s="22" t="s">
        <v>153</v>
      </c>
      <c r="I1182" s="25">
        <v>3552</v>
      </c>
      <c r="J1182" s="23">
        <v>2811.4791962879999</v>
      </c>
      <c r="K1182" s="32">
        <v>78721.417496063994</v>
      </c>
      <c r="L1182" s="32">
        <f t="shared" si="18"/>
        <v>2780020.8808057262</v>
      </c>
    </row>
    <row r="1183" spans="1:12" x14ac:dyDescent="0.2">
      <c r="A1183" s="22" t="s">
        <v>2339</v>
      </c>
      <c r="B1183" s="22" t="s">
        <v>2340</v>
      </c>
      <c r="C1183" s="22" t="s">
        <v>843</v>
      </c>
      <c r="D1183" s="22" t="s">
        <v>86</v>
      </c>
      <c r="E1183" s="30">
        <v>28578</v>
      </c>
      <c r="F1183" s="31">
        <v>35.1785</v>
      </c>
      <c r="G1183" s="31">
        <v>-77.824020000000004</v>
      </c>
      <c r="H1183" s="22" t="s">
        <v>149</v>
      </c>
      <c r="I1183" s="25">
        <v>0</v>
      </c>
      <c r="J1183" s="23">
        <v>0</v>
      </c>
      <c r="K1183" s="32">
        <v>0</v>
      </c>
      <c r="L1183" s="32">
        <f t="shared" si="18"/>
        <v>0</v>
      </c>
    </row>
    <row r="1184" spans="1:12" x14ac:dyDescent="0.2">
      <c r="A1184" s="22" t="s">
        <v>2341</v>
      </c>
      <c r="B1184" s="22" t="s">
        <v>2342</v>
      </c>
      <c r="C1184" s="22" t="s">
        <v>1834</v>
      </c>
      <c r="D1184" s="22" t="s">
        <v>86</v>
      </c>
      <c r="E1184" s="30">
        <v>28551</v>
      </c>
      <c r="F1184" s="31">
        <v>35.331400000000002</v>
      </c>
      <c r="G1184" s="31">
        <v>-77.697586000000001</v>
      </c>
      <c r="H1184" s="22" t="s">
        <v>270</v>
      </c>
      <c r="I1184" s="25">
        <v>0</v>
      </c>
      <c r="J1184" s="23">
        <v>0</v>
      </c>
      <c r="K1184" s="32">
        <v>0</v>
      </c>
      <c r="L1184" s="32">
        <f t="shared" si="18"/>
        <v>0</v>
      </c>
    </row>
    <row r="1185" spans="1:12" x14ac:dyDescent="0.2">
      <c r="A1185" s="22" t="s">
        <v>2343</v>
      </c>
      <c r="B1185" s="22" t="s">
        <v>2344</v>
      </c>
      <c r="C1185" s="22" t="s">
        <v>1834</v>
      </c>
      <c r="D1185" s="22" t="s">
        <v>86</v>
      </c>
      <c r="E1185" s="30">
        <v>28551</v>
      </c>
      <c r="F1185" s="31">
        <v>35.373399999999997</v>
      </c>
      <c r="G1185" s="31">
        <v>-77.719086000000004</v>
      </c>
      <c r="H1185" s="22" t="s">
        <v>165</v>
      </c>
      <c r="I1185" s="25">
        <v>0</v>
      </c>
      <c r="J1185" s="23">
        <v>0</v>
      </c>
      <c r="K1185" s="32">
        <v>0</v>
      </c>
      <c r="L1185" s="32">
        <f t="shared" si="18"/>
        <v>0</v>
      </c>
    </row>
    <row r="1186" spans="1:12" x14ac:dyDescent="0.2">
      <c r="A1186" s="22" t="s">
        <v>2345</v>
      </c>
      <c r="B1186" s="22" t="s">
        <v>2346</v>
      </c>
      <c r="C1186" s="22" t="s">
        <v>1372</v>
      </c>
      <c r="D1186" s="22" t="s">
        <v>86</v>
      </c>
      <c r="E1186" s="30">
        <v>28525</v>
      </c>
      <c r="F1186" s="31">
        <v>35.102800000000002</v>
      </c>
      <c r="G1186" s="31">
        <v>-77.675321999999994</v>
      </c>
      <c r="H1186" s="22" t="s">
        <v>145</v>
      </c>
      <c r="I1186" s="25">
        <v>4321</v>
      </c>
      <c r="J1186" s="23">
        <v>57354.798045691998</v>
      </c>
      <c r="K1186" s="32">
        <v>1605934.34527938</v>
      </c>
      <c r="L1186" s="32">
        <f t="shared" si="18"/>
        <v>56713041.445207357</v>
      </c>
    </row>
    <row r="1187" spans="1:12" x14ac:dyDescent="0.2">
      <c r="A1187" s="22" t="s">
        <v>2347</v>
      </c>
      <c r="B1187" s="22" t="s">
        <v>2348</v>
      </c>
      <c r="C1187" s="22" t="s">
        <v>2258</v>
      </c>
      <c r="D1187" s="22" t="s">
        <v>86</v>
      </c>
      <c r="E1187" s="30">
        <v>28504</v>
      </c>
      <c r="F1187" s="31">
        <v>35.1614</v>
      </c>
      <c r="G1187" s="31">
        <v>-77.681370000000001</v>
      </c>
      <c r="H1187" s="22" t="s">
        <v>149</v>
      </c>
      <c r="I1187" s="25">
        <v>11300</v>
      </c>
      <c r="J1187" s="23">
        <v>43409.694308400001</v>
      </c>
      <c r="K1187" s="32">
        <v>1215471.4406351999</v>
      </c>
      <c r="L1187" s="32">
        <f t="shared" si="18"/>
        <v>42923972.820456676</v>
      </c>
    </row>
    <row r="1188" spans="1:12" x14ac:dyDescent="0.2">
      <c r="A1188" s="22" t="s">
        <v>2349</v>
      </c>
      <c r="B1188" s="22" t="s">
        <v>2350</v>
      </c>
      <c r="C1188" s="22" t="s">
        <v>916</v>
      </c>
      <c r="D1188" s="22" t="s">
        <v>86</v>
      </c>
      <c r="E1188" s="30">
        <v>28572</v>
      </c>
      <c r="F1188" s="31">
        <v>35.043700000000001</v>
      </c>
      <c r="G1188" s="31">
        <v>-77.687271999999993</v>
      </c>
      <c r="H1188" s="22" t="s">
        <v>149</v>
      </c>
      <c r="I1188" s="25">
        <v>20009</v>
      </c>
      <c r="J1188" s="23">
        <v>76865.891452811993</v>
      </c>
      <c r="K1188" s="32">
        <v>2152244.9606787399</v>
      </c>
      <c r="L1188" s="32">
        <f t="shared" si="18"/>
        <v>76005820.545532674</v>
      </c>
    </row>
    <row r="1189" spans="1:12" x14ac:dyDescent="0.2">
      <c r="A1189" s="22" t="s">
        <v>2351</v>
      </c>
      <c r="B1189" s="22" t="s">
        <v>2352</v>
      </c>
      <c r="C1189" s="22" t="s">
        <v>2258</v>
      </c>
      <c r="D1189" s="22" t="s">
        <v>86</v>
      </c>
      <c r="E1189" s="30">
        <v>28504</v>
      </c>
      <c r="F1189" s="31">
        <v>35.171500000000002</v>
      </c>
      <c r="G1189" s="31">
        <v>-77.669370000000001</v>
      </c>
      <c r="H1189" s="22" t="s">
        <v>149</v>
      </c>
      <c r="I1189" s="25">
        <v>6480</v>
      </c>
      <c r="J1189" s="23">
        <v>24893.346824640001</v>
      </c>
      <c r="K1189" s="32">
        <v>697013.71108992002</v>
      </c>
      <c r="L1189" s="32">
        <f t="shared" si="18"/>
        <v>24614809.192615867</v>
      </c>
    </row>
    <row r="1190" spans="1:12" x14ac:dyDescent="0.2">
      <c r="A1190" s="22" t="s">
        <v>2353</v>
      </c>
      <c r="B1190" s="22" t="s">
        <v>2354</v>
      </c>
      <c r="C1190" s="22" t="s">
        <v>843</v>
      </c>
      <c r="D1190" s="22" t="s">
        <v>86</v>
      </c>
      <c r="E1190" s="30">
        <v>28578</v>
      </c>
      <c r="F1190" s="31">
        <v>35.1952</v>
      </c>
      <c r="G1190" s="31">
        <v>-77.803781000000001</v>
      </c>
      <c r="H1190" s="22" t="s">
        <v>153</v>
      </c>
      <c r="I1190" s="25">
        <v>9600</v>
      </c>
      <c r="J1190" s="23">
        <v>7598.5924224</v>
      </c>
      <c r="K1190" s="32">
        <v>212760.58782720001</v>
      </c>
      <c r="L1190" s="32">
        <f t="shared" si="18"/>
        <v>7513569.9481235854</v>
      </c>
    </row>
    <row r="1191" spans="1:12" x14ac:dyDescent="0.2">
      <c r="A1191" s="22" t="s">
        <v>2355</v>
      </c>
      <c r="B1191" s="22" t="s">
        <v>2356</v>
      </c>
      <c r="C1191" s="22" t="s">
        <v>2258</v>
      </c>
      <c r="D1191" s="22" t="s">
        <v>86</v>
      </c>
      <c r="E1191" s="30">
        <v>28501</v>
      </c>
      <c r="F1191" s="31">
        <v>35.1068</v>
      </c>
      <c r="G1191" s="31">
        <v>-77.572835999999995</v>
      </c>
      <c r="H1191" s="22" t="s">
        <v>149</v>
      </c>
      <c r="I1191" s="25">
        <v>6400</v>
      </c>
      <c r="J1191" s="23">
        <v>24586.021555200001</v>
      </c>
      <c r="K1191" s="32">
        <v>688408.60354559997</v>
      </c>
      <c r="L1191" s="32">
        <f t="shared" si="18"/>
        <v>24310922.659373693</v>
      </c>
    </row>
    <row r="1192" spans="1:12" x14ac:dyDescent="0.2">
      <c r="A1192" s="22" t="s">
        <v>2357</v>
      </c>
      <c r="B1192" s="22" t="s">
        <v>2358</v>
      </c>
      <c r="C1192" s="22" t="s">
        <v>843</v>
      </c>
      <c r="D1192" s="22" t="s">
        <v>86</v>
      </c>
      <c r="E1192" s="30">
        <v>28578</v>
      </c>
      <c r="F1192" s="31">
        <v>35.206499999999998</v>
      </c>
      <c r="G1192" s="31">
        <v>-77.785869000000005</v>
      </c>
      <c r="H1192" s="22" t="s">
        <v>149</v>
      </c>
      <c r="I1192" s="25">
        <v>7200</v>
      </c>
      <c r="J1192" s="23">
        <v>27659.274249599999</v>
      </c>
      <c r="K1192" s="32">
        <v>774459.67898880003</v>
      </c>
      <c r="L1192" s="32">
        <f t="shared" si="18"/>
        <v>27349787.991795406</v>
      </c>
    </row>
    <row r="1193" spans="1:12" x14ac:dyDescent="0.2">
      <c r="A1193" s="22" t="s">
        <v>2359</v>
      </c>
      <c r="B1193" s="22" t="s">
        <v>2360</v>
      </c>
      <c r="C1193" s="22" t="s">
        <v>1834</v>
      </c>
      <c r="D1193" s="22" t="s">
        <v>86</v>
      </c>
      <c r="E1193" s="30">
        <v>28551</v>
      </c>
      <c r="F1193" s="31">
        <v>35.276200000000003</v>
      </c>
      <c r="G1193" s="31">
        <v>-77.823616999999999</v>
      </c>
      <c r="H1193" s="22" t="s">
        <v>149</v>
      </c>
      <c r="I1193" s="25">
        <v>11440</v>
      </c>
      <c r="J1193" s="23">
        <v>43947.513529919997</v>
      </c>
      <c r="K1193" s="32">
        <v>1230530.3788377601</v>
      </c>
      <c r="L1193" s="32">
        <f t="shared" si="18"/>
        <v>43455774.253630482</v>
      </c>
    </row>
    <row r="1194" spans="1:12" x14ac:dyDescent="0.2">
      <c r="A1194" s="22" t="s">
        <v>2361</v>
      </c>
      <c r="B1194" s="22" t="s">
        <v>2362</v>
      </c>
      <c r="C1194" s="22" t="s">
        <v>1372</v>
      </c>
      <c r="D1194" s="22" t="s">
        <v>86</v>
      </c>
      <c r="E1194" s="30">
        <v>28525</v>
      </c>
      <c r="F1194" s="31">
        <v>35.110100000000003</v>
      </c>
      <c r="G1194" s="31">
        <v>-77.749949999999998</v>
      </c>
      <c r="H1194" s="22" t="s">
        <v>149</v>
      </c>
      <c r="I1194" s="25">
        <v>5280</v>
      </c>
      <c r="J1194" s="23">
        <v>20283.46778304</v>
      </c>
      <c r="K1194" s="32">
        <v>567937.09792512003</v>
      </c>
      <c r="L1194" s="32">
        <f t="shared" si="18"/>
        <v>20056511.193983298</v>
      </c>
    </row>
    <row r="1195" spans="1:12" x14ac:dyDescent="0.2">
      <c r="A1195" s="22" t="s">
        <v>2363</v>
      </c>
      <c r="B1195" s="22" t="s">
        <v>2364</v>
      </c>
      <c r="C1195" s="22" t="s">
        <v>843</v>
      </c>
      <c r="D1195" s="22" t="s">
        <v>86</v>
      </c>
      <c r="E1195" s="30">
        <v>28578</v>
      </c>
      <c r="F1195" s="31">
        <v>35.18</v>
      </c>
      <c r="G1195" s="31">
        <v>-77.819277</v>
      </c>
      <c r="H1195" s="22" t="s">
        <v>149</v>
      </c>
      <c r="I1195" s="25">
        <v>5040</v>
      </c>
      <c r="J1195" s="23">
        <v>19361.49197472</v>
      </c>
      <c r="K1195" s="32">
        <v>542121.77529215999</v>
      </c>
      <c r="L1195" s="32">
        <f t="shared" si="18"/>
        <v>19144851.594256785</v>
      </c>
    </row>
    <row r="1196" spans="1:12" x14ac:dyDescent="0.2">
      <c r="A1196" s="22" t="s">
        <v>2365</v>
      </c>
      <c r="B1196" s="22" t="s">
        <v>2366</v>
      </c>
      <c r="C1196" s="22" t="s">
        <v>2258</v>
      </c>
      <c r="D1196" s="22" t="s">
        <v>86</v>
      </c>
      <c r="E1196" s="30">
        <v>28504</v>
      </c>
      <c r="F1196" s="31">
        <v>35.181699999999999</v>
      </c>
      <c r="G1196" s="31">
        <v>-77.613714000000002</v>
      </c>
      <c r="H1196" s="22" t="s">
        <v>149</v>
      </c>
      <c r="I1196" s="25">
        <v>7344</v>
      </c>
      <c r="J1196" s="23">
        <v>28212.459734592001</v>
      </c>
      <c r="K1196" s="32">
        <v>789948.87256857601</v>
      </c>
      <c r="L1196" s="32">
        <f t="shared" si="18"/>
        <v>27896783.751631316</v>
      </c>
    </row>
    <row r="1197" spans="1:12" x14ac:dyDescent="0.2">
      <c r="A1197" s="22" t="s">
        <v>2367</v>
      </c>
      <c r="B1197" s="22" t="s">
        <v>2368</v>
      </c>
      <c r="C1197" s="22" t="s">
        <v>1834</v>
      </c>
      <c r="D1197" s="22" t="s">
        <v>86</v>
      </c>
      <c r="E1197" s="30">
        <v>28551</v>
      </c>
      <c r="F1197" s="31">
        <v>35.245899999999999</v>
      </c>
      <c r="G1197" s="31">
        <v>-77.795681000000002</v>
      </c>
      <c r="H1197" s="22" t="s">
        <v>149</v>
      </c>
      <c r="I1197" s="25">
        <v>7344</v>
      </c>
      <c r="J1197" s="23">
        <v>28212.459734592001</v>
      </c>
      <c r="K1197" s="32">
        <v>789948.87256857601</v>
      </c>
      <c r="L1197" s="32">
        <f t="shared" si="18"/>
        <v>27896783.751631316</v>
      </c>
    </row>
    <row r="1198" spans="1:12" x14ac:dyDescent="0.2">
      <c r="A1198" s="22" t="s">
        <v>2369</v>
      </c>
      <c r="B1198" s="22" t="s">
        <v>2370</v>
      </c>
      <c r="C1198" s="22" t="s">
        <v>916</v>
      </c>
      <c r="D1198" s="22" t="s">
        <v>86</v>
      </c>
      <c r="E1198" s="30">
        <v>28572</v>
      </c>
      <c r="F1198" s="31">
        <v>35.031700000000001</v>
      </c>
      <c r="G1198" s="31">
        <v>-77.721621999999996</v>
      </c>
      <c r="H1198" s="22" t="s">
        <v>149</v>
      </c>
      <c r="I1198" s="25">
        <v>4960</v>
      </c>
      <c r="J1198" s="23">
        <v>19054.16670528</v>
      </c>
      <c r="K1198" s="32">
        <v>533516.66774784005</v>
      </c>
      <c r="L1198" s="32">
        <f t="shared" si="18"/>
        <v>18840965.061014615</v>
      </c>
    </row>
    <row r="1199" spans="1:12" x14ac:dyDescent="0.2">
      <c r="A1199" s="22" t="s">
        <v>2371</v>
      </c>
      <c r="B1199" s="22" t="s">
        <v>2372</v>
      </c>
      <c r="C1199" s="22" t="s">
        <v>1372</v>
      </c>
      <c r="D1199" s="22" t="s">
        <v>86</v>
      </c>
      <c r="E1199" s="30">
        <v>28525</v>
      </c>
      <c r="F1199" s="31">
        <v>35.107199999999999</v>
      </c>
      <c r="G1199" s="31">
        <v>-77.678492000000006</v>
      </c>
      <c r="H1199" s="22" t="s">
        <v>149</v>
      </c>
      <c r="I1199" s="25">
        <v>4800</v>
      </c>
      <c r="J1199" s="23">
        <v>18439.516166400001</v>
      </c>
      <c r="K1199" s="32">
        <v>516306.4526592</v>
      </c>
      <c r="L1199" s="32">
        <f t="shared" si="18"/>
        <v>18233191.994530272</v>
      </c>
    </row>
    <row r="1200" spans="1:12" x14ac:dyDescent="0.2">
      <c r="A1200" s="22" t="s">
        <v>2373</v>
      </c>
      <c r="B1200" s="22" t="s">
        <v>2374</v>
      </c>
      <c r="C1200" s="22" t="s">
        <v>2258</v>
      </c>
      <c r="D1200" s="22" t="s">
        <v>86</v>
      </c>
      <c r="E1200" s="30">
        <v>28504</v>
      </c>
      <c r="F1200" s="31">
        <v>35.193800000000003</v>
      </c>
      <c r="G1200" s="31">
        <v>-77.696269999999998</v>
      </c>
      <c r="H1200" s="22" t="s">
        <v>145</v>
      </c>
      <c r="I1200" s="25">
        <v>1000</v>
      </c>
      <c r="J1200" s="23">
        <v>13273.501052</v>
      </c>
      <c r="K1200" s="32">
        <v>371658.02945600002</v>
      </c>
      <c r="L1200" s="32">
        <f t="shared" si="18"/>
        <v>13124980.66308892</v>
      </c>
    </row>
    <row r="1201" spans="1:12" x14ac:dyDescent="0.2">
      <c r="A1201" s="22" t="s">
        <v>2375</v>
      </c>
      <c r="B1201" s="22" t="s">
        <v>2376</v>
      </c>
      <c r="C1201" s="22" t="s">
        <v>916</v>
      </c>
      <c r="D1201" s="22" t="s">
        <v>86</v>
      </c>
      <c r="E1201" s="30">
        <v>28572</v>
      </c>
      <c r="F1201" s="31">
        <v>35.078099999999999</v>
      </c>
      <c r="G1201" s="31">
        <v>-77.652799999999999</v>
      </c>
      <c r="H1201" s="22" t="s">
        <v>149</v>
      </c>
      <c r="I1201" s="25">
        <v>5700</v>
      </c>
      <c r="J1201" s="23">
        <v>21896.925447599999</v>
      </c>
      <c r="K1201" s="32">
        <v>613113.91253279999</v>
      </c>
      <c r="L1201" s="32">
        <f t="shared" si="18"/>
        <v>21651915.493504696</v>
      </c>
    </row>
    <row r="1202" spans="1:12" x14ac:dyDescent="0.2">
      <c r="A1202" s="22" t="s">
        <v>2377</v>
      </c>
      <c r="B1202" s="22" t="s">
        <v>2378</v>
      </c>
      <c r="C1202" s="22" t="s">
        <v>1372</v>
      </c>
      <c r="D1202" s="22" t="s">
        <v>86</v>
      </c>
      <c r="E1202" s="30">
        <v>28525</v>
      </c>
      <c r="F1202" s="31">
        <v>35.148547000000001</v>
      </c>
      <c r="G1202" s="31">
        <v>-77.679817999999997</v>
      </c>
      <c r="H1202" s="22" t="s">
        <v>153</v>
      </c>
      <c r="I1202" s="25">
        <v>3840</v>
      </c>
      <c r="J1202" s="23">
        <v>3039.4369689599998</v>
      </c>
      <c r="K1202" s="32">
        <v>85104.235130879999</v>
      </c>
      <c r="L1202" s="32">
        <f t="shared" si="18"/>
        <v>3005427.9792494341</v>
      </c>
    </row>
    <row r="1203" spans="1:12" x14ac:dyDescent="0.2">
      <c r="A1203" s="22" t="s">
        <v>2379</v>
      </c>
      <c r="B1203" s="22" t="s">
        <v>2380</v>
      </c>
      <c r="C1203" s="22" t="s">
        <v>2258</v>
      </c>
      <c r="D1203" s="22" t="s">
        <v>86</v>
      </c>
      <c r="E1203" s="30">
        <v>28504</v>
      </c>
      <c r="F1203" s="31">
        <v>35.155200000000001</v>
      </c>
      <c r="G1203" s="31">
        <v>-77.643474999999995</v>
      </c>
      <c r="H1203" s="22" t="s">
        <v>149</v>
      </c>
      <c r="I1203" s="25">
        <v>4700</v>
      </c>
      <c r="J1203" s="23">
        <v>18055.359579600001</v>
      </c>
      <c r="K1203" s="32">
        <v>505550.06822880002</v>
      </c>
      <c r="L1203" s="32">
        <f t="shared" si="18"/>
        <v>17853333.827977557</v>
      </c>
    </row>
    <row r="1204" spans="1:12" x14ac:dyDescent="0.2">
      <c r="A1204" s="22" t="s">
        <v>2381</v>
      </c>
      <c r="B1204" s="22" t="s">
        <v>2382</v>
      </c>
      <c r="C1204" s="22" t="s">
        <v>2258</v>
      </c>
      <c r="D1204" s="22" t="s">
        <v>86</v>
      </c>
      <c r="E1204" s="30">
        <v>28501</v>
      </c>
      <c r="F1204" s="31">
        <v>35.360199999999999</v>
      </c>
      <c r="G1204" s="31">
        <v>-77.499340000000004</v>
      </c>
      <c r="H1204" s="22" t="s">
        <v>149</v>
      </c>
      <c r="I1204" s="25">
        <v>7344</v>
      </c>
      <c r="J1204" s="23">
        <v>28212.459734592001</v>
      </c>
      <c r="K1204" s="32">
        <v>789948.87256857601</v>
      </c>
      <c r="L1204" s="32">
        <f t="shared" si="18"/>
        <v>27896783.751631316</v>
      </c>
    </row>
    <row r="1205" spans="1:12" x14ac:dyDescent="0.2">
      <c r="A1205" s="22" t="s">
        <v>2383</v>
      </c>
      <c r="B1205" s="22" t="s">
        <v>2384</v>
      </c>
      <c r="C1205" s="22" t="s">
        <v>2258</v>
      </c>
      <c r="D1205" s="22" t="s">
        <v>86</v>
      </c>
      <c r="E1205" s="30">
        <v>28504</v>
      </c>
      <c r="F1205" s="31">
        <v>35.119300000000003</v>
      </c>
      <c r="G1205" s="31">
        <v>-77.581339999999997</v>
      </c>
      <c r="H1205" s="22" t="s">
        <v>149</v>
      </c>
      <c r="I1205" s="25">
        <v>3600</v>
      </c>
      <c r="J1205" s="23">
        <v>13829.6371248</v>
      </c>
      <c r="K1205" s="32">
        <v>387229.83949440002</v>
      </c>
      <c r="L1205" s="32">
        <f t="shared" si="18"/>
        <v>13674893.995897703</v>
      </c>
    </row>
    <row r="1206" spans="1:12" x14ac:dyDescent="0.2">
      <c r="A1206" s="22" t="s">
        <v>2385</v>
      </c>
      <c r="B1206" s="22" t="s">
        <v>2386</v>
      </c>
      <c r="C1206" s="22" t="s">
        <v>843</v>
      </c>
      <c r="D1206" s="22" t="s">
        <v>86</v>
      </c>
      <c r="E1206" s="30">
        <v>28578</v>
      </c>
      <c r="F1206" s="31">
        <v>35.179299999999998</v>
      </c>
      <c r="G1206" s="31">
        <v>-77.797182000000006</v>
      </c>
      <c r="H1206" s="22" t="s">
        <v>149</v>
      </c>
      <c r="I1206" s="25">
        <v>6000</v>
      </c>
      <c r="J1206" s="23">
        <v>23049.395208000002</v>
      </c>
      <c r="K1206" s="32">
        <v>645383.06582400005</v>
      </c>
      <c r="L1206" s="32">
        <f t="shared" si="18"/>
        <v>22791489.993162841</v>
      </c>
    </row>
    <row r="1207" spans="1:12" x14ac:dyDescent="0.2">
      <c r="A1207" s="22" t="s">
        <v>2387</v>
      </c>
      <c r="B1207" s="22" t="s">
        <v>2388</v>
      </c>
      <c r="C1207" s="22" t="s">
        <v>916</v>
      </c>
      <c r="D1207" s="22" t="s">
        <v>86</v>
      </c>
      <c r="E1207" s="30">
        <v>28572</v>
      </c>
      <c r="F1207" s="31">
        <v>35.077399999999997</v>
      </c>
      <c r="G1207" s="31">
        <v>-77.645961</v>
      </c>
      <c r="H1207" s="22" t="s">
        <v>149</v>
      </c>
      <c r="I1207" s="25">
        <v>3520</v>
      </c>
      <c r="J1207" s="23">
        <v>13522.31185536</v>
      </c>
      <c r="K1207" s="32">
        <v>378624.73195008002</v>
      </c>
      <c r="L1207" s="32">
        <f t="shared" si="18"/>
        <v>13371007.462655533</v>
      </c>
    </row>
    <row r="1208" spans="1:12" x14ac:dyDescent="0.2">
      <c r="A1208" s="22" t="s">
        <v>2389</v>
      </c>
      <c r="B1208" s="22" t="s">
        <v>2390</v>
      </c>
      <c r="C1208" s="22" t="s">
        <v>916</v>
      </c>
      <c r="D1208" s="22" t="s">
        <v>86</v>
      </c>
      <c r="E1208" s="30">
        <v>28572</v>
      </c>
      <c r="F1208" s="31">
        <v>35.074300000000001</v>
      </c>
      <c r="G1208" s="31">
        <v>-77.659970000000001</v>
      </c>
      <c r="H1208" s="22" t="s">
        <v>149</v>
      </c>
      <c r="I1208" s="25">
        <v>3520</v>
      </c>
      <c r="J1208" s="23">
        <v>13522.31185536</v>
      </c>
      <c r="K1208" s="32">
        <v>378624.73195008002</v>
      </c>
      <c r="L1208" s="32">
        <f t="shared" si="18"/>
        <v>13371007.462655533</v>
      </c>
    </row>
    <row r="1209" spans="1:12" x14ac:dyDescent="0.2">
      <c r="A1209" s="22" t="s">
        <v>2391</v>
      </c>
      <c r="B1209" s="22" t="s">
        <v>2392</v>
      </c>
      <c r="C1209" s="22" t="s">
        <v>1372</v>
      </c>
      <c r="D1209" s="22" t="s">
        <v>86</v>
      </c>
      <c r="E1209" s="30">
        <v>28525</v>
      </c>
      <c r="F1209" s="31">
        <v>35.133400000000002</v>
      </c>
      <c r="G1209" s="31">
        <v>-77.727480999999997</v>
      </c>
      <c r="H1209" s="22" t="s">
        <v>149</v>
      </c>
      <c r="I1209" s="25">
        <v>3520</v>
      </c>
      <c r="J1209" s="23">
        <v>13522.31185536</v>
      </c>
      <c r="K1209" s="32">
        <v>378624.73195008002</v>
      </c>
      <c r="L1209" s="32">
        <f t="shared" si="18"/>
        <v>13371007.462655533</v>
      </c>
    </row>
    <row r="1210" spans="1:12" x14ac:dyDescent="0.2">
      <c r="A1210" s="22" t="s">
        <v>2393</v>
      </c>
      <c r="B1210" s="22" t="s">
        <v>2394</v>
      </c>
      <c r="C1210" s="22" t="s">
        <v>843</v>
      </c>
      <c r="D1210" s="22" t="s">
        <v>86</v>
      </c>
      <c r="E1210" s="30">
        <v>28578</v>
      </c>
      <c r="F1210" s="31">
        <v>35.1736</v>
      </c>
      <c r="G1210" s="31">
        <v>-77.789983000000007</v>
      </c>
      <c r="H1210" s="22" t="s">
        <v>149</v>
      </c>
      <c r="I1210" s="25">
        <v>3480</v>
      </c>
      <c r="J1210" s="23">
        <v>13368.64922064</v>
      </c>
      <c r="K1210" s="32">
        <v>374322.17817792</v>
      </c>
      <c r="L1210" s="32">
        <f t="shared" si="18"/>
        <v>13219064.196034446</v>
      </c>
    </row>
    <row r="1211" spans="1:12" x14ac:dyDescent="0.2">
      <c r="A1211" s="22" t="s">
        <v>2395</v>
      </c>
      <c r="B1211" s="22" t="s">
        <v>2396</v>
      </c>
      <c r="C1211" s="22" t="s">
        <v>2258</v>
      </c>
      <c r="D1211" s="22" t="s">
        <v>86</v>
      </c>
      <c r="E1211" s="30">
        <v>28501</v>
      </c>
      <c r="F1211" s="31">
        <v>35.313299999999998</v>
      </c>
      <c r="G1211" s="31">
        <v>-77.468969999999999</v>
      </c>
      <c r="H1211" s="22" t="s">
        <v>149</v>
      </c>
      <c r="I1211" s="25">
        <v>2880</v>
      </c>
      <c r="J1211" s="23">
        <v>11063.709699839999</v>
      </c>
      <c r="K1211" s="32">
        <v>309783.87159552</v>
      </c>
      <c r="L1211" s="32">
        <f t="shared" si="18"/>
        <v>10939915.196718162</v>
      </c>
    </row>
    <row r="1212" spans="1:12" x14ac:dyDescent="0.2">
      <c r="A1212" s="22" t="s">
        <v>2397</v>
      </c>
      <c r="B1212" s="22" t="s">
        <v>2398</v>
      </c>
      <c r="C1212" s="22" t="s">
        <v>843</v>
      </c>
      <c r="D1212" s="22" t="s">
        <v>86</v>
      </c>
      <c r="E1212" s="30">
        <v>28578</v>
      </c>
      <c r="F1212" s="31">
        <v>35.1982</v>
      </c>
      <c r="G1212" s="31">
        <v>-77.818119999999993</v>
      </c>
      <c r="H1212" s="22" t="s">
        <v>149</v>
      </c>
      <c r="I1212" s="25">
        <v>5760</v>
      </c>
      <c r="J1212" s="23">
        <v>22127.419399679999</v>
      </c>
      <c r="K1212" s="32">
        <v>619567.74319104</v>
      </c>
      <c r="L1212" s="32">
        <f t="shared" si="18"/>
        <v>21879830.393436324</v>
      </c>
    </row>
    <row r="1213" spans="1:12" x14ac:dyDescent="0.2">
      <c r="A1213" s="22" t="s">
        <v>2399</v>
      </c>
      <c r="B1213" s="22" t="s">
        <v>2360</v>
      </c>
      <c r="C1213" s="22" t="s">
        <v>1834</v>
      </c>
      <c r="D1213" s="22" t="s">
        <v>86</v>
      </c>
      <c r="E1213" s="30">
        <v>28551</v>
      </c>
      <c r="F1213" s="31">
        <v>35.2836</v>
      </c>
      <c r="G1213" s="31">
        <v>-77.822800000000001</v>
      </c>
      <c r="H1213" s="22" t="s">
        <v>149</v>
      </c>
      <c r="I1213" s="25">
        <v>2880</v>
      </c>
      <c r="J1213" s="23">
        <v>11063.709699839999</v>
      </c>
      <c r="K1213" s="32">
        <v>309783.87159552</v>
      </c>
      <c r="L1213" s="32">
        <f t="shared" si="18"/>
        <v>10939915.196718162</v>
      </c>
    </row>
    <row r="1214" spans="1:12" x14ac:dyDescent="0.2">
      <c r="A1214" s="22" t="s">
        <v>2400</v>
      </c>
      <c r="B1214" s="22" t="s">
        <v>2401</v>
      </c>
      <c r="C1214" s="22" t="s">
        <v>2258</v>
      </c>
      <c r="D1214" s="22" t="s">
        <v>86</v>
      </c>
      <c r="E1214" s="30">
        <v>28504</v>
      </c>
      <c r="F1214" s="31">
        <v>35.1541</v>
      </c>
      <c r="G1214" s="31">
        <v>-77.579588999999999</v>
      </c>
      <c r="H1214" s="22" t="s">
        <v>149</v>
      </c>
      <c r="I1214" s="25">
        <v>2240</v>
      </c>
      <c r="J1214" s="23">
        <v>8605.1075443200007</v>
      </c>
      <c r="K1214" s="32">
        <v>240943.01124096001</v>
      </c>
      <c r="L1214" s="32">
        <f t="shared" si="18"/>
        <v>8508822.9307807926</v>
      </c>
    </row>
    <row r="1215" spans="1:12" x14ac:dyDescent="0.2">
      <c r="A1215" s="22" t="s">
        <v>2402</v>
      </c>
      <c r="B1215" s="22" t="s">
        <v>2403</v>
      </c>
      <c r="C1215" s="22" t="s">
        <v>1834</v>
      </c>
      <c r="D1215" s="22" t="s">
        <v>86</v>
      </c>
      <c r="E1215" s="30">
        <v>28551</v>
      </c>
      <c r="F1215" s="31">
        <v>35.287999999999997</v>
      </c>
      <c r="G1215" s="31">
        <v>-77.827250000000006</v>
      </c>
      <c r="H1215" s="22" t="s">
        <v>149</v>
      </c>
      <c r="I1215" s="25">
        <v>2880</v>
      </c>
      <c r="J1215" s="23">
        <v>11063.709699839999</v>
      </c>
      <c r="K1215" s="32">
        <v>309783.87159552</v>
      </c>
      <c r="L1215" s="32">
        <f t="shared" si="18"/>
        <v>10939915.196718162</v>
      </c>
    </row>
    <row r="1216" spans="1:12" x14ac:dyDescent="0.2">
      <c r="A1216" s="22" t="s">
        <v>2404</v>
      </c>
      <c r="B1216" s="22" t="s">
        <v>2405</v>
      </c>
      <c r="C1216" s="22" t="s">
        <v>1834</v>
      </c>
      <c r="D1216" s="22" t="s">
        <v>86</v>
      </c>
      <c r="E1216" s="30">
        <v>28551</v>
      </c>
      <c r="F1216" s="31">
        <v>35.241399999999999</v>
      </c>
      <c r="G1216" s="31">
        <v>-77.768289999999993</v>
      </c>
      <c r="H1216" s="22" t="s">
        <v>149</v>
      </c>
      <c r="I1216" s="25">
        <v>2640</v>
      </c>
      <c r="J1216" s="23">
        <v>10141.73389152</v>
      </c>
      <c r="K1216" s="32">
        <v>283968.54896256002</v>
      </c>
      <c r="L1216" s="32">
        <f t="shared" si="18"/>
        <v>10028255.596991649</v>
      </c>
    </row>
    <row r="1217" spans="1:12" x14ac:dyDescent="0.2">
      <c r="A1217" s="22" t="s">
        <v>2406</v>
      </c>
      <c r="B1217" s="22" t="s">
        <v>2407</v>
      </c>
      <c r="C1217" s="22" t="s">
        <v>1372</v>
      </c>
      <c r="D1217" s="22" t="s">
        <v>86</v>
      </c>
      <c r="E1217" s="30">
        <v>28525</v>
      </c>
      <c r="F1217" s="31">
        <v>35.116599999999998</v>
      </c>
      <c r="G1217" s="31">
        <v>-77.630926000000002</v>
      </c>
      <c r="H1217" s="22" t="s">
        <v>149</v>
      </c>
      <c r="I1217" s="25">
        <v>2640</v>
      </c>
      <c r="J1217" s="23">
        <v>10141.73389152</v>
      </c>
      <c r="K1217" s="32">
        <v>283968.54896256002</v>
      </c>
      <c r="L1217" s="32">
        <f t="shared" si="18"/>
        <v>10028255.596991649</v>
      </c>
    </row>
    <row r="1218" spans="1:12" x14ac:dyDescent="0.2">
      <c r="A1218" s="22" t="s">
        <v>2408</v>
      </c>
      <c r="B1218" s="22" t="s">
        <v>2409</v>
      </c>
      <c r="C1218" s="22" t="s">
        <v>916</v>
      </c>
      <c r="D1218" s="22" t="s">
        <v>86</v>
      </c>
      <c r="E1218" s="30">
        <v>28572</v>
      </c>
      <c r="F1218" s="31">
        <v>35.054400000000001</v>
      </c>
      <c r="G1218" s="31">
        <v>-77.674700000000001</v>
      </c>
      <c r="H1218" s="22" t="s">
        <v>153</v>
      </c>
      <c r="I1218" s="25">
        <v>7577</v>
      </c>
      <c r="J1218" s="23">
        <v>5997.3473733880001</v>
      </c>
      <c r="K1218" s="32">
        <v>167925.72645486399</v>
      </c>
      <c r="L1218" s="32">
        <f t="shared" ref="L1218:L1281" si="19">+K1218*35.31467</f>
        <v>5930241.6142637916</v>
      </c>
    </row>
    <row r="1219" spans="1:12" x14ac:dyDescent="0.2">
      <c r="A1219" s="22" t="s">
        <v>2410</v>
      </c>
      <c r="B1219" s="22" t="s">
        <v>2411</v>
      </c>
      <c r="C1219" s="22" t="s">
        <v>2258</v>
      </c>
      <c r="D1219" s="22" t="s">
        <v>86</v>
      </c>
      <c r="E1219" s="30">
        <v>28501</v>
      </c>
      <c r="F1219" s="31">
        <v>35.317799999999998</v>
      </c>
      <c r="G1219" s="31">
        <v>-77.450918999999999</v>
      </c>
      <c r="H1219" s="22" t="s">
        <v>149</v>
      </c>
      <c r="I1219" s="25">
        <v>1224</v>
      </c>
      <c r="J1219" s="23">
        <v>4702.0766224319996</v>
      </c>
      <c r="K1219" s="32">
        <v>131658.145428096</v>
      </c>
      <c r="L1219" s="32">
        <f t="shared" si="19"/>
        <v>4649463.9586052187</v>
      </c>
    </row>
    <row r="1220" spans="1:12" x14ac:dyDescent="0.2">
      <c r="A1220" s="22" t="s">
        <v>2412</v>
      </c>
      <c r="B1220" s="22" t="s">
        <v>2413</v>
      </c>
      <c r="C1220" s="22" t="s">
        <v>916</v>
      </c>
      <c r="D1220" s="22" t="s">
        <v>86</v>
      </c>
      <c r="E1220" s="30">
        <v>28572</v>
      </c>
      <c r="F1220" s="31">
        <v>35.056600000000003</v>
      </c>
      <c r="G1220" s="31">
        <v>-77.715494000000007</v>
      </c>
      <c r="H1220" s="22" t="s">
        <v>149</v>
      </c>
      <c r="I1220" s="25">
        <v>3624</v>
      </c>
      <c r="J1220" s="23">
        <v>13921.834705632</v>
      </c>
      <c r="K1220" s="32">
        <v>389811.37175769598</v>
      </c>
      <c r="L1220" s="32">
        <f t="shared" si="19"/>
        <v>13766059.955870353</v>
      </c>
    </row>
    <row r="1221" spans="1:12" x14ac:dyDescent="0.2">
      <c r="A1221" s="22" t="s">
        <v>2414</v>
      </c>
      <c r="B1221" s="22" t="s">
        <v>2415</v>
      </c>
      <c r="C1221" s="22" t="s">
        <v>2258</v>
      </c>
      <c r="D1221" s="22" t="s">
        <v>86</v>
      </c>
      <c r="E1221" s="30">
        <v>28504</v>
      </c>
      <c r="F1221" s="31">
        <v>35.227899999999998</v>
      </c>
      <c r="G1221" s="31">
        <v>-77.657263999999998</v>
      </c>
      <c r="H1221" s="22" t="s">
        <v>149</v>
      </c>
      <c r="I1221" s="25">
        <v>1200</v>
      </c>
      <c r="J1221" s="23">
        <v>4609.8790416000002</v>
      </c>
      <c r="K1221" s="32">
        <v>129076.6131648</v>
      </c>
      <c r="L1221" s="32">
        <f t="shared" si="19"/>
        <v>4558297.9986325679</v>
      </c>
    </row>
    <row r="1222" spans="1:12" x14ac:dyDescent="0.2">
      <c r="A1222" s="22" t="s">
        <v>2416</v>
      </c>
      <c r="B1222" s="22" t="s">
        <v>2417</v>
      </c>
      <c r="C1222" s="22" t="s">
        <v>1372</v>
      </c>
      <c r="D1222" s="22" t="s">
        <v>86</v>
      </c>
      <c r="E1222" s="30">
        <v>28525</v>
      </c>
      <c r="F1222" s="31">
        <v>35.1143</v>
      </c>
      <c r="G1222" s="31">
        <v>-77.665058999999999</v>
      </c>
      <c r="H1222" s="22" t="s">
        <v>149</v>
      </c>
      <c r="I1222" s="25">
        <v>2500</v>
      </c>
      <c r="J1222" s="23">
        <v>9603.9146700000001</v>
      </c>
      <c r="K1222" s="32">
        <v>268909.61076000001</v>
      </c>
      <c r="L1222" s="32">
        <f t="shared" si="19"/>
        <v>9496454.163817849</v>
      </c>
    </row>
    <row r="1223" spans="1:12" x14ac:dyDescent="0.2">
      <c r="A1223" s="22" t="s">
        <v>2418</v>
      </c>
      <c r="B1223" s="22" t="s">
        <v>2419</v>
      </c>
      <c r="C1223" s="22" t="s">
        <v>1372</v>
      </c>
      <c r="D1223" s="22" t="s">
        <v>86</v>
      </c>
      <c r="E1223" s="30">
        <v>28525</v>
      </c>
      <c r="F1223" s="31">
        <v>35.122100000000003</v>
      </c>
      <c r="G1223" s="31">
        <v>-77.651840000000007</v>
      </c>
      <c r="H1223" s="22" t="s">
        <v>149</v>
      </c>
      <c r="I1223" s="25">
        <v>1760</v>
      </c>
      <c r="J1223" s="23">
        <v>6761.1559276799999</v>
      </c>
      <c r="K1223" s="32">
        <v>189312.36597504001</v>
      </c>
      <c r="L1223" s="32">
        <f t="shared" si="19"/>
        <v>6685503.7313277666</v>
      </c>
    </row>
    <row r="1224" spans="1:12" x14ac:dyDescent="0.2">
      <c r="A1224" s="22" t="s">
        <v>2420</v>
      </c>
      <c r="B1224" s="22" t="s">
        <v>2421</v>
      </c>
      <c r="C1224" s="22" t="s">
        <v>1372</v>
      </c>
      <c r="D1224" s="22" t="s">
        <v>86</v>
      </c>
      <c r="E1224" s="30">
        <v>28525</v>
      </c>
      <c r="F1224" s="31">
        <v>35.159100000000002</v>
      </c>
      <c r="G1224" s="31">
        <v>-77.723590000000002</v>
      </c>
      <c r="H1224" s="22" t="s">
        <v>153</v>
      </c>
      <c r="I1224" s="25">
        <v>3360</v>
      </c>
      <c r="J1224" s="23">
        <v>2659.50734784</v>
      </c>
      <c r="K1224" s="32">
        <v>74466.205739519995</v>
      </c>
      <c r="L1224" s="32">
        <f t="shared" si="19"/>
        <v>2629749.4818432545</v>
      </c>
    </row>
    <row r="1225" spans="1:12" x14ac:dyDescent="0.2">
      <c r="A1225" s="22" t="s">
        <v>2422</v>
      </c>
      <c r="B1225" s="22" t="s">
        <v>2423</v>
      </c>
      <c r="C1225" s="22" t="s">
        <v>1372</v>
      </c>
      <c r="D1225" s="22" t="s">
        <v>86</v>
      </c>
      <c r="E1225" s="30">
        <v>28525</v>
      </c>
      <c r="F1225" s="31">
        <v>35.135800000000003</v>
      </c>
      <c r="G1225" s="31">
        <v>-77.664058999999995</v>
      </c>
      <c r="H1225" s="22" t="s">
        <v>149</v>
      </c>
      <c r="I1225" s="25">
        <v>1650</v>
      </c>
      <c r="J1225" s="23">
        <v>6338.5836822000001</v>
      </c>
      <c r="K1225" s="32">
        <v>177480.34310160001</v>
      </c>
      <c r="L1225" s="32">
        <f t="shared" si="19"/>
        <v>6267659.7481197808</v>
      </c>
    </row>
    <row r="1226" spans="1:12" x14ac:dyDescent="0.2">
      <c r="A1226" s="22" t="s">
        <v>2424</v>
      </c>
      <c r="B1226" s="22" t="s">
        <v>2425</v>
      </c>
      <c r="C1226" s="22" t="s">
        <v>1372</v>
      </c>
      <c r="D1226" s="22" t="s">
        <v>86</v>
      </c>
      <c r="E1226" s="30">
        <v>28525</v>
      </c>
      <c r="F1226" s="31">
        <v>35.075099999999999</v>
      </c>
      <c r="G1226" s="31">
        <v>-77.708511000000001</v>
      </c>
      <c r="H1226" s="22" t="s">
        <v>149</v>
      </c>
      <c r="I1226" s="25">
        <v>1440</v>
      </c>
      <c r="J1226" s="23">
        <v>5531.8548499199997</v>
      </c>
      <c r="K1226" s="32">
        <v>154891.93579776</v>
      </c>
      <c r="L1226" s="32">
        <f t="shared" si="19"/>
        <v>5469957.598359081</v>
      </c>
    </row>
    <row r="1227" spans="1:12" x14ac:dyDescent="0.2">
      <c r="A1227" s="22" t="s">
        <v>2426</v>
      </c>
      <c r="B1227" s="22" t="s">
        <v>2427</v>
      </c>
      <c r="C1227" s="22" t="s">
        <v>916</v>
      </c>
      <c r="D1227" s="22" t="s">
        <v>86</v>
      </c>
      <c r="E1227" s="30">
        <v>28572</v>
      </c>
      <c r="F1227" s="31">
        <v>35.0657</v>
      </c>
      <c r="G1227" s="31">
        <v>-77.723044000000002</v>
      </c>
      <c r="H1227" s="22" t="s">
        <v>149</v>
      </c>
      <c r="I1227" s="25">
        <v>1440</v>
      </c>
      <c r="J1227" s="23">
        <v>5531.8548499199997</v>
      </c>
      <c r="K1227" s="32">
        <v>154891.93579776</v>
      </c>
      <c r="L1227" s="32">
        <f t="shared" si="19"/>
        <v>5469957.598359081</v>
      </c>
    </row>
    <row r="1228" spans="1:12" x14ac:dyDescent="0.2">
      <c r="A1228" s="22" t="s">
        <v>2428</v>
      </c>
      <c r="B1228" s="22" t="s">
        <v>2429</v>
      </c>
      <c r="C1228" s="22" t="s">
        <v>1372</v>
      </c>
      <c r="D1228" s="22" t="s">
        <v>86</v>
      </c>
      <c r="E1228" s="30">
        <v>28525</v>
      </c>
      <c r="F1228" s="31">
        <v>35.118400000000001</v>
      </c>
      <c r="G1228" s="31">
        <v>-77.711690000000004</v>
      </c>
      <c r="H1228" s="22" t="s">
        <v>149</v>
      </c>
      <c r="I1228" s="25">
        <v>1440</v>
      </c>
      <c r="J1228" s="23">
        <v>5531.8548499199997</v>
      </c>
      <c r="K1228" s="32">
        <v>154891.93579776</v>
      </c>
      <c r="L1228" s="32">
        <f t="shared" si="19"/>
        <v>5469957.598359081</v>
      </c>
    </row>
    <row r="1229" spans="1:12" x14ac:dyDescent="0.2">
      <c r="A1229" s="22" t="s">
        <v>2430</v>
      </c>
      <c r="B1229" s="22" t="s">
        <v>2431</v>
      </c>
      <c r="C1229" s="22" t="s">
        <v>1834</v>
      </c>
      <c r="D1229" s="22" t="s">
        <v>86</v>
      </c>
      <c r="E1229" s="30">
        <v>28551</v>
      </c>
      <c r="F1229" s="31">
        <v>35.245899999999999</v>
      </c>
      <c r="G1229" s="31">
        <v>-77.802633</v>
      </c>
      <c r="H1229" s="22" t="s">
        <v>149</v>
      </c>
      <c r="I1229" s="25">
        <v>1440</v>
      </c>
      <c r="J1229" s="23">
        <v>5531.8548499199997</v>
      </c>
      <c r="K1229" s="32">
        <v>154891.93579776</v>
      </c>
      <c r="L1229" s="32">
        <f t="shared" si="19"/>
        <v>5469957.598359081</v>
      </c>
    </row>
    <row r="1230" spans="1:12" x14ac:dyDescent="0.2">
      <c r="A1230" s="22" t="s">
        <v>2432</v>
      </c>
      <c r="B1230" s="22" t="s">
        <v>2433</v>
      </c>
      <c r="C1230" s="22" t="s">
        <v>1372</v>
      </c>
      <c r="D1230" s="22" t="s">
        <v>86</v>
      </c>
      <c r="E1230" s="30">
        <v>28525</v>
      </c>
      <c r="F1230" s="31">
        <v>35.068941000000002</v>
      </c>
      <c r="G1230" s="31">
        <v>-77.607230000000001</v>
      </c>
      <c r="H1230" s="22" t="s">
        <v>145</v>
      </c>
      <c r="I1230" s="25">
        <v>2400</v>
      </c>
      <c r="J1230" s="23">
        <v>31856.4025248</v>
      </c>
      <c r="K1230" s="32">
        <v>891979.27069439995</v>
      </c>
      <c r="L1230" s="32">
        <f t="shared" si="19"/>
        <v>31499953.591413405</v>
      </c>
    </row>
    <row r="1231" spans="1:12" x14ac:dyDescent="0.2">
      <c r="A1231" s="22" t="s">
        <v>1322</v>
      </c>
      <c r="B1231" s="22" t="s">
        <v>2434</v>
      </c>
      <c r="C1231" s="22" t="s">
        <v>1372</v>
      </c>
      <c r="D1231" s="22" t="s">
        <v>86</v>
      </c>
      <c r="E1231" s="30">
        <v>28525</v>
      </c>
      <c r="F1231" s="31">
        <v>35.187899999999999</v>
      </c>
      <c r="G1231" s="31">
        <v>-77.727379999999997</v>
      </c>
      <c r="H1231" s="22" t="s">
        <v>149</v>
      </c>
      <c r="I1231" s="25">
        <v>800</v>
      </c>
      <c r="J1231" s="23">
        <v>3073.2526944000001</v>
      </c>
      <c r="K1231" s="32">
        <v>86051.075443199996</v>
      </c>
      <c r="L1231" s="32">
        <f t="shared" si="19"/>
        <v>3038865.3324217116</v>
      </c>
    </row>
    <row r="1232" spans="1:12" x14ac:dyDescent="0.2">
      <c r="A1232" s="22" t="s">
        <v>2435</v>
      </c>
      <c r="B1232" s="22" t="s">
        <v>2436</v>
      </c>
      <c r="C1232" s="22" t="s">
        <v>2258</v>
      </c>
      <c r="D1232" s="22" t="s">
        <v>86</v>
      </c>
      <c r="E1232" s="30">
        <v>28504</v>
      </c>
      <c r="F1232" s="31">
        <v>35.183300000000003</v>
      </c>
      <c r="G1232" s="31">
        <v>-77.697980000000001</v>
      </c>
      <c r="H1232" s="22" t="s">
        <v>145</v>
      </c>
      <c r="I1232" s="25">
        <v>550</v>
      </c>
      <c r="J1232" s="23">
        <v>7300.4255786000003</v>
      </c>
      <c r="K1232" s="32">
        <v>204411.91620080001</v>
      </c>
      <c r="L1232" s="32">
        <f t="shared" si="19"/>
        <v>7218739.3646989064</v>
      </c>
    </row>
    <row r="1233" spans="1:12" x14ac:dyDescent="0.2">
      <c r="A1233" s="22" t="s">
        <v>2437</v>
      </c>
      <c r="D1233" s="22" t="s">
        <v>86</v>
      </c>
      <c r="F1233" s="31">
        <v>35.320099999999996</v>
      </c>
      <c r="G1233" s="31">
        <v>-77.772019999999998</v>
      </c>
      <c r="H1233" s="22" t="s">
        <v>192</v>
      </c>
      <c r="I1233" s="25">
        <v>525</v>
      </c>
      <c r="J1233" s="23">
        <v>772.35365549999995</v>
      </c>
      <c r="K1233" s="32">
        <v>21625.902354000002</v>
      </c>
      <c r="L1233" s="32">
        <f t="shared" si="19"/>
        <v>763711.60508373321</v>
      </c>
    </row>
    <row r="1234" spans="1:12" x14ac:dyDescent="0.2">
      <c r="A1234" s="22" t="s">
        <v>2438</v>
      </c>
      <c r="B1234" s="22" t="s">
        <v>2439</v>
      </c>
      <c r="C1234" s="22" t="s">
        <v>1372</v>
      </c>
      <c r="D1234" s="22" t="s">
        <v>86</v>
      </c>
      <c r="E1234" s="30">
        <v>28525</v>
      </c>
      <c r="F1234" s="31">
        <v>35.169199999999996</v>
      </c>
      <c r="G1234" s="31">
        <v>-77.705732999999995</v>
      </c>
      <c r="H1234" s="22" t="s">
        <v>149</v>
      </c>
      <c r="I1234" s="25">
        <v>1880</v>
      </c>
      <c r="J1234" s="23">
        <v>7222.1438318399996</v>
      </c>
      <c r="K1234" s="32">
        <v>202220.02729152</v>
      </c>
      <c r="L1234" s="32">
        <f t="shared" si="19"/>
        <v>7141333.5311910231</v>
      </c>
    </row>
    <row r="1235" spans="1:12" x14ac:dyDescent="0.2">
      <c r="A1235" s="22" t="s">
        <v>2440</v>
      </c>
      <c r="B1235" s="22" t="s">
        <v>2441</v>
      </c>
      <c r="C1235" s="22" t="s">
        <v>1372</v>
      </c>
      <c r="D1235" s="22" t="s">
        <v>86</v>
      </c>
      <c r="E1235" s="30">
        <v>28525</v>
      </c>
      <c r="F1235" s="31">
        <v>35.130600000000001</v>
      </c>
      <c r="G1235" s="31">
        <v>-77.704104000000001</v>
      </c>
      <c r="H1235" s="22" t="s">
        <v>149</v>
      </c>
      <c r="I1235" s="25">
        <v>2400</v>
      </c>
      <c r="J1235" s="23">
        <v>9219.7580832000003</v>
      </c>
      <c r="K1235" s="32">
        <v>258153.2263296</v>
      </c>
      <c r="L1235" s="32">
        <f t="shared" si="19"/>
        <v>9116595.9972651359</v>
      </c>
    </row>
    <row r="1236" spans="1:12" x14ac:dyDescent="0.2">
      <c r="A1236" s="22" t="s">
        <v>2442</v>
      </c>
      <c r="B1236" s="22" t="s">
        <v>2443</v>
      </c>
      <c r="C1236" s="22" t="s">
        <v>1372</v>
      </c>
      <c r="D1236" s="22" t="s">
        <v>86</v>
      </c>
      <c r="E1236" s="30">
        <v>28525</v>
      </c>
      <c r="F1236" s="31">
        <v>35.137900000000002</v>
      </c>
      <c r="G1236" s="31">
        <v>-77.666882999999999</v>
      </c>
      <c r="H1236" s="22" t="s">
        <v>145</v>
      </c>
      <c r="I1236" s="25">
        <v>960</v>
      </c>
      <c r="J1236" s="23">
        <v>12742.56100992</v>
      </c>
      <c r="K1236" s="32">
        <v>356791.70827776002</v>
      </c>
      <c r="L1236" s="32">
        <f t="shared" si="19"/>
        <v>12599981.436565364</v>
      </c>
    </row>
    <row r="1237" spans="1:12" x14ac:dyDescent="0.2">
      <c r="A1237" s="22" t="s">
        <v>2444</v>
      </c>
      <c r="B1237" s="22" t="s">
        <v>2445</v>
      </c>
      <c r="C1237" s="22" t="s">
        <v>1372</v>
      </c>
      <c r="D1237" s="22" t="s">
        <v>86</v>
      </c>
      <c r="E1237" s="30">
        <v>28525</v>
      </c>
      <c r="F1237" s="31">
        <v>35.099299999999999</v>
      </c>
      <c r="G1237" s="31">
        <v>-77.659081</v>
      </c>
      <c r="H1237" s="22" t="s">
        <v>149</v>
      </c>
      <c r="I1237" s="25">
        <v>2975</v>
      </c>
      <c r="J1237" s="23">
        <v>11428.6584573</v>
      </c>
      <c r="K1237" s="32">
        <v>320002.4368044</v>
      </c>
      <c r="L1237" s="32">
        <f t="shared" si="19"/>
        <v>11300780.45494324</v>
      </c>
    </row>
    <row r="1238" spans="1:12" x14ac:dyDescent="0.2">
      <c r="A1238" s="22" t="s">
        <v>2446</v>
      </c>
      <c r="B1238" s="22" t="s">
        <v>2447</v>
      </c>
      <c r="C1238" s="22" t="s">
        <v>916</v>
      </c>
      <c r="D1238" s="22" t="s">
        <v>86</v>
      </c>
      <c r="E1238" s="30">
        <v>28572</v>
      </c>
      <c r="F1238" s="31">
        <v>35.075200000000002</v>
      </c>
      <c r="G1238" s="31">
        <v>-77.673764000000006</v>
      </c>
      <c r="H1238" s="22" t="s">
        <v>149</v>
      </c>
      <c r="I1238" s="25">
        <v>3520</v>
      </c>
      <c r="J1238" s="23">
        <v>13522.31185536</v>
      </c>
      <c r="K1238" s="32">
        <v>378624.73195008002</v>
      </c>
      <c r="L1238" s="32">
        <f t="shared" si="19"/>
        <v>13371007.462655533</v>
      </c>
    </row>
    <row r="1239" spans="1:12" x14ac:dyDescent="0.2">
      <c r="A1239" s="22" t="s">
        <v>2448</v>
      </c>
      <c r="B1239" s="22" t="s">
        <v>2378</v>
      </c>
      <c r="C1239" s="22" t="s">
        <v>1372</v>
      </c>
      <c r="D1239" s="22" t="s">
        <v>86</v>
      </c>
      <c r="E1239" s="30">
        <v>28525</v>
      </c>
      <c r="F1239" s="31">
        <v>35.142200000000003</v>
      </c>
      <c r="G1239" s="31">
        <v>-77.679270000000002</v>
      </c>
      <c r="H1239" s="22" t="s">
        <v>153</v>
      </c>
      <c r="I1239" s="25">
        <v>3840</v>
      </c>
      <c r="J1239" s="23">
        <v>3039.4369689599998</v>
      </c>
      <c r="K1239" s="32">
        <v>85104.235130879999</v>
      </c>
      <c r="L1239" s="32">
        <f t="shared" si="19"/>
        <v>3005427.9792494341</v>
      </c>
    </row>
    <row r="1240" spans="1:12" x14ac:dyDescent="0.2">
      <c r="A1240" s="22" t="s">
        <v>2449</v>
      </c>
      <c r="B1240" s="22" t="s">
        <v>2450</v>
      </c>
      <c r="C1240" s="22" t="s">
        <v>2258</v>
      </c>
      <c r="D1240" s="22" t="s">
        <v>86</v>
      </c>
      <c r="E1240" s="30">
        <v>28504</v>
      </c>
      <c r="F1240" s="31">
        <v>35.114400000000003</v>
      </c>
      <c r="G1240" s="31">
        <v>-77.59008</v>
      </c>
      <c r="H1240" s="22" t="s">
        <v>149</v>
      </c>
      <c r="I1240" s="25">
        <v>4000</v>
      </c>
      <c r="J1240" s="23">
        <v>15366.263472000001</v>
      </c>
      <c r="K1240" s="32">
        <v>430255.37721599999</v>
      </c>
      <c r="L1240" s="32">
        <f t="shared" si="19"/>
        <v>15194326.662108559</v>
      </c>
    </row>
    <row r="1241" spans="1:12" x14ac:dyDescent="0.2">
      <c r="A1241" s="22" t="s">
        <v>2451</v>
      </c>
      <c r="B1241" s="22" t="s">
        <v>2452</v>
      </c>
      <c r="C1241" s="22" t="s">
        <v>1372</v>
      </c>
      <c r="D1241" s="22" t="s">
        <v>86</v>
      </c>
      <c r="E1241" s="30">
        <v>28525</v>
      </c>
      <c r="F1241" s="31">
        <v>35.134999999999998</v>
      </c>
      <c r="G1241" s="31">
        <v>-77.762550000000005</v>
      </c>
      <c r="H1241" s="22" t="s">
        <v>145</v>
      </c>
      <c r="I1241" s="25">
        <v>1200</v>
      </c>
      <c r="J1241" s="23">
        <v>15928.2012624</v>
      </c>
      <c r="K1241" s="32">
        <v>445989.63534719998</v>
      </c>
      <c r="L1241" s="32">
        <f t="shared" si="19"/>
        <v>15749976.795706702</v>
      </c>
    </row>
    <row r="1242" spans="1:12" x14ac:dyDescent="0.2">
      <c r="A1242" s="22" t="s">
        <v>2453</v>
      </c>
      <c r="B1242" s="22" t="s">
        <v>2454</v>
      </c>
      <c r="C1242" s="22" t="s">
        <v>843</v>
      </c>
      <c r="D1242" s="22" t="s">
        <v>86</v>
      </c>
      <c r="E1242" s="30">
        <v>28578</v>
      </c>
      <c r="F1242" s="31">
        <v>35.188400000000001</v>
      </c>
      <c r="G1242" s="31">
        <v>-77.822819999999993</v>
      </c>
      <c r="H1242" s="22" t="s">
        <v>149</v>
      </c>
      <c r="I1242" s="25">
        <v>1440</v>
      </c>
      <c r="J1242" s="23">
        <v>5531.8548499199997</v>
      </c>
      <c r="K1242" s="32">
        <v>154891.93579776</v>
      </c>
      <c r="L1242" s="32">
        <f t="shared" si="19"/>
        <v>5469957.598359081</v>
      </c>
    </row>
    <row r="1243" spans="1:12" x14ac:dyDescent="0.2">
      <c r="A1243" s="22" t="s">
        <v>2455</v>
      </c>
      <c r="B1243" s="22" t="s">
        <v>2364</v>
      </c>
      <c r="C1243" s="22" t="s">
        <v>843</v>
      </c>
      <c r="D1243" s="22" t="s">
        <v>86</v>
      </c>
      <c r="E1243" s="30">
        <v>28578</v>
      </c>
      <c r="F1243" s="31">
        <v>35.182600000000001</v>
      </c>
      <c r="G1243" s="31">
        <v>-77.827855999999997</v>
      </c>
      <c r="H1243" s="22" t="s">
        <v>149</v>
      </c>
      <c r="I1243" s="25">
        <v>2640</v>
      </c>
      <c r="J1243" s="23">
        <v>10141.73389152</v>
      </c>
      <c r="K1243" s="32">
        <v>283968.54896256002</v>
      </c>
      <c r="L1243" s="32">
        <f t="shared" si="19"/>
        <v>10028255.596991649</v>
      </c>
    </row>
    <row r="1244" spans="1:12" x14ac:dyDescent="0.2">
      <c r="A1244" s="22" t="s">
        <v>2456</v>
      </c>
      <c r="B1244" s="22" t="s">
        <v>2457</v>
      </c>
      <c r="C1244" s="22" t="s">
        <v>1834</v>
      </c>
      <c r="D1244" s="22" t="s">
        <v>86</v>
      </c>
      <c r="E1244" s="30">
        <v>28551</v>
      </c>
      <c r="F1244" s="31">
        <v>35.255000000000003</v>
      </c>
      <c r="G1244" s="31">
        <v>-77.822605999999993</v>
      </c>
      <c r="H1244" s="22" t="s">
        <v>149</v>
      </c>
      <c r="I1244" s="25">
        <v>7200</v>
      </c>
      <c r="J1244" s="23">
        <v>27659.274249599999</v>
      </c>
      <c r="K1244" s="32">
        <v>774459.67898880003</v>
      </c>
      <c r="L1244" s="32">
        <f t="shared" si="19"/>
        <v>27349787.991795406</v>
      </c>
    </row>
    <row r="1245" spans="1:12" x14ac:dyDescent="0.2">
      <c r="A1245" s="22" t="s">
        <v>2458</v>
      </c>
      <c r="B1245" s="22" t="s">
        <v>2459</v>
      </c>
      <c r="C1245" s="22" t="s">
        <v>1372</v>
      </c>
      <c r="D1245" s="22" t="s">
        <v>86</v>
      </c>
      <c r="E1245" s="30">
        <v>28525</v>
      </c>
      <c r="F1245" s="31">
        <v>35.088799999999999</v>
      </c>
      <c r="G1245" s="31">
        <v>-77.706909999999993</v>
      </c>
      <c r="H1245" s="22" t="s">
        <v>153</v>
      </c>
      <c r="I1245" s="25">
        <v>6500</v>
      </c>
      <c r="J1245" s="23">
        <v>5144.8802859999996</v>
      </c>
      <c r="K1245" s="32">
        <v>144056.64800799999</v>
      </c>
      <c r="L1245" s="32">
        <f t="shared" si="19"/>
        <v>5087312.9857086772</v>
      </c>
    </row>
    <row r="1246" spans="1:12" x14ac:dyDescent="0.2">
      <c r="A1246" s="22" t="s">
        <v>2460</v>
      </c>
      <c r="B1246" s="22" t="s">
        <v>2461</v>
      </c>
      <c r="C1246" s="22" t="s">
        <v>1829</v>
      </c>
      <c r="D1246" s="22" t="s">
        <v>86</v>
      </c>
      <c r="E1246" s="30">
        <v>28538</v>
      </c>
      <c r="F1246" s="31">
        <v>35.369399999999999</v>
      </c>
      <c r="G1246" s="31">
        <v>-77.619474999999994</v>
      </c>
      <c r="H1246" s="22" t="s">
        <v>153</v>
      </c>
      <c r="I1246" s="25">
        <v>4160</v>
      </c>
      <c r="J1246" s="23">
        <v>3292.72338304</v>
      </c>
      <c r="K1246" s="32">
        <v>92196.254725120001</v>
      </c>
      <c r="L1246" s="32">
        <f t="shared" si="19"/>
        <v>3255880.3108535535</v>
      </c>
    </row>
    <row r="1247" spans="1:12" x14ac:dyDescent="0.2">
      <c r="A1247" s="22" t="s">
        <v>2462</v>
      </c>
      <c r="B1247" s="22" t="s">
        <v>2463</v>
      </c>
      <c r="C1247" s="22" t="s">
        <v>2258</v>
      </c>
      <c r="D1247" s="22" t="s">
        <v>86</v>
      </c>
      <c r="E1247" s="30">
        <v>28501</v>
      </c>
      <c r="F1247" s="31">
        <v>35.276499999999999</v>
      </c>
      <c r="G1247" s="31">
        <v>-77.460614000000007</v>
      </c>
      <c r="H1247" s="22" t="s">
        <v>149</v>
      </c>
      <c r="I1247" s="25">
        <v>4896</v>
      </c>
      <c r="J1247" s="23">
        <v>18808.306489727998</v>
      </c>
      <c r="K1247" s="32">
        <v>526632.58171238401</v>
      </c>
      <c r="L1247" s="32">
        <f t="shared" si="19"/>
        <v>18597855.834420875</v>
      </c>
    </row>
    <row r="1248" spans="1:12" x14ac:dyDescent="0.2">
      <c r="A1248" s="22" t="s">
        <v>2464</v>
      </c>
      <c r="B1248" s="22" t="s">
        <v>2465</v>
      </c>
      <c r="C1248" s="22" t="s">
        <v>1372</v>
      </c>
      <c r="D1248" s="22" t="s">
        <v>86</v>
      </c>
      <c r="E1248" s="30">
        <v>28525</v>
      </c>
      <c r="F1248" s="31">
        <v>35.099400000000003</v>
      </c>
      <c r="G1248" s="31">
        <v>-77.666700000000006</v>
      </c>
      <c r="H1248" s="22" t="s">
        <v>153</v>
      </c>
      <c r="I1248" s="25">
        <v>7680</v>
      </c>
      <c r="J1248" s="23">
        <v>6078.8739379199997</v>
      </c>
      <c r="K1248" s="32">
        <v>170208.47026176</v>
      </c>
      <c r="L1248" s="32">
        <f t="shared" si="19"/>
        <v>6010855.9584988682</v>
      </c>
    </row>
    <row r="1249" spans="1:12" x14ac:dyDescent="0.2">
      <c r="A1249" s="22" t="s">
        <v>2466</v>
      </c>
      <c r="B1249" s="22" t="s">
        <v>2467</v>
      </c>
      <c r="C1249" s="22" t="s">
        <v>843</v>
      </c>
      <c r="D1249" s="22" t="s">
        <v>86</v>
      </c>
      <c r="E1249" s="30">
        <v>28578</v>
      </c>
      <c r="F1249" s="31">
        <v>35.1813</v>
      </c>
      <c r="G1249" s="31">
        <v>-77.827629999999999</v>
      </c>
      <c r="H1249" s="22" t="s">
        <v>149</v>
      </c>
      <c r="I1249" s="25">
        <v>2640</v>
      </c>
      <c r="J1249" s="23">
        <v>10141.73389152</v>
      </c>
      <c r="K1249" s="32">
        <v>283968.54896256002</v>
      </c>
      <c r="L1249" s="32">
        <f t="shared" si="19"/>
        <v>10028255.596991649</v>
      </c>
    </row>
    <row r="1250" spans="1:12" x14ac:dyDescent="0.2">
      <c r="A1250" s="22" t="s">
        <v>2468</v>
      </c>
      <c r="B1250" s="22" t="s">
        <v>2469</v>
      </c>
      <c r="C1250" s="22" t="s">
        <v>916</v>
      </c>
      <c r="D1250" s="22" t="s">
        <v>86</v>
      </c>
      <c r="E1250" s="30">
        <v>28572</v>
      </c>
      <c r="F1250" s="31">
        <v>35.050899999999999</v>
      </c>
      <c r="G1250" s="31">
        <v>-77.660600000000002</v>
      </c>
      <c r="H1250" s="22" t="s">
        <v>434</v>
      </c>
      <c r="I1250" s="25">
        <v>600</v>
      </c>
      <c r="J1250" s="23">
        <v>882.68989199999999</v>
      </c>
      <c r="K1250" s="32">
        <v>24715.316975999998</v>
      </c>
      <c r="L1250" s="32">
        <f t="shared" si="19"/>
        <v>872813.26295283786</v>
      </c>
    </row>
    <row r="1251" spans="1:12" x14ac:dyDescent="0.2">
      <c r="A1251" s="22" t="s">
        <v>2470</v>
      </c>
      <c r="B1251" s="22" t="s">
        <v>2471</v>
      </c>
      <c r="C1251" s="22" t="s">
        <v>843</v>
      </c>
      <c r="D1251" s="22" t="s">
        <v>86</v>
      </c>
      <c r="E1251" s="30">
        <v>28578</v>
      </c>
      <c r="F1251" s="31">
        <v>35.164538</v>
      </c>
      <c r="G1251" s="31">
        <v>-77.799261999999999</v>
      </c>
      <c r="H1251" s="22" t="s">
        <v>149</v>
      </c>
      <c r="I1251" s="25">
        <v>11520</v>
      </c>
      <c r="J1251" s="23">
        <v>44254.838799359997</v>
      </c>
      <c r="K1251" s="32">
        <v>1239135.48638208</v>
      </c>
      <c r="L1251" s="32">
        <f t="shared" si="19"/>
        <v>43759660.786872648</v>
      </c>
    </row>
    <row r="1252" spans="1:12" x14ac:dyDescent="0.2">
      <c r="A1252" s="22" t="s">
        <v>2472</v>
      </c>
      <c r="B1252" s="22" t="s">
        <v>2473</v>
      </c>
      <c r="C1252" s="22" t="s">
        <v>1372</v>
      </c>
      <c r="D1252" s="22" t="s">
        <v>86</v>
      </c>
      <c r="E1252" s="30">
        <v>28525</v>
      </c>
      <c r="F1252" s="31">
        <v>35.131999999999998</v>
      </c>
      <c r="G1252" s="31">
        <v>-77.673877000000005</v>
      </c>
      <c r="H1252" s="22" t="s">
        <v>149</v>
      </c>
      <c r="I1252" s="25">
        <v>7040</v>
      </c>
      <c r="J1252" s="23">
        <v>27044.62371072</v>
      </c>
      <c r="K1252" s="32">
        <v>757249.46390016004</v>
      </c>
      <c r="L1252" s="32">
        <f t="shared" si="19"/>
        <v>26742014.925311066</v>
      </c>
    </row>
    <row r="1253" spans="1:12" x14ac:dyDescent="0.2">
      <c r="A1253" s="22" t="s">
        <v>2474</v>
      </c>
      <c r="B1253" s="22" t="s">
        <v>2475</v>
      </c>
      <c r="C1253" s="22" t="s">
        <v>916</v>
      </c>
      <c r="D1253" s="22" t="s">
        <v>86</v>
      </c>
      <c r="E1253" s="30">
        <v>28572</v>
      </c>
      <c r="F1253" s="31">
        <v>35.073399999999999</v>
      </c>
      <c r="G1253" s="31">
        <v>-77.685467000000003</v>
      </c>
      <c r="H1253" s="22" t="s">
        <v>153</v>
      </c>
      <c r="I1253" s="25">
        <v>3840</v>
      </c>
      <c r="J1253" s="23">
        <v>3039.4369689599998</v>
      </c>
      <c r="K1253" s="32">
        <v>85104.235130879999</v>
      </c>
      <c r="L1253" s="32">
        <f t="shared" si="19"/>
        <v>3005427.9792494341</v>
      </c>
    </row>
    <row r="1254" spans="1:12" x14ac:dyDescent="0.2">
      <c r="A1254" s="22" t="s">
        <v>2476</v>
      </c>
      <c r="D1254" s="22" t="s">
        <v>86</v>
      </c>
      <c r="F1254" s="31">
        <v>35.131500000000003</v>
      </c>
      <c r="G1254" s="31">
        <v>-77.595860000000002</v>
      </c>
      <c r="H1254" s="22" t="s">
        <v>145</v>
      </c>
      <c r="I1254" s="25">
        <v>2400</v>
      </c>
      <c r="J1254" s="23">
        <v>31856.4025248</v>
      </c>
      <c r="K1254" s="32">
        <v>891979.27069439995</v>
      </c>
      <c r="L1254" s="32">
        <f t="shared" si="19"/>
        <v>31499953.591413405</v>
      </c>
    </row>
    <row r="1255" spans="1:12" x14ac:dyDescent="0.2">
      <c r="A1255" s="22" t="s">
        <v>2477</v>
      </c>
      <c r="D1255" s="22" t="s">
        <v>90</v>
      </c>
      <c r="F1255" s="31">
        <v>35.836863000000001</v>
      </c>
      <c r="G1255" s="31">
        <v>-77.221698000000004</v>
      </c>
      <c r="H1255" s="22" t="s">
        <v>434</v>
      </c>
      <c r="I1255" s="25">
        <v>606</v>
      </c>
      <c r="J1255" s="23">
        <v>891.51679091999995</v>
      </c>
      <c r="K1255" s="32">
        <v>24962.470145759999</v>
      </c>
      <c r="L1255" s="32">
        <f t="shared" si="19"/>
        <v>881541.39558236627</v>
      </c>
    </row>
    <row r="1256" spans="1:12" x14ac:dyDescent="0.2">
      <c r="A1256" s="22" t="s">
        <v>2478</v>
      </c>
      <c r="B1256" s="22" t="s">
        <v>2479</v>
      </c>
      <c r="C1256" s="22" t="s">
        <v>2480</v>
      </c>
      <c r="D1256" s="22" t="s">
        <v>90</v>
      </c>
      <c r="E1256" s="30">
        <v>27892</v>
      </c>
      <c r="F1256" s="31">
        <v>35.878300000000003</v>
      </c>
      <c r="G1256" s="31">
        <v>-77.138489000000007</v>
      </c>
      <c r="H1256" s="22" t="s">
        <v>434</v>
      </c>
      <c r="I1256" s="25">
        <v>531</v>
      </c>
      <c r="J1256" s="23">
        <v>781.18055442000002</v>
      </c>
      <c r="K1256" s="32">
        <v>21873.055523759998</v>
      </c>
      <c r="L1256" s="32">
        <f t="shared" si="19"/>
        <v>772439.73771326151</v>
      </c>
    </row>
    <row r="1257" spans="1:12" x14ac:dyDescent="0.2">
      <c r="A1257" s="22" t="s">
        <v>2481</v>
      </c>
      <c r="B1257" s="22" t="s">
        <v>2482</v>
      </c>
      <c r="C1257" s="22" t="s">
        <v>2483</v>
      </c>
      <c r="D1257" s="22" t="s">
        <v>94</v>
      </c>
      <c r="E1257" s="30">
        <v>27371</v>
      </c>
      <c r="F1257" s="31">
        <v>35.441603000000001</v>
      </c>
      <c r="G1257" s="31">
        <v>-79.852233999999996</v>
      </c>
      <c r="H1257" s="22" t="s">
        <v>153</v>
      </c>
      <c r="I1257" s="25">
        <v>7104</v>
      </c>
      <c r="J1257" s="23">
        <v>5622.9583925759998</v>
      </c>
      <c r="K1257" s="32">
        <v>157442.83499212799</v>
      </c>
      <c r="L1257" s="32">
        <f t="shared" si="19"/>
        <v>5560041.7616114523</v>
      </c>
    </row>
    <row r="1258" spans="1:12" x14ac:dyDescent="0.2">
      <c r="A1258" s="22" t="s">
        <v>2484</v>
      </c>
      <c r="B1258" s="22" t="s">
        <v>2485</v>
      </c>
      <c r="C1258" s="22" t="s">
        <v>2486</v>
      </c>
      <c r="D1258" s="22" t="s">
        <v>94</v>
      </c>
      <c r="E1258" s="30">
        <v>27306</v>
      </c>
      <c r="F1258" s="31">
        <v>35.219273000000001</v>
      </c>
      <c r="G1258" s="31">
        <v>-79.920947999999996</v>
      </c>
      <c r="H1258" s="22" t="s">
        <v>153</v>
      </c>
      <c r="I1258" s="25">
        <v>8700</v>
      </c>
      <c r="J1258" s="23">
        <v>6886.2243828000001</v>
      </c>
      <c r="K1258" s="32">
        <v>192814.28271840001</v>
      </c>
      <c r="L1258" s="32">
        <f t="shared" si="19"/>
        <v>6809172.7654869994</v>
      </c>
    </row>
    <row r="1259" spans="1:12" x14ac:dyDescent="0.2">
      <c r="A1259" s="22" t="s">
        <v>2487</v>
      </c>
      <c r="B1259" s="22" t="s">
        <v>2488</v>
      </c>
      <c r="C1259" s="22" t="s">
        <v>2489</v>
      </c>
      <c r="D1259" s="22" t="s">
        <v>94</v>
      </c>
      <c r="E1259" s="30">
        <v>27281</v>
      </c>
      <c r="F1259" s="31">
        <v>35.200845000000001</v>
      </c>
      <c r="G1259" s="31">
        <v>-79.703090000000003</v>
      </c>
      <c r="H1259" s="22" t="s">
        <v>153</v>
      </c>
      <c r="I1259" s="25">
        <v>7104</v>
      </c>
      <c r="J1259" s="23">
        <v>5622.9583925759998</v>
      </c>
      <c r="K1259" s="32">
        <v>157442.83499212799</v>
      </c>
      <c r="L1259" s="32">
        <f t="shared" si="19"/>
        <v>5560041.7616114523</v>
      </c>
    </row>
    <row r="1260" spans="1:12" x14ac:dyDescent="0.2">
      <c r="A1260" s="22" t="s">
        <v>2490</v>
      </c>
      <c r="B1260" s="22" t="s">
        <v>2491</v>
      </c>
      <c r="C1260" s="22" t="s">
        <v>2492</v>
      </c>
      <c r="D1260" s="22" t="s">
        <v>95</v>
      </c>
      <c r="E1260" s="30">
        <v>27242</v>
      </c>
      <c r="F1260" s="31">
        <v>35.324344000000004</v>
      </c>
      <c r="G1260" s="31">
        <v>-79.635712999999996</v>
      </c>
      <c r="H1260" s="22" t="s">
        <v>145</v>
      </c>
      <c r="I1260" s="25">
        <v>3272</v>
      </c>
      <c r="J1260" s="23">
        <v>43430.895442143999</v>
      </c>
      <c r="K1260" s="32">
        <v>1216065.0723800301</v>
      </c>
      <c r="L1260" s="32">
        <f t="shared" si="19"/>
        <v>42944936.729626879</v>
      </c>
    </row>
    <row r="1261" spans="1:12" x14ac:dyDescent="0.2">
      <c r="A1261" s="22" t="s">
        <v>2493</v>
      </c>
      <c r="B1261" s="22" t="s">
        <v>2494</v>
      </c>
      <c r="C1261" s="22" t="s">
        <v>2495</v>
      </c>
      <c r="D1261" s="22" t="s">
        <v>95</v>
      </c>
      <c r="E1261" s="30">
        <v>27325</v>
      </c>
      <c r="F1261" s="31">
        <v>35.469079999999998</v>
      </c>
      <c r="G1261" s="31">
        <v>-79.647499999999994</v>
      </c>
      <c r="H1261" s="22" t="s">
        <v>149</v>
      </c>
      <c r="I1261" s="25">
        <v>2360</v>
      </c>
      <c r="J1261" s="23">
        <v>9066.0954484800004</v>
      </c>
      <c r="K1261" s="32">
        <v>253850.67255744</v>
      </c>
      <c r="L1261" s="32">
        <f t="shared" si="19"/>
        <v>8964652.7306440491</v>
      </c>
    </row>
    <row r="1262" spans="1:12" x14ac:dyDescent="0.2">
      <c r="A1262" s="22" t="s">
        <v>2493</v>
      </c>
      <c r="B1262" s="22" t="s">
        <v>2494</v>
      </c>
      <c r="C1262" s="22" t="s">
        <v>2495</v>
      </c>
      <c r="D1262" s="22" t="s">
        <v>95</v>
      </c>
      <c r="E1262" s="30">
        <v>27325</v>
      </c>
      <c r="F1262" s="31">
        <v>35.469079999999998</v>
      </c>
      <c r="G1262" s="31">
        <v>-79.647499999999994</v>
      </c>
      <c r="H1262" s="22" t="s">
        <v>153</v>
      </c>
      <c r="I1262" s="25">
        <v>6953</v>
      </c>
      <c r="J1262" s="23">
        <v>5503.4388659320002</v>
      </c>
      <c r="K1262" s="32">
        <v>154096.288246096</v>
      </c>
      <c r="L1262" s="32">
        <f t="shared" si="19"/>
        <v>5441859.5676357588</v>
      </c>
    </row>
    <row r="1263" spans="1:12" x14ac:dyDescent="0.2">
      <c r="A1263" s="22" t="s">
        <v>2496</v>
      </c>
      <c r="B1263" s="22" t="s">
        <v>2497</v>
      </c>
      <c r="C1263" s="22" t="s">
        <v>2498</v>
      </c>
      <c r="D1263" s="22" t="s">
        <v>95</v>
      </c>
      <c r="E1263" s="30">
        <v>28327</v>
      </c>
      <c r="F1263" s="31">
        <v>35.451186</v>
      </c>
      <c r="G1263" s="31">
        <v>-79.475536000000005</v>
      </c>
      <c r="H1263" s="22" t="s">
        <v>145</v>
      </c>
      <c r="I1263" s="25">
        <v>806</v>
      </c>
      <c r="J1263" s="23">
        <v>10698.441847912</v>
      </c>
      <c r="K1263" s="32">
        <v>299556.37174153602</v>
      </c>
      <c r="L1263" s="32">
        <f t="shared" si="19"/>
        <v>10578734.414449669</v>
      </c>
    </row>
    <row r="1264" spans="1:12" x14ac:dyDescent="0.2">
      <c r="A1264" s="22" t="s">
        <v>2499</v>
      </c>
      <c r="B1264" s="22" t="s">
        <v>2500</v>
      </c>
      <c r="C1264" s="22" t="s">
        <v>2501</v>
      </c>
      <c r="D1264" s="22" t="s">
        <v>95</v>
      </c>
      <c r="E1264" s="30">
        <v>27325</v>
      </c>
      <c r="F1264" s="31">
        <v>35.474744000000001</v>
      </c>
      <c r="G1264" s="31">
        <v>-79.594513000000006</v>
      </c>
      <c r="H1264" s="22" t="s">
        <v>149</v>
      </c>
      <c r="I1264" s="25">
        <v>2940</v>
      </c>
      <c r="J1264" s="23">
        <v>11294.203651919999</v>
      </c>
      <c r="K1264" s="32">
        <v>316237.70225376001</v>
      </c>
      <c r="L1264" s="32">
        <f t="shared" si="19"/>
        <v>11167830.09664979</v>
      </c>
    </row>
    <row r="1265" spans="1:12" x14ac:dyDescent="0.2">
      <c r="A1265" s="22" t="s">
        <v>2502</v>
      </c>
      <c r="B1265" s="22" t="s">
        <v>2503</v>
      </c>
      <c r="C1265" s="22" t="s">
        <v>2498</v>
      </c>
      <c r="D1265" s="22" t="s">
        <v>95</v>
      </c>
      <c r="E1265" s="30">
        <v>28327</v>
      </c>
      <c r="F1265" s="31">
        <v>35.348368000000001</v>
      </c>
      <c r="G1265" s="31">
        <v>-79.541359999999997</v>
      </c>
      <c r="H1265" s="22" t="s">
        <v>149</v>
      </c>
      <c r="I1265" s="25">
        <v>2940</v>
      </c>
      <c r="J1265" s="23">
        <v>11294.203651919999</v>
      </c>
      <c r="K1265" s="32">
        <v>316237.70225376001</v>
      </c>
      <c r="L1265" s="32">
        <f t="shared" si="19"/>
        <v>11167830.09664979</v>
      </c>
    </row>
    <row r="1266" spans="1:12" x14ac:dyDescent="0.2">
      <c r="A1266" s="22" t="s">
        <v>2504</v>
      </c>
      <c r="B1266" s="22" t="s">
        <v>2491</v>
      </c>
      <c r="C1266" s="22" t="s">
        <v>2492</v>
      </c>
      <c r="D1266" s="22" t="s">
        <v>95</v>
      </c>
      <c r="E1266" s="30">
        <v>27242</v>
      </c>
      <c r="F1266" s="31">
        <v>35.317805</v>
      </c>
      <c r="G1266" s="31">
        <v>-79.625660999999994</v>
      </c>
      <c r="H1266" s="22" t="s">
        <v>270</v>
      </c>
      <c r="I1266" s="25">
        <v>1216</v>
      </c>
      <c r="J1266" s="23">
        <v>19456.374921983999</v>
      </c>
      <c r="K1266" s="32">
        <v>544778.49781555205</v>
      </c>
      <c r="L1266" s="32">
        <f t="shared" si="19"/>
        <v>19238672.873451941</v>
      </c>
    </row>
    <row r="1267" spans="1:12" x14ac:dyDescent="0.2">
      <c r="A1267" s="22" t="s">
        <v>2505</v>
      </c>
      <c r="B1267" s="22" t="s">
        <v>2506</v>
      </c>
      <c r="C1267" s="22" t="s">
        <v>2492</v>
      </c>
      <c r="D1267" s="22" t="s">
        <v>95</v>
      </c>
      <c r="E1267" s="30">
        <v>27242</v>
      </c>
      <c r="F1267" s="31">
        <v>35.321075</v>
      </c>
      <c r="G1267" s="31">
        <v>-79.640621999999993</v>
      </c>
      <c r="H1267" s="22" t="s">
        <v>270</v>
      </c>
      <c r="I1267" s="25">
        <v>1250</v>
      </c>
      <c r="J1267" s="23">
        <v>20000.385405000001</v>
      </c>
      <c r="K1267" s="32">
        <v>560010.79134</v>
      </c>
      <c r="L1267" s="32">
        <f t="shared" si="19"/>
        <v>19776596.292610958</v>
      </c>
    </row>
    <row r="1268" spans="1:12" x14ac:dyDescent="0.2">
      <c r="A1268" s="22" t="s">
        <v>2507</v>
      </c>
      <c r="B1268" s="22" t="s">
        <v>2506</v>
      </c>
      <c r="C1268" s="22" t="s">
        <v>2492</v>
      </c>
      <c r="D1268" s="22" t="s">
        <v>95</v>
      </c>
      <c r="E1268" s="30">
        <v>27242</v>
      </c>
      <c r="F1268" s="31">
        <v>35.325533</v>
      </c>
      <c r="G1268" s="31">
        <v>-79.645657999999997</v>
      </c>
      <c r="H1268" s="22" t="s">
        <v>270</v>
      </c>
      <c r="I1268" s="25">
        <v>1250</v>
      </c>
      <c r="J1268" s="23">
        <v>20000.385405000001</v>
      </c>
      <c r="K1268" s="32">
        <v>560010.79134</v>
      </c>
      <c r="L1268" s="32">
        <f t="shared" si="19"/>
        <v>19776596.292610958</v>
      </c>
    </row>
    <row r="1269" spans="1:12" x14ac:dyDescent="0.2">
      <c r="A1269" s="22" t="s">
        <v>2508</v>
      </c>
      <c r="B1269" s="22" t="s">
        <v>2509</v>
      </c>
      <c r="C1269" s="22" t="s">
        <v>2510</v>
      </c>
      <c r="D1269" s="22" t="s">
        <v>95</v>
      </c>
      <c r="E1269" s="30">
        <v>28327</v>
      </c>
      <c r="F1269" s="31">
        <v>35.400740999999996</v>
      </c>
      <c r="G1269" s="31">
        <v>-79.452462999999995</v>
      </c>
      <c r="H1269" s="22" t="s">
        <v>153</v>
      </c>
      <c r="I1269" s="25">
        <v>2400</v>
      </c>
      <c r="J1269" s="23">
        <v>1899.6481056</v>
      </c>
      <c r="K1269" s="32">
        <v>53190.146956800003</v>
      </c>
      <c r="L1269" s="32">
        <f t="shared" si="19"/>
        <v>1878392.4870308964</v>
      </c>
    </row>
    <row r="1270" spans="1:12" x14ac:dyDescent="0.2">
      <c r="A1270" s="22" t="s">
        <v>2511</v>
      </c>
      <c r="B1270" s="22" t="s">
        <v>2512</v>
      </c>
      <c r="C1270" s="22" t="s">
        <v>2513</v>
      </c>
      <c r="D1270" s="22" t="s">
        <v>96</v>
      </c>
      <c r="E1270" s="30">
        <v>27856</v>
      </c>
      <c r="F1270" s="31">
        <v>35.902200000000001</v>
      </c>
      <c r="G1270" s="31">
        <v>-77.961699999999993</v>
      </c>
      <c r="H1270" s="22" t="s">
        <v>145</v>
      </c>
      <c r="I1270" s="25">
        <v>0</v>
      </c>
      <c r="J1270" s="23">
        <v>0</v>
      </c>
      <c r="K1270" s="32">
        <v>0</v>
      </c>
      <c r="L1270" s="32">
        <f t="shared" si="19"/>
        <v>0</v>
      </c>
    </row>
    <row r="1271" spans="1:12" x14ac:dyDescent="0.2">
      <c r="A1271" s="22" t="s">
        <v>2514</v>
      </c>
      <c r="B1271" s="22" t="s">
        <v>2515</v>
      </c>
      <c r="C1271" s="22" t="s">
        <v>2516</v>
      </c>
      <c r="D1271" s="22" t="s">
        <v>96</v>
      </c>
      <c r="E1271" s="30">
        <v>27822</v>
      </c>
      <c r="F1271" s="31">
        <v>35.902200000000001</v>
      </c>
      <c r="G1271" s="31">
        <v>-78.033299999999997</v>
      </c>
      <c r="H1271" s="22" t="s">
        <v>145</v>
      </c>
      <c r="I1271" s="25">
        <v>0</v>
      </c>
      <c r="J1271" s="23">
        <v>0</v>
      </c>
      <c r="K1271" s="32">
        <v>0</v>
      </c>
      <c r="L1271" s="32">
        <f t="shared" si="19"/>
        <v>0</v>
      </c>
    </row>
    <row r="1272" spans="1:12" x14ac:dyDescent="0.2">
      <c r="A1272" s="22" t="s">
        <v>2517</v>
      </c>
      <c r="B1272" s="22" t="s">
        <v>2518</v>
      </c>
      <c r="C1272" s="22" t="s">
        <v>1786</v>
      </c>
      <c r="D1272" s="22" t="s">
        <v>96</v>
      </c>
      <c r="E1272" s="30">
        <v>27816</v>
      </c>
      <c r="F1272" s="31">
        <v>36.154400000000003</v>
      </c>
      <c r="G1272" s="31">
        <v>-78.028300000000002</v>
      </c>
      <c r="H1272" s="22" t="s">
        <v>149</v>
      </c>
      <c r="I1272" s="25">
        <v>9600</v>
      </c>
      <c r="J1272" s="23">
        <v>36879.032332800001</v>
      </c>
      <c r="K1272" s="32">
        <v>1032612.9053184</v>
      </c>
      <c r="L1272" s="32">
        <f t="shared" si="19"/>
        <v>36466383.989060543</v>
      </c>
    </row>
    <row r="1273" spans="1:12" x14ac:dyDescent="0.2">
      <c r="A1273" s="22" t="s">
        <v>2519</v>
      </c>
      <c r="B1273" s="22" t="s">
        <v>2520</v>
      </c>
      <c r="C1273" s="22" t="s">
        <v>2516</v>
      </c>
      <c r="D1273" s="22" t="s">
        <v>96</v>
      </c>
      <c r="E1273" s="30">
        <v>27822</v>
      </c>
      <c r="F1273" s="31">
        <v>35.876899999999999</v>
      </c>
      <c r="G1273" s="31">
        <v>-77.968900000000005</v>
      </c>
      <c r="H1273" s="22" t="s">
        <v>149</v>
      </c>
      <c r="I1273" s="25">
        <v>0</v>
      </c>
      <c r="J1273" s="23">
        <v>0</v>
      </c>
      <c r="K1273" s="32">
        <v>0</v>
      </c>
      <c r="L1273" s="32">
        <f t="shared" si="19"/>
        <v>0</v>
      </c>
    </row>
    <row r="1274" spans="1:12" x14ac:dyDescent="0.2">
      <c r="A1274" s="22" t="s">
        <v>2521</v>
      </c>
      <c r="B1274" s="22" t="s">
        <v>2522</v>
      </c>
      <c r="C1274" s="22" t="s">
        <v>2513</v>
      </c>
      <c r="D1274" s="22" t="s">
        <v>96</v>
      </c>
      <c r="E1274" s="30">
        <v>27856</v>
      </c>
      <c r="F1274" s="31">
        <v>36.1</v>
      </c>
      <c r="G1274" s="31">
        <v>-77.958299999999994</v>
      </c>
      <c r="H1274" s="22" t="s">
        <v>149</v>
      </c>
      <c r="I1274" s="25">
        <v>5600</v>
      </c>
      <c r="J1274" s="23">
        <v>21512.768860799999</v>
      </c>
      <c r="K1274" s="32">
        <v>602357.52810240001</v>
      </c>
      <c r="L1274" s="32">
        <f t="shared" si="19"/>
        <v>21272057.326951981</v>
      </c>
    </row>
    <row r="1275" spans="1:12" x14ac:dyDescent="0.2">
      <c r="A1275" s="22" t="s">
        <v>1750</v>
      </c>
      <c r="B1275" s="22" t="s">
        <v>2523</v>
      </c>
      <c r="C1275" s="22" t="s">
        <v>1750</v>
      </c>
      <c r="D1275" s="22" t="s">
        <v>96</v>
      </c>
      <c r="E1275" s="30">
        <v>27891</v>
      </c>
      <c r="F1275" s="31">
        <v>36.139876000000001</v>
      </c>
      <c r="G1275" s="31">
        <v>-77.759504000000007</v>
      </c>
      <c r="H1275" s="22" t="s">
        <v>145</v>
      </c>
      <c r="I1275" s="25">
        <v>4079</v>
      </c>
      <c r="J1275" s="23">
        <v>54142.610791108003</v>
      </c>
      <c r="K1275" s="32">
        <v>1515993.10215102</v>
      </c>
      <c r="L1275" s="32">
        <f t="shared" si="19"/>
        <v>53536796.124739558</v>
      </c>
    </row>
    <row r="1276" spans="1:12" x14ac:dyDescent="0.2">
      <c r="A1276" s="22" t="s">
        <v>1750</v>
      </c>
      <c r="B1276" s="22" t="s">
        <v>2523</v>
      </c>
      <c r="C1276" s="22" t="s">
        <v>1750</v>
      </c>
      <c r="D1276" s="22" t="s">
        <v>96</v>
      </c>
      <c r="E1276" s="30">
        <v>27891</v>
      </c>
      <c r="F1276" s="31">
        <v>36.139876000000001</v>
      </c>
      <c r="G1276" s="31">
        <v>-77.759504000000007</v>
      </c>
      <c r="H1276" s="22" t="s">
        <v>192</v>
      </c>
      <c r="I1276" s="25">
        <v>1357</v>
      </c>
      <c r="J1276" s="23">
        <v>1996.3503057400001</v>
      </c>
      <c r="K1276" s="32">
        <v>55897.808560719997</v>
      </c>
      <c r="L1276" s="32">
        <f t="shared" si="19"/>
        <v>1974012.6630450017</v>
      </c>
    </row>
    <row r="1277" spans="1:12" x14ac:dyDescent="0.2">
      <c r="A1277" s="22" t="s">
        <v>1750</v>
      </c>
      <c r="B1277" s="22" t="s">
        <v>2523</v>
      </c>
      <c r="C1277" s="22" t="s">
        <v>1750</v>
      </c>
      <c r="D1277" s="22" t="s">
        <v>96</v>
      </c>
      <c r="E1277" s="30">
        <v>27891</v>
      </c>
      <c r="F1277" s="31">
        <v>36.139876000000001</v>
      </c>
      <c r="G1277" s="31">
        <v>-77.759504000000007</v>
      </c>
      <c r="H1277" s="22" t="s">
        <v>153</v>
      </c>
      <c r="I1277" s="25">
        <v>551</v>
      </c>
      <c r="J1277" s="23">
        <v>436.12754424399998</v>
      </c>
      <c r="K1277" s="32">
        <v>12211.571238832001</v>
      </c>
      <c r="L1277" s="32">
        <f t="shared" si="19"/>
        <v>431247.60848084331</v>
      </c>
    </row>
    <row r="1278" spans="1:12" x14ac:dyDescent="0.2">
      <c r="A1278" s="22" t="s">
        <v>2524</v>
      </c>
      <c r="B1278" s="22" t="s">
        <v>2525</v>
      </c>
      <c r="C1278" s="22" t="s">
        <v>2513</v>
      </c>
      <c r="D1278" s="22" t="s">
        <v>96</v>
      </c>
      <c r="E1278" s="30">
        <v>27856</v>
      </c>
      <c r="F1278" s="31">
        <v>36.046542000000002</v>
      </c>
      <c r="G1278" s="31">
        <v>-77.990785000000002</v>
      </c>
      <c r="H1278" s="22" t="s">
        <v>270</v>
      </c>
      <c r="I1278" s="25">
        <v>1244</v>
      </c>
      <c r="J1278" s="23">
        <v>19904.383555056</v>
      </c>
      <c r="K1278" s="32">
        <v>557322.73954156798</v>
      </c>
      <c r="L1278" s="32">
        <f t="shared" si="19"/>
        <v>19681668.630406424</v>
      </c>
    </row>
    <row r="1279" spans="1:12" x14ac:dyDescent="0.2">
      <c r="A1279" s="22" t="s">
        <v>2526</v>
      </c>
      <c r="B1279" s="22" t="s">
        <v>2527</v>
      </c>
      <c r="C1279" s="22" t="s">
        <v>1786</v>
      </c>
      <c r="D1279" s="22" t="s">
        <v>96</v>
      </c>
      <c r="E1279" s="30">
        <v>27816</v>
      </c>
      <c r="F1279" s="31">
        <v>36.105600000000003</v>
      </c>
      <c r="G1279" s="31">
        <v>-78.0167</v>
      </c>
      <c r="H1279" s="22" t="s">
        <v>153</v>
      </c>
      <c r="I1279" s="25">
        <v>3800</v>
      </c>
      <c r="J1279" s="23">
        <v>3007.7761672000001</v>
      </c>
      <c r="K1279" s="32">
        <v>84217.732681599999</v>
      </c>
      <c r="L1279" s="32">
        <f t="shared" si="19"/>
        <v>2974121.4377989192</v>
      </c>
    </row>
    <row r="1280" spans="1:12" x14ac:dyDescent="0.2">
      <c r="A1280" s="22" t="s">
        <v>2528</v>
      </c>
      <c r="B1280" s="22" t="s">
        <v>2529</v>
      </c>
      <c r="C1280" s="22" t="s">
        <v>1791</v>
      </c>
      <c r="D1280" s="22" t="s">
        <v>96</v>
      </c>
      <c r="E1280" s="30">
        <v>27882</v>
      </c>
      <c r="F1280" s="31">
        <v>36.014699999999998</v>
      </c>
      <c r="G1280" s="31">
        <v>-78.096100000000007</v>
      </c>
      <c r="H1280" s="22" t="s">
        <v>149</v>
      </c>
      <c r="I1280" s="25">
        <v>3000</v>
      </c>
      <c r="J1280" s="23">
        <v>11524.697604000001</v>
      </c>
      <c r="K1280" s="32">
        <v>322691.53291200002</v>
      </c>
      <c r="L1280" s="32">
        <f t="shared" si="19"/>
        <v>11395744.99658142</v>
      </c>
    </row>
    <row r="1281" spans="1:12" x14ac:dyDescent="0.2">
      <c r="A1281" s="22" t="s">
        <v>2530</v>
      </c>
      <c r="B1281" s="22" t="s">
        <v>2531</v>
      </c>
      <c r="C1281" s="22" t="s">
        <v>2212</v>
      </c>
      <c r="D1281" s="22" t="s">
        <v>96</v>
      </c>
      <c r="E1281" s="30">
        <v>27557</v>
      </c>
      <c r="F1281" s="31">
        <v>35.764699999999998</v>
      </c>
      <c r="G1281" s="31">
        <v>-78.227800000000002</v>
      </c>
      <c r="H1281" s="22" t="s">
        <v>592</v>
      </c>
      <c r="I1281" s="25">
        <v>3631</v>
      </c>
      <c r="J1281" s="23">
        <v>11676.603147104001</v>
      </c>
      <c r="K1281" s="32">
        <v>326944.888118912</v>
      </c>
      <c r="L1281" s="32">
        <f t="shared" si="19"/>
        <v>11545950.832106298</v>
      </c>
    </row>
    <row r="1282" spans="1:12" x14ac:dyDescent="0.2">
      <c r="A1282" s="22" t="s">
        <v>2532</v>
      </c>
      <c r="B1282" s="22" t="s">
        <v>2533</v>
      </c>
      <c r="C1282" s="22" t="s">
        <v>1791</v>
      </c>
      <c r="D1282" s="22" t="s">
        <v>96</v>
      </c>
      <c r="E1282" s="30">
        <v>27882</v>
      </c>
      <c r="F1282" s="31">
        <v>36.000799999999998</v>
      </c>
      <c r="G1282" s="31">
        <v>-78.0839</v>
      </c>
      <c r="H1282" s="22" t="s">
        <v>149</v>
      </c>
      <c r="I1282" s="25">
        <v>2886</v>
      </c>
      <c r="J1282" s="23">
        <v>11086.759095048001</v>
      </c>
      <c r="K1282" s="32">
        <v>310429.25466134399</v>
      </c>
      <c r="L1282" s="32">
        <f t="shared" ref="L1282:L1345" si="20">+K1282*35.31467</f>
        <v>10962706.686711324</v>
      </c>
    </row>
    <row r="1283" spans="1:12" x14ac:dyDescent="0.2">
      <c r="A1283" s="22" t="s">
        <v>2534</v>
      </c>
      <c r="B1283" s="22" t="s">
        <v>2535</v>
      </c>
      <c r="C1283" s="22" t="s">
        <v>2513</v>
      </c>
      <c r="D1283" s="22" t="s">
        <v>96</v>
      </c>
      <c r="E1283" s="30">
        <v>27856</v>
      </c>
      <c r="F1283" s="31">
        <v>35.931486999999997</v>
      </c>
      <c r="G1283" s="31">
        <v>-77.945635999999993</v>
      </c>
      <c r="H1283" s="22" t="s">
        <v>153</v>
      </c>
      <c r="I1283" s="25">
        <v>14109</v>
      </c>
      <c r="J1283" s="23">
        <v>11167.556300796001</v>
      </c>
      <c r="K1283" s="32">
        <v>312691.57642228802</v>
      </c>
      <c r="L1283" s="32">
        <f t="shared" si="20"/>
        <v>11042599.833132882</v>
      </c>
    </row>
    <row r="1284" spans="1:12" x14ac:dyDescent="0.2">
      <c r="A1284" s="22" t="s">
        <v>2536</v>
      </c>
      <c r="B1284" s="22" t="s">
        <v>2537</v>
      </c>
      <c r="C1284" s="22" t="s">
        <v>2212</v>
      </c>
      <c r="D1284" s="22" t="s">
        <v>96</v>
      </c>
      <c r="E1284" s="30">
        <v>27557</v>
      </c>
      <c r="F1284" s="31">
        <v>35.8568</v>
      </c>
      <c r="G1284" s="31">
        <v>-78.135800000000003</v>
      </c>
      <c r="H1284" s="22" t="s">
        <v>145</v>
      </c>
      <c r="I1284" s="25">
        <v>482</v>
      </c>
      <c r="J1284" s="23">
        <v>6397.8275070640002</v>
      </c>
      <c r="K1284" s="32">
        <v>179139.170197792</v>
      </c>
      <c r="L1284" s="32">
        <f t="shared" si="20"/>
        <v>6326240.6796088591</v>
      </c>
    </row>
    <row r="1285" spans="1:12" x14ac:dyDescent="0.2">
      <c r="A1285" s="22" t="s">
        <v>2538</v>
      </c>
      <c r="B1285" s="22" t="s">
        <v>2539</v>
      </c>
      <c r="C1285" s="22" t="s">
        <v>2513</v>
      </c>
      <c r="D1285" s="22" t="s">
        <v>96</v>
      </c>
      <c r="E1285" s="30">
        <v>27856</v>
      </c>
      <c r="F1285" s="31">
        <v>36.019807</v>
      </c>
      <c r="G1285" s="31">
        <v>-77.948400000000007</v>
      </c>
      <c r="H1285" s="22" t="s">
        <v>149</v>
      </c>
      <c r="I1285" s="25">
        <v>1000</v>
      </c>
      <c r="J1285" s="23">
        <v>3841.5658680000001</v>
      </c>
      <c r="K1285" s="32">
        <v>107563.844304</v>
      </c>
      <c r="L1285" s="32">
        <f t="shared" si="20"/>
        <v>3798581.6655271398</v>
      </c>
    </row>
    <row r="1286" spans="1:12" x14ac:dyDescent="0.2">
      <c r="A1286" s="22" t="s">
        <v>2538</v>
      </c>
      <c r="B1286" s="22" t="s">
        <v>2539</v>
      </c>
      <c r="C1286" s="22" t="s">
        <v>2513</v>
      </c>
      <c r="D1286" s="22" t="s">
        <v>96</v>
      </c>
      <c r="E1286" s="30">
        <v>27856</v>
      </c>
      <c r="F1286" s="31">
        <v>36.019807</v>
      </c>
      <c r="G1286" s="31">
        <v>-77.948400000000007</v>
      </c>
      <c r="H1286" s="22" t="s">
        <v>153</v>
      </c>
      <c r="I1286" s="25">
        <v>1000</v>
      </c>
      <c r="J1286" s="23">
        <v>791.52004399999998</v>
      </c>
      <c r="K1286" s="32">
        <v>22162.561232</v>
      </c>
      <c r="L1286" s="32">
        <f t="shared" si="20"/>
        <v>782663.53626287344</v>
      </c>
    </row>
    <row r="1287" spans="1:12" x14ac:dyDescent="0.2">
      <c r="A1287" s="22" t="s">
        <v>2540</v>
      </c>
      <c r="B1287" s="22" t="s">
        <v>2541</v>
      </c>
      <c r="C1287" s="22" t="s">
        <v>1750</v>
      </c>
      <c r="D1287" s="22" t="s">
        <v>96</v>
      </c>
      <c r="E1287" s="30">
        <v>27891</v>
      </c>
      <c r="F1287" s="31">
        <v>36.086399999999998</v>
      </c>
      <c r="G1287" s="31">
        <v>-77.734999999999999</v>
      </c>
      <c r="H1287" s="22" t="s">
        <v>145</v>
      </c>
      <c r="I1287" s="25">
        <v>1000</v>
      </c>
      <c r="J1287" s="23">
        <v>13273.501052</v>
      </c>
      <c r="K1287" s="32">
        <v>371658.02945600002</v>
      </c>
      <c r="L1287" s="32">
        <f t="shared" si="20"/>
        <v>13124980.66308892</v>
      </c>
    </row>
    <row r="1288" spans="1:12" x14ac:dyDescent="0.2">
      <c r="A1288" s="22" t="s">
        <v>2542</v>
      </c>
      <c r="B1288" s="22" t="s">
        <v>2543</v>
      </c>
      <c r="C1288" s="22" t="s">
        <v>1791</v>
      </c>
      <c r="D1288" s="22" t="s">
        <v>96</v>
      </c>
      <c r="E1288" s="30">
        <v>27882</v>
      </c>
      <c r="F1288" s="31">
        <v>35.905000000000001</v>
      </c>
      <c r="G1288" s="31">
        <v>-78.08</v>
      </c>
      <c r="H1288" s="22" t="s">
        <v>153</v>
      </c>
      <c r="I1288" s="25">
        <v>3800</v>
      </c>
      <c r="J1288" s="23">
        <v>3007.7761672000001</v>
      </c>
      <c r="K1288" s="32">
        <v>84217.732681599999</v>
      </c>
      <c r="L1288" s="32">
        <f t="shared" si="20"/>
        <v>2974121.4377989192</v>
      </c>
    </row>
    <row r="1289" spans="1:12" x14ac:dyDescent="0.2">
      <c r="A1289" s="22" t="s">
        <v>2544</v>
      </c>
      <c r="B1289" s="22" t="s">
        <v>2545</v>
      </c>
      <c r="C1289" s="22" t="s">
        <v>2212</v>
      </c>
      <c r="D1289" s="22" t="s">
        <v>96</v>
      </c>
      <c r="E1289" s="30">
        <v>27557</v>
      </c>
      <c r="F1289" s="31">
        <v>35.767200000000003</v>
      </c>
      <c r="G1289" s="31">
        <v>-78.236099999999993</v>
      </c>
      <c r="H1289" s="22" t="s">
        <v>270</v>
      </c>
      <c r="I1289" s="25">
        <v>600</v>
      </c>
      <c r="J1289" s="23">
        <v>9600.1849944000005</v>
      </c>
      <c r="K1289" s="32">
        <v>268805.17984320002</v>
      </c>
      <c r="L1289" s="32">
        <f t="shared" si="20"/>
        <v>9492766.2204532605</v>
      </c>
    </row>
    <row r="1290" spans="1:12" x14ac:dyDescent="0.2">
      <c r="A1290" s="22" t="s">
        <v>2544</v>
      </c>
      <c r="B1290" s="22" t="s">
        <v>2545</v>
      </c>
      <c r="C1290" s="22" t="s">
        <v>2212</v>
      </c>
      <c r="D1290" s="22" t="s">
        <v>96</v>
      </c>
      <c r="E1290" s="30">
        <v>27557</v>
      </c>
      <c r="F1290" s="31">
        <v>35.767200000000003</v>
      </c>
      <c r="G1290" s="31">
        <v>-78.236099999999993</v>
      </c>
      <c r="H1290" s="22" t="s">
        <v>149</v>
      </c>
      <c r="I1290" s="25">
        <v>4200</v>
      </c>
      <c r="J1290" s="23">
        <v>16134.5766456</v>
      </c>
      <c r="K1290" s="32">
        <v>451768.14607680001</v>
      </c>
      <c r="L1290" s="32">
        <f t="shared" si="20"/>
        <v>15954042.995213987</v>
      </c>
    </row>
    <row r="1291" spans="1:12" x14ac:dyDescent="0.2">
      <c r="A1291" s="22" t="s">
        <v>2546</v>
      </c>
      <c r="B1291" s="22" t="s">
        <v>2547</v>
      </c>
      <c r="C1291" s="22" t="s">
        <v>2513</v>
      </c>
      <c r="D1291" s="22" t="s">
        <v>96</v>
      </c>
      <c r="E1291" s="30">
        <v>27856</v>
      </c>
      <c r="F1291" s="31">
        <v>35.902200000000001</v>
      </c>
      <c r="G1291" s="31">
        <v>-77.961699999999993</v>
      </c>
      <c r="H1291" s="22" t="s">
        <v>145</v>
      </c>
      <c r="I1291" s="25">
        <v>450</v>
      </c>
      <c r="J1291" s="23">
        <v>5973.0754734000002</v>
      </c>
      <c r="K1291" s="32">
        <v>167246.11325520001</v>
      </c>
      <c r="L1291" s="32">
        <f t="shared" si="20"/>
        <v>5906241.2983900141</v>
      </c>
    </row>
    <row r="1292" spans="1:12" x14ac:dyDescent="0.2">
      <c r="A1292" s="22" t="s">
        <v>2548</v>
      </c>
      <c r="D1292" s="22" t="s">
        <v>98</v>
      </c>
      <c r="F1292" s="31">
        <v>36.527799999999999</v>
      </c>
      <c r="G1292" s="31">
        <v>-77.643100000000004</v>
      </c>
      <c r="H1292" s="22" t="s">
        <v>145</v>
      </c>
      <c r="I1292" s="25">
        <v>0</v>
      </c>
      <c r="J1292" s="23">
        <v>0</v>
      </c>
      <c r="K1292" s="32">
        <v>0</v>
      </c>
      <c r="L1292" s="32">
        <f t="shared" si="20"/>
        <v>0</v>
      </c>
    </row>
    <row r="1293" spans="1:12" x14ac:dyDescent="0.2">
      <c r="A1293" s="22" t="s">
        <v>2549</v>
      </c>
      <c r="B1293" s="22" t="s">
        <v>2550</v>
      </c>
      <c r="D1293" s="22" t="s">
        <v>98</v>
      </c>
      <c r="F1293" s="31">
        <v>36.495800000000003</v>
      </c>
      <c r="G1293" s="31">
        <v>-77.471100000000007</v>
      </c>
      <c r="H1293" s="22" t="s">
        <v>149</v>
      </c>
      <c r="I1293" s="25">
        <v>7992</v>
      </c>
      <c r="J1293" s="23">
        <v>30701.794417056</v>
      </c>
      <c r="K1293" s="32">
        <v>859650.24367756804</v>
      </c>
      <c r="L1293" s="32">
        <f t="shared" si="20"/>
        <v>30358264.670892902</v>
      </c>
    </row>
    <row r="1294" spans="1:12" x14ac:dyDescent="0.2">
      <c r="A1294" s="22" t="s">
        <v>2549</v>
      </c>
      <c r="B1294" s="22" t="s">
        <v>2550</v>
      </c>
      <c r="D1294" s="22" t="s">
        <v>98</v>
      </c>
      <c r="F1294" s="31">
        <v>36.495800000000003</v>
      </c>
      <c r="G1294" s="31">
        <v>-77.471100000000007</v>
      </c>
      <c r="H1294" s="22" t="s">
        <v>153</v>
      </c>
      <c r="I1294" s="25">
        <v>3552</v>
      </c>
      <c r="J1294" s="23">
        <v>2811.4791962879999</v>
      </c>
      <c r="K1294" s="32">
        <v>78721.417496063994</v>
      </c>
      <c r="L1294" s="32">
        <f t="shared" si="20"/>
        <v>2780020.8808057262</v>
      </c>
    </row>
    <row r="1295" spans="1:12" x14ac:dyDescent="0.2">
      <c r="A1295" s="22" t="s">
        <v>2548</v>
      </c>
      <c r="D1295" s="22" t="s">
        <v>98</v>
      </c>
      <c r="F1295" s="31">
        <v>36.527799999999999</v>
      </c>
      <c r="G1295" s="31">
        <v>-77.643100000000004</v>
      </c>
      <c r="H1295" s="22" t="s">
        <v>145</v>
      </c>
      <c r="I1295" s="25">
        <v>950</v>
      </c>
      <c r="J1295" s="23">
        <v>12609.8259994</v>
      </c>
      <c r="K1295" s="32">
        <v>353075.12798320001</v>
      </c>
      <c r="L1295" s="32">
        <f t="shared" si="20"/>
        <v>12468731.629934475</v>
      </c>
    </row>
    <row r="1296" spans="1:12" x14ac:dyDescent="0.2">
      <c r="A1296" s="22" t="s">
        <v>2551</v>
      </c>
      <c r="B1296" s="22" t="s">
        <v>1797</v>
      </c>
      <c r="C1296" s="22" t="s">
        <v>2552</v>
      </c>
      <c r="D1296" s="22" t="s">
        <v>98</v>
      </c>
      <c r="E1296" s="30">
        <v>27866</v>
      </c>
      <c r="F1296" s="31">
        <v>36.488599000000001</v>
      </c>
      <c r="G1296" s="31">
        <v>-77.495467000000005</v>
      </c>
      <c r="H1296" s="22" t="s">
        <v>145</v>
      </c>
      <c r="I1296" s="25">
        <v>2400</v>
      </c>
      <c r="J1296" s="23">
        <v>31856.4025248</v>
      </c>
      <c r="K1296" s="32">
        <v>891979.27069439995</v>
      </c>
      <c r="L1296" s="32">
        <f t="shared" si="20"/>
        <v>31499953.591413405</v>
      </c>
    </row>
    <row r="1297" spans="1:12" x14ac:dyDescent="0.2">
      <c r="A1297" s="22" t="s">
        <v>2553</v>
      </c>
      <c r="B1297" s="22" t="s">
        <v>2554</v>
      </c>
      <c r="C1297" s="22" t="s">
        <v>2555</v>
      </c>
      <c r="D1297" s="22" t="s">
        <v>98</v>
      </c>
      <c r="E1297" s="30">
        <v>27820</v>
      </c>
      <c r="F1297" s="31">
        <v>36.387799999999999</v>
      </c>
      <c r="G1297" s="31">
        <v>-77.2744</v>
      </c>
      <c r="H1297" s="22" t="s">
        <v>149</v>
      </c>
      <c r="I1297" s="25">
        <v>1300</v>
      </c>
      <c r="J1297" s="23">
        <v>4994.0356284</v>
      </c>
      <c r="K1297" s="32">
        <v>139832.99759519999</v>
      </c>
      <c r="L1297" s="32">
        <f t="shared" si="20"/>
        <v>4938156.1651852811</v>
      </c>
    </row>
    <row r="1298" spans="1:12" x14ac:dyDescent="0.2">
      <c r="A1298" s="22" t="s">
        <v>2556</v>
      </c>
      <c r="B1298" s="22" t="s">
        <v>2557</v>
      </c>
      <c r="C1298" s="22" t="s">
        <v>82</v>
      </c>
      <c r="D1298" s="22" t="s">
        <v>98</v>
      </c>
      <c r="E1298" s="30">
        <v>27845</v>
      </c>
      <c r="F1298" s="31">
        <v>36.366700000000002</v>
      </c>
      <c r="G1298" s="31">
        <v>-77.453299999999999</v>
      </c>
      <c r="H1298" s="22" t="s">
        <v>149</v>
      </c>
      <c r="I1298" s="25">
        <v>1000</v>
      </c>
      <c r="J1298" s="23">
        <v>3841.5658680000001</v>
      </c>
      <c r="K1298" s="32">
        <v>107563.844304</v>
      </c>
      <c r="L1298" s="32">
        <f t="shared" si="20"/>
        <v>3798581.6655271398</v>
      </c>
    </row>
    <row r="1299" spans="1:12" x14ac:dyDescent="0.2">
      <c r="A1299" s="22" t="s">
        <v>2558</v>
      </c>
      <c r="D1299" s="22" t="s">
        <v>98</v>
      </c>
      <c r="F1299" s="31">
        <v>36.477200000000003</v>
      </c>
      <c r="G1299" s="31">
        <v>-77.135300000000001</v>
      </c>
      <c r="H1299" s="22" t="s">
        <v>145</v>
      </c>
      <c r="I1299" s="25">
        <v>1446</v>
      </c>
      <c r="J1299" s="23">
        <v>19193.482521192</v>
      </c>
      <c r="K1299" s="32">
        <v>537417.51059337601</v>
      </c>
      <c r="L1299" s="32">
        <f t="shared" si="20"/>
        <v>18978722.038826577</v>
      </c>
    </row>
    <row r="1300" spans="1:12" x14ac:dyDescent="0.2">
      <c r="A1300" s="22" t="s">
        <v>2559</v>
      </c>
      <c r="B1300" s="22" t="s">
        <v>2560</v>
      </c>
      <c r="C1300" s="22" t="s">
        <v>82</v>
      </c>
      <c r="D1300" s="22" t="s">
        <v>98</v>
      </c>
      <c r="E1300" s="30">
        <v>27845</v>
      </c>
      <c r="F1300" s="31">
        <v>36.320323000000002</v>
      </c>
      <c r="G1300" s="31">
        <v>-77.357719000000003</v>
      </c>
      <c r="H1300" s="22" t="s">
        <v>145</v>
      </c>
      <c r="I1300" s="25">
        <v>3927</v>
      </c>
      <c r="J1300" s="23">
        <v>52125.038631203999</v>
      </c>
      <c r="K1300" s="32">
        <v>1459501.0816737099</v>
      </c>
      <c r="L1300" s="32">
        <f t="shared" si="20"/>
        <v>51541799.063950114</v>
      </c>
    </row>
    <row r="1301" spans="1:12" x14ac:dyDescent="0.2">
      <c r="A1301" s="22" t="s">
        <v>2561</v>
      </c>
      <c r="B1301" s="22" t="s">
        <v>2562</v>
      </c>
      <c r="C1301" s="22" t="s">
        <v>2563</v>
      </c>
      <c r="D1301" s="22" t="s">
        <v>98</v>
      </c>
      <c r="E1301" s="30">
        <v>27845</v>
      </c>
      <c r="F1301" s="31">
        <v>36.354399999999998</v>
      </c>
      <c r="G1301" s="31">
        <v>-77.335599999999999</v>
      </c>
      <c r="H1301" s="22" t="s">
        <v>149</v>
      </c>
      <c r="I1301" s="25">
        <v>1100</v>
      </c>
      <c r="J1301" s="23">
        <v>4225.7224548000004</v>
      </c>
      <c r="K1301" s="32">
        <v>118320.22873440001</v>
      </c>
      <c r="L1301" s="32">
        <f t="shared" si="20"/>
        <v>4178439.8320798539</v>
      </c>
    </row>
    <row r="1302" spans="1:12" x14ac:dyDescent="0.2">
      <c r="A1302" s="22" t="s">
        <v>2564</v>
      </c>
      <c r="B1302" s="22" t="s">
        <v>2565</v>
      </c>
      <c r="C1302" s="22" t="s">
        <v>2566</v>
      </c>
      <c r="D1302" s="22" t="s">
        <v>98</v>
      </c>
      <c r="E1302" s="30">
        <v>27831</v>
      </c>
      <c r="F1302" s="31">
        <v>36.539050000000003</v>
      </c>
      <c r="G1302" s="31">
        <v>-77.617575000000002</v>
      </c>
      <c r="H1302" s="22" t="s">
        <v>592</v>
      </c>
      <c r="I1302" s="25">
        <v>49286</v>
      </c>
      <c r="J1302" s="23">
        <v>158494.37144262399</v>
      </c>
      <c r="K1302" s="32">
        <v>4437842.4003934702</v>
      </c>
      <c r="L1302" s="32">
        <f t="shared" si="20"/>
        <v>156720939.88190326</v>
      </c>
    </row>
    <row r="1303" spans="1:12" x14ac:dyDescent="0.2">
      <c r="A1303" s="22" t="s">
        <v>2567</v>
      </c>
      <c r="B1303" s="22" t="s">
        <v>2568</v>
      </c>
      <c r="C1303" s="22" t="s">
        <v>2569</v>
      </c>
      <c r="D1303" s="22" t="s">
        <v>98</v>
      </c>
      <c r="E1303" s="30">
        <v>27876</v>
      </c>
      <c r="F1303" s="31">
        <v>36.49</v>
      </c>
      <c r="G1303" s="31">
        <v>-77.398099999999999</v>
      </c>
      <c r="H1303" s="22" t="s">
        <v>145</v>
      </c>
      <c r="I1303" s="25">
        <v>3272</v>
      </c>
      <c r="J1303" s="23">
        <v>43430.895442143999</v>
      </c>
      <c r="K1303" s="32">
        <v>1216065.0723800301</v>
      </c>
      <c r="L1303" s="32">
        <f t="shared" si="20"/>
        <v>42944936.729626879</v>
      </c>
    </row>
    <row r="1304" spans="1:12" x14ac:dyDescent="0.2">
      <c r="A1304" s="22" t="s">
        <v>2570</v>
      </c>
      <c r="B1304" s="22" t="s">
        <v>2571</v>
      </c>
      <c r="C1304" s="22" t="s">
        <v>82</v>
      </c>
      <c r="D1304" s="22" t="s">
        <v>98</v>
      </c>
      <c r="E1304" s="30">
        <v>27845</v>
      </c>
      <c r="F1304" s="31">
        <v>36.343299999999999</v>
      </c>
      <c r="G1304" s="31">
        <v>-77.427199999999999</v>
      </c>
      <c r="H1304" s="22" t="s">
        <v>145</v>
      </c>
      <c r="I1304" s="25">
        <v>3272</v>
      </c>
      <c r="J1304" s="23">
        <v>43430.895442143999</v>
      </c>
      <c r="K1304" s="32">
        <v>1216065.0723800301</v>
      </c>
      <c r="L1304" s="32">
        <f t="shared" si="20"/>
        <v>42944936.729626879</v>
      </c>
    </row>
    <row r="1305" spans="1:12" x14ac:dyDescent="0.2">
      <c r="A1305" s="22" t="s">
        <v>2572</v>
      </c>
      <c r="B1305" s="22" t="s">
        <v>2573</v>
      </c>
      <c r="C1305" s="22" t="s">
        <v>2569</v>
      </c>
      <c r="D1305" s="22" t="s">
        <v>98</v>
      </c>
      <c r="E1305" s="30">
        <v>27876</v>
      </c>
      <c r="F1305" s="31">
        <v>36.44</v>
      </c>
      <c r="G1305" s="31">
        <v>-77.363299999999995</v>
      </c>
      <c r="H1305" s="22" t="s">
        <v>149</v>
      </c>
      <c r="I1305" s="25">
        <v>600</v>
      </c>
      <c r="J1305" s="23">
        <v>2304.9395208000001</v>
      </c>
      <c r="K1305" s="32">
        <v>64538.3065824</v>
      </c>
      <c r="L1305" s="32">
        <f t="shared" si="20"/>
        <v>2279148.999316284</v>
      </c>
    </row>
    <row r="1306" spans="1:12" x14ac:dyDescent="0.2">
      <c r="A1306" s="22" t="s">
        <v>2574</v>
      </c>
      <c r="B1306" s="22" t="s">
        <v>2575</v>
      </c>
      <c r="C1306" s="22" t="s">
        <v>82</v>
      </c>
      <c r="D1306" s="22" t="s">
        <v>98</v>
      </c>
      <c r="E1306" s="30">
        <v>27845</v>
      </c>
      <c r="F1306" s="31">
        <v>36.4069</v>
      </c>
      <c r="G1306" s="31">
        <v>-77.375600000000006</v>
      </c>
      <c r="H1306" s="22" t="s">
        <v>149</v>
      </c>
      <c r="I1306" s="25">
        <v>1400</v>
      </c>
      <c r="J1306" s="23">
        <v>5378.1922151999997</v>
      </c>
      <c r="K1306" s="32">
        <v>150589.3820256</v>
      </c>
      <c r="L1306" s="32">
        <f t="shared" si="20"/>
        <v>5318014.3317379951</v>
      </c>
    </row>
    <row r="1307" spans="1:12" x14ac:dyDescent="0.2">
      <c r="A1307" s="22" t="s">
        <v>2576</v>
      </c>
      <c r="B1307" s="22" t="s">
        <v>2577</v>
      </c>
      <c r="C1307" s="22" t="s">
        <v>2555</v>
      </c>
      <c r="D1307" s="22" t="s">
        <v>98</v>
      </c>
      <c r="E1307" s="30">
        <v>27820</v>
      </c>
      <c r="F1307" s="31">
        <v>36.398299999999999</v>
      </c>
      <c r="G1307" s="31">
        <v>-77.273099999999999</v>
      </c>
      <c r="H1307" s="22" t="s">
        <v>149</v>
      </c>
      <c r="I1307" s="25">
        <v>600</v>
      </c>
      <c r="J1307" s="23">
        <v>2304.9395208000001</v>
      </c>
      <c r="K1307" s="32">
        <v>64538.3065824</v>
      </c>
      <c r="L1307" s="32">
        <f t="shared" si="20"/>
        <v>2279148.999316284</v>
      </c>
    </row>
    <row r="1308" spans="1:12" x14ac:dyDescent="0.2">
      <c r="A1308" s="22" t="s">
        <v>2578</v>
      </c>
      <c r="B1308" s="22" t="s">
        <v>2579</v>
      </c>
      <c r="C1308" s="22" t="s">
        <v>2086</v>
      </c>
      <c r="D1308" s="22" t="s">
        <v>98</v>
      </c>
      <c r="E1308" s="30">
        <v>27897</v>
      </c>
      <c r="F1308" s="31">
        <v>36.374509000000003</v>
      </c>
      <c r="G1308" s="31">
        <v>-77.277253999999999</v>
      </c>
      <c r="H1308" s="22" t="s">
        <v>149</v>
      </c>
      <c r="I1308" s="25">
        <v>500</v>
      </c>
      <c r="J1308" s="23">
        <v>1920.7829340000001</v>
      </c>
      <c r="K1308" s="32">
        <v>53781.922151999999</v>
      </c>
      <c r="L1308" s="32">
        <f t="shared" si="20"/>
        <v>1899290.8327635699</v>
      </c>
    </row>
    <row r="1309" spans="1:12" x14ac:dyDescent="0.2">
      <c r="A1309" s="22" t="s">
        <v>2580</v>
      </c>
      <c r="B1309" s="22" t="s">
        <v>2581</v>
      </c>
      <c r="C1309" s="22" t="s">
        <v>2555</v>
      </c>
      <c r="D1309" s="22" t="s">
        <v>98</v>
      </c>
      <c r="E1309" s="30">
        <v>27820</v>
      </c>
      <c r="F1309" s="31">
        <v>36.417200000000001</v>
      </c>
      <c r="G1309" s="31">
        <v>-77.269400000000005</v>
      </c>
      <c r="H1309" s="22" t="s">
        <v>149</v>
      </c>
      <c r="I1309" s="25">
        <v>3528</v>
      </c>
      <c r="J1309" s="23">
        <v>13553.044382304</v>
      </c>
      <c r="K1309" s="32">
        <v>379485.24270451203</v>
      </c>
      <c r="L1309" s="32">
        <f t="shared" si="20"/>
        <v>13401396.11597975</v>
      </c>
    </row>
    <row r="1310" spans="1:12" x14ac:dyDescent="0.2">
      <c r="A1310" s="22" t="s">
        <v>2582</v>
      </c>
      <c r="B1310" s="22" t="s">
        <v>2583</v>
      </c>
      <c r="C1310" s="22" t="s">
        <v>2584</v>
      </c>
      <c r="D1310" s="22" t="s">
        <v>98</v>
      </c>
      <c r="E1310" s="30">
        <v>27869</v>
      </c>
      <c r="F1310" s="31">
        <v>36.300800000000002</v>
      </c>
      <c r="G1310" s="31">
        <v>-77.326400000000007</v>
      </c>
      <c r="H1310" s="22" t="s">
        <v>149</v>
      </c>
      <c r="I1310" s="25">
        <v>1000</v>
      </c>
      <c r="J1310" s="23">
        <v>3841.5658680000001</v>
      </c>
      <c r="K1310" s="32">
        <v>107563.844304</v>
      </c>
      <c r="L1310" s="32">
        <f t="shared" si="20"/>
        <v>3798581.6655271398</v>
      </c>
    </row>
    <row r="1311" spans="1:12" x14ac:dyDescent="0.2">
      <c r="A1311" s="22" t="s">
        <v>2585</v>
      </c>
      <c r="B1311" s="22" t="s">
        <v>2586</v>
      </c>
      <c r="C1311" s="22" t="s">
        <v>2555</v>
      </c>
      <c r="D1311" s="22" t="s">
        <v>98</v>
      </c>
      <c r="E1311" s="30">
        <v>27820</v>
      </c>
      <c r="F1311" s="31">
        <v>36.364699999999999</v>
      </c>
      <c r="G1311" s="31">
        <v>-77.264700000000005</v>
      </c>
      <c r="H1311" s="22" t="s">
        <v>149</v>
      </c>
      <c r="I1311" s="25">
        <v>984</v>
      </c>
      <c r="J1311" s="23">
        <v>3780.1008141120001</v>
      </c>
      <c r="K1311" s="32">
        <v>105842.822795136</v>
      </c>
      <c r="L1311" s="32">
        <f t="shared" si="20"/>
        <v>3737804.3588787057</v>
      </c>
    </row>
    <row r="1312" spans="1:12" x14ac:dyDescent="0.2">
      <c r="A1312" s="22" t="s">
        <v>2587</v>
      </c>
      <c r="B1312" s="22" t="s">
        <v>2588</v>
      </c>
      <c r="C1312" s="22" t="s">
        <v>82</v>
      </c>
      <c r="D1312" s="22" t="s">
        <v>98</v>
      </c>
      <c r="E1312" s="30">
        <v>27845</v>
      </c>
      <c r="F1312" s="31">
        <v>36.406700000000001</v>
      </c>
      <c r="G1312" s="31">
        <v>-77.328900000000004</v>
      </c>
      <c r="H1312" s="22" t="s">
        <v>149</v>
      </c>
      <c r="I1312" s="25">
        <v>500</v>
      </c>
      <c r="J1312" s="23">
        <v>1920.7829340000001</v>
      </c>
      <c r="K1312" s="32">
        <v>53781.922151999999</v>
      </c>
      <c r="L1312" s="32">
        <f t="shared" si="20"/>
        <v>1899290.8327635699</v>
      </c>
    </row>
    <row r="1313" spans="1:12" x14ac:dyDescent="0.2">
      <c r="A1313" s="22" t="s">
        <v>2589</v>
      </c>
      <c r="B1313" s="22" t="s">
        <v>2590</v>
      </c>
      <c r="C1313" s="22" t="s">
        <v>2591</v>
      </c>
      <c r="D1313" s="22" t="s">
        <v>98</v>
      </c>
      <c r="E1313" s="30">
        <v>27897</v>
      </c>
      <c r="F1313" s="31">
        <v>36.318100000000001</v>
      </c>
      <c r="G1313" s="31">
        <v>-77.251400000000004</v>
      </c>
      <c r="H1313" s="22" t="s">
        <v>592</v>
      </c>
      <c r="I1313" s="25">
        <v>9513</v>
      </c>
      <c r="J1313" s="23">
        <v>30591.992767391999</v>
      </c>
      <c r="K1313" s="32">
        <v>856575.79748697602</v>
      </c>
      <c r="L1313" s="32">
        <f t="shared" si="20"/>
        <v>30249691.618239388</v>
      </c>
    </row>
    <row r="1314" spans="1:12" x14ac:dyDescent="0.2">
      <c r="A1314" s="22" t="s">
        <v>2592</v>
      </c>
      <c r="B1314" s="22" t="s">
        <v>2593</v>
      </c>
      <c r="C1314" s="22" t="s">
        <v>2584</v>
      </c>
      <c r="D1314" s="22" t="s">
        <v>98</v>
      </c>
      <c r="E1314" s="30">
        <v>27869</v>
      </c>
      <c r="F1314" s="31">
        <v>36.330599999999997</v>
      </c>
      <c r="G1314" s="31">
        <v>-77.3583</v>
      </c>
      <c r="H1314" s="22" t="s">
        <v>153</v>
      </c>
      <c r="I1314" s="25">
        <v>18600</v>
      </c>
      <c r="J1314" s="23">
        <v>14722.272818400001</v>
      </c>
      <c r="K1314" s="32">
        <v>412223.63891520002</v>
      </c>
      <c r="L1314" s="32">
        <f t="shared" si="20"/>
        <v>14557541.774489446</v>
      </c>
    </row>
    <row r="1315" spans="1:12" x14ac:dyDescent="0.2">
      <c r="A1315" s="22" t="s">
        <v>2594</v>
      </c>
      <c r="B1315" s="22" t="s">
        <v>2595</v>
      </c>
      <c r="C1315" s="22" t="s">
        <v>2584</v>
      </c>
      <c r="D1315" s="22" t="s">
        <v>98</v>
      </c>
      <c r="E1315" s="30">
        <v>27869</v>
      </c>
      <c r="F1315" s="31">
        <v>36.248100000000001</v>
      </c>
      <c r="G1315" s="31">
        <v>-77.217799999999997</v>
      </c>
      <c r="H1315" s="22" t="s">
        <v>145</v>
      </c>
      <c r="I1315" s="25">
        <v>4000</v>
      </c>
      <c r="J1315" s="23">
        <v>53094.004207999998</v>
      </c>
      <c r="K1315" s="32">
        <v>1486632.1178240001</v>
      </c>
      <c r="L1315" s="32">
        <f t="shared" si="20"/>
        <v>52499922.652355678</v>
      </c>
    </row>
    <row r="1316" spans="1:12" x14ac:dyDescent="0.2">
      <c r="A1316" s="22" t="s">
        <v>2594</v>
      </c>
      <c r="B1316" s="22" t="s">
        <v>2595</v>
      </c>
      <c r="C1316" s="22" t="s">
        <v>2584</v>
      </c>
      <c r="D1316" s="22" t="s">
        <v>98</v>
      </c>
      <c r="E1316" s="30">
        <v>27869</v>
      </c>
      <c r="F1316" s="31">
        <v>36.248100000000001</v>
      </c>
      <c r="G1316" s="31">
        <v>-77.217799999999997</v>
      </c>
      <c r="H1316" s="22" t="s">
        <v>192</v>
      </c>
      <c r="I1316" s="25">
        <v>160</v>
      </c>
      <c r="J1316" s="23">
        <v>235.38397119999999</v>
      </c>
      <c r="K1316" s="32">
        <v>6590.7511936000001</v>
      </c>
      <c r="L1316" s="32">
        <f t="shared" si="20"/>
        <v>232750.20345409011</v>
      </c>
    </row>
    <row r="1317" spans="1:12" x14ac:dyDescent="0.2">
      <c r="A1317" s="22" t="s">
        <v>2596</v>
      </c>
      <c r="D1317" s="22" t="s">
        <v>99</v>
      </c>
      <c r="F1317" s="31">
        <v>34.9617</v>
      </c>
      <c r="G1317" s="31">
        <v>-77.665000000000006</v>
      </c>
      <c r="H1317" s="22" t="s">
        <v>149</v>
      </c>
      <c r="I1317" s="25">
        <v>12589</v>
      </c>
      <c r="J1317" s="23">
        <v>48361.472712251998</v>
      </c>
      <c r="K1317" s="32">
        <v>1354121.2359430599</v>
      </c>
      <c r="L1317" s="32">
        <f t="shared" si="20"/>
        <v>47820344.587321296</v>
      </c>
    </row>
    <row r="1318" spans="1:12" x14ac:dyDescent="0.2">
      <c r="A1318" s="22" t="s">
        <v>2597</v>
      </c>
      <c r="B1318" s="22" t="s">
        <v>2598</v>
      </c>
      <c r="C1318" s="22" t="s">
        <v>935</v>
      </c>
      <c r="D1318" s="22" t="s">
        <v>99</v>
      </c>
      <c r="E1318" s="30">
        <v>28574</v>
      </c>
      <c r="F1318" s="31">
        <v>34.860300000000002</v>
      </c>
      <c r="G1318" s="31">
        <v>-77.590599999999995</v>
      </c>
      <c r="H1318" s="22" t="s">
        <v>592</v>
      </c>
      <c r="I1318" s="25">
        <v>11295</v>
      </c>
      <c r="J1318" s="23">
        <v>36322.56473328</v>
      </c>
      <c r="K1318" s="32">
        <v>1017031.8125318401</v>
      </c>
      <c r="L1318" s="32">
        <f t="shared" si="20"/>
        <v>35916142.839063793</v>
      </c>
    </row>
    <row r="1319" spans="1:12" x14ac:dyDescent="0.2">
      <c r="A1319" s="22" t="s">
        <v>2599</v>
      </c>
      <c r="B1319" s="22" t="s">
        <v>2600</v>
      </c>
      <c r="C1319" s="22" t="s">
        <v>2273</v>
      </c>
      <c r="D1319" s="22" t="s">
        <v>99</v>
      </c>
      <c r="E1319" s="30">
        <v>28555</v>
      </c>
      <c r="F1319" s="31">
        <v>34.842799999999997</v>
      </c>
      <c r="G1319" s="31">
        <v>-77.273600000000002</v>
      </c>
      <c r="H1319" s="22" t="s">
        <v>149</v>
      </c>
      <c r="I1319" s="25">
        <v>7040</v>
      </c>
      <c r="J1319" s="23">
        <v>27044.62371072</v>
      </c>
      <c r="K1319" s="32">
        <v>757249.46390016004</v>
      </c>
      <c r="L1319" s="32">
        <f t="shared" si="20"/>
        <v>26742014.925311066</v>
      </c>
    </row>
    <row r="1320" spans="1:12" x14ac:dyDescent="0.2">
      <c r="A1320" s="22" t="s">
        <v>2601</v>
      </c>
      <c r="B1320" s="22" t="s">
        <v>2602</v>
      </c>
      <c r="C1320" s="22" t="s">
        <v>2603</v>
      </c>
      <c r="D1320" s="22" t="s">
        <v>99</v>
      </c>
      <c r="E1320" s="30">
        <v>28540</v>
      </c>
      <c r="F1320" s="31">
        <v>34.838900000000002</v>
      </c>
      <c r="G1320" s="31">
        <v>-77.496700000000004</v>
      </c>
      <c r="H1320" s="22" t="s">
        <v>149</v>
      </c>
      <c r="I1320" s="25">
        <v>3271</v>
      </c>
      <c r="J1320" s="23">
        <v>12565.761954228001</v>
      </c>
      <c r="K1320" s="32">
        <v>351841.33471838402</v>
      </c>
      <c r="L1320" s="32">
        <f t="shared" si="20"/>
        <v>12425160.627939275</v>
      </c>
    </row>
    <row r="1321" spans="1:12" x14ac:dyDescent="0.2">
      <c r="A1321" s="22" t="s">
        <v>2604</v>
      </c>
      <c r="B1321" s="22" t="s">
        <v>2605</v>
      </c>
      <c r="C1321" s="22" t="s">
        <v>935</v>
      </c>
      <c r="D1321" s="22" t="s">
        <v>99</v>
      </c>
      <c r="E1321" s="30">
        <v>28574</v>
      </c>
      <c r="F1321" s="31">
        <v>34.912799999999997</v>
      </c>
      <c r="G1321" s="31">
        <v>-77.546099999999996</v>
      </c>
      <c r="H1321" s="22" t="s">
        <v>149</v>
      </c>
      <c r="I1321" s="25">
        <v>4200</v>
      </c>
      <c r="J1321" s="23">
        <v>16134.5766456</v>
      </c>
      <c r="K1321" s="32">
        <v>451768.14607680001</v>
      </c>
      <c r="L1321" s="32">
        <f t="shared" si="20"/>
        <v>15954042.995213987</v>
      </c>
    </row>
    <row r="1322" spans="1:12" x14ac:dyDescent="0.2">
      <c r="A1322" s="22" t="s">
        <v>2606</v>
      </c>
      <c r="B1322" s="22" t="s">
        <v>2607</v>
      </c>
      <c r="C1322" s="22" t="s">
        <v>935</v>
      </c>
      <c r="D1322" s="22" t="s">
        <v>99</v>
      </c>
      <c r="E1322" s="30">
        <v>28574</v>
      </c>
      <c r="F1322" s="31">
        <v>34.934699999999999</v>
      </c>
      <c r="G1322" s="31">
        <v>-77.564400000000006</v>
      </c>
      <c r="H1322" s="22" t="s">
        <v>149</v>
      </c>
      <c r="I1322" s="25">
        <v>4000</v>
      </c>
      <c r="J1322" s="23">
        <v>15366.263472000001</v>
      </c>
      <c r="K1322" s="32">
        <v>430255.37721599999</v>
      </c>
      <c r="L1322" s="32">
        <f t="shared" si="20"/>
        <v>15194326.662108559</v>
      </c>
    </row>
    <row r="1323" spans="1:12" x14ac:dyDescent="0.2">
      <c r="A1323" s="22" t="s">
        <v>2608</v>
      </c>
      <c r="B1323" s="22" t="s">
        <v>2609</v>
      </c>
      <c r="C1323" s="22" t="s">
        <v>2273</v>
      </c>
      <c r="D1323" s="22" t="s">
        <v>99</v>
      </c>
      <c r="E1323" s="30">
        <v>28555</v>
      </c>
      <c r="F1323" s="31">
        <v>34.842199999999998</v>
      </c>
      <c r="G1323" s="31">
        <v>-77.215299999999999</v>
      </c>
      <c r="H1323" s="22" t="s">
        <v>153</v>
      </c>
      <c r="I1323" s="25">
        <v>3840</v>
      </c>
      <c r="J1323" s="23">
        <v>3039.4369689599998</v>
      </c>
      <c r="K1323" s="32">
        <v>85104.235130879999</v>
      </c>
      <c r="L1323" s="32">
        <f t="shared" si="20"/>
        <v>3005427.9792494341</v>
      </c>
    </row>
    <row r="1324" spans="1:12" x14ac:dyDescent="0.2">
      <c r="A1324" s="22" t="s">
        <v>2610</v>
      </c>
      <c r="B1324" s="22" t="s">
        <v>2611</v>
      </c>
      <c r="C1324" s="22" t="s">
        <v>935</v>
      </c>
      <c r="D1324" s="22" t="s">
        <v>99</v>
      </c>
      <c r="E1324" s="30">
        <v>28574</v>
      </c>
      <c r="F1324" s="31">
        <v>34.8964</v>
      </c>
      <c r="G1324" s="31">
        <v>-77.610799999999998</v>
      </c>
      <c r="H1324" s="22" t="s">
        <v>153</v>
      </c>
      <c r="I1324" s="25">
        <v>3840</v>
      </c>
      <c r="J1324" s="23">
        <v>3039.4369689599998</v>
      </c>
      <c r="K1324" s="32">
        <v>85104.235130879999</v>
      </c>
      <c r="L1324" s="32">
        <f t="shared" si="20"/>
        <v>3005427.9792494341</v>
      </c>
    </row>
    <row r="1325" spans="1:12" x14ac:dyDescent="0.2">
      <c r="A1325" s="22" t="s">
        <v>2612</v>
      </c>
      <c r="B1325" s="22" t="s">
        <v>2613</v>
      </c>
      <c r="C1325" s="22" t="s">
        <v>2603</v>
      </c>
      <c r="D1325" s="22" t="s">
        <v>99</v>
      </c>
      <c r="E1325" s="30">
        <v>28546</v>
      </c>
      <c r="F1325" s="31">
        <v>34.816699999999997</v>
      </c>
      <c r="G1325" s="31">
        <v>-77.385599999999997</v>
      </c>
      <c r="H1325" s="22" t="s">
        <v>153</v>
      </c>
      <c r="I1325" s="25">
        <v>3840</v>
      </c>
      <c r="J1325" s="23">
        <v>3039.4369689599998</v>
      </c>
      <c r="K1325" s="32">
        <v>85104.235130879999</v>
      </c>
      <c r="L1325" s="32">
        <f t="shared" si="20"/>
        <v>3005427.9792494341</v>
      </c>
    </row>
    <row r="1326" spans="1:12" x14ac:dyDescent="0.2">
      <c r="A1326" s="22" t="s">
        <v>2614</v>
      </c>
      <c r="B1326" s="22" t="s">
        <v>2615</v>
      </c>
      <c r="C1326" s="22" t="s">
        <v>935</v>
      </c>
      <c r="D1326" s="22" t="s">
        <v>99</v>
      </c>
      <c r="E1326" s="30">
        <v>28574</v>
      </c>
      <c r="F1326" s="31">
        <v>34.926900000000003</v>
      </c>
      <c r="G1326" s="31">
        <v>-77.560299999999998</v>
      </c>
      <c r="H1326" s="22" t="s">
        <v>153</v>
      </c>
      <c r="I1326" s="25">
        <v>3840</v>
      </c>
      <c r="J1326" s="23">
        <v>3039.4369689599998</v>
      </c>
      <c r="K1326" s="32">
        <v>85104.235130879999</v>
      </c>
      <c r="L1326" s="32">
        <f t="shared" si="20"/>
        <v>3005427.9792494341</v>
      </c>
    </row>
    <row r="1327" spans="1:12" x14ac:dyDescent="0.2">
      <c r="A1327" s="22" t="s">
        <v>2616</v>
      </c>
      <c r="B1327" s="22" t="s">
        <v>2617</v>
      </c>
      <c r="C1327" s="22" t="s">
        <v>935</v>
      </c>
      <c r="D1327" s="22" t="s">
        <v>99</v>
      </c>
      <c r="E1327" s="30">
        <v>28574</v>
      </c>
      <c r="F1327" s="31">
        <v>34.979700000000001</v>
      </c>
      <c r="G1327" s="31">
        <v>-77.644199999999998</v>
      </c>
      <c r="H1327" s="22" t="s">
        <v>149</v>
      </c>
      <c r="I1327" s="25">
        <v>3520</v>
      </c>
      <c r="J1327" s="23">
        <v>13522.31185536</v>
      </c>
      <c r="K1327" s="32">
        <v>378624.73195008002</v>
      </c>
      <c r="L1327" s="32">
        <f t="shared" si="20"/>
        <v>13371007.462655533</v>
      </c>
    </row>
    <row r="1328" spans="1:12" x14ac:dyDescent="0.2">
      <c r="A1328" s="22" t="s">
        <v>2616</v>
      </c>
      <c r="B1328" s="22" t="s">
        <v>2617</v>
      </c>
      <c r="C1328" s="22" t="s">
        <v>935</v>
      </c>
      <c r="D1328" s="22" t="s">
        <v>99</v>
      </c>
      <c r="E1328" s="30">
        <v>28574</v>
      </c>
      <c r="F1328" s="31">
        <v>34.979700000000001</v>
      </c>
      <c r="G1328" s="31">
        <v>-77.644199999999998</v>
      </c>
      <c r="H1328" s="22" t="s">
        <v>153</v>
      </c>
      <c r="I1328" s="25">
        <v>3840</v>
      </c>
      <c r="J1328" s="23">
        <v>3039.4369689599998</v>
      </c>
      <c r="K1328" s="32">
        <v>85104.235130879999</v>
      </c>
      <c r="L1328" s="32">
        <f t="shared" si="20"/>
        <v>3005427.9792494341</v>
      </c>
    </row>
    <row r="1329" spans="1:12" x14ac:dyDescent="0.2">
      <c r="A1329" s="22" t="s">
        <v>2618</v>
      </c>
      <c r="B1329" s="22" t="s">
        <v>2619</v>
      </c>
      <c r="C1329" s="22" t="s">
        <v>935</v>
      </c>
      <c r="D1329" s="22" t="s">
        <v>99</v>
      </c>
      <c r="E1329" s="30">
        <v>28574</v>
      </c>
      <c r="F1329" s="31">
        <v>34.913899999999998</v>
      </c>
      <c r="G1329" s="31">
        <v>-77.62</v>
      </c>
      <c r="H1329" s="22" t="s">
        <v>149</v>
      </c>
      <c r="I1329" s="25">
        <v>3672</v>
      </c>
      <c r="J1329" s="23">
        <v>14106.229867296001</v>
      </c>
      <c r="K1329" s="32">
        <v>394974.43628428801</v>
      </c>
      <c r="L1329" s="32">
        <f t="shared" si="20"/>
        <v>13948391.875815658</v>
      </c>
    </row>
    <row r="1330" spans="1:12" x14ac:dyDescent="0.2">
      <c r="A1330" s="22" t="s">
        <v>2299</v>
      </c>
      <c r="B1330" s="22" t="s">
        <v>2620</v>
      </c>
      <c r="C1330" s="22" t="s">
        <v>935</v>
      </c>
      <c r="D1330" s="22" t="s">
        <v>99</v>
      </c>
      <c r="E1330" s="30">
        <v>28574</v>
      </c>
      <c r="F1330" s="31">
        <v>34.970799999999997</v>
      </c>
      <c r="G1330" s="31">
        <v>-77.637500000000003</v>
      </c>
      <c r="H1330" s="22" t="s">
        <v>149</v>
      </c>
      <c r="I1330" s="25">
        <v>3520</v>
      </c>
      <c r="J1330" s="23">
        <v>13522.31185536</v>
      </c>
      <c r="K1330" s="32">
        <v>378624.73195008002</v>
      </c>
      <c r="L1330" s="32">
        <f t="shared" si="20"/>
        <v>13371007.462655533</v>
      </c>
    </row>
    <row r="1331" spans="1:12" x14ac:dyDescent="0.2">
      <c r="A1331" s="22" t="s">
        <v>2621</v>
      </c>
      <c r="B1331" s="22" t="s">
        <v>2622</v>
      </c>
      <c r="C1331" s="22" t="s">
        <v>935</v>
      </c>
      <c r="D1331" s="22" t="s">
        <v>99</v>
      </c>
      <c r="E1331" s="30">
        <v>28574</v>
      </c>
      <c r="F1331" s="31">
        <v>34.931899999999999</v>
      </c>
      <c r="G1331" s="31">
        <v>-77.5381</v>
      </c>
      <c r="H1331" s="22" t="s">
        <v>149</v>
      </c>
      <c r="I1331" s="25">
        <v>3672</v>
      </c>
      <c r="J1331" s="23">
        <v>14106.229867296001</v>
      </c>
      <c r="K1331" s="32">
        <v>394974.43628428801</v>
      </c>
      <c r="L1331" s="32">
        <f t="shared" si="20"/>
        <v>13948391.875815658</v>
      </c>
    </row>
    <row r="1332" spans="1:12" x14ac:dyDescent="0.2">
      <c r="A1332" s="22" t="s">
        <v>2623</v>
      </c>
      <c r="B1332" s="22" t="s">
        <v>2624</v>
      </c>
      <c r="C1332" s="22" t="s">
        <v>935</v>
      </c>
      <c r="D1332" s="22" t="s">
        <v>99</v>
      </c>
      <c r="E1332" s="30">
        <v>28574</v>
      </c>
      <c r="F1332" s="31">
        <v>34.907499999999999</v>
      </c>
      <c r="G1332" s="31">
        <v>-77.516900000000007</v>
      </c>
      <c r="H1332" s="22" t="s">
        <v>149</v>
      </c>
      <c r="I1332" s="25">
        <v>3520</v>
      </c>
      <c r="J1332" s="23">
        <v>13522.31185536</v>
      </c>
      <c r="K1332" s="32">
        <v>378624.73195008002</v>
      </c>
      <c r="L1332" s="32">
        <f t="shared" si="20"/>
        <v>13371007.462655533</v>
      </c>
    </row>
    <row r="1333" spans="1:12" x14ac:dyDescent="0.2">
      <c r="A1333" s="22" t="s">
        <v>2625</v>
      </c>
      <c r="B1333" s="22" t="s">
        <v>2626</v>
      </c>
      <c r="C1333" s="22" t="s">
        <v>935</v>
      </c>
      <c r="D1333" s="22" t="s">
        <v>99</v>
      </c>
      <c r="E1333" s="30">
        <v>28574</v>
      </c>
      <c r="F1333" s="31">
        <v>34.8033</v>
      </c>
      <c r="G1333" s="31">
        <v>-77.646699999999996</v>
      </c>
      <c r="H1333" s="22" t="s">
        <v>149</v>
      </c>
      <c r="I1333" s="25">
        <v>3520</v>
      </c>
      <c r="J1333" s="23">
        <v>13522.31185536</v>
      </c>
      <c r="K1333" s="32">
        <v>378624.73195008002</v>
      </c>
      <c r="L1333" s="32">
        <f t="shared" si="20"/>
        <v>13371007.462655533</v>
      </c>
    </row>
    <row r="1334" spans="1:12" x14ac:dyDescent="0.2">
      <c r="A1334" s="22" t="s">
        <v>2627</v>
      </c>
      <c r="B1334" s="22" t="s">
        <v>2628</v>
      </c>
      <c r="C1334" s="22" t="s">
        <v>2603</v>
      </c>
      <c r="D1334" s="22" t="s">
        <v>99</v>
      </c>
      <c r="E1334" s="30">
        <v>28540</v>
      </c>
      <c r="F1334" s="31">
        <v>34.818100000000001</v>
      </c>
      <c r="G1334" s="31">
        <v>-77.479200000000006</v>
      </c>
      <c r="H1334" s="22" t="s">
        <v>149</v>
      </c>
      <c r="I1334" s="25">
        <v>3520</v>
      </c>
      <c r="J1334" s="23">
        <v>13522.31185536</v>
      </c>
      <c r="K1334" s="32">
        <v>378624.73195008002</v>
      </c>
      <c r="L1334" s="32">
        <f t="shared" si="20"/>
        <v>13371007.462655533</v>
      </c>
    </row>
    <row r="1335" spans="1:12" x14ac:dyDescent="0.2">
      <c r="A1335" s="22" t="s">
        <v>2629</v>
      </c>
      <c r="B1335" s="22" t="s">
        <v>2630</v>
      </c>
      <c r="C1335" s="22" t="s">
        <v>935</v>
      </c>
      <c r="D1335" s="22" t="s">
        <v>99</v>
      </c>
      <c r="E1335" s="30">
        <v>28574</v>
      </c>
      <c r="F1335" s="31">
        <v>34.926900000000003</v>
      </c>
      <c r="G1335" s="31">
        <v>-77.625299999999996</v>
      </c>
      <c r="H1335" s="22" t="s">
        <v>149</v>
      </c>
      <c r="I1335" s="25">
        <v>8800</v>
      </c>
      <c r="J1335" s="23">
        <v>33805.779638400003</v>
      </c>
      <c r="K1335" s="32">
        <v>946561.82987520006</v>
      </c>
      <c r="L1335" s="32">
        <f t="shared" si="20"/>
        <v>33427518.656638831</v>
      </c>
    </row>
    <row r="1336" spans="1:12" x14ac:dyDescent="0.2">
      <c r="A1336" s="22" t="s">
        <v>2631</v>
      </c>
      <c r="B1336" s="22" t="s">
        <v>2632</v>
      </c>
      <c r="C1336" s="22" t="s">
        <v>2633</v>
      </c>
      <c r="D1336" s="22" t="s">
        <v>99</v>
      </c>
      <c r="E1336" s="30">
        <v>28454</v>
      </c>
      <c r="F1336" s="31">
        <v>34.663600000000002</v>
      </c>
      <c r="G1336" s="31">
        <v>-77.618600000000001</v>
      </c>
      <c r="H1336" s="22" t="s">
        <v>145</v>
      </c>
      <c r="I1336" s="25">
        <v>3500</v>
      </c>
      <c r="J1336" s="23">
        <v>46457.253682000002</v>
      </c>
      <c r="K1336" s="32">
        <v>1300803.1030959999</v>
      </c>
      <c r="L1336" s="32">
        <f t="shared" si="20"/>
        <v>45937432.320811212</v>
      </c>
    </row>
    <row r="1337" spans="1:12" x14ac:dyDescent="0.2">
      <c r="A1337" s="22" t="s">
        <v>2631</v>
      </c>
      <c r="B1337" s="22" t="s">
        <v>2632</v>
      </c>
      <c r="C1337" s="22" t="s">
        <v>2633</v>
      </c>
      <c r="D1337" s="22" t="s">
        <v>99</v>
      </c>
      <c r="E1337" s="30">
        <v>28454</v>
      </c>
      <c r="F1337" s="31">
        <v>34.663600000000002</v>
      </c>
      <c r="G1337" s="31">
        <v>-77.618600000000001</v>
      </c>
      <c r="H1337" s="22" t="s">
        <v>149</v>
      </c>
      <c r="I1337" s="25">
        <v>1000</v>
      </c>
      <c r="J1337" s="23">
        <v>3841.5658680000001</v>
      </c>
      <c r="K1337" s="32">
        <v>107563.844304</v>
      </c>
      <c r="L1337" s="32">
        <f t="shared" si="20"/>
        <v>3798581.6655271398</v>
      </c>
    </row>
    <row r="1338" spans="1:12" x14ac:dyDescent="0.2">
      <c r="A1338" s="22" t="s">
        <v>2631</v>
      </c>
      <c r="B1338" s="22" t="s">
        <v>2632</v>
      </c>
      <c r="C1338" s="22" t="s">
        <v>2633</v>
      </c>
      <c r="D1338" s="22" t="s">
        <v>99</v>
      </c>
      <c r="E1338" s="30">
        <v>28454</v>
      </c>
      <c r="F1338" s="31">
        <v>34.663600000000002</v>
      </c>
      <c r="G1338" s="31">
        <v>-77.618600000000001</v>
      </c>
      <c r="H1338" s="22" t="s">
        <v>153</v>
      </c>
      <c r="I1338" s="25">
        <v>400</v>
      </c>
      <c r="J1338" s="23">
        <v>316.60801759999998</v>
      </c>
      <c r="K1338" s="32">
        <v>8865.0244927999993</v>
      </c>
      <c r="L1338" s="32">
        <f t="shared" si="20"/>
        <v>313065.41450514935</v>
      </c>
    </row>
    <row r="1339" spans="1:12" x14ac:dyDescent="0.2">
      <c r="A1339" s="22" t="s">
        <v>2634</v>
      </c>
      <c r="B1339" s="22" t="s">
        <v>2635</v>
      </c>
      <c r="C1339" s="22" t="s">
        <v>935</v>
      </c>
      <c r="D1339" s="22" t="s">
        <v>99</v>
      </c>
      <c r="E1339" s="30">
        <v>28574</v>
      </c>
      <c r="F1339" s="31">
        <v>34.972499999999997</v>
      </c>
      <c r="G1339" s="31">
        <v>-77.671400000000006</v>
      </c>
      <c r="H1339" s="22" t="s">
        <v>149</v>
      </c>
      <c r="I1339" s="25">
        <v>3360</v>
      </c>
      <c r="J1339" s="23">
        <v>12907.66131648</v>
      </c>
      <c r="K1339" s="32">
        <v>361414.51686143997</v>
      </c>
      <c r="L1339" s="32">
        <f t="shared" si="20"/>
        <v>12763234.396171188</v>
      </c>
    </row>
    <row r="1340" spans="1:12" x14ac:dyDescent="0.2">
      <c r="A1340" s="22" t="s">
        <v>2636</v>
      </c>
      <c r="B1340" s="22" t="s">
        <v>2637</v>
      </c>
      <c r="C1340" s="22" t="s">
        <v>2633</v>
      </c>
      <c r="D1340" s="22" t="s">
        <v>99</v>
      </c>
      <c r="E1340" s="30">
        <v>28454</v>
      </c>
      <c r="F1340" s="31">
        <v>34.68</v>
      </c>
      <c r="G1340" s="31">
        <v>-77.561700000000002</v>
      </c>
      <c r="H1340" s="22" t="s">
        <v>149</v>
      </c>
      <c r="I1340" s="25">
        <v>2640</v>
      </c>
      <c r="J1340" s="23">
        <v>10141.73389152</v>
      </c>
      <c r="K1340" s="32">
        <v>283968.54896256002</v>
      </c>
      <c r="L1340" s="32">
        <f t="shared" si="20"/>
        <v>10028255.596991649</v>
      </c>
    </row>
    <row r="1341" spans="1:12" x14ac:dyDescent="0.2">
      <c r="A1341" s="22" t="s">
        <v>2638</v>
      </c>
      <c r="B1341" s="22" t="s">
        <v>2639</v>
      </c>
      <c r="C1341" s="22" t="s">
        <v>935</v>
      </c>
      <c r="D1341" s="22" t="s">
        <v>99</v>
      </c>
      <c r="E1341" s="30">
        <v>28574</v>
      </c>
      <c r="F1341" s="31">
        <v>34.763300000000001</v>
      </c>
      <c r="G1341" s="31">
        <v>-77.605599999999995</v>
      </c>
      <c r="H1341" s="22" t="s">
        <v>149</v>
      </c>
      <c r="I1341" s="25">
        <v>2640</v>
      </c>
      <c r="J1341" s="23">
        <v>10141.73389152</v>
      </c>
      <c r="K1341" s="32">
        <v>283968.54896256002</v>
      </c>
      <c r="L1341" s="32">
        <f t="shared" si="20"/>
        <v>10028255.596991649</v>
      </c>
    </row>
    <row r="1342" spans="1:12" x14ac:dyDescent="0.2">
      <c r="A1342" s="22" t="s">
        <v>2640</v>
      </c>
      <c r="B1342" s="22" t="s">
        <v>2641</v>
      </c>
      <c r="C1342" s="22" t="s">
        <v>935</v>
      </c>
      <c r="D1342" s="22" t="s">
        <v>99</v>
      </c>
      <c r="E1342" s="30">
        <v>28574</v>
      </c>
      <c r="F1342" s="31">
        <v>34.813299999999998</v>
      </c>
      <c r="G1342" s="31">
        <v>-77.668300000000002</v>
      </c>
      <c r="H1342" s="22" t="s">
        <v>149</v>
      </c>
      <c r="I1342" s="25">
        <v>1260</v>
      </c>
      <c r="J1342" s="23">
        <v>4840.37299368</v>
      </c>
      <c r="K1342" s="32">
        <v>135530.44382304</v>
      </c>
      <c r="L1342" s="32">
        <f t="shared" si="20"/>
        <v>4786212.8985641962</v>
      </c>
    </row>
    <row r="1343" spans="1:12" x14ac:dyDescent="0.2">
      <c r="A1343" s="22" t="s">
        <v>2642</v>
      </c>
      <c r="B1343" s="22" t="s">
        <v>2643</v>
      </c>
      <c r="C1343" s="22" t="s">
        <v>2603</v>
      </c>
      <c r="D1343" s="22" t="s">
        <v>99</v>
      </c>
      <c r="E1343" s="30">
        <v>28540</v>
      </c>
      <c r="F1343" s="31">
        <v>34.821899999999999</v>
      </c>
      <c r="G1343" s="31">
        <v>-77.484999999999999</v>
      </c>
      <c r="H1343" s="22" t="s">
        <v>149</v>
      </c>
      <c r="I1343" s="25">
        <v>2424</v>
      </c>
      <c r="J1343" s="23">
        <v>9311.9556640320006</v>
      </c>
      <c r="K1343" s="32">
        <v>260734.75859289599</v>
      </c>
      <c r="L1343" s="32">
        <f t="shared" si="20"/>
        <v>9207761.9572377857</v>
      </c>
    </row>
    <row r="1344" spans="1:12" x14ac:dyDescent="0.2">
      <c r="A1344" s="22" t="s">
        <v>2644</v>
      </c>
      <c r="B1344" s="22" t="s">
        <v>2645</v>
      </c>
      <c r="C1344" s="22" t="s">
        <v>935</v>
      </c>
      <c r="D1344" s="22" t="s">
        <v>99</v>
      </c>
      <c r="E1344" s="30">
        <v>28574</v>
      </c>
      <c r="F1344" s="31">
        <v>34.827199999999998</v>
      </c>
      <c r="G1344" s="31">
        <v>-77.630600000000001</v>
      </c>
      <c r="H1344" s="22" t="s">
        <v>149</v>
      </c>
      <c r="I1344" s="25">
        <v>2448</v>
      </c>
      <c r="J1344" s="23">
        <v>9404.1532448639991</v>
      </c>
      <c r="K1344" s="32">
        <v>263316.290856192</v>
      </c>
      <c r="L1344" s="32">
        <f t="shared" si="20"/>
        <v>9298927.9172104374</v>
      </c>
    </row>
    <row r="1345" spans="1:12" x14ac:dyDescent="0.2">
      <c r="A1345" s="22" t="s">
        <v>2646</v>
      </c>
      <c r="B1345" s="22" t="s">
        <v>2647</v>
      </c>
      <c r="C1345" s="22" t="s">
        <v>935</v>
      </c>
      <c r="D1345" s="22" t="s">
        <v>99</v>
      </c>
      <c r="E1345" s="30">
        <v>28574</v>
      </c>
      <c r="F1345" s="31">
        <v>34.949399999999997</v>
      </c>
      <c r="G1345" s="31">
        <v>-77.558300000000003</v>
      </c>
      <c r="H1345" s="22" t="s">
        <v>149</v>
      </c>
      <c r="I1345" s="25">
        <v>2448</v>
      </c>
      <c r="J1345" s="23">
        <v>9404.1532448639991</v>
      </c>
      <c r="K1345" s="32">
        <v>263316.290856192</v>
      </c>
      <c r="L1345" s="32">
        <f t="shared" si="20"/>
        <v>9298927.9172104374</v>
      </c>
    </row>
    <row r="1346" spans="1:12" x14ac:dyDescent="0.2">
      <c r="A1346" s="22" t="s">
        <v>2648</v>
      </c>
      <c r="B1346" s="22" t="s">
        <v>2649</v>
      </c>
      <c r="C1346" s="22" t="s">
        <v>935</v>
      </c>
      <c r="D1346" s="22" t="s">
        <v>99</v>
      </c>
      <c r="E1346" s="30">
        <v>28574</v>
      </c>
      <c r="F1346" s="31">
        <v>34.935299999999998</v>
      </c>
      <c r="G1346" s="31">
        <v>-77.538899999999998</v>
      </c>
      <c r="H1346" s="22" t="s">
        <v>149</v>
      </c>
      <c r="I1346" s="25">
        <v>2448</v>
      </c>
      <c r="J1346" s="23">
        <v>9404.1532448639991</v>
      </c>
      <c r="K1346" s="32">
        <v>263316.290856192</v>
      </c>
      <c r="L1346" s="32">
        <f t="shared" ref="L1346:L1409" si="21">+K1346*35.31467</f>
        <v>9298927.9172104374</v>
      </c>
    </row>
    <row r="1347" spans="1:12" x14ac:dyDescent="0.2">
      <c r="A1347" s="22" t="s">
        <v>2650</v>
      </c>
      <c r="B1347" s="22" t="s">
        <v>2651</v>
      </c>
      <c r="C1347" s="22" t="s">
        <v>935</v>
      </c>
      <c r="D1347" s="22" t="s">
        <v>99</v>
      </c>
      <c r="E1347" s="30">
        <v>28574</v>
      </c>
      <c r="F1347" s="31">
        <v>34.956400000000002</v>
      </c>
      <c r="G1347" s="31">
        <v>-77.549400000000006</v>
      </c>
      <c r="H1347" s="22" t="s">
        <v>149</v>
      </c>
      <c r="I1347" s="25">
        <v>4896</v>
      </c>
      <c r="J1347" s="23">
        <v>18808.306489727998</v>
      </c>
      <c r="K1347" s="32">
        <v>526632.58171238401</v>
      </c>
      <c r="L1347" s="32">
        <f t="shared" si="21"/>
        <v>18597855.834420875</v>
      </c>
    </row>
    <row r="1348" spans="1:12" x14ac:dyDescent="0.2">
      <c r="A1348" s="22" t="s">
        <v>2652</v>
      </c>
      <c r="B1348" s="22" t="s">
        <v>2653</v>
      </c>
      <c r="C1348" s="22" t="s">
        <v>2603</v>
      </c>
      <c r="D1348" s="22" t="s">
        <v>99</v>
      </c>
      <c r="E1348" s="30">
        <v>28540</v>
      </c>
      <c r="F1348" s="31">
        <v>34.720799999999997</v>
      </c>
      <c r="G1348" s="31">
        <v>-77.531899999999993</v>
      </c>
      <c r="H1348" s="22" t="s">
        <v>149</v>
      </c>
      <c r="I1348" s="25">
        <v>2448</v>
      </c>
      <c r="J1348" s="23">
        <v>9404.1532448639991</v>
      </c>
      <c r="K1348" s="32">
        <v>263316.290856192</v>
      </c>
      <c r="L1348" s="32">
        <f t="shared" si="21"/>
        <v>9298927.9172104374</v>
      </c>
    </row>
    <row r="1349" spans="1:12" x14ac:dyDescent="0.2">
      <c r="A1349" s="22" t="s">
        <v>2654</v>
      </c>
      <c r="B1349" s="22" t="s">
        <v>2655</v>
      </c>
      <c r="C1349" s="22" t="s">
        <v>2633</v>
      </c>
      <c r="D1349" s="22" t="s">
        <v>99</v>
      </c>
      <c r="E1349" s="30">
        <v>28454</v>
      </c>
      <c r="F1349" s="31">
        <v>34.650300000000001</v>
      </c>
      <c r="G1349" s="31">
        <v>-77.609399999999994</v>
      </c>
      <c r="H1349" s="22" t="s">
        <v>149</v>
      </c>
      <c r="I1349" s="25">
        <v>2160</v>
      </c>
      <c r="J1349" s="23">
        <v>8297.7822748800008</v>
      </c>
      <c r="K1349" s="32">
        <v>232337.90369663999</v>
      </c>
      <c r="L1349" s="32">
        <f t="shared" si="21"/>
        <v>8204936.397538621</v>
      </c>
    </row>
    <row r="1350" spans="1:12" x14ac:dyDescent="0.2">
      <c r="A1350" s="22" t="s">
        <v>2656</v>
      </c>
      <c r="B1350" s="22" t="s">
        <v>2657</v>
      </c>
      <c r="C1350" s="22" t="s">
        <v>935</v>
      </c>
      <c r="D1350" s="22" t="s">
        <v>99</v>
      </c>
      <c r="E1350" s="30">
        <v>28574</v>
      </c>
      <c r="F1350" s="31">
        <v>34.787199999999999</v>
      </c>
      <c r="G1350" s="31">
        <v>-77.626099999999994</v>
      </c>
      <c r="H1350" s="22" t="s">
        <v>153</v>
      </c>
      <c r="I1350" s="25">
        <v>1776</v>
      </c>
      <c r="J1350" s="23">
        <v>1405.739598144</v>
      </c>
      <c r="K1350" s="32">
        <v>39360.708748031997</v>
      </c>
      <c r="L1350" s="32">
        <f t="shared" si="21"/>
        <v>1390010.4404028631</v>
      </c>
    </row>
    <row r="1351" spans="1:12" x14ac:dyDescent="0.2">
      <c r="A1351" s="22" t="s">
        <v>2658</v>
      </c>
      <c r="B1351" s="22" t="s">
        <v>2659</v>
      </c>
      <c r="C1351" s="22" t="s">
        <v>935</v>
      </c>
      <c r="D1351" s="22" t="s">
        <v>99</v>
      </c>
      <c r="E1351" s="30">
        <v>28574</v>
      </c>
      <c r="F1351" s="31">
        <v>34.793100000000003</v>
      </c>
      <c r="G1351" s="31">
        <v>-77.567800000000005</v>
      </c>
      <c r="H1351" s="22" t="s">
        <v>149</v>
      </c>
      <c r="I1351" s="25">
        <v>3520</v>
      </c>
      <c r="J1351" s="23">
        <v>13522.31185536</v>
      </c>
      <c r="K1351" s="32">
        <v>378624.73195008002</v>
      </c>
      <c r="L1351" s="32">
        <f t="shared" si="21"/>
        <v>13371007.462655533</v>
      </c>
    </row>
    <row r="1352" spans="1:12" x14ac:dyDescent="0.2">
      <c r="A1352" s="22" t="s">
        <v>2660</v>
      </c>
      <c r="B1352" s="22" t="s">
        <v>2661</v>
      </c>
      <c r="C1352" s="22" t="s">
        <v>935</v>
      </c>
      <c r="D1352" s="22" t="s">
        <v>99</v>
      </c>
      <c r="E1352" s="30">
        <v>28574</v>
      </c>
      <c r="F1352" s="31">
        <v>34.911900000000003</v>
      </c>
      <c r="G1352" s="31">
        <v>-77.517200000000003</v>
      </c>
      <c r="H1352" s="22" t="s">
        <v>149</v>
      </c>
      <c r="I1352" s="25">
        <v>1760</v>
      </c>
      <c r="J1352" s="23">
        <v>6761.1559276799999</v>
      </c>
      <c r="K1352" s="32">
        <v>189312.36597504001</v>
      </c>
      <c r="L1352" s="32">
        <f t="shared" si="21"/>
        <v>6685503.7313277666</v>
      </c>
    </row>
    <row r="1353" spans="1:12" x14ac:dyDescent="0.2">
      <c r="A1353" s="22" t="s">
        <v>2662</v>
      </c>
      <c r="B1353" s="22" t="s">
        <v>2663</v>
      </c>
      <c r="C1353" s="22" t="s">
        <v>935</v>
      </c>
      <c r="D1353" s="22" t="s">
        <v>99</v>
      </c>
      <c r="E1353" s="30">
        <v>28574</v>
      </c>
      <c r="F1353" s="31">
        <v>34.750799999999998</v>
      </c>
      <c r="G1353" s="31">
        <v>-77.6614</v>
      </c>
      <c r="H1353" s="22" t="s">
        <v>145</v>
      </c>
      <c r="I1353" s="25">
        <v>1800</v>
      </c>
      <c r="J1353" s="23">
        <v>23892.301893600001</v>
      </c>
      <c r="K1353" s="32">
        <v>668984.45302080002</v>
      </c>
      <c r="L1353" s="32">
        <f t="shared" si="21"/>
        <v>23624965.193560056</v>
      </c>
    </row>
    <row r="1354" spans="1:12" x14ac:dyDescent="0.2">
      <c r="A1354" s="22" t="s">
        <v>2664</v>
      </c>
      <c r="D1354" s="22" t="s">
        <v>99</v>
      </c>
      <c r="F1354" s="31">
        <v>34.738599999999998</v>
      </c>
      <c r="G1354" s="31">
        <v>-77.533299999999997</v>
      </c>
      <c r="H1354" s="22" t="s">
        <v>149</v>
      </c>
      <c r="I1354" s="25">
        <v>1760</v>
      </c>
      <c r="J1354" s="23">
        <v>6761.1559276799999</v>
      </c>
      <c r="K1354" s="32">
        <v>189312.36597504001</v>
      </c>
      <c r="L1354" s="32">
        <f t="shared" si="21"/>
        <v>6685503.7313277666</v>
      </c>
    </row>
    <row r="1355" spans="1:12" x14ac:dyDescent="0.2">
      <c r="A1355" s="22" t="s">
        <v>2665</v>
      </c>
      <c r="D1355" s="22" t="s">
        <v>99</v>
      </c>
      <c r="F1355" s="31">
        <v>34.952500000000001</v>
      </c>
      <c r="G1355" s="31">
        <v>-77.577799999999996</v>
      </c>
      <c r="H1355" s="22" t="s">
        <v>149</v>
      </c>
      <c r="I1355" s="25">
        <v>1224</v>
      </c>
      <c r="J1355" s="23">
        <v>4702.0766224319996</v>
      </c>
      <c r="K1355" s="32">
        <v>131658.145428096</v>
      </c>
      <c r="L1355" s="32">
        <f t="shared" si="21"/>
        <v>4649463.9586052187</v>
      </c>
    </row>
    <row r="1356" spans="1:12" x14ac:dyDescent="0.2">
      <c r="A1356" s="22" t="s">
        <v>2666</v>
      </c>
      <c r="B1356" s="22" t="s">
        <v>2645</v>
      </c>
      <c r="C1356" s="22" t="s">
        <v>935</v>
      </c>
      <c r="D1356" s="22" t="s">
        <v>99</v>
      </c>
      <c r="E1356" s="30">
        <v>28574</v>
      </c>
      <c r="F1356" s="31">
        <v>34.826700000000002</v>
      </c>
      <c r="G1356" s="31">
        <v>-77.6267</v>
      </c>
      <c r="H1356" s="22" t="s">
        <v>149</v>
      </c>
      <c r="I1356" s="25">
        <v>3672</v>
      </c>
      <c r="J1356" s="23">
        <v>14106.229867296001</v>
      </c>
      <c r="K1356" s="32">
        <v>394974.43628428801</v>
      </c>
      <c r="L1356" s="32">
        <f t="shared" si="21"/>
        <v>13948391.875815658</v>
      </c>
    </row>
    <row r="1357" spans="1:12" x14ac:dyDescent="0.2">
      <c r="A1357" s="22" t="s">
        <v>2667</v>
      </c>
      <c r="B1357" s="22" t="s">
        <v>2668</v>
      </c>
      <c r="C1357" s="22" t="s">
        <v>810</v>
      </c>
      <c r="D1357" s="22" t="s">
        <v>99</v>
      </c>
      <c r="E1357" s="30">
        <v>28518</v>
      </c>
      <c r="F1357" s="31">
        <v>34.873600000000003</v>
      </c>
      <c r="G1357" s="31">
        <v>-77.645300000000006</v>
      </c>
      <c r="H1357" s="22" t="s">
        <v>149</v>
      </c>
      <c r="I1357" s="25">
        <v>1196</v>
      </c>
      <c r="J1357" s="23">
        <v>4594.5127781279998</v>
      </c>
      <c r="K1357" s="32">
        <v>128646.357787584</v>
      </c>
      <c r="L1357" s="32">
        <f t="shared" si="21"/>
        <v>4543103.6719704587</v>
      </c>
    </row>
    <row r="1358" spans="1:12" x14ac:dyDescent="0.2">
      <c r="A1358" s="22" t="s">
        <v>2669</v>
      </c>
      <c r="B1358" s="22" t="s">
        <v>2670</v>
      </c>
      <c r="C1358" s="22" t="s">
        <v>2633</v>
      </c>
      <c r="D1358" s="22" t="s">
        <v>99</v>
      </c>
      <c r="E1358" s="30">
        <v>28454</v>
      </c>
      <c r="F1358" s="31">
        <v>34.638599999999997</v>
      </c>
      <c r="G1358" s="31">
        <v>-77.611099999999993</v>
      </c>
      <c r="H1358" s="22" t="s">
        <v>145</v>
      </c>
      <c r="I1358" s="25">
        <v>1587</v>
      </c>
      <c r="J1358" s="23">
        <v>21065.046169524001</v>
      </c>
      <c r="K1358" s="32">
        <v>589821.29274667206</v>
      </c>
      <c r="L1358" s="32">
        <f t="shared" si="21"/>
        <v>20829344.312322117</v>
      </c>
    </row>
    <row r="1359" spans="1:12" x14ac:dyDescent="0.2">
      <c r="A1359" s="22" t="s">
        <v>2671</v>
      </c>
      <c r="B1359" s="22" t="s">
        <v>2672</v>
      </c>
      <c r="C1359" s="22" t="s">
        <v>2673</v>
      </c>
      <c r="D1359" s="22" t="s">
        <v>99</v>
      </c>
      <c r="E1359" s="30">
        <v>28445</v>
      </c>
      <c r="F1359" s="31">
        <v>34.526899999999998</v>
      </c>
      <c r="G1359" s="31">
        <v>-77.591899999999995</v>
      </c>
      <c r="H1359" s="22" t="s">
        <v>145</v>
      </c>
      <c r="I1359" s="25">
        <v>750</v>
      </c>
      <c r="J1359" s="23">
        <v>9955.1257889999997</v>
      </c>
      <c r="K1359" s="32">
        <v>278743.522092</v>
      </c>
      <c r="L1359" s="32">
        <f t="shared" si="21"/>
        <v>9843735.4973166902</v>
      </c>
    </row>
    <row r="1360" spans="1:12" x14ac:dyDescent="0.2">
      <c r="A1360" s="22" t="s">
        <v>2674</v>
      </c>
      <c r="B1360" s="22" t="s">
        <v>2675</v>
      </c>
      <c r="C1360" s="22" t="s">
        <v>935</v>
      </c>
      <c r="D1360" s="22" t="s">
        <v>99</v>
      </c>
      <c r="E1360" s="30">
        <v>28574</v>
      </c>
      <c r="F1360" s="31">
        <v>34.882199999999997</v>
      </c>
      <c r="G1360" s="31">
        <v>-77.568899999999999</v>
      </c>
      <c r="H1360" s="22" t="s">
        <v>149</v>
      </c>
      <c r="I1360" s="25">
        <v>7000</v>
      </c>
      <c r="J1360" s="23">
        <v>26890.961076</v>
      </c>
      <c r="K1360" s="32">
        <v>752946.91012799996</v>
      </c>
      <c r="L1360" s="32">
        <f t="shared" si="21"/>
        <v>26590071.658689976</v>
      </c>
    </row>
    <row r="1361" spans="1:12" x14ac:dyDescent="0.2">
      <c r="A1361" s="22" t="s">
        <v>2676</v>
      </c>
      <c r="B1361" s="22" t="s">
        <v>2677</v>
      </c>
      <c r="C1361" s="22" t="s">
        <v>2603</v>
      </c>
      <c r="D1361" s="22" t="s">
        <v>99</v>
      </c>
      <c r="E1361" s="30">
        <v>28540</v>
      </c>
      <c r="F1361" s="31">
        <v>34.846899999999998</v>
      </c>
      <c r="G1361" s="31">
        <v>-77.490300000000005</v>
      </c>
      <c r="H1361" s="22" t="s">
        <v>145</v>
      </c>
      <c r="I1361" s="25">
        <v>1200</v>
      </c>
      <c r="J1361" s="23">
        <v>15928.2012624</v>
      </c>
      <c r="K1361" s="32">
        <v>445989.63534719998</v>
      </c>
      <c r="L1361" s="32">
        <f t="shared" si="21"/>
        <v>15749976.795706702</v>
      </c>
    </row>
    <row r="1362" spans="1:12" x14ac:dyDescent="0.2">
      <c r="A1362" s="22" t="s">
        <v>2678</v>
      </c>
      <c r="B1362" s="22" t="s">
        <v>2679</v>
      </c>
      <c r="C1362" s="22" t="s">
        <v>935</v>
      </c>
      <c r="D1362" s="22" t="s">
        <v>99</v>
      </c>
      <c r="E1362" s="30">
        <v>28574</v>
      </c>
      <c r="F1362" s="31">
        <v>34.898899999999998</v>
      </c>
      <c r="G1362" s="31">
        <v>-77.621099999999998</v>
      </c>
      <c r="H1362" s="22" t="s">
        <v>153</v>
      </c>
      <c r="I1362" s="25">
        <v>7680</v>
      </c>
      <c r="J1362" s="23">
        <v>6078.8739379199997</v>
      </c>
      <c r="K1362" s="32">
        <v>170208.47026176</v>
      </c>
      <c r="L1362" s="32">
        <f t="shared" si="21"/>
        <v>6010855.9584988682</v>
      </c>
    </row>
    <row r="1363" spans="1:12" x14ac:dyDescent="0.2">
      <c r="A1363" s="22" t="s">
        <v>2680</v>
      </c>
      <c r="B1363" s="22" t="s">
        <v>2681</v>
      </c>
      <c r="C1363" s="22" t="s">
        <v>2273</v>
      </c>
      <c r="D1363" s="22" t="s">
        <v>99</v>
      </c>
      <c r="E1363" s="30">
        <v>28555</v>
      </c>
      <c r="F1363" s="31">
        <v>34.808599999999998</v>
      </c>
      <c r="G1363" s="31">
        <v>-77.200599999999994</v>
      </c>
      <c r="H1363" s="22" t="s">
        <v>149</v>
      </c>
      <c r="I1363" s="25">
        <v>4198</v>
      </c>
      <c r="J1363" s="23">
        <v>16126.893513864001</v>
      </c>
      <c r="K1363" s="32">
        <v>451553.01838819199</v>
      </c>
      <c r="L1363" s="32">
        <f t="shared" si="21"/>
        <v>15946445.831882931</v>
      </c>
    </row>
    <row r="1364" spans="1:12" x14ac:dyDescent="0.2">
      <c r="A1364" s="22" t="s">
        <v>2682</v>
      </c>
      <c r="B1364" s="22" t="s">
        <v>2683</v>
      </c>
      <c r="C1364" s="22" t="s">
        <v>935</v>
      </c>
      <c r="D1364" s="22" t="s">
        <v>99</v>
      </c>
      <c r="E1364" s="30">
        <v>28574</v>
      </c>
      <c r="F1364" s="31">
        <v>34.808100000000003</v>
      </c>
      <c r="G1364" s="31">
        <v>-77.548299999999998</v>
      </c>
      <c r="H1364" s="22" t="s">
        <v>149</v>
      </c>
      <c r="I1364" s="25">
        <v>1200</v>
      </c>
      <c r="J1364" s="23">
        <v>4609.8790416000002</v>
      </c>
      <c r="K1364" s="32">
        <v>129076.6131648</v>
      </c>
      <c r="L1364" s="32">
        <f t="shared" si="21"/>
        <v>4558297.9986325679</v>
      </c>
    </row>
    <row r="1365" spans="1:12" x14ac:dyDescent="0.2">
      <c r="A1365" s="22" t="s">
        <v>2684</v>
      </c>
      <c r="B1365" s="22" t="s">
        <v>2685</v>
      </c>
      <c r="C1365" s="22" t="s">
        <v>935</v>
      </c>
      <c r="D1365" s="22" t="s">
        <v>99</v>
      </c>
      <c r="E1365" s="30">
        <v>28574</v>
      </c>
      <c r="F1365" s="31">
        <v>34.819200000000002</v>
      </c>
      <c r="G1365" s="31">
        <v>-77.662499999999994</v>
      </c>
      <c r="H1365" s="22" t="s">
        <v>149</v>
      </c>
      <c r="I1365" s="25">
        <v>4896</v>
      </c>
      <c r="J1365" s="23">
        <v>18808.306489727998</v>
      </c>
      <c r="K1365" s="32">
        <v>526632.58171238401</v>
      </c>
      <c r="L1365" s="32">
        <f t="shared" si="21"/>
        <v>18597855.834420875</v>
      </c>
    </row>
    <row r="1366" spans="1:12" x14ac:dyDescent="0.2">
      <c r="A1366" s="22" t="s">
        <v>2686</v>
      </c>
      <c r="B1366" s="22" t="s">
        <v>2687</v>
      </c>
      <c r="C1366" s="22" t="s">
        <v>810</v>
      </c>
      <c r="D1366" s="22" t="s">
        <v>99</v>
      </c>
      <c r="E1366" s="30">
        <v>28518</v>
      </c>
      <c r="F1366" s="31">
        <v>34.919199999999996</v>
      </c>
      <c r="G1366" s="31">
        <v>-77.637500000000003</v>
      </c>
      <c r="H1366" s="22" t="s">
        <v>149</v>
      </c>
      <c r="I1366" s="25">
        <v>1204</v>
      </c>
      <c r="J1366" s="23">
        <v>4625.2453050719996</v>
      </c>
      <c r="K1366" s="32">
        <v>129506.868542016</v>
      </c>
      <c r="L1366" s="32">
        <f t="shared" si="21"/>
        <v>4573492.3252946762</v>
      </c>
    </row>
    <row r="1367" spans="1:12" x14ac:dyDescent="0.2">
      <c r="A1367" s="22" t="s">
        <v>2688</v>
      </c>
      <c r="B1367" s="22" t="s">
        <v>2689</v>
      </c>
      <c r="C1367" s="22" t="s">
        <v>2603</v>
      </c>
      <c r="D1367" s="22" t="s">
        <v>99</v>
      </c>
      <c r="E1367" s="30">
        <v>28540</v>
      </c>
      <c r="F1367" s="31">
        <v>34.840299999999999</v>
      </c>
      <c r="G1367" s="31">
        <v>-77.427199999999999</v>
      </c>
      <c r="H1367" s="22" t="s">
        <v>153</v>
      </c>
      <c r="I1367" s="25">
        <v>3840</v>
      </c>
      <c r="J1367" s="23">
        <v>3039.4369689599998</v>
      </c>
      <c r="K1367" s="32">
        <v>85104.235130879999</v>
      </c>
      <c r="L1367" s="32">
        <f t="shared" si="21"/>
        <v>3005427.9792494341</v>
      </c>
    </row>
    <row r="1368" spans="1:12" x14ac:dyDescent="0.2">
      <c r="A1368" s="22" t="s">
        <v>2690</v>
      </c>
      <c r="B1368" s="22" t="s">
        <v>2691</v>
      </c>
      <c r="C1368" s="22" t="s">
        <v>935</v>
      </c>
      <c r="D1368" s="22" t="s">
        <v>99</v>
      </c>
      <c r="E1368" s="30">
        <v>28574</v>
      </c>
      <c r="F1368" s="31">
        <v>34.893599999999999</v>
      </c>
      <c r="G1368" s="31">
        <v>-77.618600000000001</v>
      </c>
      <c r="H1368" s="22" t="s">
        <v>153</v>
      </c>
      <c r="I1368" s="25">
        <v>5200</v>
      </c>
      <c r="J1368" s="23">
        <v>4115.9042288000001</v>
      </c>
      <c r="K1368" s="32">
        <v>115245.31840639999</v>
      </c>
      <c r="L1368" s="32">
        <f t="shared" si="21"/>
        <v>4069850.3885669415</v>
      </c>
    </row>
    <row r="1369" spans="1:12" x14ac:dyDescent="0.2">
      <c r="A1369" s="22" t="s">
        <v>2692</v>
      </c>
      <c r="B1369" s="22" t="s">
        <v>2693</v>
      </c>
      <c r="C1369" s="22" t="s">
        <v>2603</v>
      </c>
      <c r="D1369" s="22" t="s">
        <v>99</v>
      </c>
      <c r="E1369" s="30">
        <v>28540</v>
      </c>
      <c r="F1369" s="31">
        <v>34.7258</v>
      </c>
      <c r="G1369" s="31">
        <v>-77.567800000000005</v>
      </c>
      <c r="H1369" s="22" t="s">
        <v>149</v>
      </c>
      <c r="I1369" s="25">
        <v>6400</v>
      </c>
      <c r="J1369" s="23">
        <v>24586.021555200001</v>
      </c>
      <c r="K1369" s="32">
        <v>688408.60354559997</v>
      </c>
      <c r="L1369" s="32">
        <f t="shared" si="21"/>
        <v>24310922.659373693</v>
      </c>
    </row>
    <row r="1370" spans="1:12" x14ac:dyDescent="0.2">
      <c r="A1370" s="22" t="s">
        <v>2694</v>
      </c>
      <c r="B1370" s="22" t="s">
        <v>2695</v>
      </c>
      <c r="C1370" s="22" t="s">
        <v>935</v>
      </c>
      <c r="D1370" s="22" t="s">
        <v>99</v>
      </c>
      <c r="E1370" s="30">
        <v>28574</v>
      </c>
      <c r="F1370" s="31">
        <v>34.910299999999999</v>
      </c>
      <c r="G1370" s="31">
        <v>-77.604200000000006</v>
      </c>
      <c r="H1370" s="22" t="s">
        <v>149</v>
      </c>
      <c r="I1370" s="25">
        <v>2640</v>
      </c>
      <c r="J1370" s="23">
        <v>10141.73389152</v>
      </c>
      <c r="K1370" s="32">
        <v>283968.54896256002</v>
      </c>
      <c r="L1370" s="32">
        <f t="shared" si="21"/>
        <v>10028255.596991649</v>
      </c>
    </row>
    <row r="1371" spans="1:12" x14ac:dyDescent="0.2">
      <c r="A1371" s="22" t="s">
        <v>2696</v>
      </c>
      <c r="B1371" s="22" t="s">
        <v>2697</v>
      </c>
      <c r="C1371" s="22" t="s">
        <v>935</v>
      </c>
      <c r="D1371" s="22" t="s">
        <v>99</v>
      </c>
      <c r="E1371" s="30">
        <v>28574</v>
      </c>
      <c r="F1371" s="31">
        <v>34.8033</v>
      </c>
      <c r="G1371" s="31">
        <v>-77.631399999999999</v>
      </c>
      <c r="H1371" s="22" t="s">
        <v>149</v>
      </c>
      <c r="I1371" s="25">
        <v>4320</v>
      </c>
      <c r="J1371" s="23">
        <v>16595.564549760002</v>
      </c>
      <c r="K1371" s="32">
        <v>464675.80739327997</v>
      </c>
      <c r="L1371" s="32">
        <f t="shared" si="21"/>
        <v>16409872.795077242</v>
      </c>
    </row>
    <row r="1372" spans="1:12" x14ac:dyDescent="0.2">
      <c r="A1372" s="22" t="s">
        <v>2698</v>
      </c>
      <c r="B1372" s="22" t="s">
        <v>2699</v>
      </c>
      <c r="C1372" s="22" t="s">
        <v>2633</v>
      </c>
      <c r="D1372" s="22" t="s">
        <v>99</v>
      </c>
      <c r="E1372" s="30">
        <v>28454</v>
      </c>
      <c r="F1372" s="31">
        <v>34.746400000000001</v>
      </c>
      <c r="G1372" s="31">
        <v>-77.623900000000006</v>
      </c>
      <c r="H1372" s="22" t="s">
        <v>153</v>
      </c>
      <c r="I1372" s="25">
        <v>2600</v>
      </c>
      <c r="J1372" s="23">
        <v>2057.9521144</v>
      </c>
      <c r="K1372" s="32">
        <v>57622.659203199997</v>
      </c>
      <c r="L1372" s="32">
        <f t="shared" si="21"/>
        <v>2034925.1942834707</v>
      </c>
    </row>
    <row r="1373" spans="1:12" x14ac:dyDescent="0.2">
      <c r="A1373" s="22" t="s">
        <v>2700</v>
      </c>
      <c r="D1373" s="22" t="s">
        <v>99</v>
      </c>
      <c r="F1373" s="31">
        <v>34.943100000000001</v>
      </c>
      <c r="G1373" s="31">
        <v>-77.610600000000005</v>
      </c>
      <c r="H1373" s="22" t="s">
        <v>149</v>
      </c>
      <c r="I1373" s="25">
        <v>2448</v>
      </c>
      <c r="J1373" s="23">
        <v>9404.1532448639991</v>
      </c>
      <c r="K1373" s="32">
        <v>263316.290856192</v>
      </c>
      <c r="L1373" s="32">
        <f t="shared" si="21"/>
        <v>9298927.9172104374</v>
      </c>
    </row>
    <row r="1374" spans="1:12" x14ac:dyDescent="0.2">
      <c r="A1374" s="22" t="s">
        <v>2701</v>
      </c>
      <c r="D1374" s="22" t="s">
        <v>99</v>
      </c>
      <c r="F1374" s="31">
        <v>34.765300000000003</v>
      </c>
      <c r="G1374" s="31">
        <v>-77.658900000000003</v>
      </c>
      <c r="H1374" s="22" t="s">
        <v>153</v>
      </c>
      <c r="I1374" s="25">
        <v>2600</v>
      </c>
      <c r="J1374" s="23">
        <v>2057.9521144</v>
      </c>
      <c r="K1374" s="32">
        <v>57622.659203199997</v>
      </c>
      <c r="L1374" s="32">
        <f t="shared" si="21"/>
        <v>2034925.1942834707</v>
      </c>
    </row>
    <row r="1375" spans="1:12" x14ac:dyDescent="0.2">
      <c r="A1375" s="22" t="s">
        <v>2702</v>
      </c>
      <c r="B1375" s="22" t="s">
        <v>2703</v>
      </c>
      <c r="C1375" s="22" t="s">
        <v>935</v>
      </c>
      <c r="D1375" s="22" t="s">
        <v>99</v>
      </c>
      <c r="E1375" s="30">
        <v>28574</v>
      </c>
      <c r="F1375" s="31">
        <v>34.9236</v>
      </c>
      <c r="G1375" s="31">
        <v>-77.604399999999998</v>
      </c>
      <c r="H1375" s="22" t="s">
        <v>149</v>
      </c>
      <c r="I1375" s="25">
        <v>5280</v>
      </c>
      <c r="J1375" s="23">
        <v>20283.46778304</v>
      </c>
      <c r="K1375" s="32">
        <v>567937.09792512003</v>
      </c>
      <c r="L1375" s="32">
        <f t="shared" si="21"/>
        <v>20056511.193983298</v>
      </c>
    </row>
    <row r="1376" spans="1:12" x14ac:dyDescent="0.2">
      <c r="A1376" s="22" t="s">
        <v>2704</v>
      </c>
      <c r="B1376" s="22" t="s">
        <v>2705</v>
      </c>
      <c r="C1376" s="22" t="s">
        <v>2706</v>
      </c>
      <c r="D1376" s="22" t="s">
        <v>100</v>
      </c>
      <c r="E1376" s="30">
        <v>27541</v>
      </c>
      <c r="F1376" s="31">
        <v>36.229199999999999</v>
      </c>
      <c r="G1376" s="31">
        <v>-79.0625</v>
      </c>
      <c r="H1376" s="22" t="s">
        <v>149</v>
      </c>
      <c r="I1376" s="25">
        <v>4000</v>
      </c>
      <c r="J1376" s="23">
        <v>15366.263472000001</v>
      </c>
      <c r="K1376" s="32">
        <v>430255.37721599999</v>
      </c>
      <c r="L1376" s="32">
        <f t="shared" si="21"/>
        <v>15194326.662108559</v>
      </c>
    </row>
    <row r="1377" spans="1:12" x14ac:dyDescent="0.2">
      <c r="A1377" s="22" t="s">
        <v>2707</v>
      </c>
      <c r="B1377" s="22" t="s">
        <v>2708</v>
      </c>
      <c r="C1377" s="22" t="s">
        <v>660</v>
      </c>
      <c r="D1377" s="22" t="s">
        <v>101</v>
      </c>
      <c r="E1377" s="30">
        <v>28560</v>
      </c>
      <c r="F1377" s="31">
        <v>35.169800000000002</v>
      </c>
      <c r="G1377" s="31">
        <v>-76.966970000000003</v>
      </c>
      <c r="H1377" s="22" t="s">
        <v>149</v>
      </c>
      <c r="I1377" s="25">
        <v>0</v>
      </c>
      <c r="J1377" s="23">
        <v>0</v>
      </c>
      <c r="K1377" s="32">
        <v>0</v>
      </c>
      <c r="L1377" s="32">
        <f t="shared" si="21"/>
        <v>0</v>
      </c>
    </row>
    <row r="1378" spans="1:12" x14ac:dyDescent="0.2">
      <c r="A1378" s="22" t="s">
        <v>2709</v>
      </c>
      <c r="B1378" s="22" t="s">
        <v>2710</v>
      </c>
      <c r="C1378" s="22" t="s">
        <v>2711</v>
      </c>
      <c r="D1378" s="22" t="s">
        <v>101</v>
      </c>
      <c r="E1378" s="30">
        <v>28556</v>
      </c>
      <c r="F1378" s="31">
        <v>35.097135999999999</v>
      </c>
      <c r="G1378" s="31">
        <v>-76.736725000000007</v>
      </c>
      <c r="H1378" s="22" t="s">
        <v>149</v>
      </c>
      <c r="I1378" s="25">
        <v>0</v>
      </c>
      <c r="J1378" s="23">
        <v>0</v>
      </c>
      <c r="K1378" s="32">
        <v>0</v>
      </c>
      <c r="L1378" s="32">
        <f t="shared" si="21"/>
        <v>0</v>
      </c>
    </row>
    <row r="1379" spans="1:12" x14ac:dyDescent="0.2">
      <c r="A1379" s="22" t="s">
        <v>2712</v>
      </c>
      <c r="B1379" s="22" t="s">
        <v>2713</v>
      </c>
      <c r="C1379" s="22" t="s">
        <v>2714</v>
      </c>
      <c r="D1379" s="22" t="s">
        <v>102</v>
      </c>
      <c r="E1379" s="30">
        <v>27909</v>
      </c>
      <c r="F1379" s="31">
        <v>36.191899999999997</v>
      </c>
      <c r="G1379" s="31">
        <v>-76.196399999999997</v>
      </c>
      <c r="H1379" s="22" t="s">
        <v>270</v>
      </c>
      <c r="I1379" s="25">
        <v>0</v>
      </c>
      <c r="J1379" s="23">
        <v>0</v>
      </c>
      <c r="K1379" s="32">
        <v>0</v>
      </c>
      <c r="L1379" s="32">
        <f t="shared" si="21"/>
        <v>0</v>
      </c>
    </row>
    <row r="1380" spans="1:12" x14ac:dyDescent="0.2">
      <c r="A1380" s="22" t="s">
        <v>2715</v>
      </c>
      <c r="B1380" s="22" t="s">
        <v>2716</v>
      </c>
      <c r="C1380" s="22" t="s">
        <v>2714</v>
      </c>
      <c r="D1380" s="22" t="s">
        <v>102</v>
      </c>
      <c r="E1380" s="30">
        <v>27909</v>
      </c>
      <c r="F1380" s="31">
        <v>36.4236</v>
      </c>
      <c r="G1380" s="31">
        <v>-76.354200000000006</v>
      </c>
      <c r="H1380" s="22" t="s">
        <v>149</v>
      </c>
      <c r="I1380" s="25">
        <v>760</v>
      </c>
      <c r="J1380" s="23">
        <v>2919.5900596800002</v>
      </c>
      <c r="K1380" s="32">
        <v>81748.521671039998</v>
      </c>
      <c r="L1380" s="32">
        <f t="shared" si="21"/>
        <v>2886922.0658006258</v>
      </c>
    </row>
    <row r="1381" spans="1:12" x14ac:dyDescent="0.2">
      <c r="A1381" s="22" t="s">
        <v>2717</v>
      </c>
      <c r="D1381" s="22" t="s">
        <v>102</v>
      </c>
      <c r="F1381" s="31">
        <v>36.250300000000003</v>
      </c>
      <c r="G1381" s="31">
        <v>-76.209699999999998</v>
      </c>
      <c r="H1381" s="22" t="s">
        <v>145</v>
      </c>
      <c r="I1381" s="25">
        <v>500</v>
      </c>
      <c r="J1381" s="23">
        <v>6636.7505259999998</v>
      </c>
      <c r="K1381" s="32">
        <v>185829.01472800001</v>
      </c>
      <c r="L1381" s="32">
        <f t="shared" si="21"/>
        <v>6562490.3315444598</v>
      </c>
    </row>
    <row r="1382" spans="1:12" x14ac:dyDescent="0.2">
      <c r="A1382" s="22" t="s">
        <v>2718</v>
      </c>
      <c r="B1382" s="22" t="s">
        <v>2719</v>
      </c>
      <c r="C1382" s="22" t="s">
        <v>2720</v>
      </c>
      <c r="D1382" s="22" t="s">
        <v>103</v>
      </c>
      <c r="E1382" s="30">
        <v>28478</v>
      </c>
      <c r="F1382" s="31">
        <v>34.672466999999997</v>
      </c>
      <c r="G1382" s="31">
        <v>-78.004383000000004</v>
      </c>
      <c r="H1382" s="22" t="s">
        <v>145</v>
      </c>
      <c r="I1382" s="25">
        <v>0</v>
      </c>
      <c r="J1382" s="23">
        <v>0</v>
      </c>
      <c r="K1382" s="32">
        <v>0</v>
      </c>
      <c r="L1382" s="32">
        <f t="shared" si="21"/>
        <v>0</v>
      </c>
    </row>
    <row r="1383" spans="1:12" x14ac:dyDescent="0.2">
      <c r="A1383" s="22" t="s">
        <v>2721</v>
      </c>
      <c r="D1383" s="22" t="s">
        <v>103</v>
      </c>
      <c r="F1383" s="31">
        <v>34.49</v>
      </c>
      <c r="G1383" s="31">
        <v>-78.056700000000006</v>
      </c>
      <c r="H1383" s="22" t="s">
        <v>149</v>
      </c>
      <c r="I1383" s="25">
        <v>0</v>
      </c>
      <c r="J1383" s="23">
        <v>0</v>
      </c>
      <c r="K1383" s="32">
        <v>0</v>
      </c>
      <c r="L1383" s="32">
        <f t="shared" si="21"/>
        <v>0</v>
      </c>
    </row>
    <row r="1384" spans="1:12" x14ac:dyDescent="0.2">
      <c r="A1384" s="22" t="s">
        <v>2722</v>
      </c>
      <c r="B1384" s="22" t="s">
        <v>2723</v>
      </c>
      <c r="C1384" s="22" t="s">
        <v>2633</v>
      </c>
      <c r="D1384" s="22" t="s">
        <v>103</v>
      </c>
      <c r="E1384" s="30">
        <v>28454</v>
      </c>
      <c r="F1384" s="31">
        <v>34.713900000000002</v>
      </c>
      <c r="G1384" s="31">
        <v>-77.723600000000005</v>
      </c>
      <c r="H1384" s="22" t="s">
        <v>145</v>
      </c>
      <c r="I1384" s="25">
        <v>6630</v>
      </c>
      <c r="J1384" s="23">
        <v>88003.311974759999</v>
      </c>
      <c r="K1384" s="32">
        <v>2464092.7352932799</v>
      </c>
      <c r="L1384" s="32">
        <f t="shared" si="21"/>
        <v>87018621.796279535</v>
      </c>
    </row>
    <row r="1385" spans="1:12" x14ac:dyDescent="0.2">
      <c r="A1385" s="22" t="s">
        <v>2724</v>
      </c>
      <c r="B1385" s="22" t="s">
        <v>2725</v>
      </c>
      <c r="C1385" s="22" t="s">
        <v>2726</v>
      </c>
      <c r="D1385" s="22" t="s">
        <v>103</v>
      </c>
      <c r="E1385" s="30">
        <v>28425</v>
      </c>
      <c r="F1385" s="31">
        <v>34.543827999999998</v>
      </c>
      <c r="G1385" s="31">
        <v>-78.031647000000007</v>
      </c>
      <c r="H1385" s="22" t="s">
        <v>149</v>
      </c>
      <c r="I1385" s="25">
        <v>7255</v>
      </c>
      <c r="J1385" s="23">
        <v>27870.560372340002</v>
      </c>
      <c r="K1385" s="32">
        <v>780375.69042551995</v>
      </c>
      <c r="L1385" s="32">
        <f t="shared" si="21"/>
        <v>27558709.983399395</v>
      </c>
    </row>
    <row r="1386" spans="1:12" x14ac:dyDescent="0.2">
      <c r="A1386" s="22" t="s">
        <v>2727</v>
      </c>
      <c r="B1386" s="22" t="s">
        <v>2728</v>
      </c>
      <c r="C1386" s="22" t="s">
        <v>2633</v>
      </c>
      <c r="D1386" s="22" t="s">
        <v>103</v>
      </c>
      <c r="E1386" s="30">
        <v>28454</v>
      </c>
      <c r="F1386" s="31">
        <v>34.687643999999999</v>
      </c>
      <c r="G1386" s="31">
        <v>-77.664202000000003</v>
      </c>
      <c r="H1386" s="22" t="s">
        <v>149</v>
      </c>
      <c r="I1386" s="25">
        <v>8568</v>
      </c>
      <c r="J1386" s="23">
        <v>32914.536357024001</v>
      </c>
      <c r="K1386" s="32">
        <v>921607.01799667196</v>
      </c>
      <c r="L1386" s="32">
        <f t="shared" si="21"/>
        <v>32546247.710236531</v>
      </c>
    </row>
    <row r="1387" spans="1:12" x14ac:dyDescent="0.2">
      <c r="A1387" s="22" t="s">
        <v>2729</v>
      </c>
      <c r="B1387" s="22" t="s">
        <v>2730</v>
      </c>
      <c r="C1387" s="22" t="s">
        <v>2731</v>
      </c>
      <c r="D1387" s="22" t="s">
        <v>103</v>
      </c>
      <c r="E1387" s="30">
        <v>28478</v>
      </c>
      <c r="F1387" s="31">
        <v>34.604999999999997</v>
      </c>
      <c r="G1387" s="31">
        <v>-77.982500000000002</v>
      </c>
      <c r="H1387" s="22" t="s">
        <v>149</v>
      </c>
      <c r="I1387" s="25">
        <v>7040</v>
      </c>
      <c r="J1387" s="23">
        <v>27044.62371072</v>
      </c>
      <c r="K1387" s="32">
        <v>757249.46390016004</v>
      </c>
      <c r="L1387" s="32">
        <f t="shared" si="21"/>
        <v>26742014.925311066</v>
      </c>
    </row>
    <row r="1388" spans="1:12" x14ac:dyDescent="0.2">
      <c r="A1388" s="22" t="s">
        <v>2732</v>
      </c>
      <c r="B1388" s="22" t="s">
        <v>2733</v>
      </c>
      <c r="C1388" s="22" t="s">
        <v>2720</v>
      </c>
      <c r="D1388" s="22" t="s">
        <v>103</v>
      </c>
      <c r="E1388" s="30">
        <v>28478</v>
      </c>
      <c r="F1388" s="31">
        <v>34.659742999999999</v>
      </c>
      <c r="G1388" s="31">
        <v>-78.068862999999993</v>
      </c>
      <c r="H1388" s="22" t="s">
        <v>149</v>
      </c>
      <c r="I1388" s="25">
        <v>7920</v>
      </c>
      <c r="J1388" s="23">
        <v>30425.201674560001</v>
      </c>
      <c r="K1388" s="32">
        <v>851905.64688768005</v>
      </c>
      <c r="L1388" s="32">
        <f t="shared" si="21"/>
        <v>30084766.790974949</v>
      </c>
    </row>
    <row r="1389" spans="1:12" x14ac:dyDescent="0.2">
      <c r="A1389" s="22" t="s">
        <v>2734</v>
      </c>
      <c r="B1389" s="22" t="s">
        <v>2735</v>
      </c>
      <c r="C1389" s="22" t="s">
        <v>2720</v>
      </c>
      <c r="D1389" s="22" t="s">
        <v>103</v>
      </c>
      <c r="E1389" s="30">
        <v>28478</v>
      </c>
      <c r="F1389" s="31">
        <v>34.658299999999997</v>
      </c>
      <c r="G1389" s="31">
        <v>-78.025000000000006</v>
      </c>
      <c r="H1389" s="22" t="s">
        <v>149</v>
      </c>
      <c r="I1389" s="25">
        <v>5280</v>
      </c>
      <c r="J1389" s="23">
        <v>20283.46778304</v>
      </c>
      <c r="K1389" s="32">
        <v>567937.09792512003</v>
      </c>
      <c r="L1389" s="32">
        <f t="shared" si="21"/>
        <v>20056511.193983298</v>
      </c>
    </row>
    <row r="1390" spans="1:12" x14ac:dyDescent="0.2">
      <c r="A1390" s="22" t="s">
        <v>2736</v>
      </c>
      <c r="B1390" s="22" t="s">
        <v>2737</v>
      </c>
      <c r="C1390" s="22" t="s">
        <v>290</v>
      </c>
      <c r="D1390" s="22" t="s">
        <v>103</v>
      </c>
      <c r="E1390" s="30">
        <v>28447</v>
      </c>
      <c r="F1390" s="31">
        <v>34.648401999999997</v>
      </c>
      <c r="G1390" s="31">
        <v>-78.130436000000003</v>
      </c>
      <c r="H1390" s="22" t="s">
        <v>153</v>
      </c>
      <c r="I1390" s="25">
        <v>5200</v>
      </c>
      <c r="J1390" s="23">
        <v>4115.9042288000001</v>
      </c>
      <c r="K1390" s="32">
        <v>115245.31840639999</v>
      </c>
      <c r="L1390" s="32">
        <f t="shared" si="21"/>
        <v>4069850.3885669415</v>
      </c>
    </row>
    <row r="1391" spans="1:12" x14ac:dyDescent="0.2">
      <c r="A1391" s="22" t="s">
        <v>2738</v>
      </c>
      <c r="B1391" s="22" t="s">
        <v>2739</v>
      </c>
      <c r="C1391" s="22" t="s">
        <v>2731</v>
      </c>
      <c r="D1391" s="22" t="s">
        <v>103</v>
      </c>
      <c r="E1391" s="30">
        <v>28478</v>
      </c>
      <c r="F1391" s="31">
        <v>34.61</v>
      </c>
      <c r="G1391" s="31">
        <v>-77.933300000000003</v>
      </c>
      <c r="H1391" s="22" t="s">
        <v>145</v>
      </c>
      <c r="I1391" s="25">
        <v>3500</v>
      </c>
      <c r="J1391" s="23">
        <v>46457.253682000002</v>
      </c>
      <c r="K1391" s="32">
        <v>1300803.1030959999</v>
      </c>
      <c r="L1391" s="32">
        <f t="shared" si="21"/>
        <v>45937432.320811212</v>
      </c>
    </row>
    <row r="1392" spans="1:12" x14ac:dyDescent="0.2">
      <c r="A1392" s="22" t="s">
        <v>2738</v>
      </c>
      <c r="B1392" s="22" t="s">
        <v>2739</v>
      </c>
      <c r="C1392" s="22" t="s">
        <v>2731</v>
      </c>
      <c r="D1392" s="22" t="s">
        <v>103</v>
      </c>
      <c r="E1392" s="30">
        <v>28478</v>
      </c>
      <c r="F1392" s="31">
        <v>34.61</v>
      </c>
      <c r="G1392" s="31">
        <v>-77.933300000000003</v>
      </c>
      <c r="H1392" s="22" t="s">
        <v>149</v>
      </c>
      <c r="I1392" s="25">
        <v>1000</v>
      </c>
      <c r="J1392" s="23">
        <v>3841.5658680000001</v>
      </c>
      <c r="K1392" s="32">
        <v>107563.844304</v>
      </c>
      <c r="L1392" s="32">
        <f t="shared" si="21"/>
        <v>3798581.6655271398</v>
      </c>
    </row>
    <row r="1393" spans="1:12" x14ac:dyDescent="0.2">
      <c r="A1393" s="22" t="s">
        <v>2738</v>
      </c>
      <c r="B1393" s="22" t="s">
        <v>2739</v>
      </c>
      <c r="C1393" s="22" t="s">
        <v>2731</v>
      </c>
      <c r="D1393" s="22" t="s">
        <v>103</v>
      </c>
      <c r="E1393" s="30">
        <v>28478</v>
      </c>
      <c r="F1393" s="31">
        <v>34.61</v>
      </c>
      <c r="G1393" s="31">
        <v>-77.933300000000003</v>
      </c>
      <c r="H1393" s="22" t="s">
        <v>153</v>
      </c>
      <c r="I1393" s="25">
        <v>400</v>
      </c>
      <c r="J1393" s="23">
        <v>316.60801759999998</v>
      </c>
      <c r="K1393" s="32">
        <v>8865.0244927999993</v>
      </c>
      <c r="L1393" s="32">
        <f t="shared" si="21"/>
        <v>313065.41450514935</v>
      </c>
    </row>
    <row r="1394" spans="1:12" x14ac:dyDescent="0.2">
      <c r="A1394" s="22" t="s">
        <v>2740</v>
      </c>
      <c r="D1394" s="22" t="s">
        <v>103</v>
      </c>
      <c r="F1394" s="31">
        <v>34.666899999999998</v>
      </c>
      <c r="G1394" s="31">
        <v>-78.016400000000004</v>
      </c>
      <c r="H1394" s="22" t="s">
        <v>149</v>
      </c>
      <c r="I1394" s="25">
        <v>4200</v>
      </c>
      <c r="J1394" s="23">
        <v>16134.5766456</v>
      </c>
      <c r="K1394" s="32">
        <v>451768.14607680001</v>
      </c>
      <c r="L1394" s="32">
        <f t="shared" si="21"/>
        <v>15954042.995213987</v>
      </c>
    </row>
    <row r="1395" spans="1:12" x14ac:dyDescent="0.2">
      <c r="A1395" s="22" t="s">
        <v>2741</v>
      </c>
      <c r="B1395" s="22" t="s">
        <v>2742</v>
      </c>
      <c r="C1395" s="22" t="s">
        <v>2633</v>
      </c>
      <c r="D1395" s="22" t="s">
        <v>103</v>
      </c>
      <c r="E1395" s="30">
        <v>28454</v>
      </c>
      <c r="F1395" s="31">
        <v>34.694760000000002</v>
      </c>
      <c r="G1395" s="31">
        <v>-77.703389999999999</v>
      </c>
      <c r="H1395" s="22" t="s">
        <v>149</v>
      </c>
      <c r="I1395" s="25">
        <v>3672</v>
      </c>
      <c r="J1395" s="23">
        <v>14106.229867296001</v>
      </c>
      <c r="K1395" s="32">
        <v>394974.43628428801</v>
      </c>
      <c r="L1395" s="32">
        <f t="shared" si="21"/>
        <v>13948391.875815658</v>
      </c>
    </row>
    <row r="1396" spans="1:12" x14ac:dyDescent="0.2">
      <c r="A1396" s="22" t="s">
        <v>2743</v>
      </c>
      <c r="B1396" s="22" t="s">
        <v>2744</v>
      </c>
      <c r="C1396" s="22" t="s">
        <v>2720</v>
      </c>
      <c r="D1396" s="22" t="s">
        <v>103</v>
      </c>
      <c r="E1396" s="30">
        <v>28478</v>
      </c>
      <c r="F1396" s="31">
        <v>34.710599999999999</v>
      </c>
      <c r="G1396" s="31">
        <v>-77.942800000000005</v>
      </c>
      <c r="H1396" s="22" t="s">
        <v>149</v>
      </c>
      <c r="I1396" s="25">
        <v>3672</v>
      </c>
      <c r="J1396" s="23">
        <v>14106.229867296001</v>
      </c>
      <c r="K1396" s="32">
        <v>394974.43628428801</v>
      </c>
      <c r="L1396" s="32">
        <f t="shared" si="21"/>
        <v>13948391.875815658</v>
      </c>
    </row>
    <row r="1397" spans="1:12" x14ac:dyDescent="0.2">
      <c r="A1397" s="22" t="s">
        <v>2745</v>
      </c>
      <c r="B1397" s="22" t="s">
        <v>2746</v>
      </c>
      <c r="C1397" s="22" t="s">
        <v>2731</v>
      </c>
      <c r="D1397" s="22" t="s">
        <v>103</v>
      </c>
      <c r="E1397" s="30">
        <v>28478</v>
      </c>
      <c r="F1397" s="31">
        <v>34.5717</v>
      </c>
      <c r="G1397" s="31">
        <v>-78.057199999999995</v>
      </c>
      <c r="H1397" s="22" t="s">
        <v>149</v>
      </c>
      <c r="I1397" s="25">
        <v>3672</v>
      </c>
      <c r="J1397" s="23">
        <v>14106.229867296001</v>
      </c>
      <c r="K1397" s="32">
        <v>394974.43628428801</v>
      </c>
      <c r="L1397" s="32">
        <f t="shared" si="21"/>
        <v>13948391.875815658</v>
      </c>
    </row>
    <row r="1398" spans="1:12" x14ac:dyDescent="0.2">
      <c r="A1398" s="22" t="s">
        <v>2747</v>
      </c>
      <c r="B1398" s="22" t="s">
        <v>2748</v>
      </c>
      <c r="C1398" s="22" t="s">
        <v>290</v>
      </c>
      <c r="D1398" s="22" t="s">
        <v>103</v>
      </c>
      <c r="E1398" s="30">
        <v>28447</v>
      </c>
      <c r="F1398" s="31">
        <v>34.633299999999998</v>
      </c>
      <c r="G1398" s="31">
        <v>-78.150000000000006</v>
      </c>
      <c r="H1398" s="22" t="s">
        <v>145</v>
      </c>
      <c r="I1398" s="25">
        <v>7692</v>
      </c>
      <c r="J1398" s="23">
        <v>102099.770091984</v>
      </c>
      <c r="K1398" s="32">
        <v>2858793.5625755498</v>
      </c>
      <c r="L1398" s="32">
        <f t="shared" si="21"/>
        <v>100957351.2604799</v>
      </c>
    </row>
    <row r="1399" spans="1:12" x14ac:dyDescent="0.2">
      <c r="A1399" s="22" t="s">
        <v>2749</v>
      </c>
      <c r="B1399" s="22" t="s">
        <v>2750</v>
      </c>
      <c r="C1399" s="22" t="s">
        <v>2720</v>
      </c>
      <c r="D1399" s="22" t="s">
        <v>103</v>
      </c>
      <c r="E1399" s="30">
        <v>28478</v>
      </c>
      <c r="F1399" s="31">
        <v>34.658299999999997</v>
      </c>
      <c r="G1399" s="31">
        <v>-78.083299999999994</v>
      </c>
      <c r="H1399" s="22" t="s">
        <v>149</v>
      </c>
      <c r="I1399" s="25">
        <v>3312</v>
      </c>
      <c r="J1399" s="23">
        <v>12723.266154815999</v>
      </c>
      <c r="K1399" s="32">
        <v>356251.452334848</v>
      </c>
      <c r="L1399" s="32">
        <f t="shared" si="21"/>
        <v>12580902.476225886</v>
      </c>
    </row>
    <row r="1400" spans="1:12" x14ac:dyDescent="0.2">
      <c r="A1400" s="22" t="s">
        <v>2751</v>
      </c>
      <c r="B1400" s="22" t="s">
        <v>2752</v>
      </c>
      <c r="C1400" s="22" t="s">
        <v>2720</v>
      </c>
      <c r="D1400" s="22" t="s">
        <v>103</v>
      </c>
      <c r="E1400" s="30">
        <v>28478</v>
      </c>
      <c r="F1400" s="31">
        <v>34.638100000000001</v>
      </c>
      <c r="G1400" s="31">
        <v>-78.051400000000001</v>
      </c>
      <c r="H1400" s="22" t="s">
        <v>149</v>
      </c>
      <c r="I1400" s="25">
        <v>3520</v>
      </c>
      <c r="J1400" s="23">
        <v>13522.31185536</v>
      </c>
      <c r="K1400" s="32">
        <v>378624.73195008002</v>
      </c>
      <c r="L1400" s="32">
        <f t="shared" si="21"/>
        <v>13371007.462655533</v>
      </c>
    </row>
    <row r="1401" spans="1:12" x14ac:dyDescent="0.2">
      <c r="A1401" s="22" t="s">
        <v>2753</v>
      </c>
      <c r="B1401" s="22" t="s">
        <v>2754</v>
      </c>
      <c r="C1401" s="22" t="s">
        <v>290</v>
      </c>
      <c r="D1401" s="22" t="s">
        <v>103</v>
      </c>
      <c r="E1401" s="30">
        <v>28447</v>
      </c>
      <c r="F1401" s="31">
        <v>34.645800000000001</v>
      </c>
      <c r="G1401" s="31">
        <v>-78.134200000000007</v>
      </c>
      <c r="H1401" s="22" t="s">
        <v>153</v>
      </c>
      <c r="I1401" s="25">
        <v>2600</v>
      </c>
      <c r="J1401" s="23">
        <v>2057.9521144</v>
      </c>
      <c r="K1401" s="32">
        <v>57622.659203199997</v>
      </c>
      <c r="L1401" s="32">
        <f t="shared" si="21"/>
        <v>2034925.1942834707</v>
      </c>
    </row>
    <row r="1402" spans="1:12" x14ac:dyDescent="0.2">
      <c r="A1402" s="22" t="s">
        <v>2755</v>
      </c>
      <c r="B1402" s="22" t="s">
        <v>2756</v>
      </c>
      <c r="C1402" s="22" t="s">
        <v>2065</v>
      </c>
      <c r="D1402" s="22" t="s">
        <v>103</v>
      </c>
      <c r="E1402" s="30">
        <v>28334</v>
      </c>
      <c r="F1402" s="31">
        <v>34.527500000000003</v>
      </c>
      <c r="G1402" s="31">
        <v>-78.146900000000002</v>
      </c>
      <c r="H1402" s="22" t="s">
        <v>153</v>
      </c>
      <c r="I1402" s="25">
        <v>5200</v>
      </c>
      <c r="J1402" s="23">
        <v>4115.9042288000001</v>
      </c>
      <c r="K1402" s="32">
        <v>115245.31840639999</v>
      </c>
      <c r="L1402" s="32">
        <f t="shared" si="21"/>
        <v>4069850.3885669415</v>
      </c>
    </row>
    <row r="1403" spans="1:12" x14ac:dyDescent="0.2">
      <c r="A1403" s="22" t="s">
        <v>2757</v>
      </c>
      <c r="B1403" s="22" t="s">
        <v>2758</v>
      </c>
      <c r="C1403" s="22" t="s">
        <v>2720</v>
      </c>
      <c r="D1403" s="22" t="s">
        <v>103</v>
      </c>
      <c r="E1403" s="30">
        <v>28478</v>
      </c>
      <c r="F1403" s="31">
        <v>34.664200000000001</v>
      </c>
      <c r="G1403" s="31">
        <v>-77.926900000000003</v>
      </c>
      <c r="H1403" s="22" t="s">
        <v>153</v>
      </c>
      <c r="I1403" s="25">
        <v>5200</v>
      </c>
      <c r="J1403" s="23">
        <v>4115.9042288000001</v>
      </c>
      <c r="K1403" s="32">
        <v>115245.31840639999</v>
      </c>
      <c r="L1403" s="32">
        <f t="shared" si="21"/>
        <v>4069850.3885669415</v>
      </c>
    </row>
    <row r="1404" spans="1:12" x14ac:dyDescent="0.2">
      <c r="A1404" s="22" t="s">
        <v>2759</v>
      </c>
      <c r="B1404" s="22" t="s">
        <v>2760</v>
      </c>
      <c r="C1404" s="22" t="s">
        <v>2761</v>
      </c>
      <c r="D1404" s="22" t="s">
        <v>103</v>
      </c>
      <c r="E1404" s="30">
        <v>28457</v>
      </c>
      <c r="F1404" s="31">
        <v>34.444766999999999</v>
      </c>
      <c r="G1404" s="31">
        <v>-77.960466999999994</v>
      </c>
      <c r="H1404" s="22" t="s">
        <v>153</v>
      </c>
      <c r="I1404" s="25">
        <v>2600</v>
      </c>
      <c r="J1404" s="23">
        <v>2057.9521144</v>
      </c>
      <c r="K1404" s="32">
        <v>57622.659203199997</v>
      </c>
      <c r="L1404" s="32">
        <f t="shared" si="21"/>
        <v>2034925.1942834707</v>
      </c>
    </row>
    <row r="1405" spans="1:12" x14ac:dyDescent="0.2">
      <c r="A1405" s="22" t="s">
        <v>2762</v>
      </c>
      <c r="B1405" s="22" t="s">
        <v>2763</v>
      </c>
      <c r="C1405" s="22" t="s">
        <v>2761</v>
      </c>
      <c r="D1405" s="22" t="s">
        <v>103</v>
      </c>
      <c r="E1405" s="30">
        <v>28457</v>
      </c>
      <c r="F1405" s="31">
        <v>34.444400000000002</v>
      </c>
      <c r="G1405" s="31">
        <v>-77.960599999999999</v>
      </c>
      <c r="H1405" s="22" t="s">
        <v>153</v>
      </c>
      <c r="I1405" s="25">
        <v>5200</v>
      </c>
      <c r="J1405" s="23">
        <v>4115.9042288000001</v>
      </c>
      <c r="K1405" s="32">
        <v>115245.31840639999</v>
      </c>
      <c r="L1405" s="32">
        <f t="shared" si="21"/>
        <v>4069850.3885669415</v>
      </c>
    </row>
    <row r="1406" spans="1:12" x14ac:dyDescent="0.2">
      <c r="A1406" s="22" t="s">
        <v>2764</v>
      </c>
      <c r="B1406" s="22" t="s">
        <v>2765</v>
      </c>
      <c r="C1406" s="22" t="s">
        <v>2766</v>
      </c>
      <c r="D1406" s="22" t="s">
        <v>103</v>
      </c>
      <c r="E1406" s="30">
        <v>28421</v>
      </c>
      <c r="F1406" s="31">
        <v>34.493099999999998</v>
      </c>
      <c r="G1406" s="31">
        <v>-78.163899999999998</v>
      </c>
      <c r="H1406" s="22" t="s">
        <v>149</v>
      </c>
      <c r="I1406" s="25">
        <v>3672</v>
      </c>
      <c r="J1406" s="23">
        <v>14106.229867296001</v>
      </c>
      <c r="K1406" s="32">
        <v>394974.43628428801</v>
      </c>
      <c r="L1406" s="32">
        <f t="shared" si="21"/>
        <v>13948391.875815658</v>
      </c>
    </row>
    <row r="1407" spans="1:12" x14ac:dyDescent="0.2">
      <c r="A1407" s="22" t="s">
        <v>2767</v>
      </c>
      <c r="B1407" s="22" t="s">
        <v>2768</v>
      </c>
      <c r="C1407" s="22" t="s">
        <v>2761</v>
      </c>
      <c r="D1407" s="22" t="s">
        <v>103</v>
      </c>
      <c r="E1407" s="30">
        <v>28457</v>
      </c>
      <c r="F1407" s="31">
        <v>34.491700000000002</v>
      </c>
      <c r="G1407" s="31">
        <v>-77.963899999999995</v>
      </c>
      <c r="H1407" s="22" t="s">
        <v>149</v>
      </c>
      <c r="I1407" s="25">
        <v>2448</v>
      </c>
      <c r="J1407" s="23">
        <v>9404.1532448639991</v>
      </c>
      <c r="K1407" s="32">
        <v>263316.290856192</v>
      </c>
      <c r="L1407" s="32">
        <f t="shared" si="21"/>
        <v>9298927.9172104374</v>
      </c>
    </row>
    <row r="1408" spans="1:12" x14ac:dyDescent="0.2">
      <c r="A1408" s="22" t="s">
        <v>2769</v>
      </c>
      <c r="D1408" s="22" t="s">
        <v>103</v>
      </c>
      <c r="F1408" s="31">
        <v>34.454999999999998</v>
      </c>
      <c r="G1408" s="31">
        <v>-77.961100000000002</v>
      </c>
      <c r="H1408" s="22" t="s">
        <v>149</v>
      </c>
      <c r="I1408" s="25">
        <v>4896</v>
      </c>
      <c r="J1408" s="23">
        <v>18808.306489727998</v>
      </c>
      <c r="K1408" s="32">
        <v>526632.58171238401</v>
      </c>
      <c r="L1408" s="32">
        <f t="shared" si="21"/>
        <v>18597855.834420875</v>
      </c>
    </row>
    <row r="1409" spans="1:12" x14ac:dyDescent="0.2">
      <c r="A1409" s="22" t="s">
        <v>2770</v>
      </c>
      <c r="D1409" s="22" t="s">
        <v>103</v>
      </c>
      <c r="F1409" s="31">
        <v>34.475000000000001</v>
      </c>
      <c r="G1409" s="31">
        <v>-77.862499999999997</v>
      </c>
      <c r="H1409" s="22" t="s">
        <v>149</v>
      </c>
      <c r="I1409" s="25">
        <v>2448</v>
      </c>
      <c r="J1409" s="23">
        <v>9404.1532448639991</v>
      </c>
      <c r="K1409" s="32">
        <v>263316.290856192</v>
      </c>
      <c r="L1409" s="32">
        <f t="shared" si="21"/>
        <v>9298927.9172104374</v>
      </c>
    </row>
    <row r="1410" spans="1:12" x14ac:dyDescent="0.2">
      <c r="A1410" s="22" t="s">
        <v>2771</v>
      </c>
      <c r="B1410" s="22" t="s">
        <v>2772</v>
      </c>
      <c r="C1410" s="22" t="s">
        <v>2726</v>
      </c>
      <c r="D1410" s="22" t="s">
        <v>103</v>
      </c>
      <c r="E1410" s="30">
        <v>28425</v>
      </c>
      <c r="F1410" s="31">
        <v>34.612499999999997</v>
      </c>
      <c r="G1410" s="31">
        <v>-78.025000000000006</v>
      </c>
      <c r="H1410" s="22" t="s">
        <v>149</v>
      </c>
      <c r="I1410" s="25">
        <v>2448</v>
      </c>
      <c r="J1410" s="23">
        <v>9404.1532448639991</v>
      </c>
      <c r="K1410" s="32">
        <v>263316.290856192</v>
      </c>
      <c r="L1410" s="32">
        <f t="shared" ref="L1410:L1473" si="22">+K1410*35.31467</f>
        <v>9298927.9172104374</v>
      </c>
    </row>
    <row r="1411" spans="1:12" x14ac:dyDescent="0.2">
      <c r="A1411" s="22" t="s">
        <v>2773</v>
      </c>
      <c r="B1411" s="22" t="s">
        <v>2774</v>
      </c>
      <c r="C1411" s="22" t="s">
        <v>2731</v>
      </c>
      <c r="D1411" s="22" t="s">
        <v>103</v>
      </c>
      <c r="E1411" s="30">
        <v>28478</v>
      </c>
      <c r="F1411" s="31">
        <v>34.583599999999997</v>
      </c>
      <c r="G1411" s="31">
        <v>-78.006699999999995</v>
      </c>
      <c r="H1411" s="22" t="s">
        <v>149</v>
      </c>
      <c r="I1411" s="25">
        <v>4896</v>
      </c>
      <c r="J1411" s="23">
        <v>18808.306489727998</v>
      </c>
      <c r="K1411" s="32">
        <v>526632.58171238401</v>
      </c>
      <c r="L1411" s="32">
        <f t="shared" si="22"/>
        <v>18597855.834420875</v>
      </c>
    </row>
    <row r="1412" spans="1:12" x14ac:dyDescent="0.2">
      <c r="A1412" s="22" t="s">
        <v>2775</v>
      </c>
      <c r="B1412" s="22" t="s">
        <v>2776</v>
      </c>
      <c r="C1412" s="22" t="s">
        <v>2766</v>
      </c>
      <c r="D1412" s="22" t="s">
        <v>103</v>
      </c>
      <c r="E1412" s="30">
        <v>28421</v>
      </c>
      <c r="F1412" s="31">
        <v>34.492800000000003</v>
      </c>
      <c r="G1412" s="31">
        <v>-78.140799999999999</v>
      </c>
      <c r="H1412" s="22" t="s">
        <v>149</v>
      </c>
      <c r="I1412" s="25">
        <v>2448</v>
      </c>
      <c r="J1412" s="23">
        <v>9404.1532448639991</v>
      </c>
      <c r="K1412" s="32">
        <v>263316.290856192</v>
      </c>
      <c r="L1412" s="32">
        <f t="shared" si="22"/>
        <v>9298927.9172104374</v>
      </c>
    </row>
    <row r="1413" spans="1:12" x14ac:dyDescent="0.2">
      <c r="A1413" s="22">
        <v>2601</v>
      </c>
      <c r="D1413" s="22" t="s">
        <v>103</v>
      </c>
      <c r="F1413" s="31">
        <v>34.619999999999997</v>
      </c>
      <c r="G1413" s="31">
        <v>-78.104399999999998</v>
      </c>
      <c r="H1413" s="22" t="s">
        <v>145</v>
      </c>
      <c r="I1413" s="25">
        <v>2400</v>
      </c>
      <c r="J1413" s="23">
        <v>31856.4025248</v>
      </c>
      <c r="K1413" s="32">
        <v>891979.27069439995</v>
      </c>
      <c r="L1413" s="32">
        <f t="shared" si="22"/>
        <v>31499953.591413405</v>
      </c>
    </row>
    <row r="1414" spans="1:12" x14ac:dyDescent="0.2">
      <c r="A1414" s="22" t="s">
        <v>2777</v>
      </c>
      <c r="B1414" s="22" t="s">
        <v>2778</v>
      </c>
      <c r="C1414" s="22" t="s">
        <v>833</v>
      </c>
      <c r="D1414" s="22" t="s">
        <v>103</v>
      </c>
      <c r="E1414" s="30">
        <v>28466</v>
      </c>
      <c r="F1414" s="31">
        <v>34.704999999999998</v>
      </c>
      <c r="G1414" s="31">
        <v>-77.977500000000006</v>
      </c>
      <c r="H1414" s="22" t="s">
        <v>145</v>
      </c>
      <c r="I1414" s="25">
        <v>2400</v>
      </c>
      <c r="J1414" s="23">
        <v>31856.4025248</v>
      </c>
      <c r="K1414" s="32">
        <v>891979.27069439995</v>
      </c>
      <c r="L1414" s="32">
        <f t="shared" si="22"/>
        <v>31499953.591413405</v>
      </c>
    </row>
    <row r="1415" spans="1:12" x14ac:dyDescent="0.2">
      <c r="A1415" s="22" t="s">
        <v>2779</v>
      </c>
      <c r="B1415" s="22" t="s">
        <v>2780</v>
      </c>
      <c r="C1415" s="22" t="s">
        <v>2731</v>
      </c>
      <c r="D1415" s="22" t="s">
        <v>103</v>
      </c>
      <c r="E1415" s="30">
        <v>28478</v>
      </c>
      <c r="F1415" s="31">
        <v>34.563599000000004</v>
      </c>
      <c r="G1415" s="31">
        <v>-78.018108999999995</v>
      </c>
      <c r="H1415" s="22" t="s">
        <v>149</v>
      </c>
      <c r="I1415" s="25">
        <v>1800</v>
      </c>
      <c r="J1415" s="23">
        <v>6914.8185623999998</v>
      </c>
      <c r="K1415" s="32">
        <v>193614.91974720001</v>
      </c>
      <c r="L1415" s="32">
        <f t="shared" si="22"/>
        <v>6837446.9979488514</v>
      </c>
    </row>
    <row r="1416" spans="1:12" x14ac:dyDescent="0.2">
      <c r="A1416" s="22" t="s">
        <v>2781</v>
      </c>
      <c r="D1416" s="22" t="s">
        <v>103</v>
      </c>
      <c r="F1416" s="31">
        <v>34.643099999999997</v>
      </c>
      <c r="G1416" s="31">
        <v>-77.951899999999995</v>
      </c>
      <c r="H1416" s="22" t="s">
        <v>149</v>
      </c>
      <c r="I1416" s="25">
        <v>1800</v>
      </c>
      <c r="J1416" s="23">
        <v>6914.8185623999998</v>
      </c>
      <c r="K1416" s="32">
        <v>193614.91974720001</v>
      </c>
      <c r="L1416" s="32">
        <f t="shared" si="22"/>
        <v>6837446.9979488514</v>
      </c>
    </row>
    <row r="1417" spans="1:12" x14ac:dyDescent="0.2">
      <c r="A1417" s="22" t="s">
        <v>2782</v>
      </c>
      <c r="B1417" s="22" t="s">
        <v>2783</v>
      </c>
      <c r="C1417" s="22" t="s">
        <v>2731</v>
      </c>
      <c r="D1417" s="22" t="s">
        <v>103</v>
      </c>
      <c r="E1417" s="30">
        <v>28478</v>
      </c>
      <c r="F1417" s="31">
        <v>34.604199999999999</v>
      </c>
      <c r="G1417" s="31">
        <v>-77.968900000000005</v>
      </c>
      <c r="H1417" s="22" t="s">
        <v>149</v>
      </c>
      <c r="I1417" s="25">
        <v>1760</v>
      </c>
      <c r="J1417" s="23">
        <v>6761.1559276799999</v>
      </c>
      <c r="K1417" s="32">
        <v>189312.36597504001</v>
      </c>
      <c r="L1417" s="32">
        <f t="shared" si="22"/>
        <v>6685503.7313277666</v>
      </c>
    </row>
    <row r="1418" spans="1:12" x14ac:dyDescent="0.2">
      <c r="A1418" s="22" t="s">
        <v>2784</v>
      </c>
      <c r="B1418" s="22" t="s">
        <v>2785</v>
      </c>
      <c r="C1418" s="22" t="s">
        <v>2720</v>
      </c>
      <c r="D1418" s="22" t="s">
        <v>103</v>
      </c>
      <c r="E1418" s="30">
        <v>28478</v>
      </c>
      <c r="F1418" s="31">
        <v>34.582087000000001</v>
      </c>
      <c r="G1418" s="31">
        <v>-77.938011000000003</v>
      </c>
      <c r="H1418" s="22" t="s">
        <v>145</v>
      </c>
      <c r="I1418" s="25">
        <v>1446</v>
      </c>
      <c r="J1418" s="23">
        <v>19193.482521192</v>
      </c>
      <c r="K1418" s="32">
        <v>537417.51059337601</v>
      </c>
      <c r="L1418" s="32">
        <f t="shared" si="22"/>
        <v>18978722.038826577</v>
      </c>
    </row>
    <row r="1419" spans="1:12" x14ac:dyDescent="0.2">
      <c r="A1419" s="22">
        <v>3135</v>
      </c>
      <c r="B1419" s="22" t="s">
        <v>2786</v>
      </c>
      <c r="C1419" s="22" t="s">
        <v>2766</v>
      </c>
      <c r="D1419" s="22" t="s">
        <v>103</v>
      </c>
      <c r="E1419" s="30">
        <v>28421</v>
      </c>
      <c r="F1419" s="31">
        <v>34.561191999999998</v>
      </c>
      <c r="G1419" s="31">
        <v>-78.179586999999998</v>
      </c>
      <c r="H1419" s="22" t="s">
        <v>149</v>
      </c>
      <c r="I1419" s="25">
        <v>4640</v>
      </c>
      <c r="J1419" s="23">
        <v>17824.865627520001</v>
      </c>
      <c r="K1419" s="32">
        <v>499096.23757056001</v>
      </c>
      <c r="L1419" s="32">
        <f t="shared" si="22"/>
        <v>17625418.928045928</v>
      </c>
    </row>
    <row r="1420" spans="1:12" x14ac:dyDescent="0.2">
      <c r="A1420" s="22" t="s">
        <v>2787</v>
      </c>
      <c r="B1420" s="22" t="s">
        <v>2788</v>
      </c>
      <c r="C1420" s="22" t="s">
        <v>2726</v>
      </c>
      <c r="D1420" s="22" t="s">
        <v>103</v>
      </c>
      <c r="E1420" s="30">
        <v>28425</v>
      </c>
      <c r="F1420" s="31">
        <v>34.555300000000003</v>
      </c>
      <c r="G1420" s="31">
        <v>-78.038899999999998</v>
      </c>
      <c r="H1420" s="22" t="s">
        <v>145</v>
      </c>
      <c r="I1420" s="25">
        <v>1000</v>
      </c>
      <c r="J1420" s="23">
        <v>13273.501052</v>
      </c>
      <c r="K1420" s="32">
        <v>371658.02945600002</v>
      </c>
      <c r="L1420" s="32">
        <f t="shared" si="22"/>
        <v>13124980.66308892</v>
      </c>
    </row>
    <row r="1421" spans="1:12" x14ac:dyDescent="0.2">
      <c r="A1421" s="22" t="s">
        <v>2789</v>
      </c>
      <c r="B1421" s="22" t="s">
        <v>2790</v>
      </c>
      <c r="C1421" s="22" t="s">
        <v>2720</v>
      </c>
      <c r="D1421" s="22" t="s">
        <v>103</v>
      </c>
      <c r="E1421" s="30">
        <v>28478</v>
      </c>
      <c r="F1421" s="31">
        <v>34.672499999999999</v>
      </c>
      <c r="G1421" s="31">
        <v>-77.961100000000002</v>
      </c>
      <c r="H1421" s="22" t="s">
        <v>145</v>
      </c>
      <c r="I1421" s="25">
        <v>1248</v>
      </c>
      <c r="J1421" s="23">
        <v>16565.329312895999</v>
      </c>
      <c r="K1421" s="32">
        <v>463829.22076108801</v>
      </c>
      <c r="L1421" s="32">
        <f t="shared" si="22"/>
        <v>16379975.867534973</v>
      </c>
    </row>
    <row r="1422" spans="1:12" x14ac:dyDescent="0.2">
      <c r="A1422" s="22" t="s">
        <v>2791</v>
      </c>
      <c r="B1422" s="22" t="s">
        <v>2792</v>
      </c>
      <c r="C1422" s="22" t="s">
        <v>1360</v>
      </c>
      <c r="D1422" s="22" t="s">
        <v>103</v>
      </c>
      <c r="E1422" s="30">
        <v>28435</v>
      </c>
      <c r="F1422" s="31">
        <v>34.488599999999998</v>
      </c>
      <c r="G1422" s="31">
        <v>-78.05</v>
      </c>
      <c r="H1422" s="22" t="s">
        <v>153</v>
      </c>
      <c r="I1422" s="25">
        <v>5062</v>
      </c>
      <c r="J1422" s="23">
        <v>4006.674462728</v>
      </c>
      <c r="K1422" s="32">
        <v>112186.884956384</v>
      </c>
      <c r="L1422" s="32">
        <f t="shared" si="22"/>
        <v>3961842.8205626654</v>
      </c>
    </row>
    <row r="1423" spans="1:12" x14ac:dyDescent="0.2">
      <c r="A1423" s="22" t="s">
        <v>2793</v>
      </c>
      <c r="B1423" s="22" t="s">
        <v>2794</v>
      </c>
      <c r="C1423" s="22" t="s">
        <v>2720</v>
      </c>
      <c r="D1423" s="22" t="s">
        <v>103</v>
      </c>
      <c r="E1423" s="30">
        <v>28478</v>
      </c>
      <c r="F1423" s="31">
        <v>34.693891999999998</v>
      </c>
      <c r="G1423" s="31">
        <v>-77.985360999999997</v>
      </c>
      <c r="H1423" s="22" t="s">
        <v>149</v>
      </c>
      <c r="I1423" s="25">
        <v>2580</v>
      </c>
      <c r="J1423" s="23">
        <v>9911.2399394399999</v>
      </c>
      <c r="K1423" s="32">
        <v>277514.71830432001</v>
      </c>
      <c r="L1423" s="32">
        <f t="shared" si="22"/>
        <v>9800340.6970600206</v>
      </c>
    </row>
    <row r="1424" spans="1:12" x14ac:dyDescent="0.2">
      <c r="A1424" s="22" t="s">
        <v>2795</v>
      </c>
      <c r="B1424" s="22" t="s">
        <v>2796</v>
      </c>
      <c r="C1424" s="22" t="s">
        <v>2633</v>
      </c>
      <c r="D1424" s="22" t="s">
        <v>103</v>
      </c>
      <c r="E1424" s="30">
        <v>28454</v>
      </c>
      <c r="F1424" s="31">
        <v>34.695</v>
      </c>
      <c r="G1424" s="31">
        <v>-77.734200000000001</v>
      </c>
      <c r="H1424" s="22" t="s">
        <v>149</v>
      </c>
      <c r="I1424" s="25">
        <v>3672</v>
      </c>
      <c r="J1424" s="23">
        <v>14106.229867296001</v>
      </c>
      <c r="K1424" s="32">
        <v>394974.43628428801</v>
      </c>
      <c r="L1424" s="32">
        <f t="shared" si="22"/>
        <v>13948391.875815658</v>
      </c>
    </row>
    <row r="1425" spans="1:12" x14ac:dyDescent="0.2">
      <c r="A1425" s="22" t="s">
        <v>2797</v>
      </c>
      <c r="B1425" s="22" t="s">
        <v>2798</v>
      </c>
      <c r="C1425" s="22" t="s">
        <v>290</v>
      </c>
      <c r="D1425" s="22" t="s">
        <v>103</v>
      </c>
      <c r="E1425" s="30">
        <v>28447</v>
      </c>
      <c r="F1425" s="31">
        <v>34.591099999999997</v>
      </c>
      <c r="G1425" s="31">
        <v>-78.157499999999999</v>
      </c>
      <c r="H1425" s="22" t="s">
        <v>145</v>
      </c>
      <c r="I1425" s="25">
        <v>7200</v>
      </c>
      <c r="J1425" s="23">
        <v>95569.207574400003</v>
      </c>
      <c r="K1425" s="32">
        <v>2675937.8120832001</v>
      </c>
      <c r="L1425" s="32">
        <f t="shared" si="22"/>
        <v>94499860.774240226</v>
      </c>
    </row>
    <row r="1426" spans="1:12" x14ac:dyDescent="0.2">
      <c r="A1426" s="22" t="s">
        <v>2797</v>
      </c>
      <c r="B1426" s="22" t="s">
        <v>2798</v>
      </c>
      <c r="C1426" s="22" t="s">
        <v>290</v>
      </c>
      <c r="D1426" s="22" t="s">
        <v>103</v>
      </c>
      <c r="E1426" s="30">
        <v>28447</v>
      </c>
      <c r="F1426" s="31">
        <v>34.591099999999997</v>
      </c>
      <c r="G1426" s="31">
        <v>-78.157499999999999</v>
      </c>
      <c r="H1426" s="22" t="s">
        <v>149</v>
      </c>
      <c r="I1426" s="25">
        <v>2000</v>
      </c>
      <c r="J1426" s="23">
        <v>7683.1317360000003</v>
      </c>
      <c r="K1426" s="32">
        <v>215127.688608</v>
      </c>
      <c r="L1426" s="32">
        <f t="shared" si="22"/>
        <v>7597163.3310542796</v>
      </c>
    </row>
    <row r="1427" spans="1:12" x14ac:dyDescent="0.2">
      <c r="A1427" s="22" t="s">
        <v>2797</v>
      </c>
      <c r="B1427" s="22" t="s">
        <v>2798</v>
      </c>
      <c r="C1427" s="22" t="s">
        <v>290</v>
      </c>
      <c r="D1427" s="22" t="s">
        <v>103</v>
      </c>
      <c r="E1427" s="30">
        <v>28447</v>
      </c>
      <c r="F1427" s="31">
        <v>34.591099999999997</v>
      </c>
      <c r="G1427" s="31">
        <v>-78.157499999999999</v>
      </c>
      <c r="H1427" s="22" t="s">
        <v>153</v>
      </c>
      <c r="I1427" s="25">
        <v>800</v>
      </c>
      <c r="J1427" s="23">
        <v>633.21603519999996</v>
      </c>
      <c r="K1427" s="32">
        <v>17730.048985599999</v>
      </c>
      <c r="L1427" s="32">
        <f t="shared" si="22"/>
        <v>626130.82901029871</v>
      </c>
    </row>
    <row r="1428" spans="1:12" x14ac:dyDescent="0.2">
      <c r="A1428" s="22" t="s">
        <v>2799</v>
      </c>
      <c r="B1428" s="22" t="s">
        <v>2800</v>
      </c>
      <c r="C1428" s="22" t="s">
        <v>2761</v>
      </c>
      <c r="D1428" s="22" t="s">
        <v>103</v>
      </c>
      <c r="E1428" s="30">
        <v>28457</v>
      </c>
      <c r="F1428" s="31">
        <v>34.5</v>
      </c>
      <c r="G1428" s="31">
        <v>-77.991699999999994</v>
      </c>
      <c r="H1428" s="22" t="s">
        <v>149</v>
      </c>
      <c r="I1428" s="25">
        <v>3672</v>
      </c>
      <c r="J1428" s="23">
        <v>14106.229867296001</v>
      </c>
      <c r="K1428" s="32">
        <v>394974.43628428801</v>
      </c>
      <c r="L1428" s="32">
        <f t="shared" si="22"/>
        <v>13948391.875815658</v>
      </c>
    </row>
    <row r="1429" spans="1:12" x14ac:dyDescent="0.2">
      <c r="A1429" s="22" t="s">
        <v>2801</v>
      </c>
      <c r="B1429" s="22" t="s">
        <v>2802</v>
      </c>
      <c r="C1429" s="22" t="s">
        <v>290</v>
      </c>
      <c r="D1429" s="22" t="s">
        <v>103</v>
      </c>
      <c r="E1429" s="30">
        <v>28447</v>
      </c>
      <c r="F1429" s="31">
        <v>34.592500000000001</v>
      </c>
      <c r="G1429" s="31">
        <v>-78.142799999999994</v>
      </c>
      <c r="H1429" s="22" t="s">
        <v>145</v>
      </c>
      <c r="I1429" s="25">
        <v>3600</v>
      </c>
      <c r="J1429" s="23">
        <v>47784.603787200002</v>
      </c>
      <c r="K1429" s="32">
        <v>1337968.9060416</v>
      </c>
      <c r="L1429" s="32">
        <f t="shared" si="22"/>
        <v>47249930.387120113</v>
      </c>
    </row>
    <row r="1430" spans="1:12" x14ac:dyDescent="0.2">
      <c r="A1430" s="22" t="s">
        <v>2801</v>
      </c>
      <c r="B1430" s="22" t="s">
        <v>2802</v>
      </c>
      <c r="C1430" s="22" t="s">
        <v>290</v>
      </c>
      <c r="D1430" s="22" t="s">
        <v>103</v>
      </c>
      <c r="E1430" s="30">
        <v>28447</v>
      </c>
      <c r="F1430" s="31">
        <v>34.592500000000001</v>
      </c>
      <c r="G1430" s="31">
        <v>-78.142799999999994</v>
      </c>
      <c r="H1430" s="22" t="s">
        <v>149</v>
      </c>
      <c r="I1430" s="25">
        <v>1000</v>
      </c>
      <c r="J1430" s="23">
        <v>3841.5658680000001</v>
      </c>
      <c r="K1430" s="32">
        <v>107563.844304</v>
      </c>
      <c r="L1430" s="32">
        <f t="shared" si="22"/>
        <v>3798581.6655271398</v>
      </c>
    </row>
    <row r="1431" spans="1:12" x14ac:dyDescent="0.2">
      <c r="A1431" s="22" t="s">
        <v>2801</v>
      </c>
      <c r="B1431" s="22" t="s">
        <v>2802</v>
      </c>
      <c r="C1431" s="22" t="s">
        <v>290</v>
      </c>
      <c r="D1431" s="22" t="s">
        <v>103</v>
      </c>
      <c r="E1431" s="30">
        <v>28447</v>
      </c>
      <c r="F1431" s="31">
        <v>34.592500000000001</v>
      </c>
      <c r="G1431" s="31">
        <v>-78.142799999999994</v>
      </c>
      <c r="H1431" s="22" t="s">
        <v>153</v>
      </c>
      <c r="I1431" s="25">
        <v>500</v>
      </c>
      <c r="J1431" s="23">
        <v>395.76002199999999</v>
      </c>
      <c r="K1431" s="32">
        <v>11081.280616</v>
      </c>
      <c r="L1431" s="32">
        <f t="shared" si="22"/>
        <v>391331.76813143672</v>
      </c>
    </row>
    <row r="1432" spans="1:12" x14ac:dyDescent="0.2">
      <c r="A1432" s="22" t="s">
        <v>2803</v>
      </c>
      <c r="B1432" s="22" t="s">
        <v>2804</v>
      </c>
      <c r="C1432" s="22" t="s">
        <v>2731</v>
      </c>
      <c r="D1432" s="22" t="s">
        <v>103</v>
      </c>
      <c r="E1432" s="30">
        <v>28478</v>
      </c>
      <c r="F1432" s="31">
        <v>34.625799999999998</v>
      </c>
      <c r="G1432" s="31">
        <v>-77.948099999999997</v>
      </c>
      <c r="H1432" s="22" t="s">
        <v>153</v>
      </c>
      <c r="I1432" s="25">
        <v>5200</v>
      </c>
      <c r="J1432" s="23">
        <v>4115.9042288000001</v>
      </c>
      <c r="K1432" s="32">
        <v>115245.31840639999</v>
      </c>
      <c r="L1432" s="32">
        <f t="shared" si="22"/>
        <v>4069850.3885669415</v>
      </c>
    </row>
    <row r="1433" spans="1:12" x14ac:dyDescent="0.2">
      <c r="A1433" s="22" t="s">
        <v>2805</v>
      </c>
      <c r="B1433" s="22" t="s">
        <v>2806</v>
      </c>
      <c r="C1433" s="22" t="s">
        <v>2726</v>
      </c>
      <c r="D1433" s="22" t="s">
        <v>103</v>
      </c>
      <c r="E1433" s="30">
        <v>28425</v>
      </c>
      <c r="F1433" s="31">
        <v>34.613100000000003</v>
      </c>
      <c r="G1433" s="31">
        <v>-77.831699999999998</v>
      </c>
      <c r="H1433" s="22" t="s">
        <v>149</v>
      </c>
      <c r="I1433" s="25">
        <v>1725</v>
      </c>
      <c r="J1433" s="23">
        <v>6626.7011223</v>
      </c>
      <c r="K1433" s="32">
        <v>185547.6314244</v>
      </c>
      <c r="L1433" s="32">
        <f t="shared" si="22"/>
        <v>6552553.3730343161</v>
      </c>
    </row>
    <row r="1434" spans="1:12" x14ac:dyDescent="0.2">
      <c r="A1434" s="22" t="s">
        <v>2807</v>
      </c>
      <c r="B1434" s="22" t="s">
        <v>2808</v>
      </c>
      <c r="C1434" s="22" t="s">
        <v>2726</v>
      </c>
      <c r="D1434" s="22" t="s">
        <v>103</v>
      </c>
      <c r="E1434" s="30">
        <v>28425</v>
      </c>
      <c r="F1434" s="31">
        <v>34.6</v>
      </c>
      <c r="G1434" s="31">
        <v>-77.906700000000001</v>
      </c>
      <c r="H1434" s="22" t="s">
        <v>149</v>
      </c>
      <c r="I1434" s="25">
        <v>2400</v>
      </c>
      <c r="J1434" s="23">
        <v>9219.7580832000003</v>
      </c>
      <c r="K1434" s="32">
        <v>258153.2263296</v>
      </c>
      <c r="L1434" s="32">
        <f t="shared" si="22"/>
        <v>9116595.9972651359</v>
      </c>
    </row>
    <row r="1435" spans="1:12" x14ac:dyDescent="0.2">
      <c r="A1435" s="22" t="s">
        <v>2809</v>
      </c>
      <c r="B1435" s="22" t="s">
        <v>2810</v>
      </c>
      <c r="C1435" s="22" t="s">
        <v>2761</v>
      </c>
      <c r="D1435" s="22" t="s">
        <v>103</v>
      </c>
      <c r="E1435" s="30">
        <v>28457</v>
      </c>
      <c r="F1435" s="31">
        <v>34.450000000000003</v>
      </c>
      <c r="G1435" s="31">
        <v>-78.029200000000003</v>
      </c>
      <c r="H1435" s="22" t="s">
        <v>149</v>
      </c>
      <c r="I1435" s="25">
        <v>3200</v>
      </c>
      <c r="J1435" s="23">
        <v>12293.0107776</v>
      </c>
      <c r="K1435" s="32">
        <v>344204.30177279998</v>
      </c>
      <c r="L1435" s="32">
        <f t="shared" si="22"/>
        <v>12155461.329686847</v>
      </c>
    </row>
    <row r="1436" spans="1:12" x14ac:dyDescent="0.2">
      <c r="A1436" s="22" t="s">
        <v>2811</v>
      </c>
      <c r="B1436" s="22" t="s">
        <v>2812</v>
      </c>
      <c r="C1436" s="22" t="s">
        <v>2720</v>
      </c>
      <c r="D1436" s="22" t="s">
        <v>103</v>
      </c>
      <c r="E1436" s="30">
        <v>28478</v>
      </c>
      <c r="F1436" s="31">
        <v>34.708300000000001</v>
      </c>
      <c r="G1436" s="31">
        <v>-78.083299999999994</v>
      </c>
      <c r="H1436" s="22" t="s">
        <v>153</v>
      </c>
      <c r="I1436" s="25">
        <v>12800</v>
      </c>
      <c r="J1436" s="23">
        <v>10131.456563199999</v>
      </c>
      <c r="K1436" s="32">
        <v>283680.78376959998</v>
      </c>
      <c r="L1436" s="32">
        <f t="shared" si="22"/>
        <v>10018093.264164779</v>
      </c>
    </row>
    <row r="1437" spans="1:12" x14ac:dyDescent="0.2">
      <c r="A1437" s="22" t="s">
        <v>2813</v>
      </c>
      <c r="B1437" s="22" t="s">
        <v>2814</v>
      </c>
      <c r="C1437" s="22" t="s">
        <v>290</v>
      </c>
      <c r="D1437" s="22" t="s">
        <v>103</v>
      </c>
      <c r="E1437" s="30">
        <v>28447</v>
      </c>
      <c r="F1437" s="31">
        <v>34.6511</v>
      </c>
      <c r="G1437" s="31">
        <v>-78.141099999999994</v>
      </c>
      <c r="H1437" s="22" t="s">
        <v>153</v>
      </c>
      <c r="I1437" s="25">
        <v>6400</v>
      </c>
      <c r="J1437" s="23">
        <v>5065.7282815999997</v>
      </c>
      <c r="K1437" s="32">
        <v>141840.39188479999</v>
      </c>
      <c r="L1437" s="32">
        <f t="shared" si="22"/>
        <v>5009046.6320823897</v>
      </c>
    </row>
    <row r="1438" spans="1:12" x14ac:dyDescent="0.2">
      <c r="A1438" s="22" t="s">
        <v>2815</v>
      </c>
      <c r="B1438" s="22" t="s">
        <v>2816</v>
      </c>
      <c r="C1438" s="22" t="s">
        <v>2726</v>
      </c>
      <c r="D1438" s="22" t="s">
        <v>103</v>
      </c>
      <c r="E1438" s="30">
        <v>28425</v>
      </c>
      <c r="F1438" s="31">
        <v>34.6158</v>
      </c>
      <c r="G1438" s="31">
        <v>-77.869399999999999</v>
      </c>
      <c r="H1438" s="22" t="s">
        <v>149</v>
      </c>
      <c r="I1438" s="25">
        <v>950</v>
      </c>
      <c r="J1438" s="23">
        <v>3649.4875745999998</v>
      </c>
      <c r="K1438" s="32">
        <v>102185.65208879999</v>
      </c>
      <c r="L1438" s="32">
        <f t="shared" si="22"/>
        <v>3608652.5822507823</v>
      </c>
    </row>
    <row r="1439" spans="1:12" x14ac:dyDescent="0.2">
      <c r="A1439" s="22" t="s">
        <v>2817</v>
      </c>
      <c r="B1439" s="22" t="s">
        <v>2818</v>
      </c>
      <c r="C1439" s="22" t="s">
        <v>2731</v>
      </c>
      <c r="D1439" s="22" t="s">
        <v>103</v>
      </c>
      <c r="E1439" s="30">
        <v>28478</v>
      </c>
      <c r="F1439" s="31">
        <v>34.572800000000001</v>
      </c>
      <c r="G1439" s="31">
        <v>-78.074200000000005</v>
      </c>
      <c r="H1439" s="22" t="s">
        <v>149</v>
      </c>
      <c r="I1439" s="25">
        <v>3672</v>
      </c>
      <c r="J1439" s="23">
        <v>14106.229867296001</v>
      </c>
      <c r="K1439" s="32">
        <v>394974.43628428801</v>
      </c>
      <c r="L1439" s="32">
        <f t="shared" si="22"/>
        <v>13948391.875815658</v>
      </c>
    </row>
    <row r="1440" spans="1:12" x14ac:dyDescent="0.2">
      <c r="A1440" s="22" t="s">
        <v>2819</v>
      </c>
      <c r="B1440" s="22" t="s">
        <v>2820</v>
      </c>
      <c r="C1440" s="22" t="s">
        <v>2761</v>
      </c>
      <c r="D1440" s="22" t="s">
        <v>103</v>
      </c>
      <c r="E1440" s="30">
        <v>28457</v>
      </c>
      <c r="F1440" s="31">
        <v>34.44276</v>
      </c>
      <c r="G1440" s="31">
        <v>-77.765691000000004</v>
      </c>
      <c r="H1440" s="22" t="s">
        <v>149</v>
      </c>
      <c r="I1440" s="25">
        <v>8568</v>
      </c>
      <c r="J1440" s="23">
        <v>32914.536357024001</v>
      </c>
      <c r="K1440" s="32">
        <v>921607.01799667196</v>
      </c>
      <c r="L1440" s="32">
        <f t="shared" si="22"/>
        <v>32546247.710236531</v>
      </c>
    </row>
    <row r="1441" spans="1:12" x14ac:dyDescent="0.2">
      <c r="A1441" s="22" t="s">
        <v>2821</v>
      </c>
      <c r="B1441" s="22" t="s">
        <v>2790</v>
      </c>
      <c r="C1441" s="22" t="s">
        <v>2720</v>
      </c>
      <c r="D1441" s="22" t="s">
        <v>103</v>
      </c>
      <c r="E1441" s="30">
        <v>28478</v>
      </c>
      <c r="F1441" s="31">
        <v>34.6721</v>
      </c>
      <c r="G1441" s="31">
        <v>-77.960999999999999</v>
      </c>
      <c r="H1441" s="22" t="s">
        <v>153</v>
      </c>
      <c r="I1441" s="25">
        <v>4160</v>
      </c>
      <c r="J1441" s="23">
        <v>3292.72338304</v>
      </c>
      <c r="K1441" s="32">
        <v>92196.254725120001</v>
      </c>
      <c r="L1441" s="32">
        <f t="shared" si="22"/>
        <v>3255880.3108535535</v>
      </c>
    </row>
    <row r="1442" spans="1:12" x14ac:dyDescent="0.2">
      <c r="A1442" s="22" t="s">
        <v>2822</v>
      </c>
      <c r="B1442" s="22" t="s">
        <v>2823</v>
      </c>
      <c r="C1442" s="22" t="s">
        <v>2726</v>
      </c>
      <c r="D1442" s="22" t="s">
        <v>103</v>
      </c>
      <c r="E1442" s="30">
        <v>28425</v>
      </c>
      <c r="F1442" s="31">
        <v>34.532499999999999</v>
      </c>
      <c r="G1442" s="31">
        <v>-77.866699999999994</v>
      </c>
      <c r="H1442" s="22" t="s">
        <v>153</v>
      </c>
      <c r="I1442" s="25">
        <v>5200</v>
      </c>
      <c r="J1442" s="23">
        <v>4115.9042288000001</v>
      </c>
      <c r="K1442" s="32">
        <v>115245.31840639999</v>
      </c>
      <c r="L1442" s="32">
        <f t="shared" si="22"/>
        <v>4069850.3885669415</v>
      </c>
    </row>
    <row r="1443" spans="1:12" x14ac:dyDescent="0.2">
      <c r="A1443" s="22" t="s">
        <v>2824</v>
      </c>
      <c r="B1443" s="22" t="s">
        <v>2812</v>
      </c>
      <c r="C1443" s="22" t="s">
        <v>2731</v>
      </c>
      <c r="D1443" s="22" t="s">
        <v>103</v>
      </c>
      <c r="E1443" s="30">
        <v>28478</v>
      </c>
      <c r="F1443" s="31">
        <v>34.708300000000001</v>
      </c>
      <c r="G1443" s="31">
        <v>-78.083299999999994</v>
      </c>
      <c r="H1443" s="22" t="s">
        <v>145</v>
      </c>
      <c r="I1443" s="25">
        <v>4000</v>
      </c>
      <c r="J1443" s="23">
        <v>53094.004207999998</v>
      </c>
      <c r="K1443" s="32">
        <v>1486632.1178240001</v>
      </c>
      <c r="L1443" s="32">
        <f t="shared" si="22"/>
        <v>52499922.652355678</v>
      </c>
    </row>
    <row r="1444" spans="1:12" x14ac:dyDescent="0.2">
      <c r="A1444" s="22" t="s">
        <v>2825</v>
      </c>
      <c r="D1444" s="22" t="s">
        <v>103</v>
      </c>
      <c r="F1444" s="31">
        <v>34.579700000000003</v>
      </c>
      <c r="G1444" s="31">
        <v>-78.084999999999994</v>
      </c>
      <c r="H1444" s="22" t="s">
        <v>153</v>
      </c>
      <c r="I1444" s="25">
        <v>2600</v>
      </c>
      <c r="J1444" s="23">
        <v>2057.9521144</v>
      </c>
      <c r="K1444" s="32">
        <v>57622.659203199997</v>
      </c>
      <c r="L1444" s="32">
        <f t="shared" si="22"/>
        <v>2034925.1942834707</v>
      </c>
    </row>
    <row r="1445" spans="1:12" x14ac:dyDescent="0.2">
      <c r="A1445" s="22" t="s">
        <v>2526</v>
      </c>
      <c r="B1445" s="22" t="s">
        <v>2826</v>
      </c>
      <c r="C1445" s="22" t="s">
        <v>2766</v>
      </c>
      <c r="D1445" s="22" t="s">
        <v>103</v>
      </c>
      <c r="E1445" s="30">
        <v>28421</v>
      </c>
      <c r="F1445" s="31">
        <v>34.501899999999999</v>
      </c>
      <c r="G1445" s="31">
        <v>-78.170299999999997</v>
      </c>
      <c r="H1445" s="22" t="s">
        <v>153</v>
      </c>
      <c r="I1445" s="25">
        <v>5200</v>
      </c>
      <c r="J1445" s="23">
        <v>4115.9042288000001</v>
      </c>
      <c r="K1445" s="32">
        <v>115245.31840639999</v>
      </c>
      <c r="L1445" s="32">
        <f t="shared" si="22"/>
        <v>4069850.3885669415</v>
      </c>
    </row>
    <row r="1446" spans="1:12" x14ac:dyDescent="0.2">
      <c r="A1446" s="22" t="s">
        <v>2827</v>
      </c>
      <c r="B1446" s="22" t="s">
        <v>2828</v>
      </c>
      <c r="C1446" s="22" t="s">
        <v>2720</v>
      </c>
      <c r="D1446" s="22" t="s">
        <v>103</v>
      </c>
      <c r="E1446" s="30">
        <v>28478</v>
      </c>
      <c r="F1446" s="31">
        <v>34.668599999999998</v>
      </c>
      <c r="G1446" s="31">
        <v>-77.9636</v>
      </c>
      <c r="H1446" s="22" t="s">
        <v>149</v>
      </c>
      <c r="I1446" s="25">
        <v>1440</v>
      </c>
      <c r="J1446" s="23">
        <v>5531.8548499199997</v>
      </c>
      <c r="K1446" s="32">
        <v>154891.93579776</v>
      </c>
      <c r="L1446" s="32">
        <f t="shared" si="22"/>
        <v>5469957.598359081</v>
      </c>
    </row>
    <row r="1447" spans="1:12" x14ac:dyDescent="0.2">
      <c r="A1447" s="22" t="s">
        <v>2829</v>
      </c>
      <c r="B1447" s="22" t="s">
        <v>2830</v>
      </c>
      <c r="C1447" s="22" t="s">
        <v>2720</v>
      </c>
      <c r="D1447" s="22" t="s">
        <v>103</v>
      </c>
      <c r="E1447" s="30">
        <v>28478</v>
      </c>
      <c r="F1447" s="31">
        <v>34.655799999999999</v>
      </c>
      <c r="G1447" s="31">
        <v>-78.0869</v>
      </c>
      <c r="H1447" s="22" t="s">
        <v>145</v>
      </c>
      <c r="I1447" s="25">
        <v>7400</v>
      </c>
      <c r="J1447" s="23">
        <v>98223.907784800002</v>
      </c>
      <c r="K1447" s="32">
        <v>2750269.4179743999</v>
      </c>
      <c r="L1447" s="32">
        <f t="shared" si="22"/>
        <v>97124856.906857997</v>
      </c>
    </row>
    <row r="1448" spans="1:12" x14ac:dyDescent="0.2">
      <c r="A1448" s="22" t="s">
        <v>2829</v>
      </c>
      <c r="B1448" s="22" t="s">
        <v>2830</v>
      </c>
      <c r="C1448" s="22" t="s">
        <v>2720</v>
      </c>
      <c r="D1448" s="22" t="s">
        <v>103</v>
      </c>
      <c r="E1448" s="30">
        <v>28478</v>
      </c>
      <c r="F1448" s="31">
        <v>34.655799999999999</v>
      </c>
      <c r="G1448" s="31">
        <v>-78.0869</v>
      </c>
      <c r="H1448" s="22" t="s">
        <v>149</v>
      </c>
      <c r="I1448" s="25">
        <v>2000</v>
      </c>
      <c r="J1448" s="23">
        <v>7683.1317360000003</v>
      </c>
      <c r="K1448" s="32">
        <v>215127.688608</v>
      </c>
      <c r="L1448" s="32">
        <f t="shared" si="22"/>
        <v>7597163.3310542796</v>
      </c>
    </row>
    <row r="1449" spans="1:12" x14ac:dyDescent="0.2">
      <c r="A1449" s="22" t="s">
        <v>2829</v>
      </c>
      <c r="B1449" s="22" t="s">
        <v>2830</v>
      </c>
      <c r="C1449" s="22" t="s">
        <v>2720</v>
      </c>
      <c r="D1449" s="22" t="s">
        <v>103</v>
      </c>
      <c r="E1449" s="30">
        <v>28478</v>
      </c>
      <c r="F1449" s="31">
        <v>34.655799999999999</v>
      </c>
      <c r="G1449" s="31">
        <v>-78.0869</v>
      </c>
      <c r="H1449" s="22" t="s">
        <v>153</v>
      </c>
      <c r="I1449" s="25">
        <v>800</v>
      </c>
      <c r="J1449" s="23">
        <v>633.21603519999996</v>
      </c>
      <c r="K1449" s="32">
        <v>17730.048985599999</v>
      </c>
      <c r="L1449" s="32">
        <f t="shared" si="22"/>
        <v>626130.82901029871</v>
      </c>
    </row>
    <row r="1450" spans="1:12" x14ac:dyDescent="0.2">
      <c r="A1450" s="22" t="s">
        <v>2831</v>
      </c>
      <c r="B1450" s="22" t="s">
        <v>2832</v>
      </c>
      <c r="D1450" s="22" t="s">
        <v>103</v>
      </c>
      <c r="F1450" s="31">
        <v>34.643099999999997</v>
      </c>
      <c r="G1450" s="31">
        <v>-78.122799999999998</v>
      </c>
      <c r="H1450" s="22" t="s">
        <v>149</v>
      </c>
      <c r="I1450" s="25">
        <v>3672</v>
      </c>
      <c r="J1450" s="23">
        <v>14106.229867296001</v>
      </c>
      <c r="K1450" s="32">
        <v>394974.43628428801</v>
      </c>
      <c r="L1450" s="32">
        <f t="shared" si="22"/>
        <v>13948391.875815658</v>
      </c>
    </row>
    <row r="1451" spans="1:12" x14ac:dyDescent="0.2">
      <c r="A1451" s="22" t="s">
        <v>2833</v>
      </c>
      <c r="B1451" s="22" t="s">
        <v>2834</v>
      </c>
      <c r="C1451" s="22" t="s">
        <v>78</v>
      </c>
      <c r="D1451" s="22" t="s">
        <v>104</v>
      </c>
      <c r="E1451" s="30">
        <v>27944</v>
      </c>
      <c r="F1451" s="31">
        <v>36.252499999999998</v>
      </c>
      <c r="G1451" s="31">
        <v>-76.549700000000001</v>
      </c>
      <c r="H1451" s="22" t="s">
        <v>145</v>
      </c>
      <c r="I1451" s="25">
        <v>0</v>
      </c>
      <c r="J1451" s="23">
        <v>0</v>
      </c>
      <c r="K1451" s="32">
        <v>0</v>
      </c>
      <c r="L1451" s="32">
        <f t="shared" si="22"/>
        <v>0</v>
      </c>
    </row>
    <row r="1452" spans="1:12" x14ac:dyDescent="0.2">
      <c r="A1452" s="22" t="s">
        <v>2835</v>
      </c>
      <c r="B1452" s="22" t="s">
        <v>2836</v>
      </c>
      <c r="C1452" s="22" t="s">
        <v>78</v>
      </c>
      <c r="D1452" s="22" t="s">
        <v>104</v>
      </c>
      <c r="E1452" s="30">
        <v>27944</v>
      </c>
      <c r="F1452" s="31">
        <v>36.1158</v>
      </c>
      <c r="G1452" s="31">
        <v>-76.240799999999993</v>
      </c>
      <c r="H1452" s="22" t="s">
        <v>165</v>
      </c>
      <c r="I1452" s="25">
        <v>0</v>
      </c>
      <c r="J1452" s="23">
        <v>0</v>
      </c>
      <c r="K1452" s="32">
        <v>0</v>
      </c>
      <c r="L1452" s="32">
        <f t="shared" si="22"/>
        <v>0</v>
      </c>
    </row>
    <row r="1453" spans="1:12" x14ac:dyDescent="0.2">
      <c r="A1453" s="22" t="s">
        <v>2837</v>
      </c>
      <c r="B1453" s="22" t="s">
        <v>2838</v>
      </c>
      <c r="C1453" s="22" t="s">
        <v>78</v>
      </c>
      <c r="D1453" s="22" t="s">
        <v>104</v>
      </c>
      <c r="E1453" s="30">
        <v>27944</v>
      </c>
      <c r="F1453" s="31">
        <v>36.108899999999998</v>
      </c>
      <c r="G1453" s="31">
        <v>-76.479399999999998</v>
      </c>
      <c r="H1453" s="22" t="s">
        <v>145</v>
      </c>
      <c r="I1453" s="25">
        <v>177</v>
      </c>
      <c r="J1453" s="23">
        <v>2349.4096862040001</v>
      </c>
      <c r="K1453" s="32">
        <v>65783.471213711993</v>
      </c>
      <c r="L1453" s="32">
        <f t="shared" si="22"/>
        <v>2323121.5773667386</v>
      </c>
    </row>
    <row r="1454" spans="1:12" x14ac:dyDescent="0.2">
      <c r="A1454" s="22" t="s">
        <v>2837</v>
      </c>
      <c r="B1454" s="22" t="s">
        <v>2838</v>
      </c>
      <c r="C1454" s="22" t="s">
        <v>78</v>
      </c>
      <c r="D1454" s="22" t="s">
        <v>104</v>
      </c>
      <c r="E1454" s="30">
        <v>27944</v>
      </c>
      <c r="F1454" s="31">
        <v>36.108899999999998</v>
      </c>
      <c r="G1454" s="31">
        <v>-76.479399999999998</v>
      </c>
      <c r="H1454" s="22" t="s">
        <v>149</v>
      </c>
      <c r="I1454" s="25">
        <v>580</v>
      </c>
      <c r="J1454" s="23">
        <v>2228.1082034400001</v>
      </c>
      <c r="K1454" s="32">
        <v>62387.029696320002</v>
      </c>
      <c r="L1454" s="32">
        <f t="shared" si="22"/>
        <v>2203177.3660057411</v>
      </c>
    </row>
    <row r="1455" spans="1:12" x14ac:dyDescent="0.2">
      <c r="A1455" s="22" t="s">
        <v>2837</v>
      </c>
      <c r="B1455" s="22" t="s">
        <v>2838</v>
      </c>
      <c r="C1455" s="22" t="s">
        <v>78</v>
      </c>
      <c r="D1455" s="22" t="s">
        <v>104</v>
      </c>
      <c r="E1455" s="30">
        <v>27944</v>
      </c>
      <c r="F1455" s="31">
        <v>36.108899999999998</v>
      </c>
      <c r="G1455" s="31">
        <v>-76.479399999999998</v>
      </c>
      <c r="H1455" s="22" t="s">
        <v>153</v>
      </c>
      <c r="I1455" s="25">
        <v>280</v>
      </c>
      <c r="J1455" s="23">
        <v>221.62561231999999</v>
      </c>
      <c r="K1455" s="32">
        <v>6205.5171449600002</v>
      </c>
      <c r="L1455" s="32">
        <f t="shared" si="22"/>
        <v>219145.79015360458</v>
      </c>
    </row>
    <row r="1456" spans="1:12" x14ac:dyDescent="0.2">
      <c r="A1456" s="22" t="s">
        <v>2839</v>
      </c>
      <c r="B1456" s="22" t="s">
        <v>2840</v>
      </c>
      <c r="C1456" s="22" t="s">
        <v>78</v>
      </c>
      <c r="D1456" s="22" t="s">
        <v>104</v>
      </c>
      <c r="E1456" s="30">
        <v>27944</v>
      </c>
      <c r="F1456" s="31">
        <v>36.247500000000002</v>
      </c>
      <c r="G1456" s="31">
        <v>-76.554199999999994</v>
      </c>
      <c r="H1456" s="22" t="s">
        <v>149</v>
      </c>
      <c r="I1456" s="25">
        <v>2400</v>
      </c>
      <c r="J1456" s="23">
        <v>9219.7580832000003</v>
      </c>
      <c r="K1456" s="32">
        <v>258153.2263296</v>
      </c>
      <c r="L1456" s="32">
        <f t="shared" si="22"/>
        <v>9116595.9972651359</v>
      </c>
    </row>
    <row r="1457" spans="1:12" x14ac:dyDescent="0.2">
      <c r="A1457" s="22" t="s">
        <v>2839</v>
      </c>
      <c r="B1457" s="22" t="s">
        <v>2840</v>
      </c>
      <c r="C1457" s="22" t="s">
        <v>78</v>
      </c>
      <c r="D1457" s="22" t="s">
        <v>104</v>
      </c>
      <c r="E1457" s="30">
        <v>27944</v>
      </c>
      <c r="F1457" s="31">
        <v>36.247500000000002</v>
      </c>
      <c r="G1457" s="31">
        <v>-76.554199999999994</v>
      </c>
      <c r="H1457" s="22" t="s">
        <v>153</v>
      </c>
      <c r="I1457" s="25">
        <v>2000</v>
      </c>
      <c r="J1457" s="23">
        <v>1583.040088</v>
      </c>
      <c r="K1457" s="32">
        <v>44325.122464</v>
      </c>
      <c r="L1457" s="32">
        <f t="shared" si="22"/>
        <v>1565327.0725257469</v>
      </c>
    </row>
    <row r="1458" spans="1:12" x14ac:dyDescent="0.2">
      <c r="A1458" s="22" t="s">
        <v>2841</v>
      </c>
      <c r="B1458" s="22" t="s">
        <v>2842</v>
      </c>
      <c r="C1458" s="22" t="s">
        <v>549</v>
      </c>
      <c r="D1458" s="22" t="s">
        <v>104</v>
      </c>
      <c r="E1458" s="30">
        <v>27919</v>
      </c>
      <c r="F1458" s="31">
        <v>36.341099999999997</v>
      </c>
      <c r="G1458" s="31">
        <v>-76.5197</v>
      </c>
      <c r="H1458" s="22" t="s">
        <v>192</v>
      </c>
      <c r="I1458" s="25">
        <v>1620</v>
      </c>
      <c r="J1458" s="23">
        <v>2383.2627084000001</v>
      </c>
      <c r="K1458" s="32">
        <v>66731.355835199996</v>
      </c>
      <c r="L1458" s="32">
        <f t="shared" si="22"/>
        <v>2356595.809972662</v>
      </c>
    </row>
    <row r="1459" spans="1:12" x14ac:dyDescent="0.2">
      <c r="A1459" s="22" t="s">
        <v>2843</v>
      </c>
      <c r="B1459" s="22" t="s">
        <v>2844</v>
      </c>
      <c r="C1459" s="22" t="s">
        <v>2845</v>
      </c>
      <c r="D1459" s="22" t="s">
        <v>105</v>
      </c>
      <c r="E1459" s="30">
        <v>27574</v>
      </c>
      <c r="F1459" s="31">
        <v>36.318300000000001</v>
      </c>
      <c r="G1459" s="31">
        <v>-79.062200000000004</v>
      </c>
      <c r="H1459" s="22" t="s">
        <v>566</v>
      </c>
      <c r="I1459" s="25">
        <v>0</v>
      </c>
      <c r="J1459" s="23">
        <v>0</v>
      </c>
      <c r="K1459" s="32">
        <v>0</v>
      </c>
      <c r="L1459" s="32">
        <f t="shared" si="22"/>
        <v>0</v>
      </c>
    </row>
    <row r="1460" spans="1:12" x14ac:dyDescent="0.2">
      <c r="A1460" s="22" t="s">
        <v>2846</v>
      </c>
      <c r="B1460" s="22" t="s">
        <v>2847</v>
      </c>
      <c r="C1460" s="22" t="s">
        <v>2845</v>
      </c>
      <c r="D1460" s="22" t="s">
        <v>105</v>
      </c>
      <c r="E1460" s="30">
        <v>27574</v>
      </c>
      <c r="F1460" s="31">
        <v>36.323300000000003</v>
      </c>
      <c r="G1460" s="31">
        <v>-79.048299999999998</v>
      </c>
      <c r="H1460" s="22" t="s">
        <v>270</v>
      </c>
      <c r="I1460" s="25">
        <v>0</v>
      </c>
      <c r="J1460" s="23">
        <v>0</v>
      </c>
      <c r="K1460" s="32">
        <v>0</v>
      </c>
      <c r="L1460" s="32">
        <f t="shared" si="22"/>
        <v>0</v>
      </c>
    </row>
    <row r="1461" spans="1:12" x14ac:dyDescent="0.2">
      <c r="A1461" s="22" t="s">
        <v>2848</v>
      </c>
      <c r="B1461" s="22" t="s">
        <v>2849</v>
      </c>
      <c r="C1461" s="22" t="s">
        <v>2706</v>
      </c>
      <c r="D1461" s="22" t="s">
        <v>105</v>
      </c>
      <c r="E1461" s="30">
        <v>27541</v>
      </c>
      <c r="F1461" s="31">
        <v>36.267200000000003</v>
      </c>
      <c r="G1461" s="31">
        <v>-79.019400000000005</v>
      </c>
      <c r="H1461" s="22" t="s">
        <v>149</v>
      </c>
      <c r="I1461" s="25">
        <v>0</v>
      </c>
      <c r="J1461" s="23">
        <v>0</v>
      </c>
      <c r="K1461" s="32">
        <v>0</v>
      </c>
      <c r="L1461" s="32">
        <f t="shared" si="22"/>
        <v>0</v>
      </c>
    </row>
    <row r="1462" spans="1:12" x14ac:dyDescent="0.2">
      <c r="A1462" s="22" t="s">
        <v>2850</v>
      </c>
      <c r="B1462" s="22">
        <v>8842</v>
      </c>
      <c r="C1462" s="22" t="s">
        <v>2851</v>
      </c>
      <c r="D1462" s="22" t="s">
        <v>105</v>
      </c>
      <c r="E1462" s="30">
        <v>27583</v>
      </c>
      <c r="F1462" s="31">
        <v>36.337200000000003</v>
      </c>
      <c r="G1462" s="31">
        <v>-78.844999999999999</v>
      </c>
      <c r="H1462" s="22" t="s">
        <v>165</v>
      </c>
      <c r="I1462" s="25">
        <v>200</v>
      </c>
      <c r="J1462" s="23">
        <v>8684.3424304</v>
      </c>
      <c r="K1462" s="32">
        <v>243161.5880512</v>
      </c>
      <c r="L1462" s="32">
        <f t="shared" si="22"/>
        <v>8587171.2387040704</v>
      </c>
    </row>
    <row r="1463" spans="1:12" x14ac:dyDescent="0.2">
      <c r="A1463" s="22" t="s">
        <v>2852</v>
      </c>
      <c r="B1463" s="22" t="s">
        <v>2853</v>
      </c>
      <c r="C1463" s="22" t="s">
        <v>2845</v>
      </c>
      <c r="D1463" s="22" t="s">
        <v>105</v>
      </c>
      <c r="E1463" s="30">
        <v>27574</v>
      </c>
      <c r="F1463" s="31">
        <v>36.325299999999999</v>
      </c>
      <c r="G1463" s="31">
        <v>-79.005300000000005</v>
      </c>
      <c r="H1463" s="22" t="s">
        <v>270</v>
      </c>
      <c r="I1463" s="25">
        <v>18</v>
      </c>
      <c r="J1463" s="23">
        <v>288.00554983199999</v>
      </c>
      <c r="K1463" s="32">
        <v>8064.1553952960003</v>
      </c>
      <c r="L1463" s="32">
        <f t="shared" si="22"/>
        <v>284782.98661359778</v>
      </c>
    </row>
    <row r="1464" spans="1:12" x14ac:dyDescent="0.2">
      <c r="A1464" s="22" t="s">
        <v>2852</v>
      </c>
      <c r="B1464" s="22" t="s">
        <v>2853</v>
      </c>
      <c r="C1464" s="22" t="s">
        <v>2845</v>
      </c>
      <c r="D1464" s="22" t="s">
        <v>105</v>
      </c>
      <c r="E1464" s="30">
        <v>27574</v>
      </c>
      <c r="F1464" s="31">
        <v>36.325299999999999</v>
      </c>
      <c r="G1464" s="31">
        <v>-79.005300000000005</v>
      </c>
      <c r="H1464" s="22" t="s">
        <v>145</v>
      </c>
      <c r="I1464" s="25">
        <v>20</v>
      </c>
      <c r="J1464" s="23">
        <v>265.47002104000001</v>
      </c>
      <c r="K1464" s="32">
        <v>7433.1605891199997</v>
      </c>
      <c r="L1464" s="32">
        <f t="shared" si="22"/>
        <v>262499.61326177837</v>
      </c>
    </row>
    <row r="1465" spans="1:12" x14ac:dyDescent="0.2">
      <c r="A1465" s="22" t="s">
        <v>2852</v>
      </c>
      <c r="B1465" s="22" t="s">
        <v>2853</v>
      </c>
      <c r="C1465" s="22" t="s">
        <v>2845</v>
      </c>
      <c r="D1465" s="22" t="s">
        <v>105</v>
      </c>
      <c r="E1465" s="30">
        <v>27574</v>
      </c>
      <c r="F1465" s="31">
        <v>36.325299999999999</v>
      </c>
      <c r="G1465" s="31">
        <v>-79.005300000000005</v>
      </c>
      <c r="H1465" s="22" t="s">
        <v>153</v>
      </c>
      <c r="I1465" s="25">
        <v>445</v>
      </c>
      <c r="J1465" s="23">
        <v>352.22641958000003</v>
      </c>
      <c r="K1465" s="32">
        <v>9862.3397482399996</v>
      </c>
      <c r="L1465" s="32">
        <f t="shared" si="22"/>
        <v>348285.27363697864</v>
      </c>
    </row>
    <row r="1466" spans="1:12" x14ac:dyDescent="0.2">
      <c r="A1466" s="22" t="s">
        <v>2854</v>
      </c>
      <c r="B1466" s="22" t="s">
        <v>2855</v>
      </c>
      <c r="C1466" s="22" t="s">
        <v>2851</v>
      </c>
      <c r="D1466" s="22" t="s">
        <v>105</v>
      </c>
      <c r="E1466" s="30">
        <v>27583</v>
      </c>
      <c r="F1466" s="31">
        <v>36.321399999999997</v>
      </c>
      <c r="G1466" s="31">
        <v>-78.883300000000006</v>
      </c>
      <c r="H1466" s="22" t="s">
        <v>149</v>
      </c>
      <c r="I1466" s="25">
        <v>1300</v>
      </c>
      <c r="J1466" s="23">
        <v>4994.0356284</v>
      </c>
      <c r="K1466" s="32">
        <v>139832.99759519999</v>
      </c>
      <c r="L1466" s="32">
        <f t="shared" si="22"/>
        <v>4938156.1651852811</v>
      </c>
    </row>
    <row r="1467" spans="1:12" x14ac:dyDescent="0.2">
      <c r="A1467" s="22" t="s">
        <v>2856</v>
      </c>
      <c r="B1467" s="22" t="s">
        <v>2857</v>
      </c>
      <c r="C1467" s="22" t="s">
        <v>2706</v>
      </c>
      <c r="D1467" s="22" t="s">
        <v>105</v>
      </c>
      <c r="E1467" s="30">
        <v>27541</v>
      </c>
      <c r="F1467" s="31">
        <v>36.265000000000001</v>
      </c>
      <c r="G1467" s="31">
        <v>-79.012200000000007</v>
      </c>
      <c r="H1467" s="22" t="s">
        <v>270</v>
      </c>
      <c r="I1467" s="25">
        <v>175</v>
      </c>
      <c r="J1467" s="23">
        <v>2800.0539567000001</v>
      </c>
      <c r="K1467" s="32">
        <v>78401.510787599997</v>
      </c>
      <c r="L1467" s="32">
        <f t="shared" si="22"/>
        <v>2768723.4809655338</v>
      </c>
    </row>
    <row r="1468" spans="1:12" x14ac:dyDescent="0.2">
      <c r="A1468" s="22" t="s">
        <v>2858</v>
      </c>
      <c r="B1468" s="22" t="s">
        <v>2859</v>
      </c>
      <c r="C1468" s="22" t="s">
        <v>2845</v>
      </c>
      <c r="D1468" s="22" t="s">
        <v>105</v>
      </c>
      <c r="E1468" s="30">
        <v>27573</v>
      </c>
      <c r="F1468" s="31">
        <v>36.424700000000001</v>
      </c>
      <c r="G1468" s="31">
        <v>-78.914199999999994</v>
      </c>
      <c r="H1468" s="22" t="s">
        <v>165</v>
      </c>
      <c r="I1468" s="25">
        <v>260</v>
      </c>
      <c r="J1468" s="23">
        <v>11289.64515952</v>
      </c>
      <c r="K1468" s="32">
        <v>316110.06446656003</v>
      </c>
      <c r="L1468" s="32">
        <f t="shared" si="22"/>
        <v>11163322.610315293</v>
      </c>
    </row>
    <row r="1469" spans="1:12" x14ac:dyDescent="0.2">
      <c r="A1469" s="22" t="s">
        <v>2848</v>
      </c>
      <c r="B1469" s="22" t="s">
        <v>2849</v>
      </c>
      <c r="C1469" s="22" t="s">
        <v>2706</v>
      </c>
      <c r="D1469" s="22" t="s">
        <v>105</v>
      </c>
      <c r="E1469" s="30">
        <v>27541</v>
      </c>
      <c r="F1469" s="31">
        <v>36.267200000000003</v>
      </c>
      <c r="G1469" s="31">
        <v>-79.019400000000005</v>
      </c>
      <c r="H1469" s="22" t="s">
        <v>270</v>
      </c>
      <c r="I1469" s="25">
        <v>40</v>
      </c>
      <c r="J1469" s="23">
        <v>640.01233295999998</v>
      </c>
      <c r="K1469" s="32">
        <v>17920.345322879999</v>
      </c>
      <c r="L1469" s="32">
        <f t="shared" si="22"/>
        <v>632851.08136355062</v>
      </c>
    </row>
    <row r="1470" spans="1:12" x14ac:dyDescent="0.2">
      <c r="A1470" s="22" t="s">
        <v>2848</v>
      </c>
      <c r="B1470" s="22" t="s">
        <v>2849</v>
      </c>
      <c r="C1470" s="22" t="s">
        <v>2706</v>
      </c>
      <c r="D1470" s="22" t="s">
        <v>105</v>
      </c>
      <c r="E1470" s="30">
        <v>27541</v>
      </c>
      <c r="F1470" s="31">
        <v>36.267200000000003</v>
      </c>
      <c r="G1470" s="31">
        <v>-79.019400000000005</v>
      </c>
      <c r="H1470" s="22" t="s">
        <v>145</v>
      </c>
      <c r="I1470" s="25">
        <v>269</v>
      </c>
      <c r="J1470" s="23">
        <v>3570.571782988</v>
      </c>
      <c r="K1470" s="32">
        <v>99976.009923663994</v>
      </c>
      <c r="L1470" s="32">
        <f t="shared" si="22"/>
        <v>3530619.7983709192</v>
      </c>
    </row>
    <row r="1471" spans="1:12" x14ac:dyDescent="0.2">
      <c r="A1471" s="22" t="s">
        <v>2848</v>
      </c>
      <c r="B1471" s="22" t="s">
        <v>2849</v>
      </c>
      <c r="C1471" s="22" t="s">
        <v>2706</v>
      </c>
      <c r="D1471" s="22" t="s">
        <v>105</v>
      </c>
      <c r="E1471" s="30">
        <v>27541</v>
      </c>
      <c r="F1471" s="31">
        <v>36.267200000000003</v>
      </c>
      <c r="G1471" s="31">
        <v>-79.019400000000005</v>
      </c>
      <c r="H1471" s="22" t="s">
        <v>149</v>
      </c>
      <c r="I1471" s="25">
        <v>1100</v>
      </c>
      <c r="J1471" s="23">
        <v>4225.7224548000004</v>
      </c>
      <c r="K1471" s="32">
        <v>118320.22873440001</v>
      </c>
      <c r="L1471" s="32">
        <f t="shared" si="22"/>
        <v>4178439.8320798539</v>
      </c>
    </row>
    <row r="1472" spans="1:12" x14ac:dyDescent="0.2">
      <c r="A1472" s="22" t="s">
        <v>2860</v>
      </c>
      <c r="B1472" s="22" t="s">
        <v>2861</v>
      </c>
      <c r="C1472" s="22" t="s">
        <v>1897</v>
      </c>
      <c r="D1472" s="22" t="s">
        <v>106</v>
      </c>
      <c r="E1472" s="30">
        <v>28513</v>
      </c>
      <c r="F1472" s="31">
        <v>35.400550000000003</v>
      </c>
      <c r="G1472" s="31">
        <v>-77.315610000000007</v>
      </c>
      <c r="H1472" s="22" t="s">
        <v>153</v>
      </c>
      <c r="I1472" s="25">
        <v>0</v>
      </c>
      <c r="J1472" s="23">
        <v>0</v>
      </c>
      <c r="K1472" s="32">
        <v>0</v>
      </c>
      <c r="L1472" s="32">
        <f t="shared" si="22"/>
        <v>0</v>
      </c>
    </row>
    <row r="1473" spans="1:12" x14ac:dyDescent="0.2">
      <c r="A1473" s="22" t="s">
        <v>2862</v>
      </c>
      <c r="B1473" s="22" t="s">
        <v>2863</v>
      </c>
      <c r="C1473" s="22" t="s">
        <v>1897</v>
      </c>
      <c r="D1473" s="22" t="s">
        <v>106</v>
      </c>
      <c r="E1473" s="30">
        <v>28513</v>
      </c>
      <c r="F1473" s="31">
        <v>35.3994</v>
      </c>
      <c r="G1473" s="31">
        <v>-77.3506</v>
      </c>
      <c r="H1473" s="22" t="s">
        <v>149</v>
      </c>
      <c r="I1473" s="25">
        <v>11225</v>
      </c>
      <c r="J1473" s="23">
        <v>43121.576868299999</v>
      </c>
      <c r="K1473" s="32">
        <v>1207404.1523124001</v>
      </c>
      <c r="L1473" s="32">
        <f t="shared" si="22"/>
        <v>42639079.195542142</v>
      </c>
    </row>
    <row r="1474" spans="1:12" x14ac:dyDescent="0.2">
      <c r="A1474" s="22" t="s">
        <v>2864</v>
      </c>
      <c r="B1474" s="22" t="s">
        <v>2865</v>
      </c>
      <c r="C1474" s="22" t="s">
        <v>2866</v>
      </c>
      <c r="D1474" s="22" t="s">
        <v>106</v>
      </c>
      <c r="E1474" s="30">
        <v>27829</v>
      </c>
      <c r="F1474" s="31">
        <v>35.688499999999998</v>
      </c>
      <c r="G1474" s="31">
        <v>-77.550399999999996</v>
      </c>
      <c r="H1474" s="22" t="s">
        <v>145</v>
      </c>
      <c r="I1474" s="25">
        <v>4339</v>
      </c>
      <c r="J1474" s="23">
        <v>57593.721064628</v>
      </c>
      <c r="K1474" s="32">
        <v>1612624.1898095801</v>
      </c>
      <c r="L1474" s="32">
        <f t="shared" ref="L1474:L1537" si="23">+K1474*35.31467</f>
        <v>56949291.097142681</v>
      </c>
    </row>
    <row r="1475" spans="1:12" x14ac:dyDescent="0.2">
      <c r="A1475" s="22" t="s">
        <v>2867</v>
      </c>
      <c r="B1475" s="22" t="s">
        <v>2868</v>
      </c>
      <c r="C1475" s="22" t="s">
        <v>1757</v>
      </c>
      <c r="D1475" s="22" t="s">
        <v>106</v>
      </c>
      <c r="E1475" s="30">
        <v>27812</v>
      </c>
      <c r="F1475" s="31">
        <v>35.7408</v>
      </c>
      <c r="G1475" s="31">
        <v>-77.379019999999997</v>
      </c>
      <c r="H1475" s="22" t="s">
        <v>149</v>
      </c>
      <c r="I1475" s="25">
        <v>10560</v>
      </c>
      <c r="J1475" s="23">
        <v>40566.935566079999</v>
      </c>
      <c r="K1475" s="32">
        <v>1135874.1958502401</v>
      </c>
      <c r="L1475" s="32">
        <f t="shared" si="23"/>
        <v>40113022.387966596</v>
      </c>
    </row>
    <row r="1476" spans="1:12" x14ac:dyDescent="0.2">
      <c r="A1476" s="22" t="s">
        <v>2869</v>
      </c>
      <c r="B1476" s="22" t="s">
        <v>2870</v>
      </c>
      <c r="C1476" s="22" t="s">
        <v>2871</v>
      </c>
      <c r="D1476" s="22" t="s">
        <v>106</v>
      </c>
      <c r="E1476" s="30">
        <v>28590</v>
      </c>
      <c r="F1476" s="31">
        <v>35.485799999999998</v>
      </c>
      <c r="G1476" s="31">
        <v>-77.495872000000006</v>
      </c>
      <c r="H1476" s="22" t="s">
        <v>149</v>
      </c>
      <c r="I1476" s="25">
        <v>12050</v>
      </c>
      <c r="J1476" s="23">
        <v>46290.868709399998</v>
      </c>
      <c r="K1476" s="32">
        <v>1296144.3238631999</v>
      </c>
      <c r="L1476" s="32">
        <f t="shared" si="23"/>
        <v>45772909.069602028</v>
      </c>
    </row>
    <row r="1477" spans="1:12" x14ac:dyDescent="0.2">
      <c r="A1477" s="22" t="s">
        <v>2872</v>
      </c>
      <c r="B1477" s="22" t="s">
        <v>2873</v>
      </c>
      <c r="C1477" s="22" t="s">
        <v>2871</v>
      </c>
      <c r="D1477" s="22" t="s">
        <v>106</v>
      </c>
      <c r="E1477" s="30">
        <v>28590</v>
      </c>
      <c r="F1477" s="31">
        <v>35.540500000000002</v>
      </c>
      <c r="G1477" s="31">
        <v>-77.469289000000003</v>
      </c>
      <c r="H1477" s="22" t="s">
        <v>149</v>
      </c>
      <c r="I1477" s="25">
        <v>8400</v>
      </c>
      <c r="J1477" s="23">
        <v>32269.1532912</v>
      </c>
      <c r="K1477" s="32">
        <v>903536.29215360002</v>
      </c>
      <c r="L1477" s="32">
        <f t="shared" si="23"/>
        <v>31908085.990427975</v>
      </c>
    </row>
    <row r="1478" spans="1:12" x14ac:dyDescent="0.2">
      <c r="A1478" s="22" t="s">
        <v>2874</v>
      </c>
      <c r="B1478" s="22" t="s">
        <v>2875</v>
      </c>
      <c r="C1478" s="22" t="s">
        <v>2876</v>
      </c>
      <c r="D1478" s="22" t="s">
        <v>106</v>
      </c>
      <c r="E1478" s="30">
        <v>27834</v>
      </c>
      <c r="F1478" s="31">
        <v>35.5212</v>
      </c>
      <c r="G1478" s="31">
        <v>-77.250547999999995</v>
      </c>
      <c r="H1478" s="22" t="s">
        <v>149</v>
      </c>
      <c r="I1478" s="25">
        <v>6000</v>
      </c>
      <c r="J1478" s="23">
        <v>23049.395208000002</v>
      </c>
      <c r="K1478" s="32">
        <v>645383.06582400005</v>
      </c>
      <c r="L1478" s="32">
        <f t="shared" si="23"/>
        <v>22791489.993162841</v>
      </c>
    </row>
    <row r="1479" spans="1:12" x14ac:dyDescent="0.2">
      <c r="A1479" s="22" t="s">
        <v>2135</v>
      </c>
      <c r="B1479" s="22" t="s">
        <v>2877</v>
      </c>
      <c r="C1479" s="22" t="s">
        <v>2878</v>
      </c>
      <c r="D1479" s="22" t="s">
        <v>106</v>
      </c>
      <c r="E1479" s="30">
        <v>27837</v>
      </c>
      <c r="F1479" s="31">
        <v>35.5471</v>
      </c>
      <c r="G1479" s="31">
        <v>-77.177350000000004</v>
      </c>
      <c r="H1479" s="22" t="s">
        <v>149</v>
      </c>
      <c r="I1479" s="25">
        <v>8640</v>
      </c>
      <c r="J1479" s="23">
        <v>33191.129099520003</v>
      </c>
      <c r="K1479" s="32">
        <v>929351.61478655995</v>
      </c>
      <c r="L1479" s="32">
        <f t="shared" si="23"/>
        <v>32819745.590154484</v>
      </c>
    </row>
    <row r="1480" spans="1:12" x14ac:dyDescent="0.2">
      <c r="A1480" s="22" t="s">
        <v>2879</v>
      </c>
      <c r="B1480" s="22" t="s">
        <v>2880</v>
      </c>
      <c r="C1480" s="22" t="s">
        <v>2876</v>
      </c>
      <c r="D1480" s="22" t="s">
        <v>106</v>
      </c>
      <c r="E1480" s="30">
        <v>27858</v>
      </c>
      <c r="F1480" s="31">
        <v>35.529299999999999</v>
      </c>
      <c r="G1480" s="31">
        <v>-77.24615</v>
      </c>
      <c r="H1480" s="22" t="s">
        <v>149</v>
      </c>
      <c r="I1480" s="25">
        <v>4811</v>
      </c>
      <c r="J1480" s="23">
        <v>18481.773390948001</v>
      </c>
      <c r="K1480" s="32">
        <v>517489.65494654397</v>
      </c>
      <c r="L1480" s="32">
        <f t="shared" si="23"/>
        <v>18274976.39285107</v>
      </c>
    </row>
    <row r="1481" spans="1:12" x14ac:dyDescent="0.2">
      <c r="A1481" s="22" t="s">
        <v>2881</v>
      </c>
      <c r="B1481" s="22" t="s">
        <v>2882</v>
      </c>
      <c r="C1481" s="22" t="s">
        <v>2876</v>
      </c>
      <c r="D1481" s="22" t="s">
        <v>106</v>
      </c>
      <c r="E1481" s="30">
        <v>27858</v>
      </c>
      <c r="F1481" s="31">
        <v>35.475700000000003</v>
      </c>
      <c r="G1481" s="31">
        <v>-77.280296000000007</v>
      </c>
      <c r="H1481" s="22" t="s">
        <v>149</v>
      </c>
      <c r="I1481" s="25">
        <v>4896</v>
      </c>
      <c r="J1481" s="23">
        <v>18808.306489727998</v>
      </c>
      <c r="K1481" s="32">
        <v>526632.58171238401</v>
      </c>
      <c r="L1481" s="32">
        <f t="shared" si="23"/>
        <v>18597855.834420875</v>
      </c>
    </row>
    <row r="1482" spans="1:12" x14ac:dyDescent="0.2">
      <c r="A1482" s="22" t="s">
        <v>2883</v>
      </c>
      <c r="B1482" s="22" t="s">
        <v>2884</v>
      </c>
      <c r="C1482" s="22" t="s">
        <v>2876</v>
      </c>
      <c r="D1482" s="22" t="s">
        <v>106</v>
      </c>
      <c r="E1482" s="30">
        <v>27858</v>
      </c>
      <c r="F1482" s="31">
        <v>35.443035000000002</v>
      </c>
      <c r="G1482" s="31">
        <v>-77.254873000000003</v>
      </c>
      <c r="H1482" s="22" t="s">
        <v>149</v>
      </c>
      <c r="I1482" s="25">
        <v>4800</v>
      </c>
      <c r="J1482" s="23">
        <v>18439.516166400001</v>
      </c>
      <c r="K1482" s="32">
        <v>516306.4526592</v>
      </c>
      <c r="L1482" s="32">
        <f t="shared" si="23"/>
        <v>18233191.994530272</v>
      </c>
    </row>
    <row r="1483" spans="1:12" x14ac:dyDescent="0.2">
      <c r="A1483" s="22" t="s">
        <v>2885</v>
      </c>
      <c r="B1483" s="22" t="s">
        <v>2886</v>
      </c>
      <c r="C1483" s="22" t="s">
        <v>2876</v>
      </c>
      <c r="D1483" s="22" t="s">
        <v>106</v>
      </c>
      <c r="E1483" s="30">
        <v>27858</v>
      </c>
      <c r="F1483" s="31">
        <v>35.468600000000002</v>
      </c>
      <c r="G1483" s="31">
        <v>-77.293328000000002</v>
      </c>
      <c r="H1483" s="22" t="s">
        <v>149</v>
      </c>
      <c r="I1483" s="25">
        <v>4800</v>
      </c>
      <c r="J1483" s="23">
        <v>18439.516166400001</v>
      </c>
      <c r="K1483" s="32">
        <v>516306.4526592</v>
      </c>
      <c r="L1483" s="32">
        <f t="shared" si="23"/>
        <v>18233191.994530272</v>
      </c>
    </row>
    <row r="1484" spans="1:12" x14ac:dyDescent="0.2">
      <c r="A1484" s="22" t="s">
        <v>2887</v>
      </c>
      <c r="B1484" s="22" t="s">
        <v>2888</v>
      </c>
      <c r="C1484" s="22" t="s">
        <v>1816</v>
      </c>
      <c r="D1484" s="22" t="s">
        <v>106</v>
      </c>
      <c r="E1484" s="30">
        <v>27828</v>
      </c>
      <c r="F1484" s="31">
        <v>35.599400000000003</v>
      </c>
      <c r="G1484" s="31">
        <v>-77.547788999999995</v>
      </c>
      <c r="H1484" s="22" t="s">
        <v>145</v>
      </c>
      <c r="I1484" s="25">
        <v>1500</v>
      </c>
      <c r="J1484" s="23">
        <v>19910.251577999999</v>
      </c>
      <c r="K1484" s="32">
        <v>557487.044184</v>
      </c>
      <c r="L1484" s="32">
        <f t="shared" si="23"/>
        <v>19687470.99463338</v>
      </c>
    </row>
    <row r="1485" spans="1:12" x14ac:dyDescent="0.2">
      <c r="A1485" s="22" t="s">
        <v>2889</v>
      </c>
      <c r="B1485" s="22" t="s">
        <v>2890</v>
      </c>
      <c r="C1485" s="22" t="s">
        <v>1897</v>
      </c>
      <c r="D1485" s="22" t="s">
        <v>106</v>
      </c>
      <c r="E1485" s="30">
        <v>28513</v>
      </c>
      <c r="F1485" s="31">
        <v>35.421300000000002</v>
      </c>
      <c r="G1485" s="31">
        <v>-77.357386000000005</v>
      </c>
      <c r="H1485" s="22" t="s">
        <v>149</v>
      </c>
      <c r="I1485" s="25">
        <v>3840</v>
      </c>
      <c r="J1485" s="23">
        <v>14751.612933120001</v>
      </c>
      <c r="K1485" s="32">
        <v>413045.16212736</v>
      </c>
      <c r="L1485" s="32">
        <f t="shared" si="23"/>
        <v>14586553.595624216</v>
      </c>
    </row>
    <row r="1486" spans="1:12" x14ac:dyDescent="0.2">
      <c r="A1486" s="22" t="s">
        <v>2891</v>
      </c>
      <c r="B1486" s="22" t="s">
        <v>2892</v>
      </c>
      <c r="C1486" s="22" t="s">
        <v>2878</v>
      </c>
      <c r="D1486" s="22" t="s">
        <v>106</v>
      </c>
      <c r="E1486" s="30">
        <v>27837</v>
      </c>
      <c r="F1486" s="31">
        <v>35.531599999999997</v>
      </c>
      <c r="G1486" s="31">
        <v>-77.212539000000007</v>
      </c>
      <c r="H1486" s="22" t="s">
        <v>149</v>
      </c>
      <c r="I1486" s="25">
        <v>3672</v>
      </c>
      <c r="J1486" s="23">
        <v>14106.229867296001</v>
      </c>
      <c r="K1486" s="32">
        <v>394974.43628428801</v>
      </c>
      <c r="L1486" s="32">
        <f t="shared" si="23"/>
        <v>13948391.875815658</v>
      </c>
    </row>
    <row r="1487" spans="1:12" x14ac:dyDescent="0.2">
      <c r="A1487" s="22" t="s">
        <v>2893</v>
      </c>
      <c r="B1487" s="22" t="s">
        <v>2894</v>
      </c>
      <c r="C1487" s="22" t="s">
        <v>2878</v>
      </c>
      <c r="D1487" s="22" t="s">
        <v>106</v>
      </c>
      <c r="E1487" s="30">
        <v>27837</v>
      </c>
      <c r="F1487" s="31">
        <v>35.5578</v>
      </c>
      <c r="G1487" s="31">
        <v>-77.218632999999997</v>
      </c>
      <c r="H1487" s="22" t="s">
        <v>149</v>
      </c>
      <c r="I1487" s="25">
        <v>3672</v>
      </c>
      <c r="J1487" s="23">
        <v>14106.229867296001</v>
      </c>
      <c r="K1487" s="32">
        <v>394974.43628428801</v>
      </c>
      <c r="L1487" s="32">
        <f t="shared" si="23"/>
        <v>13948391.875815658</v>
      </c>
    </row>
    <row r="1488" spans="1:12" x14ac:dyDescent="0.2">
      <c r="A1488" s="22" t="s">
        <v>2893</v>
      </c>
      <c r="B1488" s="22" t="s">
        <v>2894</v>
      </c>
      <c r="C1488" s="22" t="s">
        <v>2878</v>
      </c>
      <c r="D1488" s="22" t="s">
        <v>106</v>
      </c>
      <c r="E1488" s="30">
        <v>27837</v>
      </c>
      <c r="F1488" s="31">
        <v>35.5578</v>
      </c>
      <c r="G1488" s="31">
        <v>-77.218632999999997</v>
      </c>
      <c r="H1488" s="22" t="s">
        <v>153</v>
      </c>
      <c r="I1488" s="25">
        <v>4000</v>
      </c>
      <c r="J1488" s="23">
        <v>3166.0801759999999</v>
      </c>
      <c r="K1488" s="32">
        <v>88650.244928</v>
      </c>
      <c r="L1488" s="32">
        <f t="shared" si="23"/>
        <v>3130654.1450514938</v>
      </c>
    </row>
    <row r="1489" spans="1:12" x14ac:dyDescent="0.2">
      <c r="A1489" s="22" t="s">
        <v>2895</v>
      </c>
      <c r="B1489" s="22" t="s">
        <v>2896</v>
      </c>
      <c r="C1489" s="22" t="s">
        <v>2878</v>
      </c>
      <c r="D1489" s="22" t="s">
        <v>106</v>
      </c>
      <c r="E1489" s="30">
        <v>27837</v>
      </c>
      <c r="F1489" s="31">
        <v>35.5182</v>
      </c>
      <c r="G1489" s="31">
        <v>-77.212779999999995</v>
      </c>
      <c r="H1489" s="22" t="s">
        <v>149</v>
      </c>
      <c r="I1489" s="25">
        <v>3280</v>
      </c>
      <c r="J1489" s="23">
        <v>12600.33604704</v>
      </c>
      <c r="K1489" s="32">
        <v>352809.40931711998</v>
      </c>
      <c r="L1489" s="32">
        <f t="shared" si="23"/>
        <v>12459347.862929016</v>
      </c>
    </row>
    <row r="1490" spans="1:12" x14ac:dyDescent="0.2">
      <c r="A1490" s="22" t="s">
        <v>2897</v>
      </c>
      <c r="B1490" s="22" t="s">
        <v>2898</v>
      </c>
      <c r="C1490" s="22" t="s">
        <v>1897</v>
      </c>
      <c r="D1490" s="22" t="s">
        <v>106</v>
      </c>
      <c r="E1490" s="30">
        <v>28513</v>
      </c>
      <c r="F1490" s="31">
        <v>35.4392</v>
      </c>
      <c r="G1490" s="31">
        <v>-77.298580999999999</v>
      </c>
      <c r="H1490" s="22" t="s">
        <v>153</v>
      </c>
      <c r="I1490" s="25">
        <v>3800</v>
      </c>
      <c r="J1490" s="23">
        <v>3007.7761672000001</v>
      </c>
      <c r="K1490" s="32">
        <v>84217.732681599999</v>
      </c>
      <c r="L1490" s="32">
        <f t="shared" si="23"/>
        <v>2974121.4377989192</v>
      </c>
    </row>
    <row r="1491" spans="1:12" x14ac:dyDescent="0.2">
      <c r="A1491" s="22" t="s">
        <v>2899</v>
      </c>
      <c r="B1491" s="22" t="s">
        <v>2900</v>
      </c>
      <c r="C1491" s="22" t="s">
        <v>2876</v>
      </c>
      <c r="D1491" s="22" t="s">
        <v>106</v>
      </c>
      <c r="E1491" s="30">
        <v>27858</v>
      </c>
      <c r="F1491" s="31">
        <v>35.462800000000001</v>
      </c>
      <c r="G1491" s="31">
        <v>-77.245761000000002</v>
      </c>
      <c r="H1491" s="22" t="s">
        <v>149</v>
      </c>
      <c r="I1491" s="25">
        <v>2880</v>
      </c>
      <c r="J1491" s="23">
        <v>11063.709699839999</v>
      </c>
      <c r="K1491" s="32">
        <v>309783.87159552</v>
      </c>
      <c r="L1491" s="32">
        <f t="shared" si="23"/>
        <v>10939915.196718162</v>
      </c>
    </row>
    <row r="1492" spans="1:12" x14ac:dyDescent="0.2">
      <c r="A1492" s="22" t="s">
        <v>2901</v>
      </c>
      <c r="B1492" s="22" t="s">
        <v>2902</v>
      </c>
      <c r="C1492" s="22" t="s">
        <v>2878</v>
      </c>
      <c r="D1492" s="22" t="s">
        <v>106</v>
      </c>
      <c r="E1492" s="30">
        <v>27837</v>
      </c>
      <c r="F1492" s="31">
        <v>35.5717</v>
      </c>
      <c r="G1492" s="31">
        <v>-77.214719000000002</v>
      </c>
      <c r="H1492" s="22" t="s">
        <v>592</v>
      </c>
      <c r="I1492" s="25">
        <v>3099</v>
      </c>
      <c r="J1492" s="23">
        <v>9965.7926612160009</v>
      </c>
      <c r="K1492" s="32">
        <v>279042.19451404799</v>
      </c>
      <c r="L1492" s="32">
        <f t="shared" si="23"/>
        <v>9854283.0153394155</v>
      </c>
    </row>
    <row r="1493" spans="1:12" x14ac:dyDescent="0.2">
      <c r="A1493" s="22" t="s">
        <v>2903</v>
      </c>
      <c r="B1493" s="22" t="s">
        <v>2904</v>
      </c>
      <c r="C1493" s="22" t="s">
        <v>2876</v>
      </c>
      <c r="D1493" s="22" t="s">
        <v>106</v>
      </c>
      <c r="E1493" s="30">
        <v>27858</v>
      </c>
      <c r="F1493" s="31">
        <v>35.513300000000001</v>
      </c>
      <c r="G1493" s="31">
        <v>-77.265366999999998</v>
      </c>
      <c r="H1493" s="22" t="s">
        <v>145</v>
      </c>
      <c r="I1493" s="25">
        <v>2893</v>
      </c>
      <c r="J1493" s="23">
        <v>38400.238543435997</v>
      </c>
      <c r="K1493" s="32">
        <v>1075206.67921621</v>
      </c>
      <c r="L1493" s="32">
        <f t="shared" si="23"/>
        <v>37970569.058316313</v>
      </c>
    </row>
    <row r="1494" spans="1:12" x14ac:dyDescent="0.2">
      <c r="A1494" s="22" t="s">
        <v>2905</v>
      </c>
      <c r="B1494" s="22" t="s">
        <v>2906</v>
      </c>
      <c r="C1494" s="22" t="s">
        <v>2878</v>
      </c>
      <c r="D1494" s="22" t="s">
        <v>106</v>
      </c>
      <c r="E1494" s="30">
        <v>27837</v>
      </c>
      <c r="F1494" s="31">
        <v>35.535600000000002</v>
      </c>
      <c r="G1494" s="31">
        <v>-77.182632999999996</v>
      </c>
      <c r="H1494" s="22" t="s">
        <v>145</v>
      </c>
      <c r="I1494" s="25">
        <v>2893</v>
      </c>
      <c r="J1494" s="23">
        <v>38400.238543435997</v>
      </c>
      <c r="K1494" s="32">
        <v>1075206.67921621</v>
      </c>
      <c r="L1494" s="32">
        <f t="shared" si="23"/>
        <v>37970569.058316313</v>
      </c>
    </row>
    <row r="1495" spans="1:12" x14ac:dyDescent="0.2">
      <c r="A1495" s="22" t="s">
        <v>2907</v>
      </c>
      <c r="B1495" s="22" t="s">
        <v>2908</v>
      </c>
      <c r="C1495" s="22" t="s">
        <v>2866</v>
      </c>
      <c r="D1495" s="22" t="s">
        <v>106</v>
      </c>
      <c r="E1495" s="30">
        <v>27829</v>
      </c>
      <c r="F1495" s="31">
        <v>35.724400000000003</v>
      </c>
      <c r="G1495" s="31">
        <v>-77.569477000000006</v>
      </c>
      <c r="H1495" s="22" t="s">
        <v>149</v>
      </c>
      <c r="I1495" s="25">
        <v>1760</v>
      </c>
      <c r="J1495" s="23">
        <v>6761.1559276799999</v>
      </c>
      <c r="K1495" s="32">
        <v>189312.36597504001</v>
      </c>
      <c r="L1495" s="32">
        <f t="shared" si="23"/>
        <v>6685503.7313277666</v>
      </c>
    </row>
    <row r="1496" spans="1:12" x14ac:dyDescent="0.2">
      <c r="A1496" s="22" t="s">
        <v>2909</v>
      </c>
      <c r="B1496" s="22" t="s">
        <v>2910</v>
      </c>
      <c r="C1496" s="22" t="s">
        <v>1816</v>
      </c>
      <c r="D1496" s="22" t="s">
        <v>106</v>
      </c>
      <c r="E1496" s="30">
        <v>27828</v>
      </c>
      <c r="F1496" s="31">
        <v>35.629600000000003</v>
      </c>
      <c r="G1496" s="31">
        <v>-77.589395999999994</v>
      </c>
      <c r="H1496" s="22" t="s">
        <v>149</v>
      </c>
      <c r="I1496" s="25">
        <v>2840</v>
      </c>
      <c r="J1496" s="23">
        <v>10910.047065119999</v>
      </c>
      <c r="K1496" s="32">
        <v>305481.31782335998</v>
      </c>
      <c r="L1496" s="32">
        <f t="shared" si="23"/>
        <v>10787971.930097075</v>
      </c>
    </row>
    <row r="1497" spans="1:12" x14ac:dyDescent="0.2">
      <c r="A1497" s="22" t="s">
        <v>2911</v>
      </c>
      <c r="B1497" s="22" t="s">
        <v>2912</v>
      </c>
      <c r="C1497" s="22" t="s">
        <v>117</v>
      </c>
      <c r="D1497" s="22" t="s">
        <v>106</v>
      </c>
      <c r="E1497" s="30">
        <v>27884</v>
      </c>
      <c r="F1497" s="31">
        <v>35.744799999999998</v>
      </c>
      <c r="G1497" s="31">
        <v>-77.285546999999994</v>
      </c>
      <c r="H1497" s="22" t="s">
        <v>145</v>
      </c>
      <c r="I1497" s="25">
        <v>2400</v>
      </c>
      <c r="J1497" s="23">
        <v>31856.4025248</v>
      </c>
      <c r="K1497" s="32">
        <v>891979.27069439995</v>
      </c>
      <c r="L1497" s="32">
        <f t="shared" si="23"/>
        <v>31499953.591413405</v>
      </c>
    </row>
    <row r="1498" spans="1:12" x14ac:dyDescent="0.2">
      <c r="A1498" s="22" t="s">
        <v>2913</v>
      </c>
      <c r="B1498" s="22" t="s">
        <v>2914</v>
      </c>
      <c r="C1498" s="22" t="s">
        <v>2876</v>
      </c>
      <c r="D1498" s="22" t="s">
        <v>106</v>
      </c>
      <c r="E1498" s="30">
        <v>27858</v>
      </c>
      <c r="F1498" s="31">
        <v>35.536799999999999</v>
      </c>
      <c r="G1498" s="31">
        <v>-77.244839999999996</v>
      </c>
      <c r="H1498" s="22" t="s">
        <v>592</v>
      </c>
      <c r="I1498" s="25">
        <v>6024</v>
      </c>
      <c r="J1498" s="23">
        <v>19372.034524416002</v>
      </c>
      <c r="K1498" s="32">
        <v>542416.96668364794</v>
      </c>
      <c r="L1498" s="32">
        <f t="shared" si="23"/>
        <v>19155276.180834021</v>
      </c>
    </row>
    <row r="1499" spans="1:12" x14ac:dyDescent="0.2">
      <c r="A1499" s="22" t="s">
        <v>2915</v>
      </c>
      <c r="D1499" s="22" t="s">
        <v>106</v>
      </c>
      <c r="F1499" s="31">
        <v>35.366599999999998</v>
      </c>
      <c r="G1499" s="31">
        <v>-77.318020000000004</v>
      </c>
      <c r="H1499" s="22" t="s">
        <v>153</v>
      </c>
      <c r="I1499" s="25">
        <v>8000</v>
      </c>
      <c r="J1499" s="23">
        <v>6332.1603519999999</v>
      </c>
      <c r="K1499" s="32">
        <v>177300.489856</v>
      </c>
      <c r="L1499" s="32">
        <f t="shared" si="23"/>
        <v>6261308.2901029876</v>
      </c>
    </row>
    <row r="1500" spans="1:12" x14ac:dyDescent="0.2">
      <c r="A1500" s="22" t="s">
        <v>2916</v>
      </c>
      <c r="B1500" s="22" t="s">
        <v>2917</v>
      </c>
      <c r="C1500" s="22" t="s">
        <v>1897</v>
      </c>
      <c r="D1500" s="22" t="s">
        <v>106</v>
      </c>
      <c r="E1500" s="30">
        <v>28513</v>
      </c>
      <c r="F1500" s="31">
        <v>35.402799999999999</v>
      </c>
      <c r="G1500" s="31">
        <v>-77.297382999999996</v>
      </c>
      <c r="H1500" s="22" t="s">
        <v>192</v>
      </c>
      <c r="I1500" s="25">
        <v>1188</v>
      </c>
      <c r="J1500" s="23">
        <v>1747.72598616</v>
      </c>
      <c r="K1500" s="32">
        <v>48936.327612480003</v>
      </c>
      <c r="L1500" s="32">
        <f t="shared" si="23"/>
        <v>1728170.2606466191</v>
      </c>
    </row>
    <row r="1501" spans="1:12" x14ac:dyDescent="0.2">
      <c r="A1501" s="22" t="s">
        <v>2918</v>
      </c>
      <c r="B1501" s="22" t="s">
        <v>2919</v>
      </c>
      <c r="C1501" s="22" t="s">
        <v>1816</v>
      </c>
      <c r="D1501" s="22" t="s">
        <v>106</v>
      </c>
      <c r="E1501" s="30">
        <v>27828</v>
      </c>
      <c r="F1501" s="31">
        <v>35.539990000000003</v>
      </c>
      <c r="G1501" s="31">
        <v>-77.549049999999994</v>
      </c>
      <c r="H1501" s="22" t="s">
        <v>153</v>
      </c>
      <c r="I1501" s="25">
        <v>11157</v>
      </c>
      <c r="J1501" s="23">
        <v>8830.9891309079994</v>
      </c>
      <c r="K1501" s="32">
        <v>247267.69566542399</v>
      </c>
      <c r="L1501" s="32">
        <f t="shared" si="23"/>
        <v>8732177.074084878</v>
      </c>
    </row>
    <row r="1502" spans="1:12" x14ac:dyDescent="0.2">
      <c r="A1502" s="22" t="s">
        <v>2860</v>
      </c>
      <c r="B1502" s="22" t="s">
        <v>2861</v>
      </c>
      <c r="C1502" s="22" t="s">
        <v>1897</v>
      </c>
      <c r="D1502" s="22" t="s">
        <v>106</v>
      </c>
      <c r="E1502" s="30">
        <v>28513</v>
      </c>
      <c r="F1502" s="31">
        <v>35.400550000000003</v>
      </c>
      <c r="G1502" s="31">
        <v>-77.315610000000007</v>
      </c>
      <c r="H1502" s="22" t="s">
        <v>153</v>
      </c>
      <c r="I1502" s="25">
        <v>0</v>
      </c>
      <c r="J1502" s="23">
        <v>0</v>
      </c>
      <c r="K1502" s="32">
        <v>0</v>
      </c>
      <c r="L1502" s="32">
        <f t="shared" si="23"/>
        <v>0</v>
      </c>
    </row>
    <row r="1503" spans="1:12" x14ac:dyDescent="0.2">
      <c r="A1503" s="22" t="s">
        <v>2920</v>
      </c>
      <c r="B1503" s="22" t="s">
        <v>2921</v>
      </c>
      <c r="C1503" s="22" t="s">
        <v>1897</v>
      </c>
      <c r="D1503" s="22" t="s">
        <v>106</v>
      </c>
      <c r="E1503" s="30">
        <v>28513</v>
      </c>
      <c r="F1503" s="31">
        <v>35.407400000000003</v>
      </c>
      <c r="G1503" s="31">
        <v>-77.325429999999997</v>
      </c>
      <c r="H1503" s="22" t="s">
        <v>149</v>
      </c>
      <c r="I1503" s="25">
        <v>824</v>
      </c>
      <c r="J1503" s="23">
        <v>3165.450275232</v>
      </c>
      <c r="K1503" s="32">
        <v>88632.607706495997</v>
      </c>
      <c r="L1503" s="32">
        <f t="shared" si="23"/>
        <v>3130031.2923943629</v>
      </c>
    </row>
    <row r="1504" spans="1:12" x14ac:dyDescent="0.2">
      <c r="A1504" s="22" t="s">
        <v>2922</v>
      </c>
      <c r="B1504" s="22" t="s">
        <v>2923</v>
      </c>
      <c r="C1504" s="22" t="s">
        <v>1897</v>
      </c>
      <c r="D1504" s="22" t="s">
        <v>106</v>
      </c>
      <c r="E1504" s="30">
        <v>28513</v>
      </c>
      <c r="F1504" s="31">
        <v>35.4253</v>
      </c>
      <c r="G1504" s="31">
        <v>-77.315732999999994</v>
      </c>
      <c r="H1504" s="22" t="s">
        <v>592</v>
      </c>
      <c r="I1504" s="25">
        <v>2723</v>
      </c>
      <c r="J1504" s="23">
        <v>8756.6484080320006</v>
      </c>
      <c r="K1504" s="32">
        <v>245186.15542489599</v>
      </c>
      <c r="L1504" s="32">
        <f t="shared" si="23"/>
        <v>8658668.167398911</v>
      </c>
    </row>
    <row r="1505" spans="1:12" x14ac:dyDescent="0.2">
      <c r="A1505" s="22" t="s">
        <v>2924</v>
      </c>
      <c r="B1505" s="22" t="s">
        <v>2925</v>
      </c>
      <c r="C1505" s="22" t="s">
        <v>2878</v>
      </c>
      <c r="D1505" s="22" t="s">
        <v>106</v>
      </c>
      <c r="E1505" s="30">
        <v>27837</v>
      </c>
      <c r="F1505" s="31">
        <v>35.420900000000003</v>
      </c>
      <c r="G1505" s="31">
        <v>-77.261905999999996</v>
      </c>
      <c r="H1505" s="22" t="s">
        <v>592</v>
      </c>
      <c r="I1505" s="25">
        <v>2164</v>
      </c>
      <c r="J1505" s="23">
        <v>6959.011074176</v>
      </c>
      <c r="K1505" s="32">
        <v>194852.310076928</v>
      </c>
      <c r="L1505" s="32">
        <f t="shared" si="23"/>
        <v>6881145.0291043865</v>
      </c>
    </row>
    <row r="1506" spans="1:12" x14ac:dyDescent="0.2">
      <c r="A1506" s="22" t="s">
        <v>2926</v>
      </c>
      <c r="B1506" s="22" t="s">
        <v>2927</v>
      </c>
      <c r="C1506" s="22" t="s">
        <v>2866</v>
      </c>
      <c r="D1506" s="22" t="s">
        <v>106</v>
      </c>
      <c r="E1506" s="30">
        <v>27829</v>
      </c>
      <c r="F1506" s="31">
        <v>35.684899999999999</v>
      </c>
      <c r="G1506" s="31">
        <v>-77.631889000000001</v>
      </c>
      <c r="H1506" s="22" t="s">
        <v>153</v>
      </c>
      <c r="I1506" s="25">
        <v>4330</v>
      </c>
      <c r="J1506" s="23">
        <v>3427.28179052</v>
      </c>
      <c r="K1506" s="32">
        <v>95963.890134560002</v>
      </c>
      <c r="L1506" s="32">
        <f t="shared" si="23"/>
        <v>3388933.112018242</v>
      </c>
    </row>
    <row r="1507" spans="1:12" x14ac:dyDescent="0.2">
      <c r="A1507" s="22" t="s">
        <v>2928</v>
      </c>
      <c r="B1507" s="22" t="s">
        <v>2929</v>
      </c>
      <c r="C1507" s="22" t="s">
        <v>1824</v>
      </c>
      <c r="D1507" s="22" t="s">
        <v>106</v>
      </c>
      <c r="E1507" s="30">
        <v>27888</v>
      </c>
      <c r="F1507" s="31">
        <v>35.613100000000003</v>
      </c>
      <c r="G1507" s="31">
        <v>-77.65016</v>
      </c>
      <c r="H1507" s="22" t="s">
        <v>149</v>
      </c>
      <c r="I1507" s="25">
        <v>830</v>
      </c>
      <c r="J1507" s="23">
        <v>3188.49967044</v>
      </c>
      <c r="K1507" s="32">
        <v>89277.990772320001</v>
      </c>
      <c r="L1507" s="32">
        <f t="shared" si="23"/>
        <v>3152822.7823875258</v>
      </c>
    </row>
    <row r="1508" spans="1:12" x14ac:dyDescent="0.2">
      <c r="A1508" s="22" t="s">
        <v>2928</v>
      </c>
      <c r="B1508" s="22" t="s">
        <v>2929</v>
      </c>
      <c r="C1508" s="22" t="s">
        <v>1824</v>
      </c>
      <c r="D1508" s="22" t="s">
        <v>106</v>
      </c>
      <c r="E1508" s="30">
        <v>27888</v>
      </c>
      <c r="F1508" s="31">
        <v>35.613100000000003</v>
      </c>
      <c r="G1508" s="31">
        <v>-77.65016</v>
      </c>
      <c r="H1508" s="22" t="s">
        <v>153</v>
      </c>
      <c r="I1508" s="25">
        <v>5830</v>
      </c>
      <c r="J1508" s="23">
        <v>4614.5618565200002</v>
      </c>
      <c r="K1508" s="32">
        <v>129207.73198256</v>
      </c>
      <c r="L1508" s="32">
        <f t="shared" si="23"/>
        <v>4562928.4164125519</v>
      </c>
    </row>
    <row r="1509" spans="1:12" x14ac:dyDescent="0.2">
      <c r="A1509" s="22" t="s">
        <v>2930</v>
      </c>
      <c r="B1509" s="22" t="s">
        <v>2931</v>
      </c>
      <c r="C1509" s="22" t="s">
        <v>2878</v>
      </c>
      <c r="D1509" s="22" t="s">
        <v>106</v>
      </c>
      <c r="E1509" s="30">
        <v>27837</v>
      </c>
      <c r="F1509" s="31">
        <v>35.445399999999999</v>
      </c>
      <c r="G1509" s="31">
        <v>-77.239761000000001</v>
      </c>
      <c r="H1509" s="22" t="s">
        <v>149</v>
      </c>
      <c r="I1509" s="25">
        <v>4896</v>
      </c>
      <c r="J1509" s="23">
        <v>18808.306489727998</v>
      </c>
      <c r="K1509" s="32">
        <v>526632.58171238401</v>
      </c>
      <c r="L1509" s="32">
        <f t="shared" si="23"/>
        <v>18597855.834420875</v>
      </c>
    </row>
    <row r="1510" spans="1:12" x14ac:dyDescent="0.2">
      <c r="A1510" s="22" t="s">
        <v>2932</v>
      </c>
      <c r="B1510" s="22" t="s">
        <v>2933</v>
      </c>
      <c r="C1510" s="22" t="s">
        <v>1824</v>
      </c>
      <c r="D1510" s="22" t="s">
        <v>106</v>
      </c>
      <c r="E1510" s="30">
        <v>27888</v>
      </c>
      <c r="F1510" s="31">
        <v>35.639400000000002</v>
      </c>
      <c r="G1510" s="31">
        <v>-77.676069999999996</v>
      </c>
      <c r="H1510" s="22" t="s">
        <v>149</v>
      </c>
      <c r="I1510" s="25">
        <v>5760</v>
      </c>
      <c r="J1510" s="23">
        <v>22127.419399679999</v>
      </c>
      <c r="K1510" s="32">
        <v>619567.74319104</v>
      </c>
      <c r="L1510" s="32">
        <f t="shared" si="23"/>
        <v>21879830.393436324</v>
      </c>
    </row>
    <row r="1511" spans="1:12" x14ac:dyDescent="0.2">
      <c r="A1511" s="22" t="s">
        <v>2934</v>
      </c>
      <c r="B1511" s="22" t="s">
        <v>2935</v>
      </c>
      <c r="C1511" s="22" t="s">
        <v>2876</v>
      </c>
      <c r="D1511" s="22" t="s">
        <v>106</v>
      </c>
      <c r="E1511" s="30">
        <v>27858</v>
      </c>
      <c r="F1511" s="31">
        <v>35.516399999999997</v>
      </c>
      <c r="G1511" s="31">
        <v>-77.242210999999998</v>
      </c>
      <c r="H1511" s="22" t="s">
        <v>149</v>
      </c>
      <c r="I1511" s="25">
        <v>3672</v>
      </c>
      <c r="J1511" s="23">
        <v>14106.229867296001</v>
      </c>
      <c r="K1511" s="32">
        <v>394974.43628428801</v>
      </c>
      <c r="L1511" s="32">
        <f t="shared" si="23"/>
        <v>13948391.875815658</v>
      </c>
    </row>
    <row r="1512" spans="1:12" x14ac:dyDescent="0.2">
      <c r="A1512" s="22" t="s">
        <v>2936</v>
      </c>
      <c r="B1512" s="22" t="s">
        <v>2937</v>
      </c>
      <c r="C1512" s="22" t="s">
        <v>2876</v>
      </c>
      <c r="D1512" s="22" t="s">
        <v>106</v>
      </c>
      <c r="E1512" s="30">
        <v>27834</v>
      </c>
      <c r="F1512" s="31">
        <v>35.732999999999997</v>
      </c>
      <c r="G1512" s="31">
        <v>-77.442768000000001</v>
      </c>
      <c r="H1512" s="22" t="s">
        <v>149</v>
      </c>
      <c r="I1512" s="25">
        <v>11520</v>
      </c>
      <c r="J1512" s="23">
        <v>44254.838799359997</v>
      </c>
      <c r="K1512" s="32">
        <v>1239135.48638208</v>
      </c>
      <c r="L1512" s="32">
        <f t="shared" si="23"/>
        <v>43759660.786872648</v>
      </c>
    </row>
    <row r="1513" spans="1:12" x14ac:dyDescent="0.2">
      <c r="A1513" s="22" t="s">
        <v>2938</v>
      </c>
      <c r="B1513" s="22" t="s">
        <v>2939</v>
      </c>
      <c r="C1513" s="22" t="s">
        <v>1897</v>
      </c>
      <c r="D1513" s="22" t="s">
        <v>106</v>
      </c>
      <c r="E1513" s="30">
        <v>28513</v>
      </c>
      <c r="F1513" s="31">
        <v>35.410600000000002</v>
      </c>
      <c r="G1513" s="31">
        <v>-77.255420000000001</v>
      </c>
      <c r="H1513" s="22" t="s">
        <v>153</v>
      </c>
      <c r="I1513" s="25">
        <v>3840</v>
      </c>
      <c r="J1513" s="23">
        <v>3039.4369689599998</v>
      </c>
      <c r="K1513" s="32">
        <v>85104.235130879999</v>
      </c>
      <c r="L1513" s="32">
        <f t="shared" si="23"/>
        <v>3005427.9792494341</v>
      </c>
    </row>
    <row r="1514" spans="1:12" x14ac:dyDescent="0.2">
      <c r="A1514" s="22" t="s">
        <v>2940</v>
      </c>
      <c r="B1514" s="22" t="s">
        <v>2941</v>
      </c>
      <c r="C1514" s="22" t="s">
        <v>1897</v>
      </c>
      <c r="D1514" s="22" t="s">
        <v>106</v>
      </c>
      <c r="E1514" s="30">
        <v>28513</v>
      </c>
      <c r="F1514" s="31">
        <v>35.458599999999997</v>
      </c>
      <c r="G1514" s="31">
        <v>-77.328571999999994</v>
      </c>
      <c r="H1514" s="22" t="s">
        <v>149</v>
      </c>
      <c r="I1514" s="25">
        <v>4800</v>
      </c>
      <c r="J1514" s="23">
        <v>18439.516166400001</v>
      </c>
      <c r="K1514" s="32">
        <v>516306.4526592</v>
      </c>
      <c r="L1514" s="32">
        <f t="shared" si="23"/>
        <v>18233191.994530272</v>
      </c>
    </row>
    <row r="1515" spans="1:12" x14ac:dyDescent="0.2">
      <c r="A1515" s="22" t="s">
        <v>2942</v>
      </c>
      <c r="B1515" s="22" t="s">
        <v>2943</v>
      </c>
      <c r="C1515" s="22" t="s">
        <v>2878</v>
      </c>
      <c r="D1515" s="22" t="s">
        <v>106</v>
      </c>
      <c r="E1515" s="30">
        <v>27837</v>
      </c>
      <c r="F1515" s="31">
        <v>35.524999999999999</v>
      </c>
      <c r="G1515" s="31">
        <v>-77.185781000000006</v>
      </c>
      <c r="H1515" s="22" t="s">
        <v>145</v>
      </c>
      <c r="I1515" s="25">
        <v>4339</v>
      </c>
      <c r="J1515" s="23">
        <v>57593.721064628</v>
      </c>
      <c r="K1515" s="32">
        <v>1612624.1898095801</v>
      </c>
      <c r="L1515" s="32">
        <f t="shared" si="23"/>
        <v>56949291.097142681</v>
      </c>
    </row>
    <row r="1516" spans="1:12" x14ac:dyDescent="0.2">
      <c r="A1516" s="22" t="s">
        <v>2944</v>
      </c>
      <c r="B1516" s="22" t="s">
        <v>2945</v>
      </c>
      <c r="C1516" s="22" t="s">
        <v>1816</v>
      </c>
      <c r="D1516" s="22" t="s">
        <v>106</v>
      </c>
      <c r="E1516" s="30">
        <v>27828</v>
      </c>
      <c r="F1516" s="31">
        <v>35.643700000000003</v>
      </c>
      <c r="G1516" s="31">
        <v>-77.59196</v>
      </c>
      <c r="H1516" s="22" t="s">
        <v>153</v>
      </c>
      <c r="I1516" s="25">
        <v>3860</v>
      </c>
      <c r="J1516" s="23">
        <v>3055.2673698399999</v>
      </c>
      <c r="K1516" s="32">
        <v>85547.486355519999</v>
      </c>
      <c r="L1516" s="32">
        <f t="shared" si="23"/>
        <v>3021081.2499746913</v>
      </c>
    </row>
    <row r="1517" spans="1:12" x14ac:dyDescent="0.2">
      <c r="A1517" s="22" t="s">
        <v>2946</v>
      </c>
      <c r="B1517" s="22" t="s">
        <v>2945</v>
      </c>
      <c r="C1517" s="22" t="s">
        <v>1816</v>
      </c>
      <c r="D1517" s="22" t="s">
        <v>106</v>
      </c>
      <c r="E1517" s="30">
        <v>27828</v>
      </c>
      <c r="F1517" s="31">
        <v>35.646500000000003</v>
      </c>
      <c r="G1517" s="31">
        <v>-77.588009999999997</v>
      </c>
      <c r="H1517" s="22" t="s">
        <v>153</v>
      </c>
      <c r="I1517" s="25">
        <v>3860</v>
      </c>
      <c r="J1517" s="23">
        <v>3055.2673698399999</v>
      </c>
      <c r="K1517" s="32">
        <v>85547.486355519999</v>
      </c>
      <c r="L1517" s="32">
        <f t="shared" si="23"/>
        <v>3021081.2499746913</v>
      </c>
    </row>
    <row r="1518" spans="1:12" x14ac:dyDescent="0.2">
      <c r="A1518" s="22" t="s">
        <v>2947</v>
      </c>
      <c r="B1518" s="22" t="s">
        <v>2948</v>
      </c>
      <c r="C1518" s="22" t="s">
        <v>198</v>
      </c>
      <c r="D1518" s="22" t="s">
        <v>106</v>
      </c>
      <c r="E1518" s="30">
        <v>28586</v>
      </c>
      <c r="F1518" s="31">
        <v>35.4054</v>
      </c>
      <c r="G1518" s="31">
        <v>-77.220479999999995</v>
      </c>
      <c r="H1518" s="22" t="s">
        <v>592</v>
      </c>
      <c r="I1518" s="25">
        <v>4989</v>
      </c>
      <c r="J1518" s="23">
        <v>16043.672018976</v>
      </c>
      <c r="K1518" s="32">
        <v>449222.81653132802</v>
      </c>
      <c r="L1518" s="32">
        <f t="shared" si="23"/>
        <v>15864155.522274394</v>
      </c>
    </row>
    <row r="1519" spans="1:12" x14ac:dyDescent="0.2">
      <c r="A1519" s="22" t="s">
        <v>2949</v>
      </c>
      <c r="B1519" s="22" t="s">
        <v>2950</v>
      </c>
      <c r="C1519" s="22" t="s">
        <v>2871</v>
      </c>
      <c r="D1519" s="22" t="s">
        <v>106</v>
      </c>
      <c r="E1519" s="30">
        <v>28590</v>
      </c>
      <c r="F1519" s="31">
        <v>35.470999999999997</v>
      </c>
      <c r="G1519" s="31">
        <v>-77.325166999999993</v>
      </c>
      <c r="H1519" s="22" t="s">
        <v>149</v>
      </c>
      <c r="I1519" s="25">
        <v>1760</v>
      </c>
      <c r="J1519" s="23">
        <v>6761.1559276799999</v>
      </c>
      <c r="K1519" s="32">
        <v>189312.36597504001</v>
      </c>
      <c r="L1519" s="32">
        <f t="shared" si="23"/>
        <v>6685503.7313277666</v>
      </c>
    </row>
    <row r="1520" spans="1:12" x14ac:dyDescent="0.2">
      <c r="A1520" s="22" t="s">
        <v>2951</v>
      </c>
      <c r="B1520" s="22" t="s">
        <v>2952</v>
      </c>
      <c r="C1520" s="22" t="s">
        <v>2878</v>
      </c>
      <c r="D1520" s="22" t="s">
        <v>106</v>
      </c>
      <c r="E1520" s="30">
        <v>27837</v>
      </c>
      <c r="F1520" s="31">
        <v>35.528300000000002</v>
      </c>
      <c r="G1520" s="31">
        <v>-77.174835999999999</v>
      </c>
      <c r="H1520" s="22" t="s">
        <v>149</v>
      </c>
      <c r="I1520" s="25">
        <v>7920</v>
      </c>
      <c r="J1520" s="23">
        <v>30425.201674560001</v>
      </c>
      <c r="K1520" s="32">
        <v>851905.64688768005</v>
      </c>
      <c r="L1520" s="32">
        <f t="shared" si="23"/>
        <v>30084766.790974949</v>
      </c>
    </row>
    <row r="1521" spans="1:12" x14ac:dyDescent="0.2">
      <c r="A1521" s="22" t="s">
        <v>2953</v>
      </c>
      <c r="B1521" s="22" t="s">
        <v>2954</v>
      </c>
      <c r="C1521" s="22" t="s">
        <v>2878</v>
      </c>
      <c r="D1521" s="22" t="s">
        <v>106</v>
      </c>
      <c r="E1521" s="30">
        <v>27837</v>
      </c>
      <c r="F1521" s="31">
        <v>35.540700000000001</v>
      </c>
      <c r="G1521" s="31">
        <v>-77.170135999999999</v>
      </c>
      <c r="H1521" s="22" t="s">
        <v>149</v>
      </c>
      <c r="I1521" s="25">
        <v>5760</v>
      </c>
      <c r="J1521" s="23">
        <v>22127.419399679999</v>
      </c>
      <c r="K1521" s="32">
        <v>619567.74319104</v>
      </c>
      <c r="L1521" s="32">
        <f t="shared" si="23"/>
        <v>21879830.393436324</v>
      </c>
    </row>
    <row r="1522" spans="1:12" x14ac:dyDescent="0.2">
      <c r="A1522" s="22" t="s">
        <v>2955</v>
      </c>
      <c r="B1522" s="22" t="s">
        <v>2956</v>
      </c>
      <c r="C1522" s="22" t="s">
        <v>1757</v>
      </c>
      <c r="D1522" s="22" t="s">
        <v>106</v>
      </c>
      <c r="E1522" s="30">
        <v>27812</v>
      </c>
      <c r="F1522" s="31">
        <v>35.803899999999999</v>
      </c>
      <c r="G1522" s="31">
        <v>-77.435944000000006</v>
      </c>
      <c r="H1522" s="22" t="s">
        <v>149</v>
      </c>
      <c r="I1522" s="25">
        <v>1920</v>
      </c>
      <c r="J1522" s="23">
        <v>7375.8064665600004</v>
      </c>
      <c r="K1522" s="32">
        <v>206522.58106368</v>
      </c>
      <c r="L1522" s="32">
        <f t="shared" si="23"/>
        <v>7293276.797812108</v>
      </c>
    </row>
    <row r="1523" spans="1:12" x14ac:dyDescent="0.2">
      <c r="A1523" s="22" t="s">
        <v>2957</v>
      </c>
      <c r="D1523" s="22" t="s">
        <v>106</v>
      </c>
      <c r="F1523" s="31">
        <v>35.756</v>
      </c>
      <c r="G1523" s="31">
        <v>-77.345144000000005</v>
      </c>
      <c r="H1523" s="22" t="s">
        <v>145</v>
      </c>
      <c r="I1523" s="25">
        <v>1446</v>
      </c>
      <c r="J1523" s="23">
        <v>19193.482521192</v>
      </c>
      <c r="K1523" s="32">
        <v>537417.51059337601</v>
      </c>
      <c r="L1523" s="32">
        <f t="shared" si="23"/>
        <v>18978722.038826577</v>
      </c>
    </row>
    <row r="1524" spans="1:12" x14ac:dyDescent="0.2">
      <c r="A1524" s="22" t="s">
        <v>2958</v>
      </c>
      <c r="B1524" s="22" t="s">
        <v>2959</v>
      </c>
      <c r="C1524" s="22" t="s">
        <v>2960</v>
      </c>
      <c r="D1524" s="22" t="s">
        <v>108</v>
      </c>
      <c r="E1524" s="30">
        <v>27341</v>
      </c>
      <c r="F1524" s="31">
        <v>35.512799999999999</v>
      </c>
      <c r="G1524" s="31">
        <v>-79.745000000000005</v>
      </c>
      <c r="H1524" s="22" t="s">
        <v>149</v>
      </c>
      <c r="I1524" s="25">
        <v>1000</v>
      </c>
      <c r="J1524" s="23">
        <v>3841.5658680000001</v>
      </c>
      <c r="K1524" s="32">
        <v>107563.844304</v>
      </c>
      <c r="L1524" s="32">
        <f t="shared" si="23"/>
        <v>3798581.6655271398</v>
      </c>
    </row>
    <row r="1525" spans="1:12" x14ac:dyDescent="0.2">
      <c r="A1525" s="22" t="s">
        <v>2961</v>
      </c>
      <c r="B1525" s="22" t="s">
        <v>2962</v>
      </c>
      <c r="C1525" s="22" t="s">
        <v>2963</v>
      </c>
      <c r="D1525" s="22" t="s">
        <v>108</v>
      </c>
      <c r="E1525" s="30">
        <v>27316</v>
      </c>
      <c r="F1525" s="31">
        <v>35.620800000000003</v>
      </c>
      <c r="G1525" s="31">
        <v>-79.615300000000005</v>
      </c>
      <c r="H1525" s="22" t="s">
        <v>149</v>
      </c>
      <c r="I1525" s="25">
        <v>12400</v>
      </c>
      <c r="J1525" s="23">
        <v>47635.416763200003</v>
      </c>
      <c r="K1525" s="32">
        <v>1333791.6693696</v>
      </c>
      <c r="L1525" s="32">
        <f t="shared" si="23"/>
        <v>47102412.652536534</v>
      </c>
    </row>
    <row r="1526" spans="1:12" x14ac:dyDescent="0.2">
      <c r="A1526" s="22" t="s">
        <v>2964</v>
      </c>
      <c r="B1526" s="22" t="s">
        <v>2965</v>
      </c>
      <c r="C1526" s="22" t="s">
        <v>2960</v>
      </c>
      <c r="D1526" s="22" t="s">
        <v>108</v>
      </c>
      <c r="E1526" s="30">
        <v>27341</v>
      </c>
      <c r="F1526" s="31">
        <v>35.563899999999997</v>
      </c>
      <c r="G1526" s="31">
        <v>-79.693100000000001</v>
      </c>
      <c r="H1526" s="22" t="s">
        <v>149</v>
      </c>
      <c r="I1526" s="25">
        <v>8025</v>
      </c>
      <c r="J1526" s="23">
        <v>30828.566090699998</v>
      </c>
      <c r="K1526" s="32">
        <v>863199.85053960001</v>
      </c>
      <c r="L1526" s="32">
        <f t="shared" si="23"/>
        <v>30483617.865855295</v>
      </c>
    </row>
    <row r="1527" spans="1:12" x14ac:dyDescent="0.2">
      <c r="A1527" s="22" t="s">
        <v>2966</v>
      </c>
      <c r="B1527" s="22" t="s">
        <v>2967</v>
      </c>
      <c r="C1527" s="22" t="s">
        <v>2968</v>
      </c>
      <c r="D1527" s="22" t="s">
        <v>108</v>
      </c>
      <c r="E1527" s="30">
        <v>27355</v>
      </c>
      <c r="F1527" s="31">
        <v>35.811900000000001</v>
      </c>
      <c r="G1527" s="31">
        <v>-79.627200000000002</v>
      </c>
      <c r="H1527" s="22" t="s">
        <v>145</v>
      </c>
      <c r="I1527" s="25">
        <v>1200</v>
      </c>
      <c r="J1527" s="23">
        <v>15928.2012624</v>
      </c>
      <c r="K1527" s="32">
        <v>445989.63534719998</v>
      </c>
      <c r="L1527" s="32">
        <f t="shared" si="23"/>
        <v>15749976.795706702</v>
      </c>
    </row>
    <row r="1528" spans="1:12" x14ac:dyDescent="0.2">
      <c r="A1528" s="22" t="s">
        <v>2969</v>
      </c>
      <c r="B1528" s="22" t="s">
        <v>2970</v>
      </c>
      <c r="C1528" s="22" t="s">
        <v>539</v>
      </c>
      <c r="D1528" s="22" t="s">
        <v>108</v>
      </c>
      <c r="E1528" s="30">
        <v>27208</v>
      </c>
      <c r="F1528" s="31">
        <v>35.632800000000003</v>
      </c>
      <c r="G1528" s="31">
        <v>-79.575000000000003</v>
      </c>
      <c r="H1528" s="22" t="s">
        <v>149</v>
      </c>
      <c r="I1528" s="25">
        <v>2640</v>
      </c>
      <c r="J1528" s="23">
        <v>10141.73389152</v>
      </c>
      <c r="K1528" s="32">
        <v>283968.54896256002</v>
      </c>
      <c r="L1528" s="32">
        <f t="shared" si="23"/>
        <v>10028255.596991649</v>
      </c>
    </row>
    <row r="1529" spans="1:12" x14ac:dyDescent="0.2">
      <c r="A1529" s="22" t="s">
        <v>2971</v>
      </c>
      <c r="B1529" s="22" t="s">
        <v>2972</v>
      </c>
      <c r="C1529" s="22" t="s">
        <v>2963</v>
      </c>
      <c r="D1529" s="22" t="s">
        <v>108</v>
      </c>
      <c r="E1529" s="30">
        <v>27316</v>
      </c>
      <c r="F1529" s="31">
        <v>35.699199999999998</v>
      </c>
      <c r="G1529" s="31">
        <v>-79.6233</v>
      </c>
      <c r="H1529" s="22" t="s">
        <v>149</v>
      </c>
      <c r="I1529" s="25">
        <v>2953</v>
      </c>
      <c r="J1529" s="23">
        <v>11344.144008204001</v>
      </c>
      <c r="K1529" s="32">
        <v>317636.032229712</v>
      </c>
      <c r="L1529" s="32">
        <f t="shared" si="23"/>
        <v>11217211.658301644</v>
      </c>
    </row>
    <row r="1530" spans="1:12" x14ac:dyDescent="0.2">
      <c r="A1530" s="22" t="s">
        <v>2973</v>
      </c>
      <c r="B1530" s="22" t="s">
        <v>2974</v>
      </c>
      <c r="C1530" s="22" t="s">
        <v>2975</v>
      </c>
      <c r="D1530" s="22" t="s">
        <v>108</v>
      </c>
      <c r="E1530" s="30">
        <v>27350</v>
      </c>
      <c r="F1530" s="31">
        <v>35.830300000000001</v>
      </c>
      <c r="G1530" s="31">
        <v>-79.8917</v>
      </c>
      <c r="H1530" s="22" t="s">
        <v>149</v>
      </c>
      <c r="I1530" s="25">
        <v>1900</v>
      </c>
      <c r="J1530" s="23">
        <v>7298.9751491999996</v>
      </c>
      <c r="K1530" s="32">
        <v>204371.30417759999</v>
      </c>
      <c r="L1530" s="32">
        <f t="shared" si="23"/>
        <v>7217305.1645015646</v>
      </c>
    </row>
    <row r="1531" spans="1:12" x14ac:dyDescent="0.2">
      <c r="A1531" s="22" t="s">
        <v>2976</v>
      </c>
      <c r="B1531" s="22" t="s">
        <v>2977</v>
      </c>
      <c r="C1531" s="22" t="s">
        <v>2963</v>
      </c>
      <c r="D1531" s="22" t="s">
        <v>108</v>
      </c>
      <c r="E1531" s="30">
        <v>27316</v>
      </c>
      <c r="F1531" s="31">
        <v>35.774999999999999</v>
      </c>
      <c r="G1531" s="31">
        <v>-79.596400000000003</v>
      </c>
      <c r="H1531" s="22" t="s">
        <v>149</v>
      </c>
      <c r="I1531" s="25">
        <v>2200</v>
      </c>
      <c r="J1531" s="23">
        <v>8451.4449096000008</v>
      </c>
      <c r="K1531" s="32">
        <v>236640.45746880001</v>
      </c>
      <c r="L1531" s="32">
        <f t="shared" si="23"/>
        <v>8356879.6641597077</v>
      </c>
    </row>
    <row r="1532" spans="1:12" x14ac:dyDescent="0.2">
      <c r="A1532" s="22" t="s">
        <v>2978</v>
      </c>
      <c r="B1532" s="22" t="s">
        <v>2979</v>
      </c>
      <c r="C1532" s="22" t="s">
        <v>2980</v>
      </c>
      <c r="D1532" s="22" t="s">
        <v>109</v>
      </c>
      <c r="E1532" s="30">
        <v>28338</v>
      </c>
      <c r="F1532" s="31">
        <v>35.089816999999996</v>
      </c>
      <c r="G1532" s="31">
        <v>-79.787142000000003</v>
      </c>
      <c r="H1532" s="22" t="s">
        <v>149</v>
      </c>
      <c r="I1532" s="25">
        <v>5300</v>
      </c>
      <c r="J1532" s="23">
        <v>20360.2991004</v>
      </c>
      <c r="K1532" s="32">
        <v>570088.37481119996</v>
      </c>
      <c r="L1532" s="32">
        <f t="shared" si="23"/>
        <v>20132482.827293839</v>
      </c>
    </row>
    <row r="1533" spans="1:12" x14ac:dyDescent="0.2">
      <c r="A1533" s="22" t="s">
        <v>2981</v>
      </c>
      <c r="B1533" s="22" t="s">
        <v>2982</v>
      </c>
      <c r="C1533" s="22" t="s">
        <v>2983</v>
      </c>
      <c r="D1533" s="22" t="s">
        <v>109</v>
      </c>
      <c r="E1533" s="30">
        <v>28363</v>
      </c>
      <c r="F1533" s="31">
        <v>34.971361000000002</v>
      </c>
      <c r="G1533" s="31">
        <v>-79.631232999999995</v>
      </c>
      <c r="H1533" s="22" t="s">
        <v>149</v>
      </c>
      <c r="I1533" s="25">
        <v>8960</v>
      </c>
      <c r="J1533" s="23">
        <v>34420.430177280003</v>
      </c>
      <c r="K1533" s="32">
        <v>963772.04496384005</v>
      </c>
      <c r="L1533" s="32">
        <f t="shared" si="23"/>
        <v>34035291.72312317</v>
      </c>
    </row>
    <row r="1534" spans="1:12" x14ac:dyDescent="0.2">
      <c r="A1534" s="22" t="s">
        <v>2981</v>
      </c>
      <c r="B1534" s="22" t="s">
        <v>2982</v>
      </c>
      <c r="C1534" s="22" t="s">
        <v>2983</v>
      </c>
      <c r="D1534" s="22" t="s">
        <v>109</v>
      </c>
      <c r="E1534" s="30">
        <v>28363</v>
      </c>
      <c r="F1534" s="31">
        <v>34.971361000000002</v>
      </c>
      <c r="G1534" s="31">
        <v>-79.631232999999995</v>
      </c>
      <c r="H1534" s="22" t="s">
        <v>153</v>
      </c>
      <c r="I1534" s="25">
        <v>17413</v>
      </c>
      <c r="J1534" s="23">
        <v>13782.738526171999</v>
      </c>
      <c r="K1534" s="32">
        <v>385916.67873281601</v>
      </c>
      <c r="L1534" s="32">
        <f t="shared" si="23"/>
        <v>13628520.156945415</v>
      </c>
    </row>
    <row r="1535" spans="1:12" x14ac:dyDescent="0.2">
      <c r="A1535" s="22" t="s">
        <v>2984</v>
      </c>
      <c r="B1535" s="22" t="s">
        <v>2985</v>
      </c>
      <c r="C1535" s="22" t="s">
        <v>2486</v>
      </c>
      <c r="D1535" s="22" t="s">
        <v>109</v>
      </c>
      <c r="E1535" s="30">
        <v>27306</v>
      </c>
      <c r="F1535" s="31">
        <v>35.102818999999997</v>
      </c>
      <c r="G1535" s="31">
        <v>-79.988299999999995</v>
      </c>
      <c r="H1535" s="22" t="s">
        <v>153</v>
      </c>
      <c r="I1535" s="25">
        <v>3552</v>
      </c>
      <c r="J1535" s="23">
        <v>2811.4791962879999</v>
      </c>
      <c r="K1535" s="32">
        <v>78721.417496063994</v>
      </c>
      <c r="L1535" s="32">
        <f t="shared" si="23"/>
        <v>2780020.8808057262</v>
      </c>
    </row>
    <row r="1536" spans="1:12" x14ac:dyDescent="0.2">
      <c r="A1536" s="22" t="s">
        <v>2986</v>
      </c>
      <c r="B1536" s="22" t="s">
        <v>2987</v>
      </c>
      <c r="C1536" s="22" t="s">
        <v>2980</v>
      </c>
      <c r="D1536" s="22" t="s">
        <v>109</v>
      </c>
      <c r="E1536" s="30">
        <v>28338</v>
      </c>
      <c r="F1536" s="31">
        <v>35.133705999999997</v>
      </c>
      <c r="G1536" s="31">
        <v>-79.798582999999994</v>
      </c>
      <c r="H1536" s="22" t="s">
        <v>149</v>
      </c>
      <c r="I1536" s="25">
        <v>3520</v>
      </c>
      <c r="J1536" s="23">
        <v>13522.31185536</v>
      </c>
      <c r="K1536" s="32">
        <v>378624.73195008002</v>
      </c>
      <c r="L1536" s="32">
        <f t="shared" si="23"/>
        <v>13371007.462655533</v>
      </c>
    </row>
    <row r="1537" spans="1:12" x14ac:dyDescent="0.2">
      <c r="A1537" s="22" t="s">
        <v>2988</v>
      </c>
      <c r="B1537" s="22" t="s">
        <v>2989</v>
      </c>
      <c r="C1537" s="22" t="s">
        <v>2980</v>
      </c>
      <c r="D1537" s="22" t="s">
        <v>109</v>
      </c>
      <c r="E1537" s="30">
        <v>28338</v>
      </c>
      <c r="F1537" s="31">
        <v>35.076925000000003</v>
      </c>
      <c r="G1537" s="31">
        <v>-79.791963999999993</v>
      </c>
      <c r="H1537" s="22" t="s">
        <v>149</v>
      </c>
      <c r="I1537" s="25">
        <v>3123</v>
      </c>
      <c r="J1537" s="23">
        <v>11997.210205764</v>
      </c>
      <c r="K1537" s="32">
        <v>335921.88576139201</v>
      </c>
      <c r="L1537" s="32">
        <f t="shared" si="23"/>
        <v>11862970.541441258</v>
      </c>
    </row>
    <row r="1538" spans="1:12" x14ac:dyDescent="0.2">
      <c r="A1538" s="22">
        <v>7685</v>
      </c>
      <c r="D1538" s="22" t="s">
        <v>109</v>
      </c>
      <c r="F1538" s="31">
        <v>34.825882999999997</v>
      </c>
      <c r="G1538" s="31">
        <v>-79.648635999999996</v>
      </c>
      <c r="H1538" s="22" t="s">
        <v>145</v>
      </c>
      <c r="I1538" s="25">
        <v>2400</v>
      </c>
      <c r="J1538" s="23">
        <v>31856.4025248</v>
      </c>
      <c r="K1538" s="32">
        <v>891979.27069439995</v>
      </c>
      <c r="L1538" s="32">
        <f t="shared" ref="L1538:L1601" si="24">+K1538*35.31467</f>
        <v>31499953.591413405</v>
      </c>
    </row>
    <row r="1539" spans="1:12" x14ac:dyDescent="0.2">
      <c r="A1539" s="22" t="s">
        <v>2990</v>
      </c>
      <c r="B1539" s="22" t="s">
        <v>2991</v>
      </c>
      <c r="C1539" s="22" t="s">
        <v>2980</v>
      </c>
      <c r="D1539" s="22" t="s">
        <v>109</v>
      </c>
      <c r="E1539" s="30">
        <v>28338</v>
      </c>
      <c r="F1539" s="31">
        <v>35.117049999999999</v>
      </c>
      <c r="G1539" s="31">
        <v>-79.721867000000003</v>
      </c>
      <c r="H1539" s="22" t="s">
        <v>145</v>
      </c>
      <c r="I1539" s="25">
        <v>1205</v>
      </c>
      <c r="J1539" s="23">
        <v>15994.568767659999</v>
      </c>
      <c r="K1539" s="32">
        <v>447847.92549448</v>
      </c>
      <c r="L1539" s="32">
        <f t="shared" si="24"/>
        <v>15815601.699022148</v>
      </c>
    </row>
    <row r="1540" spans="1:12" x14ac:dyDescent="0.2">
      <c r="A1540" s="22" t="s">
        <v>2992</v>
      </c>
      <c r="B1540" s="22" t="s">
        <v>2993</v>
      </c>
      <c r="C1540" s="22" t="s">
        <v>111</v>
      </c>
      <c r="D1540" s="22" t="s">
        <v>109</v>
      </c>
      <c r="E1540" s="30">
        <v>28379</v>
      </c>
      <c r="F1540" s="31">
        <v>35.009405999999998</v>
      </c>
      <c r="G1540" s="31">
        <v>-79.710893999999996</v>
      </c>
      <c r="H1540" s="22" t="s">
        <v>149</v>
      </c>
      <c r="I1540" s="25">
        <v>325</v>
      </c>
      <c r="J1540" s="23">
        <v>1248.5089071</v>
      </c>
      <c r="K1540" s="32">
        <v>34958.249398799999</v>
      </c>
      <c r="L1540" s="32">
        <f t="shared" si="24"/>
        <v>1234539.0412963203</v>
      </c>
    </row>
    <row r="1541" spans="1:12" x14ac:dyDescent="0.2">
      <c r="A1541" s="22" t="s">
        <v>2994</v>
      </c>
      <c r="B1541" s="22" t="s">
        <v>2995</v>
      </c>
      <c r="C1541" s="22" t="s">
        <v>2980</v>
      </c>
      <c r="D1541" s="22" t="s">
        <v>109</v>
      </c>
      <c r="E1541" s="30">
        <v>28338</v>
      </c>
      <c r="F1541" s="31">
        <v>35.120260999999999</v>
      </c>
      <c r="G1541" s="31">
        <v>-79.607281</v>
      </c>
      <c r="H1541" s="22" t="s">
        <v>149</v>
      </c>
      <c r="I1541" s="25">
        <v>8800</v>
      </c>
      <c r="J1541" s="23">
        <v>33805.779638400003</v>
      </c>
      <c r="K1541" s="32">
        <v>946561.82987520006</v>
      </c>
      <c r="L1541" s="32">
        <f t="shared" si="24"/>
        <v>33427518.656638831</v>
      </c>
    </row>
    <row r="1542" spans="1:12" x14ac:dyDescent="0.2">
      <c r="A1542" s="22" t="s">
        <v>2996</v>
      </c>
      <c r="B1542" s="22" t="s">
        <v>2997</v>
      </c>
      <c r="C1542" s="22" t="s">
        <v>2980</v>
      </c>
      <c r="D1542" s="22" t="s">
        <v>109</v>
      </c>
      <c r="E1542" s="30">
        <v>28338</v>
      </c>
      <c r="F1542" s="31">
        <v>35.114542</v>
      </c>
      <c r="G1542" s="31">
        <v>-79.791963999999993</v>
      </c>
      <c r="H1542" s="22" t="s">
        <v>149</v>
      </c>
      <c r="I1542" s="25">
        <v>7920</v>
      </c>
      <c r="J1542" s="23">
        <v>30425.201674560001</v>
      </c>
      <c r="K1542" s="32">
        <v>851905.64688768005</v>
      </c>
      <c r="L1542" s="32">
        <f t="shared" si="24"/>
        <v>30084766.790974949</v>
      </c>
    </row>
    <row r="1543" spans="1:12" x14ac:dyDescent="0.2">
      <c r="A1543" s="22" t="s">
        <v>2998</v>
      </c>
      <c r="B1543" s="22" t="s">
        <v>2999</v>
      </c>
      <c r="C1543" s="22" t="s">
        <v>2983</v>
      </c>
      <c r="D1543" s="22" t="s">
        <v>109</v>
      </c>
      <c r="E1543" s="30">
        <v>28363</v>
      </c>
      <c r="F1543" s="31">
        <v>34.960864000000001</v>
      </c>
      <c r="G1543" s="31">
        <v>-79.624617000000001</v>
      </c>
      <c r="H1543" s="22" t="s">
        <v>145</v>
      </c>
      <c r="I1543" s="25">
        <v>2302</v>
      </c>
      <c r="J1543" s="23">
        <v>30555.599421703999</v>
      </c>
      <c r="K1543" s="32">
        <v>855556.78380771203</v>
      </c>
      <c r="L1543" s="32">
        <f t="shared" si="24"/>
        <v>30213705.486430693</v>
      </c>
    </row>
    <row r="1544" spans="1:12" x14ac:dyDescent="0.2">
      <c r="A1544" s="22" t="s">
        <v>3000</v>
      </c>
      <c r="B1544" s="22" t="s">
        <v>3001</v>
      </c>
      <c r="C1544" s="22" t="s">
        <v>2983</v>
      </c>
      <c r="D1544" s="22" t="s">
        <v>109</v>
      </c>
      <c r="E1544" s="30">
        <v>28363</v>
      </c>
      <c r="F1544" s="31">
        <v>34.942813999999998</v>
      </c>
      <c r="G1544" s="31">
        <v>-79.627949999999998</v>
      </c>
      <c r="H1544" s="22" t="s">
        <v>153</v>
      </c>
      <c r="I1544" s="25">
        <v>4200</v>
      </c>
      <c r="J1544" s="23">
        <v>3324.3841848000002</v>
      </c>
      <c r="K1544" s="32">
        <v>93082.757174400002</v>
      </c>
      <c r="L1544" s="32">
        <f t="shared" si="24"/>
        <v>3287186.8523040684</v>
      </c>
    </row>
    <row r="1545" spans="1:12" x14ac:dyDescent="0.2">
      <c r="A1545" s="22" t="s">
        <v>3002</v>
      </c>
      <c r="B1545" s="22" t="s">
        <v>3003</v>
      </c>
      <c r="C1545" s="22" t="s">
        <v>3004</v>
      </c>
      <c r="D1545" s="22" t="s">
        <v>110</v>
      </c>
      <c r="E1545" s="30">
        <v>28386</v>
      </c>
      <c r="F1545" s="31">
        <v>34.780380999999998</v>
      </c>
      <c r="G1545" s="31">
        <v>-79.074618999999998</v>
      </c>
      <c r="H1545" s="22" t="s">
        <v>165</v>
      </c>
      <c r="I1545" s="25">
        <v>0</v>
      </c>
      <c r="J1545" s="23">
        <v>0</v>
      </c>
      <c r="K1545" s="32">
        <v>0</v>
      </c>
      <c r="L1545" s="32">
        <f t="shared" si="24"/>
        <v>0</v>
      </c>
    </row>
    <row r="1546" spans="1:12" x14ac:dyDescent="0.2">
      <c r="A1546" s="22" t="s">
        <v>3005</v>
      </c>
      <c r="B1546" s="22" t="s">
        <v>3006</v>
      </c>
      <c r="C1546" s="22" t="s">
        <v>2092</v>
      </c>
      <c r="D1546" s="22" t="s">
        <v>110</v>
      </c>
      <c r="E1546" s="30">
        <v>28377</v>
      </c>
      <c r="F1546" s="31">
        <v>34.829799999999999</v>
      </c>
      <c r="G1546" s="31">
        <v>-79.271277999999995</v>
      </c>
      <c r="H1546" s="22" t="s">
        <v>145</v>
      </c>
      <c r="I1546" s="25">
        <v>3927</v>
      </c>
      <c r="J1546" s="23">
        <v>52125.038631203999</v>
      </c>
      <c r="K1546" s="32">
        <v>1459501.0816737099</v>
      </c>
      <c r="L1546" s="32">
        <f t="shared" si="24"/>
        <v>51541799.063950114</v>
      </c>
    </row>
    <row r="1547" spans="1:12" x14ac:dyDescent="0.2">
      <c r="A1547" s="22" t="s">
        <v>3007</v>
      </c>
      <c r="B1547" s="22" t="s">
        <v>3008</v>
      </c>
      <c r="D1547" s="22" t="s">
        <v>110</v>
      </c>
      <c r="F1547" s="31">
        <v>34.652847000000001</v>
      </c>
      <c r="G1547" s="31">
        <v>-79.363381000000004</v>
      </c>
      <c r="H1547" s="22" t="s">
        <v>145</v>
      </c>
      <c r="I1547" s="25">
        <v>3927</v>
      </c>
      <c r="J1547" s="23">
        <v>52125.038631203999</v>
      </c>
      <c r="K1547" s="32">
        <v>1459501.0816737099</v>
      </c>
      <c r="L1547" s="32">
        <f t="shared" si="24"/>
        <v>51541799.063950114</v>
      </c>
    </row>
    <row r="1548" spans="1:12" x14ac:dyDescent="0.2">
      <c r="A1548" s="22" t="s">
        <v>3009</v>
      </c>
      <c r="B1548" s="22" t="s">
        <v>3010</v>
      </c>
      <c r="C1548" s="22" t="s">
        <v>3011</v>
      </c>
      <c r="D1548" s="22" t="s">
        <v>110</v>
      </c>
      <c r="E1548" s="30">
        <v>28364</v>
      </c>
      <c r="F1548" s="31">
        <v>34.815175000000004</v>
      </c>
      <c r="G1548" s="31">
        <v>-79.224149999999995</v>
      </c>
      <c r="H1548" s="22" t="s">
        <v>145</v>
      </c>
      <c r="I1548" s="25">
        <v>3927</v>
      </c>
      <c r="J1548" s="23">
        <v>52125.038631203999</v>
      </c>
      <c r="K1548" s="32">
        <v>1459501.0816737099</v>
      </c>
      <c r="L1548" s="32">
        <f t="shared" si="24"/>
        <v>51541799.063950114</v>
      </c>
    </row>
    <row r="1549" spans="1:12" x14ac:dyDescent="0.2">
      <c r="A1549" s="22" t="s">
        <v>3012</v>
      </c>
      <c r="B1549" s="22" t="s">
        <v>3013</v>
      </c>
      <c r="C1549" s="22" t="s">
        <v>2092</v>
      </c>
      <c r="D1549" s="22" t="s">
        <v>110</v>
      </c>
      <c r="E1549" s="30">
        <v>28377</v>
      </c>
      <c r="F1549" s="31">
        <v>34.833452999999999</v>
      </c>
      <c r="G1549" s="31">
        <v>-79.145228000000003</v>
      </c>
      <c r="H1549" s="22" t="s">
        <v>145</v>
      </c>
      <c r="I1549" s="25">
        <v>3927</v>
      </c>
      <c r="J1549" s="23">
        <v>52125.038631203999</v>
      </c>
      <c r="K1549" s="32">
        <v>1459501.0816737099</v>
      </c>
      <c r="L1549" s="32">
        <f t="shared" si="24"/>
        <v>51541799.063950114</v>
      </c>
    </row>
    <row r="1550" spans="1:12" x14ac:dyDescent="0.2">
      <c r="A1550" s="22" t="s">
        <v>3014</v>
      </c>
      <c r="B1550" s="22" t="s">
        <v>3015</v>
      </c>
      <c r="C1550" s="22" t="s">
        <v>3011</v>
      </c>
      <c r="D1550" s="22" t="s">
        <v>110</v>
      </c>
      <c r="E1550" s="30">
        <v>28364</v>
      </c>
      <c r="F1550" s="31">
        <v>34.600053000000003</v>
      </c>
      <c r="G1550" s="31">
        <v>-79.377925000000005</v>
      </c>
      <c r="H1550" s="22" t="s">
        <v>149</v>
      </c>
      <c r="I1550" s="25">
        <v>12595</v>
      </c>
      <c r="J1550" s="23">
        <v>48384.522107459998</v>
      </c>
      <c r="K1550" s="32">
        <v>1354766.6190088801</v>
      </c>
      <c r="L1550" s="32">
        <f t="shared" si="24"/>
        <v>47843136.077314325</v>
      </c>
    </row>
    <row r="1551" spans="1:12" x14ac:dyDescent="0.2">
      <c r="A1551" s="22" t="s">
        <v>3016</v>
      </c>
      <c r="B1551" s="22" t="s">
        <v>3017</v>
      </c>
      <c r="C1551" s="22" t="s">
        <v>351</v>
      </c>
      <c r="D1551" s="22" t="s">
        <v>110</v>
      </c>
      <c r="E1551" s="30">
        <v>28384</v>
      </c>
      <c r="F1551" s="31">
        <v>34.825428000000002</v>
      </c>
      <c r="G1551" s="31">
        <v>-78.943674999999999</v>
      </c>
      <c r="H1551" s="22" t="s">
        <v>145</v>
      </c>
      <c r="I1551" s="25">
        <v>1200</v>
      </c>
      <c r="J1551" s="23">
        <v>15928.2012624</v>
      </c>
      <c r="K1551" s="32">
        <v>445989.63534719998</v>
      </c>
      <c r="L1551" s="32">
        <f t="shared" si="24"/>
        <v>15749976.795706702</v>
      </c>
    </row>
    <row r="1552" spans="1:12" x14ac:dyDescent="0.2">
      <c r="A1552" s="22" t="s">
        <v>3016</v>
      </c>
      <c r="B1552" s="22" t="s">
        <v>3017</v>
      </c>
      <c r="C1552" s="22" t="s">
        <v>351</v>
      </c>
      <c r="D1552" s="22" t="s">
        <v>110</v>
      </c>
      <c r="E1552" s="30">
        <v>28384</v>
      </c>
      <c r="F1552" s="31">
        <v>34.825428000000002</v>
      </c>
      <c r="G1552" s="31">
        <v>-78.943674999999999</v>
      </c>
      <c r="H1552" s="22" t="s">
        <v>149</v>
      </c>
      <c r="I1552" s="25">
        <v>4600</v>
      </c>
      <c r="J1552" s="23">
        <v>17671.202992800001</v>
      </c>
      <c r="K1552" s="32">
        <v>494793.68379839999</v>
      </c>
      <c r="L1552" s="32">
        <f t="shared" si="24"/>
        <v>17473475.661424842</v>
      </c>
    </row>
    <row r="1553" spans="1:12" x14ac:dyDescent="0.2">
      <c r="A1553" s="22" t="s">
        <v>3016</v>
      </c>
      <c r="B1553" s="22" t="s">
        <v>3017</v>
      </c>
      <c r="C1553" s="22" t="s">
        <v>351</v>
      </c>
      <c r="D1553" s="22" t="s">
        <v>110</v>
      </c>
      <c r="E1553" s="30">
        <v>28384</v>
      </c>
      <c r="F1553" s="31">
        <v>34.825428000000002</v>
      </c>
      <c r="G1553" s="31">
        <v>-78.943674999999999</v>
      </c>
      <c r="H1553" s="22" t="s">
        <v>153</v>
      </c>
      <c r="I1553" s="25">
        <v>3560</v>
      </c>
      <c r="J1553" s="23">
        <v>2817.8113566400002</v>
      </c>
      <c r="K1553" s="32">
        <v>78898.717985919997</v>
      </c>
      <c r="L1553" s="32">
        <f t="shared" si="24"/>
        <v>2786282.1890958291</v>
      </c>
    </row>
    <row r="1554" spans="1:12" x14ac:dyDescent="0.2">
      <c r="A1554" s="22" t="s">
        <v>3018</v>
      </c>
      <c r="B1554" s="22" t="s">
        <v>3019</v>
      </c>
      <c r="C1554" s="22" t="s">
        <v>3020</v>
      </c>
      <c r="D1554" s="22" t="s">
        <v>110</v>
      </c>
      <c r="E1554" s="30">
        <v>28340</v>
      </c>
      <c r="F1554" s="31">
        <v>34.507897</v>
      </c>
      <c r="G1554" s="31">
        <v>-79.190111000000002</v>
      </c>
      <c r="H1554" s="22" t="s">
        <v>149</v>
      </c>
      <c r="I1554" s="25">
        <v>7920</v>
      </c>
      <c r="J1554" s="23">
        <v>30425.201674560001</v>
      </c>
      <c r="K1554" s="32">
        <v>851905.64688768005</v>
      </c>
      <c r="L1554" s="32">
        <f t="shared" si="24"/>
        <v>30084766.790974949</v>
      </c>
    </row>
    <row r="1555" spans="1:12" x14ac:dyDescent="0.2">
      <c r="A1555" s="22" t="s">
        <v>3021</v>
      </c>
      <c r="B1555" s="22" t="s">
        <v>3022</v>
      </c>
      <c r="C1555" s="22" t="s">
        <v>3020</v>
      </c>
      <c r="D1555" s="22" t="s">
        <v>110</v>
      </c>
      <c r="E1555" s="30">
        <v>28340</v>
      </c>
      <c r="F1555" s="31">
        <v>34.545250000000003</v>
      </c>
      <c r="G1555" s="31">
        <v>-79.208793999999997</v>
      </c>
      <c r="H1555" s="22" t="s">
        <v>149</v>
      </c>
      <c r="I1555" s="25">
        <v>7920</v>
      </c>
      <c r="J1555" s="23">
        <v>30425.201674560001</v>
      </c>
      <c r="K1555" s="32">
        <v>851905.64688768005</v>
      </c>
      <c r="L1555" s="32">
        <f t="shared" si="24"/>
        <v>30084766.790974949</v>
      </c>
    </row>
    <row r="1556" spans="1:12" x14ac:dyDescent="0.2">
      <c r="A1556" s="22" t="s">
        <v>3023</v>
      </c>
      <c r="B1556" s="22" t="s">
        <v>3024</v>
      </c>
      <c r="C1556" s="22" t="s">
        <v>3025</v>
      </c>
      <c r="D1556" s="22" t="s">
        <v>110</v>
      </c>
      <c r="E1556" s="30">
        <v>28383</v>
      </c>
      <c r="F1556" s="31">
        <v>34.513905999999999</v>
      </c>
      <c r="G1556" s="31">
        <v>-79.228246999999996</v>
      </c>
      <c r="H1556" s="22" t="s">
        <v>149</v>
      </c>
      <c r="I1556" s="25">
        <v>7920</v>
      </c>
      <c r="J1556" s="23">
        <v>30425.201674560001</v>
      </c>
      <c r="K1556" s="32">
        <v>851905.64688768005</v>
      </c>
      <c r="L1556" s="32">
        <f t="shared" si="24"/>
        <v>30084766.790974949</v>
      </c>
    </row>
    <row r="1557" spans="1:12" x14ac:dyDescent="0.2">
      <c r="A1557" s="22" t="s">
        <v>3026</v>
      </c>
      <c r="B1557" s="22" t="s">
        <v>3027</v>
      </c>
      <c r="C1557" s="22" t="s">
        <v>3020</v>
      </c>
      <c r="D1557" s="22" t="s">
        <v>110</v>
      </c>
      <c r="E1557" s="30">
        <v>28340</v>
      </c>
      <c r="F1557" s="31">
        <v>34.432219000000003</v>
      </c>
      <c r="G1557" s="31">
        <v>-79.216077999999996</v>
      </c>
      <c r="H1557" s="22" t="s">
        <v>153</v>
      </c>
      <c r="I1557" s="25">
        <v>7104</v>
      </c>
      <c r="J1557" s="23">
        <v>5622.9583925759998</v>
      </c>
      <c r="K1557" s="32">
        <v>157442.83499212799</v>
      </c>
      <c r="L1557" s="32">
        <f t="shared" si="24"/>
        <v>5560041.7616114523</v>
      </c>
    </row>
    <row r="1558" spans="1:12" x14ac:dyDescent="0.2">
      <c r="A1558" s="22" t="s">
        <v>3028</v>
      </c>
      <c r="B1558" s="22" t="s">
        <v>3029</v>
      </c>
      <c r="C1558" s="22" t="s">
        <v>3020</v>
      </c>
      <c r="D1558" s="22" t="s">
        <v>110</v>
      </c>
      <c r="E1558" s="30">
        <v>28340</v>
      </c>
      <c r="F1558" s="31">
        <v>34.436486000000002</v>
      </c>
      <c r="G1558" s="31">
        <v>-79.187742</v>
      </c>
      <c r="H1558" s="22" t="s">
        <v>153</v>
      </c>
      <c r="I1558" s="25">
        <v>7104</v>
      </c>
      <c r="J1558" s="23">
        <v>5622.9583925759998</v>
      </c>
      <c r="K1558" s="32">
        <v>157442.83499212799</v>
      </c>
      <c r="L1558" s="32">
        <f t="shared" si="24"/>
        <v>5560041.7616114523</v>
      </c>
    </row>
    <row r="1559" spans="1:12" x14ac:dyDescent="0.2">
      <c r="A1559" s="22" t="s">
        <v>3030</v>
      </c>
      <c r="B1559" s="22" t="s">
        <v>3031</v>
      </c>
      <c r="C1559" s="22" t="s">
        <v>3011</v>
      </c>
      <c r="D1559" s="22" t="s">
        <v>110</v>
      </c>
      <c r="E1559" s="30">
        <v>28364</v>
      </c>
      <c r="F1559" s="31">
        <v>34.638849999999998</v>
      </c>
      <c r="G1559" s="31">
        <v>-79.436017000000007</v>
      </c>
      <c r="H1559" s="22" t="s">
        <v>149</v>
      </c>
      <c r="I1559" s="25">
        <v>7040</v>
      </c>
      <c r="J1559" s="23">
        <v>27044.62371072</v>
      </c>
      <c r="K1559" s="32">
        <v>757249.46390016004</v>
      </c>
      <c r="L1559" s="32">
        <f t="shared" si="24"/>
        <v>26742014.925311066</v>
      </c>
    </row>
    <row r="1560" spans="1:12" x14ac:dyDescent="0.2">
      <c r="A1560" s="22" t="s">
        <v>3032</v>
      </c>
      <c r="B1560" s="22" t="s">
        <v>3033</v>
      </c>
      <c r="C1560" s="22" t="s">
        <v>3034</v>
      </c>
      <c r="D1560" s="22" t="s">
        <v>110</v>
      </c>
      <c r="E1560" s="30">
        <v>28369</v>
      </c>
      <c r="F1560" s="31">
        <v>34.380206000000001</v>
      </c>
      <c r="G1560" s="31">
        <v>-79.085871999999995</v>
      </c>
      <c r="H1560" s="22" t="s">
        <v>149</v>
      </c>
      <c r="I1560" s="25">
        <v>5760</v>
      </c>
      <c r="J1560" s="23">
        <v>22127.419399679999</v>
      </c>
      <c r="K1560" s="32">
        <v>619567.74319104</v>
      </c>
      <c r="L1560" s="32">
        <f t="shared" si="24"/>
        <v>21879830.393436324</v>
      </c>
    </row>
    <row r="1561" spans="1:12" x14ac:dyDescent="0.2">
      <c r="A1561" s="22" t="s">
        <v>3035</v>
      </c>
      <c r="B1561" s="22" t="s">
        <v>3036</v>
      </c>
      <c r="C1561" s="22" t="s">
        <v>3037</v>
      </c>
      <c r="D1561" s="22" t="s">
        <v>110</v>
      </c>
      <c r="E1561" s="30">
        <v>28358</v>
      </c>
      <c r="F1561" s="31">
        <v>34.746594000000002</v>
      </c>
      <c r="G1561" s="31">
        <v>-78.956738999999999</v>
      </c>
      <c r="H1561" s="22" t="s">
        <v>149</v>
      </c>
      <c r="I1561" s="25">
        <v>6500</v>
      </c>
      <c r="J1561" s="23">
        <v>24970.178142000001</v>
      </c>
      <c r="K1561" s="32">
        <v>699164.98797599995</v>
      </c>
      <c r="L1561" s="32">
        <f t="shared" si="24"/>
        <v>24690780.825926404</v>
      </c>
    </row>
    <row r="1562" spans="1:12" x14ac:dyDescent="0.2">
      <c r="A1562" s="22" t="s">
        <v>3038</v>
      </c>
      <c r="D1562" s="22" t="s">
        <v>110</v>
      </c>
      <c r="F1562" s="31">
        <v>34.643166999999998</v>
      </c>
      <c r="G1562" s="31">
        <v>-79.424869000000001</v>
      </c>
      <c r="H1562" s="22" t="s">
        <v>145</v>
      </c>
      <c r="I1562" s="25">
        <v>2400</v>
      </c>
      <c r="J1562" s="23">
        <v>31856.4025248</v>
      </c>
      <c r="K1562" s="32">
        <v>891979.27069439995</v>
      </c>
      <c r="L1562" s="32">
        <f t="shared" si="24"/>
        <v>31499953.591413405</v>
      </c>
    </row>
    <row r="1563" spans="1:12" x14ac:dyDescent="0.2">
      <c r="A1563" s="22">
        <v>7681</v>
      </c>
      <c r="B1563" s="22" t="s">
        <v>3039</v>
      </c>
      <c r="C1563" s="22" t="s">
        <v>3011</v>
      </c>
      <c r="D1563" s="22" t="s">
        <v>110</v>
      </c>
      <c r="E1563" s="30">
        <v>28364</v>
      </c>
      <c r="F1563" s="31">
        <v>34.864336000000002</v>
      </c>
      <c r="G1563" s="31">
        <v>-79.127032999999997</v>
      </c>
      <c r="H1563" s="22" t="s">
        <v>145</v>
      </c>
      <c r="I1563" s="25">
        <v>2400</v>
      </c>
      <c r="J1563" s="23">
        <v>31856.4025248</v>
      </c>
      <c r="K1563" s="32">
        <v>891979.27069439995</v>
      </c>
      <c r="L1563" s="32">
        <f t="shared" si="24"/>
        <v>31499953.591413405</v>
      </c>
    </row>
    <row r="1564" spans="1:12" x14ac:dyDescent="0.2">
      <c r="A1564" s="22" t="s">
        <v>3040</v>
      </c>
      <c r="D1564" s="22" t="s">
        <v>110</v>
      </c>
      <c r="F1564" s="31">
        <v>34.502811000000001</v>
      </c>
      <c r="G1564" s="31">
        <v>-79.214232999999993</v>
      </c>
      <c r="H1564" s="22" t="s">
        <v>145</v>
      </c>
      <c r="I1564" s="25">
        <v>2400</v>
      </c>
      <c r="J1564" s="23">
        <v>31856.4025248</v>
      </c>
      <c r="K1564" s="32">
        <v>891979.27069439995</v>
      </c>
      <c r="L1564" s="32">
        <f t="shared" si="24"/>
        <v>31499953.591413405</v>
      </c>
    </row>
    <row r="1565" spans="1:12" x14ac:dyDescent="0.2">
      <c r="A1565" s="22" t="s">
        <v>3041</v>
      </c>
      <c r="B1565" s="22" t="s">
        <v>3042</v>
      </c>
      <c r="C1565" s="22" t="s">
        <v>3011</v>
      </c>
      <c r="D1565" s="22" t="s">
        <v>110</v>
      </c>
      <c r="E1565" s="30">
        <v>28364</v>
      </c>
      <c r="F1565" s="31">
        <v>34.614916999999998</v>
      </c>
      <c r="G1565" s="31">
        <v>-79.364688999999998</v>
      </c>
      <c r="H1565" s="22" t="s">
        <v>145</v>
      </c>
      <c r="I1565" s="25">
        <v>2400</v>
      </c>
      <c r="J1565" s="23">
        <v>31856.4025248</v>
      </c>
      <c r="K1565" s="32">
        <v>891979.27069439995</v>
      </c>
      <c r="L1565" s="32">
        <f t="shared" si="24"/>
        <v>31499953.591413405</v>
      </c>
    </row>
    <row r="1566" spans="1:12" x14ac:dyDescent="0.2">
      <c r="A1566" s="22" t="s">
        <v>3043</v>
      </c>
      <c r="B1566" s="22" t="s">
        <v>3044</v>
      </c>
      <c r="C1566" s="22" t="s">
        <v>3020</v>
      </c>
      <c r="D1566" s="22" t="s">
        <v>110</v>
      </c>
      <c r="E1566" s="30">
        <v>28340</v>
      </c>
      <c r="F1566" s="31">
        <v>34.450055999999996</v>
      </c>
      <c r="G1566" s="31">
        <v>-79.202408000000005</v>
      </c>
      <c r="H1566" s="22" t="s">
        <v>149</v>
      </c>
      <c r="I1566" s="25">
        <v>4410</v>
      </c>
      <c r="J1566" s="23">
        <v>16941.30547788</v>
      </c>
      <c r="K1566" s="32">
        <v>474356.55338063999</v>
      </c>
      <c r="L1566" s="32">
        <f t="shared" si="24"/>
        <v>16751745.144974686</v>
      </c>
    </row>
    <row r="1567" spans="1:12" x14ac:dyDescent="0.2">
      <c r="A1567" s="22" t="s">
        <v>3045</v>
      </c>
      <c r="B1567" s="22" t="s">
        <v>3046</v>
      </c>
      <c r="C1567" s="22" t="s">
        <v>3020</v>
      </c>
      <c r="D1567" s="22" t="s">
        <v>110</v>
      </c>
      <c r="E1567" s="30">
        <v>28340</v>
      </c>
      <c r="F1567" s="31">
        <v>34.359980999999998</v>
      </c>
      <c r="G1567" s="31">
        <v>-79.080517</v>
      </c>
      <c r="H1567" s="22" t="s">
        <v>149</v>
      </c>
      <c r="I1567" s="25">
        <v>13230</v>
      </c>
      <c r="J1567" s="23">
        <v>50823.916433639999</v>
      </c>
      <c r="K1567" s="32">
        <v>1423069.66014192</v>
      </c>
      <c r="L1567" s="32">
        <f t="shared" si="24"/>
        <v>50255235.434924059</v>
      </c>
    </row>
    <row r="1568" spans="1:12" x14ac:dyDescent="0.2">
      <c r="A1568" s="22" t="s">
        <v>2414</v>
      </c>
      <c r="B1568" s="22" t="s">
        <v>3047</v>
      </c>
      <c r="C1568" s="22" t="s">
        <v>3025</v>
      </c>
      <c r="D1568" s="22" t="s">
        <v>110</v>
      </c>
      <c r="E1568" s="30">
        <v>28383</v>
      </c>
      <c r="F1568" s="31">
        <v>34.605803000000002</v>
      </c>
      <c r="G1568" s="31">
        <v>-79.324091999999993</v>
      </c>
      <c r="H1568" s="22" t="s">
        <v>153</v>
      </c>
      <c r="I1568" s="25">
        <v>3552</v>
      </c>
      <c r="J1568" s="23">
        <v>2811.4791962879999</v>
      </c>
      <c r="K1568" s="32">
        <v>78721.417496063994</v>
      </c>
      <c r="L1568" s="32">
        <f t="shared" si="24"/>
        <v>2780020.8808057262</v>
      </c>
    </row>
    <row r="1569" spans="1:12" x14ac:dyDescent="0.2">
      <c r="A1569" s="22" t="s">
        <v>3048</v>
      </c>
      <c r="B1569" s="22" t="s">
        <v>3049</v>
      </c>
      <c r="C1569" s="22" t="s">
        <v>3037</v>
      </c>
      <c r="D1569" s="22" t="s">
        <v>110</v>
      </c>
      <c r="E1569" s="30">
        <v>28358</v>
      </c>
      <c r="F1569" s="31">
        <v>34.663386000000003</v>
      </c>
      <c r="G1569" s="31">
        <v>-78.855461000000005</v>
      </c>
      <c r="H1569" s="22" t="s">
        <v>149</v>
      </c>
      <c r="I1569" s="25">
        <v>3520</v>
      </c>
      <c r="J1569" s="23">
        <v>13522.31185536</v>
      </c>
      <c r="K1569" s="32">
        <v>378624.73195008002</v>
      </c>
      <c r="L1569" s="32">
        <f t="shared" si="24"/>
        <v>13371007.462655533</v>
      </c>
    </row>
    <row r="1570" spans="1:12" x14ac:dyDescent="0.2">
      <c r="A1570" s="22" t="s">
        <v>3050</v>
      </c>
      <c r="B1570" s="22" t="s">
        <v>3051</v>
      </c>
      <c r="C1570" s="22" t="s">
        <v>3011</v>
      </c>
      <c r="D1570" s="22" t="s">
        <v>110</v>
      </c>
      <c r="E1570" s="30">
        <v>28364</v>
      </c>
      <c r="F1570" s="31">
        <v>34.819406000000001</v>
      </c>
      <c r="G1570" s="31">
        <v>-79.298227999999995</v>
      </c>
      <c r="H1570" s="22" t="s">
        <v>149</v>
      </c>
      <c r="I1570" s="25">
        <v>3520</v>
      </c>
      <c r="J1570" s="23">
        <v>13522.31185536</v>
      </c>
      <c r="K1570" s="32">
        <v>378624.73195008002</v>
      </c>
      <c r="L1570" s="32">
        <f t="shared" si="24"/>
        <v>13371007.462655533</v>
      </c>
    </row>
    <row r="1571" spans="1:12" x14ac:dyDescent="0.2">
      <c r="A1571" s="22" t="s">
        <v>3052</v>
      </c>
      <c r="B1571" s="22" t="s">
        <v>3053</v>
      </c>
      <c r="C1571" s="22" t="s">
        <v>3034</v>
      </c>
      <c r="D1571" s="22" t="s">
        <v>110</v>
      </c>
      <c r="E1571" s="30">
        <v>28369</v>
      </c>
      <c r="F1571" s="31">
        <v>34.400117000000002</v>
      </c>
      <c r="G1571" s="31">
        <v>-79.031806000000003</v>
      </c>
      <c r="H1571" s="22" t="s">
        <v>149</v>
      </c>
      <c r="I1571" s="25">
        <v>3520</v>
      </c>
      <c r="J1571" s="23">
        <v>13522.31185536</v>
      </c>
      <c r="K1571" s="32">
        <v>378624.73195008002</v>
      </c>
      <c r="L1571" s="32">
        <f t="shared" si="24"/>
        <v>13371007.462655533</v>
      </c>
    </row>
    <row r="1572" spans="1:12" x14ac:dyDescent="0.2">
      <c r="A1572" s="22" t="s">
        <v>3054</v>
      </c>
      <c r="B1572" s="22" t="s">
        <v>3055</v>
      </c>
      <c r="C1572" s="22" t="s">
        <v>3034</v>
      </c>
      <c r="D1572" s="22" t="s">
        <v>110</v>
      </c>
      <c r="E1572" s="30">
        <v>28369</v>
      </c>
      <c r="F1572" s="31">
        <v>34.482286000000002</v>
      </c>
      <c r="G1572" s="31">
        <v>-78.995794000000004</v>
      </c>
      <c r="H1572" s="22" t="s">
        <v>149</v>
      </c>
      <c r="I1572" s="25">
        <v>2940</v>
      </c>
      <c r="J1572" s="23">
        <v>11294.203651919999</v>
      </c>
      <c r="K1572" s="32">
        <v>316237.70225376001</v>
      </c>
      <c r="L1572" s="32">
        <f t="shared" si="24"/>
        <v>11167830.09664979</v>
      </c>
    </row>
    <row r="1573" spans="1:12" x14ac:dyDescent="0.2">
      <c r="A1573" s="22" t="s">
        <v>3056</v>
      </c>
      <c r="C1573" s="22" t="s">
        <v>3025</v>
      </c>
      <c r="D1573" s="22" t="s">
        <v>110</v>
      </c>
      <c r="E1573" s="30">
        <v>28383</v>
      </c>
      <c r="F1573" s="31">
        <v>34.537992000000003</v>
      </c>
      <c r="G1573" s="31">
        <v>-79.316325000000006</v>
      </c>
      <c r="H1573" s="22" t="s">
        <v>149</v>
      </c>
      <c r="I1573" s="25">
        <v>2880</v>
      </c>
      <c r="J1573" s="23">
        <v>11063.709699839999</v>
      </c>
      <c r="K1573" s="32">
        <v>309783.87159552</v>
      </c>
      <c r="L1573" s="32">
        <f t="shared" si="24"/>
        <v>10939915.196718162</v>
      </c>
    </row>
    <row r="1574" spans="1:12" x14ac:dyDescent="0.2">
      <c r="A1574" s="22" t="s">
        <v>3057</v>
      </c>
      <c r="B1574" s="22" t="s">
        <v>3058</v>
      </c>
      <c r="C1574" s="22" t="s">
        <v>351</v>
      </c>
      <c r="D1574" s="22" t="s">
        <v>110</v>
      </c>
      <c r="E1574" s="30">
        <v>28384</v>
      </c>
      <c r="F1574" s="31">
        <v>34.835858000000002</v>
      </c>
      <c r="G1574" s="31">
        <v>-78.918181000000004</v>
      </c>
      <c r="H1574" s="22" t="s">
        <v>145</v>
      </c>
      <c r="I1574" s="25">
        <v>4411</v>
      </c>
      <c r="J1574" s="23">
        <v>58549.413140372002</v>
      </c>
      <c r="K1574" s="32">
        <v>1639383.5679304199</v>
      </c>
      <c r="L1574" s="32">
        <f t="shared" si="24"/>
        <v>57894289.704885364</v>
      </c>
    </row>
    <row r="1575" spans="1:12" x14ac:dyDescent="0.2">
      <c r="A1575" s="22" t="s">
        <v>3059</v>
      </c>
      <c r="B1575" s="22" t="s">
        <v>3060</v>
      </c>
      <c r="C1575" s="22" t="s">
        <v>3020</v>
      </c>
      <c r="D1575" s="22" t="s">
        <v>110</v>
      </c>
      <c r="E1575" s="30">
        <v>28340</v>
      </c>
      <c r="F1575" s="31">
        <v>34.378430999999999</v>
      </c>
      <c r="G1575" s="31">
        <v>-79.140327999999997</v>
      </c>
      <c r="H1575" s="22" t="s">
        <v>149</v>
      </c>
      <c r="I1575" s="25">
        <v>1270</v>
      </c>
      <c r="J1575" s="23">
        <v>4878.78865236</v>
      </c>
      <c r="K1575" s="32">
        <v>136606.08226607999</v>
      </c>
      <c r="L1575" s="32">
        <f t="shared" si="24"/>
        <v>4824198.7152194669</v>
      </c>
    </row>
    <row r="1576" spans="1:12" x14ac:dyDescent="0.2">
      <c r="A1576" s="22" t="s">
        <v>3061</v>
      </c>
      <c r="B1576" s="22" t="s">
        <v>3062</v>
      </c>
      <c r="C1576" s="22" t="s">
        <v>3020</v>
      </c>
      <c r="D1576" s="22" t="s">
        <v>110</v>
      </c>
      <c r="E1576" s="30">
        <v>28340</v>
      </c>
      <c r="F1576" s="31">
        <v>34.442981000000003</v>
      </c>
      <c r="G1576" s="31">
        <v>-79.167693999999997</v>
      </c>
      <c r="H1576" s="22" t="s">
        <v>145</v>
      </c>
      <c r="I1576" s="25">
        <v>1200</v>
      </c>
      <c r="J1576" s="23">
        <v>15928.2012624</v>
      </c>
      <c r="K1576" s="32">
        <v>445989.63534719998</v>
      </c>
      <c r="L1576" s="32">
        <f t="shared" si="24"/>
        <v>15749976.795706702</v>
      </c>
    </row>
    <row r="1577" spans="1:12" x14ac:dyDescent="0.2">
      <c r="A1577" s="22" t="s">
        <v>3063</v>
      </c>
      <c r="B1577" s="22" t="s">
        <v>3064</v>
      </c>
      <c r="C1577" s="22" t="s">
        <v>3011</v>
      </c>
      <c r="D1577" s="22" t="s">
        <v>110</v>
      </c>
      <c r="E1577" s="30">
        <v>28364</v>
      </c>
      <c r="F1577" s="31">
        <v>34.639691999999997</v>
      </c>
      <c r="G1577" s="31">
        <v>-79.311294000000004</v>
      </c>
      <c r="H1577" s="22" t="s">
        <v>149</v>
      </c>
      <c r="I1577" s="25">
        <v>2496</v>
      </c>
      <c r="J1577" s="23">
        <v>9588.5484065279998</v>
      </c>
      <c r="K1577" s="32">
        <v>268479.35538278398</v>
      </c>
      <c r="L1577" s="32">
        <f t="shared" si="24"/>
        <v>9481259.8371557388</v>
      </c>
    </row>
    <row r="1578" spans="1:12" x14ac:dyDescent="0.2">
      <c r="A1578" s="22" t="s">
        <v>3065</v>
      </c>
      <c r="B1578" s="22" t="s">
        <v>3066</v>
      </c>
      <c r="C1578" s="22" t="s">
        <v>3025</v>
      </c>
      <c r="D1578" s="22" t="s">
        <v>110</v>
      </c>
      <c r="E1578" s="30">
        <v>28383</v>
      </c>
      <c r="F1578" s="31">
        <v>34.556811000000003</v>
      </c>
      <c r="G1578" s="31">
        <v>-79.320241999999993</v>
      </c>
      <c r="H1578" s="22" t="s">
        <v>149</v>
      </c>
      <c r="I1578" s="25">
        <v>3936</v>
      </c>
      <c r="J1578" s="23">
        <v>15120.403256448</v>
      </c>
      <c r="K1578" s="32">
        <v>423371.29118054401</v>
      </c>
      <c r="L1578" s="32">
        <f t="shared" si="24"/>
        <v>14951217.435514823</v>
      </c>
    </row>
    <row r="1579" spans="1:12" x14ac:dyDescent="0.2">
      <c r="A1579" s="22" t="s">
        <v>3067</v>
      </c>
      <c r="B1579" s="22" t="s">
        <v>3068</v>
      </c>
      <c r="C1579" s="22" t="s">
        <v>3020</v>
      </c>
      <c r="D1579" s="22" t="s">
        <v>110</v>
      </c>
      <c r="E1579" s="30">
        <v>28340</v>
      </c>
      <c r="F1579" s="31">
        <v>34.521639</v>
      </c>
      <c r="G1579" s="31">
        <v>-79.206413999999995</v>
      </c>
      <c r="H1579" s="22" t="s">
        <v>149</v>
      </c>
      <c r="I1579" s="25">
        <v>7920</v>
      </c>
      <c r="J1579" s="23">
        <v>30425.201674560001</v>
      </c>
      <c r="K1579" s="32">
        <v>851905.64688768005</v>
      </c>
      <c r="L1579" s="32">
        <f t="shared" si="24"/>
        <v>30084766.790974949</v>
      </c>
    </row>
    <row r="1580" spans="1:12" x14ac:dyDescent="0.2">
      <c r="A1580" s="22" t="s">
        <v>3069</v>
      </c>
      <c r="B1580" s="22" t="s">
        <v>3070</v>
      </c>
      <c r="C1580" s="22" t="s">
        <v>3011</v>
      </c>
      <c r="D1580" s="22" t="s">
        <v>110</v>
      </c>
      <c r="E1580" s="30">
        <v>28364</v>
      </c>
      <c r="F1580" s="31">
        <v>34.693547000000002</v>
      </c>
      <c r="G1580" s="31">
        <v>-79.378799999999998</v>
      </c>
      <c r="H1580" s="22" t="s">
        <v>149</v>
      </c>
      <c r="I1580" s="25">
        <v>4800</v>
      </c>
      <c r="J1580" s="23">
        <v>18439.516166400001</v>
      </c>
      <c r="K1580" s="32">
        <v>516306.4526592</v>
      </c>
      <c r="L1580" s="32">
        <f t="shared" si="24"/>
        <v>18233191.994530272</v>
      </c>
    </row>
    <row r="1581" spans="1:12" x14ac:dyDescent="0.2">
      <c r="A1581" s="22" t="s">
        <v>3071</v>
      </c>
      <c r="B1581" s="22" t="s">
        <v>3072</v>
      </c>
      <c r="C1581" s="22" t="s">
        <v>3034</v>
      </c>
      <c r="D1581" s="22" t="s">
        <v>110</v>
      </c>
      <c r="E1581" s="30">
        <v>28369</v>
      </c>
      <c r="F1581" s="31">
        <v>34.412647</v>
      </c>
      <c r="G1581" s="31">
        <v>-79.038449999999997</v>
      </c>
      <c r="H1581" s="22" t="s">
        <v>149</v>
      </c>
      <c r="I1581" s="25">
        <v>5280</v>
      </c>
      <c r="J1581" s="23">
        <v>20283.46778304</v>
      </c>
      <c r="K1581" s="32">
        <v>567937.09792512003</v>
      </c>
      <c r="L1581" s="32">
        <f t="shared" si="24"/>
        <v>20056511.193983298</v>
      </c>
    </row>
    <row r="1582" spans="1:12" x14ac:dyDescent="0.2">
      <c r="A1582" s="22" t="s">
        <v>3073</v>
      </c>
      <c r="B1582" s="22" t="s">
        <v>3074</v>
      </c>
      <c r="C1582" s="22" t="s">
        <v>3075</v>
      </c>
      <c r="D1582" s="22" t="s">
        <v>110</v>
      </c>
      <c r="E1582" s="30">
        <v>28371</v>
      </c>
      <c r="F1582" s="31">
        <v>34.901964</v>
      </c>
      <c r="G1582" s="31">
        <v>-78.978733000000005</v>
      </c>
      <c r="H1582" s="22" t="s">
        <v>145</v>
      </c>
      <c r="I1582" s="25">
        <v>4000</v>
      </c>
      <c r="J1582" s="23">
        <v>53094.004207999998</v>
      </c>
      <c r="K1582" s="32">
        <v>1486632.1178240001</v>
      </c>
      <c r="L1582" s="32">
        <f t="shared" si="24"/>
        <v>52499922.652355678</v>
      </c>
    </row>
    <row r="1583" spans="1:12" x14ac:dyDescent="0.2">
      <c r="A1583" s="22" t="s">
        <v>3076</v>
      </c>
      <c r="B1583" s="22" t="s">
        <v>3077</v>
      </c>
      <c r="C1583" s="22" t="s">
        <v>3075</v>
      </c>
      <c r="D1583" s="22" t="s">
        <v>110</v>
      </c>
      <c r="E1583" s="30">
        <v>28371</v>
      </c>
      <c r="F1583" s="31">
        <v>34.926703000000003</v>
      </c>
      <c r="G1583" s="31">
        <v>-79.053233000000006</v>
      </c>
      <c r="H1583" s="22" t="s">
        <v>153</v>
      </c>
      <c r="I1583" s="25">
        <v>3552</v>
      </c>
      <c r="J1583" s="23">
        <v>2811.4791962879999</v>
      </c>
      <c r="K1583" s="32">
        <v>78721.417496063994</v>
      </c>
      <c r="L1583" s="32">
        <f t="shared" si="24"/>
        <v>2780020.8808057262</v>
      </c>
    </row>
    <row r="1584" spans="1:12" x14ac:dyDescent="0.2">
      <c r="A1584" s="22" t="s">
        <v>3078</v>
      </c>
      <c r="B1584" s="22" t="s">
        <v>3079</v>
      </c>
      <c r="C1584" s="22" t="s">
        <v>3037</v>
      </c>
      <c r="D1584" s="22" t="s">
        <v>110</v>
      </c>
      <c r="E1584" s="30">
        <v>28358</v>
      </c>
      <c r="F1584" s="31">
        <v>34.616588999999998</v>
      </c>
      <c r="G1584" s="31">
        <v>-78.859471999999997</v>
      </c>
      <c r="H1584" s="22" t="s">
        <v>149</v>
      </c>
      <c r="I1584" s="25">
        <v>3200</v>
      </c>
      <c r="J1584" s="23">
        <v>12293.0107776</v>
      </c>
      <c r="K1584" s="32">
        <v>344204.30177279998</v>
      </c>
      <c r="L1584" s="32">
        <f t="shared" si="24"/>
        <v>12155461.329686847</v>
      </c>
    </row>
    <row r="1585" spans="1:12" x14ac:dyDescent="0.2">
      <c r="A1585" s="22" t="s">
        <v>3080</v>
      </c>
      <c r="B1585" s="22" t="s">
        <v>3081</v>
      </c>
      <c r="C1585" s="22" t="s">
        <v>351</v>
      </c>
      <c r="D1585" s="22" t="s">
        <v>110</v>
      </c>
      <c r="E1585" s="30">
        <v>28384</v>
      </c>
      <c r="F1585" s="31">
        <v>34.789341999999998</v>
      </c>
      <c r="G1585" s="31">
        <v>-79.012822</v>
      </c>
      <c r="H1585" s="22" t="s">
        <v>149</v>
      </c>
      <c r="I1585" s="25">
        <v>16000</v>
      </c>
      <c r="J1585" s="23">
        <v>61465.053888000002</v>
      </c>
      <c r="K1585" s="32">
        <v>1721021.508864</v>
      </c>
      <c r="L1585" s="32">
        <f t="shared" si="24"/>
        <v>60777306.648434237</v>
      </c>
    </row>
    <row r="1586" spans="1:12" x14ac:dyDescent="0.2">
      <c r="A1586" s="22" t="s">
        <v>3082</v>
      </c>
      <c r="D1586" s="22" t="s">
        <v>110</v>
      </c>
      <c r="F1586" s="31">
        <v>34.780549999999998</v>
      </c>
      <c r="G1586" s="31">
        <v>-79.280308000000005</v>
      </c>
      <c r="H1586" s="22" t="s">
        <v>145</v>
      </c>
      <c r="I1586" s="25">
        <v>2400</v>
      </c>
      <c r="J1586" s="23">
        <v>31856.4025248</v>
      </c>
      <c r="K1586" s="32">
        <v>891979.27069439995</v>
      </c>
      <c r="L1586" s="32">
        <f t="shared" si="24"/>
        <v>31499953.591413405</v>
      </c>
    </row>
    <row r="1587" spans="1:12" x14ac:dyDescent="0.2">
      <c r="A1587" s="22" t="s">
        <v>3083</v>
      </c>
      <c r="B1587" s="22" t="s">
        <v>3084</v>
      </c>
      <c r="C1587" s="22" t="s">
        <v>3020</v>
      </c>
      <c r="D1587" s="22" t="s">
        <v>110</v>
      </c>
      <c r="E1587" s="30">
        <v>28340</v>
      </c>
      <c r="F1587" s="31">
        <v>34.437666999999998</v>
      </c>
      <c r="G1587" s="31">
        <v>-79.161941999999996</v>
      </c>
      <c r="H1587" s="22" t="s">
        <v>153</v>
      </c>
      <c r="I1587" s="25">
        <v>3552</v>
      </c>
      <c r="J1587" s="23">
        <v>2811.4791962879999</v>
      </c>
      <c r="K1587" s="32">
        <v>78721.417496063994</v>
      </c>
      <c r="L1587" s="32">
        <f t="shared" si="24"/>
        <v>2780020.8808057262</v>
      </c>
    </row>
    <row r="1588" spans="1:12" x14ac:dyDescent="0.2">
      <c r="A1588" s="22" t="s">
        <v>3085</v>
      </c>
      <c r="B1588" s="22" t="s">
        <v>3086</v>
      </c>
      <c r="C1588" s="22" t="s">
        <v>2092</v>
      </c>
      <c r="D1588" s="22" t="s">
        <v>110</v>
      </c>
      <c r="E1588" s="30">
        <v>28377</v>
      </c>
      <c r="F1588" s="31">
        <v>34.751078</v>
      </c>
      <c r="G1588" s="31">
        <v>-79.149074999999996</v>
      </c>
      <c r="H1588" s="22" t="s">
        <v>270</v>
      </c>
      <c r="I1588" s="25">
        <v>150</v>
      </c>
      <c r="J1588" s="23">
        <v>2400.0462486000001</v>
      </c>
      <c r="K1588" s="32">
        <v>67201.294960800005</v>
      </c>
      <c r="L1588" s="32">
        <f t="shared" si="24"/>
        <v>2373191.5551133151</v>
      </c>
    </row>
    <row r="1589" spans="1:12" x14ac:dyDescent="0.2">
      <c r="A1589" s="22" t="s">
        <v>3085</v>
      </c>
      <c r="B1589" s="22" t="s">
        <v>3086</v>
      </c>
      <c r="C1589" s="22" t="s">
        <v>2092</v>
      </c>
      <c r="D1589" s="22" t="s">
        <v>110</v>
      </c>
      <c r="E1589" s="30">
        <v>28377</v>
      </c>
      <c r="F1589" s="31">
        <v>34.751078</v>
      </c>
      <c r="G1589" s="31">
        <v>-79.149074999999996</v>
      </c>
      <c r="H1589" s="22" t="s">
        <v>149</v>
      </c>
      <c r="I1589" s="25">
        <v>800</v>
      </c>
      <c r="J1589" s="23">
        <v>3073.2526944000001</v>
      </c>
      <c r="K1589" s="32">
        <v>86051.075443199996</v>
      </c>
      <c r="L1589" s="32">
        <f t="shared" si="24"/>
        <v>3038865.3324217116</v>
      </c>
    </row>
    <row r="1590" spans="1:12" x14ac:dyDescent="0.2">
      <c r="A1590" s="22" t="s">
        <v>3087</v>
      </c>
      <c r="B1590" s="22" t="s">
        <v>3088</v>
      </c>
      <c r="C1590" s="22" t="s">
        <v>3089</v>
      </c>
      <c r="D1590" s="22" t="s">
        <v>110</v>
      </c>
      <c r="E1590" s="30">
        <v>28352</v>
      </c>
      <c r="F1590" s="31">
        <v>34.693052999999999</v>
      </c>
      <c r="G1590" s="31">
        <v>-79.341999999999999</v>
      </c>
      <c r="H1590" s="22" t="s">
        <v>149</v>
      </c>
      <c r="I1590" s="25">
        <v>35200</v>
      </c>
      <c r="J1590" s="23">
        <v>135223.11855360001</v>
      </c>
      <c r="K1590" s="32">
        <v>3786247.3195008002</v>
      </c>
      <c r="L1590" s="32">
        <f t="shared" si="24"/>
        <v>133710074.62655532</v>
      </c>
    </row>
    <row r="1591" spans="1:12" x14ac:dyDescent="0.2">
      <c r="A1591" s="22" t="s">
        <v>3090</v>
      </c>
      <c r="D1591" s="22" t="s">
        <v>110</v>
      </c>
      <c r="F1591" s="31">
        <v>34.624505999999997</v>
      </c>
      <c r="G1591" s="31">
        <v>-79.390653</v>
      </c>
      <c r="H1591" s="22" t="s">
        <v>149</v>
      </c>
      <c r="I1591" s="25">
        <v>17600</v>
      </c>
      <c r="J1591" s="23">
        <v>67611.559276800006</v>
      </c>
      <c r="K1591" s="32">
        <v>1893123.6597504001</v>
      </c>
      <c r="L1591" s="32">
        <f t="shared" si="24"/>
        <v>66855037.313277662</v>
      </c>
    </row>
    <row r="1592" spans="1:12" x14ac:dyDescent="0.2">
      <c r="A1592" s="22" t="s">
        <v>3091</v>
      </c>
      <c r="B1592" s="22" t="s">
        <v>3092</v>
      </c>
      <c r="C1592" s="22" t="s">
        <v>3020</v>
      </c>
      <c r="D1592" s="22" t="s">
        <v>110</v>
      </c>
      <c r="E1592" s="30">
        <v>28340</v>
      </c>
      <c r="F1592" s="31">
        <v>34.452944000000002</v>
      </c>
      <c r="G1592" s="31">
        <v>-79.128641999999999</v>
      </c>
      <c r="H1592" s="22" t="s">
        <v>149</v>
      </c>
      <c r="I1592" s="25">
        <v>7920</v>
      </c>
      <c r="J1592" s="23">
        <v>30425.201674560001</v>
      </c>
      <c r="K1592" s="32">
        <v>851905.64688768005</v>
      </c>
      <c r="L1592" s="32">
        <f t="shared" si="24"/>
        <v>30084766.790974949</v>
      </c>
    </row>
    <row r="1593" spans="1:12" x14ac:dyDescent="0.2">
      <c r="A1593" s="22" t="s">
        <v>3093</v>
      </c>
      <c r="B1593" s="22" t="s">
        <v>3094</v>
      </c>
      <c r="C1593" s="22" t="s">
        <v>3020</v>
      </c>
      <c r="D1593" s="22" t="s">
        <v>110</v>
      </c>
      <c r="E1593" s="30">
        <v>28340</v>
      </c>
      <c r="F1593" s="31">
        <v>34.471730999999998</v>
      </c>
      <c r="G1593" s="31">
        <v>-79.230856000000003</v>
      </c>
      <c r="H1593" s="22" t="s">
        <v>153</v>
      </c>
      <c r="I1593" s="25">
        <v>3552</v>
      </c>
      <c r="J1593" s="23">
        <v>2811.4791962879999</v>
      </c>
      <c r="K1593" s="32">
        <v>78721.417496063994</v>
      </c>
      <c r="L1593" s="32">
        <f t="shared" si="24"/>
        <v>2780020.8808057262</v>
      </c>
    </row>
    <row r="1594" spans="1:12" x14ac:dyDescent="0.2">
      <c r="A1594" s="22" t="s">
        <v>3095</v>
      </c>
      <c r="B1594" s="22" t="s">
        <v>3096</v>
      </c>
      <c r="C1594" s="22" t="s">
        <v>3020</v>
      </c>
      <c r="D1594" s="22" t="s">
        <v>110</v>
      </c>
      <c r="E1594" s="30">
        <v>28340</v>
      </c>
      <c r="F1594" s="31">
        <v>34.468235999999997</v>
      </c>
      <c r="G1594" s="31">
        <v>-79.235827999999998</v>
      </c>
      <c r="H1594" s="22" t="s">
        <v>153</v>
      </c>
      <c r="I1594" s="25">
        <v>3552</v>
      </c>
      <c r="J1594" s="23">
        <v>2811.4791962879999</v>
      </c>
      <c r="K1594" s="32">
        <v>78721.417496063994</v>
      </c>
      <c r="L1594" s="32">
        <f t="shared" si="24"/>
        <v>2780020.8808057262</v>
      </c>
    </row>
    <row r="1595" spans="1:12" x14ac:dyDescent="0.2">
      <c r="A1595" s="22" t="s">
        <v>3097</v>
      </c>
      <c r="B1595" s="22" t="s">
        <v>3098</v>
      </c>
      <c r="C1595" s="22" t="s">
        <v>3025</v>
      </c>
      <c r="D1595" s="22" t="s">
        <v>110</v>
      </c>
      <c r="E1595" s="30">
        <v>28383</v>
      </c>
      <c r="F1595" s="31">
        <v>34.484068999999998</v>
      </c>
      <c r="G1595" s="31">
        <v>-79.228192000000007</v>
      </c>
      <c r="H1595" s="22" t="s">
        <v>149</v>
      </c>
      <c r="I1595" s="25">
        <v>7920</v>
      </c>
      <c r="J1595" s="23">
        <v>30425.201674560001</v>
      </c>
      <c r="K1595" s="32">
        <v>851905.64688768005</v>
      </c>
      <c r="L1595" s="32">
        <f t="shared" si="24"/>
        <v>30084766.790974949</v>
      </c>
    </row>
    <row r="1596" spans="1:12" x14ac:dyDescent="0.2">
      <c r="A1596" s="22" t="s">
        <v>3099</v>
      </c>
      <c r="B1596" s="22" t="s">
        <v>3100</v>
      </c>
      <c r="C1596" s="22" t="s">
        <v>351</v>
      </c>
      <c r="D1596" s="22" t="s">
        <v>110</v>
      </c>
      <c r="E1596" s="30">
        <v>28384</v>
      </c>
      <c r="F1596" s="31">
        <v>34.745044</v>
      </c>
      <c r="G1596" s="31">
        <v>-78.917589000000007</v>
      </c>
      <c r="H1596" s="22" t="s">
        <v>149</v>
      </c>
      <c r="I1596" s="25">
        <v>8000</v>
      </c>
      <c r="J1596" s="23">
        <v>30732.526944000001</v>
      </c>
      <c r="K1596" s="32">
        <v>860510.75443199999</v>
      </c>
      <c r="L1596" s="32">
        <f t="shared" si="24"/>
        <v>30388653.324217118</v>
      </c>
    </row>
    <row r="1597" spans="1:12" x14ac:dyDescent="0.2">
      <c r="A1597" s="22" t="s">
        <v>3101</v>
      </c>
      <c r="B1597" s="22" t="s">
        <v>3102</v>
      </c>
      <c r="C1597" s="22" t="s">
        <v>3011</v>
      </c>
      <c r="D1597" s="22" t="s">
        <v>110</v>
      </c>
      <c r="E1597" s="30">
        <v>28364</v>
      </c>
      <c r="F1597" s="31">
        <v>34.697453000000003</v>
      </c>
      <c r="G1597" s="31">
        <v>-79.328993999999994</v>
      </c>
      <c r="H1597" s="22" t="s">
        <v>145</v>
      </c>
      <c r="I1597" s="25">
        <v>7200</v>
      </c>
      <c r="J1597" s="23">
        <v>95569.207574400003</v>
      </c>
      <c r="K1597" s="32">
        <v>2675937.8120832001</v>
      </c>
      <c r="L1597" s="32">
        <f t="shared" si="24"/>
        <v>94499860.774240226</v>
      </c>
    </row>
    <row r="1598" spans="1:12" x14ac:dyDescent="0.2">
      <c r="A1598" s="22" t="s">
        <v>3103</v>
      </c>
      <c r="B1598" s="22" t="s">
        <v>3104</v>
      </c>
      <c r="C1598" s="22" t="s">
        <v>3020</v>
      </c>
      <c r="D1598" s="22" t="s">
        <v>110</v>
      </c>
      <c r="E1598" s="30">
        <v>28340</v>
      </c>
      <c r="F1598" s="31">
        <v>34.465586000000002</v>
      </c>
      <c r="G1598" s="31">
        <v>-79.244253</v>
      </c>
      <c r="H1598" s="22" t="s">
        <v>145</v>
      </c>
      <c r="I1598" s="25">
        <v>2308</v>
      </c>
      <c r="J1598" s="23">
        <v>30635.240428016001</v>
      </c>
      <c r="K1598" s="32">
        <v>857786.73198444804</v>
      </c>
      <c r="L1598" s="32">
        <f t="shared" si="24"/>
        <v>30292455.370409228</v>
      </c>
    </row>
    <row r="1599" spans="1:12" x14ac:dyDescent="0.2">
      <c r="A1599" s="22" t="s">
        <v>3105</v>
      </c>
      <c r="B1599" s="22" t="s">
        <v>3106</v>
      </c>
      <c r="C1599" s="22" t="s">
        <v>89</v>
      </c>
      <c r="D1599" s="22" t="s">
        <v>111</v>
      </c>
      <c r="E1599" s="30">
        <v>27025</v>
      </c>
      <c r="F1599" s="31">
        <v>36.384700000000002</v>
      </c>
      <c r="G1599" s="31">
        <v>-79.831100000000006</v>
      </c>
      <c r="H1599" s="22" t="s">
        <v>145</v>
      </c>
      <c r="I1599" s="25">
        <v>0</v>
      </c>
      <c r="J1599" s="23">
        <v>0</v>
      </c>
      <c r="K1599" s="32">
        <v>0</v>
      </c>
      <c r="L1599" s="32">
        <f t="shared" si="24"/>
        <v>0</v>
      </c>
    </row>
    <row r="1600" spans="1:12" x14ac:dyDescent="0.2">
      <c r="A1600" s="22" t="s">
        <v>3107</v>
      </c>
      <c r="B1600" s="22" t="s">
        <v>3108</v>
      </c>
      <c r="C1600" s="22" t="s">
        <v>89</v>
      </c>
      <c r="D1600" s="22" t="s">
        <v>111</v>
      </c>
      <c r="E1600" s="30">
        <v>27025</v>
      </c>
      <c r="F1600" s="31">
        <v>36.422800000000002</v>
      </c>
      <c r="G1600" s="31">
        <v>-79.817499999999995</v>
      </c>
      <c r="H1600" s="22" t="s">
        <v>149</v>
      </c>
      <c r="I1600" s="25">
        <v>1800</v>
      </c>
      <c r="J1600" s="23">
        <v>6914.8185623999998</v>
      </c>
      <c r="K1600" s="32">
        <v>193614.91974720001</v>
      </c>
      <c r="L1600" s="32">
        <f t="shared" si="24"/>
        <v>6837446.9979488514</v>
      </c>
    </row>
    <row r="1601" spans="1:12" x14ac:dyDescent="0.2">
      <c r="A1601" s="22" t="s">
        <v>3109</v>
      </c>
      <c r="B1601" s="22" t="s">
        <v>3110</v>
      </c>
      <c r="C1601" s="22" t="s">
        <v>3111</v>
      </c>
      <c r="D1601" s="22" t="s">
        <v>111</v>
      </c>
      <c r="E1601" s="30">
        <v>27214</v>
      </c>
      <c r="F1601" s="31">
        <v>36.273099999999999</v>
      </c>
      <c r="G1601" s="31">
        <v>-79.616100000000003</v>
      </c>
      <c r="H1601" s="22" t="s">
        <v>149</v>
      </c>
      <c r="I1601" s="25">
        <v>3656</v>
      </c>
      <c r="J1601" s="23">
        <v>14044.764813407999</v>
      </c>
      <c r="K1601" s="32">
        <v>393253.414775424</v>
      </c>
      <c r="L1601" s="32">
        <f t="shared" si="24"/>
        <v>13887614.569167223</v>
      </c>
    </row>
    <row r="1602" spans="1:12" x14ac:dyDescent="0.2">
      <c r="A1602" s="22" t="s">
        <v>3112</v>
      </c>
      <c r="B1602" s="22" t="s">
        <v>3113</v>
      </c>
      <c r="C1602" s="22" t="s">
        <v>3114</v>
      </c>
      <c r="D1602" s="22" t="s">
        <v>112</v>
      </c>
      <c r="E1602" s="30">
        <v>28146</v>
      </c>
      <c r="F1602" s="31">
        <v>35.669319000000002</v>
      </c>
      <c r="G1602" s="31">
        <v>-80.372889999999998</v>
      </c>
      <c r="H1602" s="22" t="s">
        <v>270</v>
      </c>
      <c r="I1602" s="25">
        <v>1578</v>
      </c>
      <c r="J1602" s="23">
        <v>25248.486535272001</v>
      </c>
      <c r="K1602" s="32">
        <v>706957.62298761599</v>
      </c>
      <c r="L1602" s="32">
        <f t="shared" ref="L1602:L1665" si="25">+K1602*35.31467</f>
        <v>24965975.159792073</v>
      </c>
    </row>
    <row r="1603" spans="1:12" x14ac:dyDescent="0.2">
      <c r="A1603" s="22" t="s">
        <v>3115</v>
      </c>
      <c r="D1603" s="22" t="s">
        <v>114</v>
      </c>
      <c r="F1603" s="31">
        <v>35.241591</v>
      </c>
      <c r="G1603" s="31">
        <v>-78.533258000000004</v>
      </c>
      <c r="H1603" s="22" t="s">
        <v>149</v>
      </c>
      <c r="I1603" s="25">
        <v>3960</v>
      </c>
      <c r="J1603" s="23">
        <v>15212.600837280001</v>
      </c>
      <c r="K1603" s="32">
        <v>425952.82344384002</v>
      </c>
      <c r="L1603" s="32">
        <f t="shared" si="25"/>
        <v>15042383.395487474</v>
      </c>
    </row>
    <row r="1604" spans="1:12" x14ac:dyDescent="0.2">
      <c r="A1604" s="22" t="s">
        <v>3116</v>
      </c>
      <c r="B1604" s="22" t="s">
        <v>3117</v>
      </c>
      <c r="C1604" s="22" t="s">
        <v>728</v>
      </c>
      <c r="D1604" s="22" t="s">
        <v>114</v>
      </c>
      <c r="E1604" s="30">
        <v>28318</v>
      </c>
      <c r="F1604" s="31">
        <v>35.061044000000003</v>
      </c>
      <c r="G1604" s="31">
        <v>-78.573733000000004</v>
      </c>
      <c r="H1604" s="22" t="s">
        <v>149</v>
      </c>
      <c r="I1604" s="25">
        <v>3672</v>
      </c>
      <c r="J1604" s="23">
        <v>14106.229867296001</v>
      </c>
      <c r="K1604" s="32">
        <v>394974.43628428801</v>
      </c>
      <c r="L1604" s="32">
        <f t="shared" si="25"/>
        <v>13948391.875815658</v>
      </c>
    </row>
    <row r="1605" spans="1:12" x14ac:dyDescent="0.2">
      <c r="A1605" s="22" t="s">
        <v>3118</v>
      </c>
      <c r="B1605" s="22" t="s">
        <v>3119</v>
      </c>
      <c r="C1605" s="22" t="s">
        <v>389</v>
      </c>
      <c r="D1605" s="22" t="s">
        <v>114</v>
      </c>
      <c r="E1605" s="30">
        <v>28328</v>
      </c>
      <c r="F1605" s="31">
        <v>35.079011000000001</v>
      </c>
      <c r="G1605" s="31">
        <v>-78.262293999999997</v>
      </c>
      <c r="H1605" s="22" t="s">
        <v>149</v>
      </c>
      <c r="I1605" s="25">
        <v>5760</v>
      </c>
      <c r="J1605" s="23">
        <v>22127.419399679999</v>
      </c>
      <c r="K1605" s="32">
        <v>619567.74319104</v>
      </c>
      <c r="L1605" s="32">
        <f t="shared" si="25"/>
        <v>21879830.393436324</v>
      </c>
    </row>
    <row r="1606" spans="1:12" x14ac:dyDescent="0.2">
      <c r="A1606" s="22" t="s">
        <v>3120</v>
      </c>
      <c r="B1606" s="22" t="s">
        <v>3121</v>
      </c>
      <c r="C1606" s="22" t="s">
        <v>780</v>
      </c>
      <c r="D1606" s="22" t="s">
        <v>114</v>
      </c>
      <c r="E1606" s="30">
        <v>28453</v>
      </c>
      <c r="F1606" s="31">
        <v>34.883218999999997</v>
      </c>
      <c r="G1606" s="31">
        <v>-78.163722000000007</v>
      </c>
      <c r="H1606" s="22" t="s">
        <v>592</v>
      </c>
      <c r="I1606" s="25">
        <v>18419</v>
      </c>
      <c r="J1606" s="23">
        <v>59231.989360095999</v>
      </c>
      <c r="K1606" s="32">
        <v>1658495.7020826901</v>
      </c>
      <c r="L1606" s="32">
        <f t="shared" si="25"/>
        <v>58569228.415468514</v>
      </c>
    </row>
    <row r="1607" spans="1:12" x14ac:dyDescent="0.2">
      <c r="A1607" s="22" t="s">
        <v>3122</v>
      </c>
      <c r="B1607" s="22" t="s">
        <v>3123</v>
      </c>
      <c r="C1607" s="22" t="s">
        <v>725</v>
      </c>
      <c r="D1607" s="22" t="s">
        <v>114</v>
      </c>
      <c r="E1607" s="30">
        <v>28382</v>
      </c>
      <c r="F1607" s="31">
        <v>34.876420000000003</v>
      </c>
      <c r="G1607" s="31">
        <v>-78.468580000000003</v>
      </c>
      <c r="H1607" s="22" t="s">
        <v>149</v>
      </c>
      <c r="I1607" s="25">
        <v>7384</v>
      </c>
      <c r="J1607" s="23">
        <v>28366.122369312001</v>
      </c>
      <c r="K1607" s="32">
        <v>794251.42634073598</v>
      </c>
      <c r="L1607" s="32">
        <f t="shared" si="25"/>
        <v>28048727.018252399</v>
      </c>
    </row>
    <row r="1608" spans="1:12" x14ac:dyDescent="0.2">
      <c r="A1608" s="22" t="s">
        <v>3124</v>
      </c>
      <c r="B1608" s="22" t="s">
        <v>3125</v>
      </c>
      <c r="C1608" s="22" t="s">
        <v>3126</v>
      </c>
      <c r="D1608" s="22" t="s">
        <v>114</v>
      </c>
      <c r="E1608" s="30">
        <v>28393</v>
      </c>
      <c r="F1608" s="31">
        <v>34.841025000000002</v>
      </c>
      <c r="G1608" s="31">
        <v>-78.195060999999995</v>
      </c>
      <c r="H1608" s="22" t="s">
        <v>149</v>
      </c>
      <c r="I1608" s="25">
        <v>10200</v>
      </c>
      <c r="J1608" s="23">
        <v>39183.9718536</v>
      </c>
      <c r="K1608" s="32">
        <v>1097151.2119008</v>
      </c>
      <c r="L1608" s="32">
        <f t="shared" si="25"/>
        <v>38745532.988376826</v>
      </c>
    </row>
    <row r="1609" spans="1:12" x14ac:dyDescent="0.2">
      <c r="A1609" s="22" t="s">
        <v>3127</v>
      </c>
      <c r="B1609" s="22" t="s">
        <v>3128</v>
      </c>
      <c r="C1609" s="22" t="s">
        <v>283</v>
      </c>
      <c r="D1609" s="22" t="s">
        <v>114</v>
      </c>
      <c r="E1609" s="30">
        <v>28444</v>
      </c>
      <c r="F1609" s="31">
        <v>34.818638</v>
      </c>
      <c r="G1609" s="31">
        <v>-78.216660000000005</v>
      </c>
      <c r="H1609" s="22" t="s">
        <v>153</v>
      </c>
      <c r="I1609" s="25">
        <v>15600</v>
      </c>
      <c r="J1609" s="23">
        <v>12347.7126864</v>
      </c>
      <c r="K1609" s="32">
        <v>345735.9552192</v>
      </c>
      <c r="L1609" s="32">
        <f t="shared" si="25"/>
        <v>12209551.165700825</v>
      </c>
    </row>
    <row r="1610" spans="1:12" x14ac:dyDescent="0.2">
      <c r="A1610" s="22" t="s">
        <v>3129</v>
      </c>
      <c r="B1610" s="22" t="s">
        <v>3130</v>
      </c>
      <c r="C1610" s="22" t="s">
        <v>725</v>
      </c>
      <c r="D1610" s="22" t="s">
        <v>114</v>
      </c>
      <c r="E1610" s="30">
        <v>28382</v>
      </c>
      <c r="F1610" s="31">
        <v>34.911040999999997</v>
      </c>
      <c r="G1610" s="31">
        <v>-78.497657000000004</v>
      </c>
      <c r="H1610" s="22" t="s">
        <v>145</v>
      </c>
      <c r="I1610" s="25">
        <v>2400</v>
      </c>
      <c r="J1610" s="23">
        <v>31856.4025248</v>
      </c>
      <c r="K1610" s="32">
        <v>891979.27069439995</v>
      </c>
      <c r="L1610" s="32">
        <f t="shared" si="25"/>
        <v>31499953.591413405</v>
      </c>
    </row>
    <row r="1611" spans="1:12" x14ac:dyDescent="0.2">
      <c r="A1611" s="22" t="s">
        <v>3131</v>
      </c>
      <c r="B1611" s="22" t="s">
        <v>3132</v>
      </c>
      <c r="C1611" s="22" t="s">
        <v>283</v>
      </c>
      <c r="D1611" s="22" t="s">
        <v>114</v>
      </c>
      <c r="E1611" s="30">
        <v>28444</v>
      </c>
      <c r="F1611" s="31">
        <v>34.707683000000003</v>
      </c>
      <c r="G1611" s="31">
        <v>-78.237938</v>
      </c>
      <c r="H1611" s="22" t="s">
        <v>149</v>
      </c>
      <c r="I1611" s="25">
        <v>9600</v>
      </c>
      <c r="J1611" s="23">
        <v>36879.032332800001</v>
      </c>
      <c r="K1611" s="32">
        <v>1032612.9053184</v>
      </c>
      <c r="L1611" s="32">
        <f t="shared" si="25"/>
        <v>36466383.989060543</v>
      </c>
    </row>
    <row r="1612" spans="1:12" x14ac:dyDescent="0.2">
      <c r="A1612" s="22" t="s">
        <v>3133</v>
      </c>
      <c r="B1612" s="22" t="s">
        <v>3134</v>
      </c>
      <c r="C1612" s="22" t="s">
        <v>2125</v>
      </c>
      <c r="D1612" s="22" t="s">
        <v>114</v>
      </c>
      <c r="E1612" s="30">
        <v>28366</v>
      </c>
      <c r="F1612" s="31">
        <v>35.232930000000003</v>
      </c>
      <c r="G1612" s="31">
        <v>-78.323372000000006</v>
      </c>
      <c r="H1612" s="22" t="s">
        <v>153</v>
      </c>
      <c r="I1612" s="25">
        <v>6659</v>
      </c>
      <c r="J1612" s="23">
        <v>5270.731972996</v>
      </c>
      <c r="K1612" s="32">
        <v>147580.495243888</v>
      </c>
      <c r="L1612" s="32">
        <f t="shared" si="25"/>
        <v>5211756.4879744742</v>
      </c>
    </row>
    <row r="1613" spans="1:12" x14ac:dyDescent="0.2">
      <c r="A1613" s="22" t="s">
        <v>3133</v>
      </c>
      <c r="B1613" s="22" t="s">
        <v>3134</v>
      </c>
      <c r="C1613" s="22" t="s">
        <v>2125</v>
      </c>
      <c r="D1613" s="22" t="s">
        <v>114</v>
      </c>
      <c r="E1613" s="30">
        <v>28366</v>
      </c>
      <c r="F1613" s="31">
        <v>35.232930000000003</v>
      </c>
      <c r="G1613" s="31">
        <v>-78.323372000000006</v>
      </c>
      <c r="H1613" s="22" t="s">
        <v>592</v>
      </c>
      <c r="I1613" s="25">
        <v>10378</v>
      </c>
      <c r="J1613" s="23">
        <v>33373.667711552</v>
      </c>
      <c r="K1613" s="32">
        <v>934462.69592345599</v>
      </c>
      <c r="L1613" s="32">
        <f t="shared" si="25"/>
        <v>33000241.733847193</v>
      </c>
    </row>
    <row r="1614" spans="1:12" x14ac:dyDescent="0.2">
      <c r="A1614" s="22" t="s">
        <v>3135</v>
      </c>
      <c r="B1614" s="22" t="s">
        <v>3136</v>
      </c>
      <c r="C1614" s="22" t="s">
        <v>3126</v>
      </c>
      <c r="D1614" s="22" t="s">
        <v>114</v>
      </c>
      <c r="E1614" s="30">
        <v>28393</v>
      </c>
      <c r="F1614" s="31">
        <v>35.053365999999997</v>
      </c>
      <c r="G1614" s="31">
        <v>-78.215204999999997</v>
      </c>
      <c r="H1614" s="22" t="s">
        <v>149</v>
      </c>
      <c r="I1614" s="25">
        <v>8000</v>
      </c>
      <c r="J1614" s="23">
        <v>30732.526944000001</v>
      </c>
      <c r="K1614" s="32">
        <v>860510.75443199999</v>
      </c>
      <c r="L1614" s="32">
        <f t="shared" si="25"/>
        <v>30388653.324217118</v>
      </c>
    </row>
    <row r="1615" spans="1:12" x14ac:dyDescent="0.2">
      <c r="A1615" s="22" t="s">
        <v>3137</v>
      </c>
      <c r="B1615" s="22" t="s">
        <v>3138</v>
      </c>
      <c r="C1615" s="22" t="s">
        <v>3126</v>
      </c>
      <c r="D1615" s="22" t="s">
        <v>114</v>
      </c>
      <c r="E1615" s="30">
        <v>28393</v>
      </c>
      <c r="F1615" s="31">
        <v>34.910183000000004</v>
      </c>
      <c r="G1615" s="31">
        <v>-78.198887999999997</v>
      </c>
      <c r="H1615" s="22" t="s">
        <v>153</v>
      </c>
      <c r="I1615" s="25">
        <v>9000</v>
      </c>
      <c r="J1615" s="23">
        <v>7123.6803959999997</v>
      </c>
      <c r="K1615" s="32">
        <v>199463.05108800001</v>
      </c>
      <c r="L1615" s="32">
        <f t="shared" si="25"/>
        <v>7043971.8263658611</v>
      </c>
    </row>
    <row r="1616" spans="1:12" x14ac:dyDescent="0.2">
      <c r="A1616" s="22" t="s">
        <v>3139</v>
      </c>
      <c r="B1616" s="22" t="s">
        <v>3140</v>
      </c>
      <c r="C1616" s="22" t="s">
        <v>389</v>
      </c>
      <c r="D1616" s="22" t="s">
        <v>114</v>
      </c>
      <c r="E1616" s="30">
        <v>28328</v>
      </c>
      <c r="F1616" s="31">
        <v>35.005394000000003</v>
      </c>
      <c r="G1616" s="31">
        <v>-78.402062999999998</v>
      </c>
      <c r="H1616" s="22" t="s">
        <v>149</v>
      </c>
      <c r="I1616" s="25">
        <v>7350</v>
      </c>
      <c r="J1616" s="23">
        <v>28235.509129800001</v>
      </c>
      <c r="K1616" s="32">
        <v>790594.25563439995</v>
      </c>
      <c r="L1616" s="32">
        <f t="shared" si="25"/>
        <v>27919575.241624475</v>
      </c>
    </row>
    <row r="1617" spans="1:12" x14ac:dyDescent="0.2">
      <c r="A1617" s="22" t="s">
        <v>3141</v>
      </c>
      <c r="B1617" s="22" t="s">
        <v>3142</v>
      </c>
      <c r="C1617" s="22" t="s">
        <v>817</v>
      </c>
      <c r="D1617" s="22" t="s">
        <v>114</v>
      </c>
      <c r="E1617" s="30">
        <v>28341</v>
      </c>
      <c r="F1617" s="31">
        <v>35.199114000000002</v>
      </c>
      <c r="G1617" s="31">
        <v>-78.251504999999995</v>
      </c>
      <c r="H1617" s="22" t="s">
        <v>149</v>
      </c>
      <c r="I1617" s="25">
        <v>7040</v>
      </c>
      <c r="J1617" s="23">
        <v>27044.62371072</v>
      </c>
      <c r="K1617" s="32">
        <v>757249.46390016004</v>
      </c>
      <c r="L1617" s="32">
        <f t="shared" si="25"/>
        <v>26742014.925311066</v>
      </c>
    </row>
    <row r="1618" spans="1:12" x14ac:dyDescent="0.2">
      <c r="A1618" s="22" t="s">
        <v>3143</v>
      </c>
      <c r="B1618" s="22" t="s">
        <v>3144</v>
      </c>
      <c r="C1618" s="22" t="s">
        <v>3145</v>
      </c>
      <c r="D1618" s="22" t="s">
        <v>114</v>
      </c>
      <c r="E1618" s="30">
        <v>28385</v>
      </c>
      <c r="F1618" s="31">
        <v>35.065069000000001</v>
      </c>
      <c r="G1618" s="31">
        <v>-78.458085999999994</v>
      </c>
      <c r="H1618" s="22" t="s">
        <v>149</v>
      </c>
      <c r="I1618" s="25">
        <v>6978</v>
      </c>
      <c r="J1618" s="23">
        <v>26806.446626903999</v>
      </c>
      <c r="K1618" s="32">
        <v>750580.50555331202</v>
      </c>
      <c r="L1618" s="32">
        <f t="shared" si="25"/>
        <v>26506502.86204838</v>
      </c>
    </row>
    <row r="1619" spans="1:12" x14ac:dyDescent="0.2">
      <c r="A1619" s="22" t="s">
        <v>3146</v>
      </c>
      <c r="B1619" s="22" t="s">
        <v>3147</v>
      </c>
      <c r="C1619" s="22" t="s">
        <v>389</v>
      </c>
      <c r="D1619" s="22" t="s">
        <v>114</v>
      </c>
      <c r="E1619" s="30">
        <v>28328</v>
      </c>
      <c r="F1619" s="31">
        <v>34.945399999999999</v>
      </c>
      <c r="G1619" s="31">
        <v>-78.232719000000003</v>
      </c>
      <c r="H1619" s="22" t="s">
        <v>149</v>
      </c>
      <c r="I1619" s="25">
        <v>6480</v>
      </c>
      <c r="J1619" s="23">
        <v>24893.346824640001</v>
      </c>
      <c r="K1619" s="32">
        <v>697013.71108992002</v>
      </c>
      <c r="L1619" s="32">
        <f t="shared" si="25"/>
        <v>24614809.192615867</v>
      </c>
    </row>
    <row r="1620" spans="1:12" x14ac:dyDescent="0.2">
      <c r="A1620" s="22" t="s">
        <v>3148</v>
      </c>
      <c r="B1620" s="22" t="s">
        <v>3149</v>
      </c>
      <c r="C1620" s="22" t="s">
        <v>817</v>
      </c>
      <c r="D1620" s="22" t="s">
        <v>114</v>
      </c>
      <c r="E1620" s="30">
        <v>28341</v>
      </c>
      <c r="F1620" s="31">
        <v>35.086483999999999</v>
      </c>
      <c r="G1620" s="31">
        <v>-78.202005999999997</v>
      </c>
      <c r="H1620" s="22" t="s">
        <v>149</v>
      </c>
      <c r="I1620" s="25">
        <v>6480</v>
      </c>
      <c r="J1620" s="23">
        <v>24893.346824640001</v>
      </c>
      <c r="K1620" s="32">
        <v>697013.71108992002</v>
      </c>
      <c r="L1620" s="32">
        <f t="shared" si="25"/>
        <v>24614809.192615867</v>
      </c>
    </row>
    <row r="1621" spans="1:12" x14ac:dyDescent="0.2">
      <c r="A1621" s="22" t="s">
        <v>3150</v>
      </c>
      <c r="B1621" s="22" t="s">
        <v>3151</v>
      </c>
      <c r="C1621" s="22" t="s">
        <v>389</v>
      </c>
      <c r="D1621" s="22" t="s">
        <v>114</v>
      </c>
      <c r="E1621" s="30">
        <v>28328</v>
      </c>
      <c r="F1621" s="31">
        <v>35.057060999999997</v>
      </c>
      <c r="G1621" s="31">
        <v>-78.286507999999998</v>
      </c>
      <c r="H1621" s="22" t="s">
        <v>153</v>
      </c>
      <c r="I1621" s="25">
        <v>6400</v>
      </c>
      <c r="J1621" s="23">
        <v>5065.7282815999997</v>
      </c>
      <c r="K1621" s="32">
        <v>141840.39188479999</v>
      </c>
      <c r="L1621" s="32">
        <f t="shared" si="25"/>
        <v>5009046.6320823897</v>
      </c>
    </row>
    <row r="1622" spans="1:12" x14ac:dyDescent="0.2">
      <c r="A1622" s="22" t="s">
        <v>3152</v>
      </c>
      <c r="B1622" s="22" t="s">
        <v>3153</v>
      </c>
      <c r="C1622" s="22" t="s">
        <v>3126</v>
      </c>
      <c r="D1622" s="22" t="s">
        <v>114</v>
      </c>
      <c r="E1622" s="30">
        <v>28393</v>
      </c>
      <c r="F1622" s="31">
        <v>34.962400000000002</v>
      </c>
      <c r="G1622" s="31">
        <v>-78.176719000000006</v>
      </c>
      <c r="H1622" s="22" t="s">
        <v>149</v>
      </c>
      <c r="I1622" s="25">
        <v>4200</v>
      </c>
      <c r="J1622" s="23">
        <v>16134.5766456</v>
      </c>
      <c r="K1622" s="32">
        <v>451768.14607680001</v>
      </c>
      <c r="L1622" s="32">
        <f t="shared" si="25"/>
        <v>15954042.995213987</v>
      </c>
    </row>
    <row r="1623" spans="1:12" x14ac:dyDescent="0.2">
      <c r="A1623" s="22" t="s">
        <v>3154</v>
      </c>
      <c r="B1623" s="22" t="s">
        <v>3155</v>
      </c>
      <c r="C1623" s="22" t="s">
        <v>389</v>
      </c>
      <c r="D1623" s="22" t="s">
        <v>114</v>
      </c>
      <c r="E1623" s="30">
        <v>28328</v>
      </c>
      <c r="F1623" s="31">
        <v>35.020527000000001</v>
      </c>
      <c r="G1623" s="31">
        <v>-78.258875000000003</v>
      </c>
      <c r="H1623" s="22" t="s">
        <v>145</v>
      </c>
      <c r="I1623" s="25">
        <v>1978</v>
      </c>
      <c r="J1623" s="23">
        <v>26254.985080856</v>
      </c>
      <c r="K1623" s="32">
        <v>735139.58226396795</v>
      </c>
      <c r="L1623" s="32">
        <f t="shared" si="25"/>
        <v>25961211.751589879</v>
      </c>
    </row>
    <row r="1624" spans="1:12" x14ac:dyDescent="0.2">
      <c r="A1624" s="22" t="s">
        <v>3156</v>
      </c>
      <c r="B1624" s="22" t="s">
        <v>3157</v>
      </c>
      <c r="C1624" s="22" t="s">
        <v>283</v>
      </c>
      <c r="D1624" s="22" t="s">
        <v>114</v>
      </c>
      <c r="E1624" s="30">
        <v>28444</v>
      </c>
      <c r="F1624" s="31">
        <v>34.747737999999998</v>
      </c>
      <c r="G1624" s="31">
        <v>-78.231486000000004</v>
      </c>
      <c r="H1624" s="22" t="s">
        <v>592</v>
      </c>
      <c r="I1624" s="25">
        <v>7184</v>
      </c>
      <c r="J1624" s="23">
        <v>23102.373177856</v>
      </c>
      <c r="K1624" s="32">
        <v>646866.44897996797</v>
      </c>
      <c r="L1624" s="32">
        <f t="shared" si="25"/>
        <v>22843875.179799404</v>
      </c>
    </row>
    <row r="1625" spans="1:12" x14ac:dyDescent="0.2">
      <c r="A1625" s="22" t="s">
        <v>3158</v>
      </c>
      <c r="B1625" s="22" t="s">
        <v>3159</v>
      </c>
      <c r="C1625" s="22" t="s">
        <v>283</v>
      </c>
      <c r="D1625" s="22" t="s">
        <v>114</v>
      </c>
      <c r="E1625" s="30">
        <v>28444</v>
      </c>
      <c r="F1625" s="31">
        <v>34.725155000000001</v>
      </c>
      <c r="G1625" s="31">
        <v>-78.333271999999994</v>
      </c>
      <c r="H1625" s="22" t="s">
        <v>149</v>
      </c>
      <c r="I1625" s="25">
        <v>12240</v>
      </c>
      <c r="J1625" s="23">
        <v>47020.766224320003</v>
      </c>
      <c r="K1625" s="32">
        <v>1316581.4542809599</v>
      </c>
      <c r="L1625" s="32">
        <f t="shared" si="25"/>
        <v>46494639.586052187</v>
      </c>
    </row>
    <row r="1626" spans="1:12" x14ac:dyDescent="0.2">
      <c r="A1626" s="22" t="s">
        <v>3160</v>
      </c>
      <c r="B1626" s="22" t="s">
        <v>3161</v>
      </c>
      <c r="C1626" s="22" t="s">
        <v>389</v>
      </c>
      <c r="D1626" s="22" t="s">
        <v>114</v>
      </c>
      <c r="E1626" s="30">
        <v>28328</v>
      </c>
      <c r="F1626" s="31">
        <v>34.869796999999998</v>
      </c>
      <c r="G1626" s="31">
        <v>-78.273688000000007</v>
      </c>
      <c r="H1626" s="22" t="s">
        <v>149</v>
      </c>
      <c r="I1626" s="25">
        <v>6120</v>
      </c>
      <c r="J1626" s="23">
        <v>23510.383112160001</v>
      </c>
      <c r="K1626" s="32">
        <v>658290.72714047995</v>
      </c>
      <c r="L1626" s="32">
        <f t="shared" si="25"/>
        <v>23247319.793026093</v>
      </c>
    </row>
    <row r="1627" spans="1:12" x14ac:dyDescent="0.2">
      <c r="A1627" s="22" t="s">
        <v>3162</v>
      </c>
      <c r="B1627" s="22" t="s">
        <v>3163</v>
      </c>
      <c r="C1627" s="22" t="s">
        <v>783</v>
      </c>
      <c r="D1627" s="22" t="s">
        <v>114</v>
      </c>
      <c r="E1627" s="30">
        <v>28458</v>
      </c>
      <c r="F1627" s="31">
        <v>34.768025000000002</v>
      </c>
      <c r="G1627" s="31">
        <v>-78.247360999999998</v>
      </c>
      <c r="H1627" s="22" t="s">
        <v>149</v>
      </c>
      <c r="I1627" s="25">
        <v>6120</v>
      </c>
      <c r="J1627" s="23">
        <v>23510.383112160001</v>
      </c>
      <c r="K1627" s="32">
        <v>658290.72714047995</v>
      </c>
      <c r="L1627" s="32">
        <f t="shared" si="25"/>
        <v>23247319.793026093</v>
      </c>
    </row>
    <row r="1628" spans="1:12" x14ac:dyDescent="0.2">
      <c r="A1628" s="22" t="s">
        <v>3164</v>
      </c>
      <c r="B1628" s="22" t="s">
        <v>3165</v>
      </c>
      <c r="C1628" s="22" t="s">
        <v>389</v>
      </c>
      <c r="D1628" s="22" t="s">
        <v>114</v>
      </c>
      <c r="E1628" s="30">
        <v>28328</v>
      </c>
      <c r="F1628" s="31">
        <v>34.893915999999997</v>
      </c>
      <c r="G1628" s="31">
        <v>-78.456755000000001</v>
      </c>
      <c r="H1628" s="22" t="s">
        <v>153</v>
      </c>
      <c r="I1628" s="25">
        <v>6080</v>
      </c>
      <c r="J1628" s="23">
        <v>4812.4418675200004</v>
      </c>
      <c r="K1628" s="32">
        <v>134748.37229055999</v>
      </c>
      <c r="L1628" s="32">
        <f t="shared" si="25"/>
        <v>4758594.3004782703</v>
      </c>
    </row>
    <row r="1629" spans="1:12" x14ac:dyDescent="0.2">
      <c r="A1629" s="22" t="s">
        <v>3166</v>
      </c>
      <c r="B1629" s="22" t="s">
        <v>3167</v>
      </c>
      <c r="C1629" s="22" t="s">
        <v>283</v>
      </c>
      <c r="D1629" s="22" t="s">
        <v>114</v>
      </c>
      <c r="E1629" s="30">
        <v>28444</v>
      </c>
      <c r="F1629" s="31">
        <v>34.676141999999999</v>
      </c>
      <c r="G1629" s="31">
        <v>-78.215322</v>
      </c>
      <c r="H1629" s="22" t="s">
        <v>153</v>
      </c>
      <c r="I1629" s="25">
        <v>6080</v>
      </c>
      <c r="J1629" s="23">
        <v>4812.4418675200004</v>
      </c>
      <c r="K1629" s="32">
        <v>134748.37229055999</v>
      </c>
      <c r="L1629" s="32">
        <f t="shared" si="25"/>
        <v>4758594.3004782703</v>
      </c>
    </row>
    <row r="1630" spans="1:12" x14ac:dyDescent="0.2">
      <c r="A1630" s="22" t="s">
        <v>3168</v>
      </c>
      <c r="B1630" s="22" t="s">
        <v>3169</v>
      </c>
      <c r="C1630" s="22" t="s">
        <v>389</v>
      </c>
      <c r="D1630" s="22" t="s">
        <v>114</v>
      </c>
      <c r="E1630" s="30">
        <v>28328</v>
      </c>
      <c r="F1630" s="31">
        <v>35.031188999999998</v>
      </c>
      <c r="G1630" s="31">
        <v>-78.363874999999993</v>
      </c>
      <c r="H1630" s="22" t="s">
        <v>153</v>
      </c>
      <c r="I1630" s="25">
        <v>6080</v>
      </c>
      <c r="J1630" s="23">
        <v>4812.4418675200004</v>
      </c>
      <c r="K1630" s="32">
        <v>134748.37229055999</v>
      </c>
      <c r="L1630" s="32">
        <f t="shared" si="25"/>
        <v>4758594.3004782703</v>
      </c>
    </row>
    <row r="1631" spans="1:12" x14ac:dyDescent="0.2">
      <c r="A1631" s="22" t="s">
        <v>3170</v>
      </c>
      <c r="B1631" s="22" t="s">
        <v>3171</v>
      </c>
      <c r="C1631" s="22" t="s">
        <v>3126</v>
      </c>
      <c r="D1631" s="22" t="s">
        <v>114</v>
      </c>
      <c r="E1631" s="30">
        <v>28393</v>
      </c>
      <c r="F1631" s="31">
        <v>34.960405000000002</v>
      </c>
      <c r="G1631" s="31">
        <v>-78.170440999999997</v>
      </c>
      <c r="H1631" s="22" t="s">
        <v>149</v>
      </c>
      <c r="I1631" s="25">
        <v>6000</v>
      </c>
      <c r="J1631" s="23">
        <v>23049.395208000002</v>
      </c>
      <c r="K1631" s="32">
        <v>645383.06582400005</v>
      </c>
      <c r="L1631" s="32">
        <f t="shared" si="25"/>
        <v>22791489.993162841</v>
      </c>
    </row>
    <row r="1632" spans="1:12" x14ac:dyDescent="0.2">
      <c r="A1632" s="22" t="s">
        <v>3172</v>
      </c>
      <c r="B1632" s="22" t="s">
        <v>3173</v>
      </c>
      <c r="C1632" s="22" t="s">
        <v>389</v>
      </c>
      <c r="D1632" s="22" t="s">
        <v>114</v>
      </c>
      <c r="E1632" s="30">
        <v>28328</v>
      </c>
      <c r="F1632" s="31">
        <v>34.954292000000002</v>
      </c>
      <c r="G1632" s="31">
        <v>-78.241101999999998</v>
      </c>
      <c r="H1632" s="22" t="s">
        <v>149</v>
      </c>
      <c r="I1632" s="25">
        <v>6040</v>
      </c>
      <c r="J1632" s="23">
        <v>23203.057842720002</v>
      </c>
      <c r="K1632" s="32">
        <v>649685.61959616002</v>
      </c>
      <c r="L1632" s="32">
        <f t="shared" si="25"/>
        <v>22943433.259783924</v>
      </c>
    </row>
    <row r="1633" spans="1:12" x14ac:dyDescent="0.2">
      <c r="A1633" s="22" t="s">
        <v>3174</v>
      </c>
      <c r="B1633" s="22" t="s">
        <v>3175</v>
      </c>
      <c r="C1633" s="22" t="s">
        <v>283</v>
      </c>
      <c r="D1633" s="22" t="s">
        <v>114</v>
      </c>
      <c r="E1633" s="30">
        <v>28444</v>
      </c>
      <c r="F1633" s="31">
        <v>34.650146999999997</v>
      </c>
      <c r="G1633" s="31">
        <v>-78.301390999999995</v>
      </c>
      <c r="H1633" s="22" t="s">
        <v>149</v>
      </c>
      <c r="I1633" s="25">
        <v>3600</v>
      </c>
      <c r="J1633" s="23">
        <v>13829.6371248</v>
      </c>
      <c r="K1633" s="32">
        <v>387229.83949440002</v>
      </c>
      <c r="L1633" s="32">
        <f t="shared" si="25"/>
        <v>13674893.995897703</v>
      </c>
    </row>
    <row r="1634" spans="1:12" x14ac:dyDescent="0.2">
      <c r="A1634" s="22" t="s">
        <v>3176</v>
      </c>
      <c r="B1634" s="22" t="s">
        <v>3177</v>
      </c>
      <c r="C1634" s="22" t="s">
        <v>389</v>
      </c>
      <c r="D1634" s="22" t="s">
        <v>114</v>
      </c>
      <c r="E1634" s="30">
        <v>28328</v>
      </c>
      <c r="F1634" s="31">
        <v>35.113408</v>
      </c>
      <c r="G1634" s="31">
        <v>-78.426333</v>
      </c>
      <c r="H1634" s="22" t="s">
        <v>149</v>
      </c>
      <c r="I1634" s="25">
        <v>6000</v>
      </c>
      <c r="J1634" s="23">
        <v>23049.395208000002</v>
      </c>
      <c r="K1634" s="32">
        <v>645383.06582400005</v>
      </c>
      <c r="L1634" s="32">
        <f t="shared" si="25"/>
        <v>22791489.993162841</v>
      </c>
    </row>
    <row r="1635" spans="1:12" x14ac:dyDescent="0.2">
      <c r="A1635" s="22" t="s">
        <v>3178</v>
      </c>
      <c r="B1635" s="22" t="s">
        <v>3179</v>
      </c>
      <c r="C1635" s="22" t="s">
        <v>2720</v>
      </c>
      <c r="D1635" s="22" t="s">
        <v>114</v>
      </c>
      <c r="E1635" s="30">
        <v>28478</v>
      </c>
      <c r="F1635" s="31">
        <v>34.688262999999999</v>
      </c>
      <c r="G1635" s="31">
        <v>-78.180858000000001</v>
      </c>
      <c r="H1635" s="22" t="s">
        <v>149</v>
      </c>
      <c r="I1635" s="25">
        <v>5880</v>
      </c>
      <c r="J1635" s="23">
        <v>22588.407303839998</v>
      </c>
      <c r="K1635" s="32">
        <v>632475.40450752003</v>
      </c>
      <c r="L1635" s="32">
        <f t="shared" si="25"/>
        <v>22335660.19329958</v>
      </c>
    </row>
    <row r="1636" spans="1:12" x14ac:dyDescent="0.2">
      <c r="A1636" s="22" t="s">
        <v>3180</v>
      </c>
      <c r="B1636" s="22" t="s">
        <v>3181</v>
      </c>
      <c r="C1636" s="22" t="s">
        <v>725</v>
      </c>
      <c r="D1636" s="22" t="s">
        <v>114</v>
      </c>
      <c r="E1636" s="30">
        <v>28382</v>
      </c>
      <c r="F1636" s="31">
        <v>35.140816000000001</v>
      </c>
      <c r="G1636" s="31">
        <v>-78.472502000000006</v>
      </c>
      <c r="H1636" s="22" t="s">
        <v>149</v>
      </c>
      <c r="I1636" s="25">
        <v>5880</v>
      </c>
      <c r="J1636" s="23">
        <v>22588.407303839998</v>
      </c>
      <c r="K1636" s="32">
        <v>632475.40450752003</v>
      </c>
      <c r="L1636" s="32">
        <f t="shared" si="25"/>
        <v>22335660.19329958</v>
      </c>
    </row>
    <row r="1637" spans="1:12" x14ac:dyDescent="0.2">
      <c r="A1637" s="22" t="s">
        <v>3182</v>
      </c>
      <c r="B1637" s="22" t="s">
        <v>3183</v>
      </c>
      <c r="C1637" s="22" t="s">
        <v>389</v>
      </c>
      <c r="D1637" s="22" t="s">
        <v>114</v>
      </c>
      <c r="E1637" s="30">
        <v>28328</v>
      </c>
      <c r="F1637" s="31">
        <v>34.918168999999999</v>
      </c>
      <c r="G1637" s="31">
        <v>-78.313866000000004</v>
      </c>
      <c r="H1637" s="22" t="s">
        <v>149</v>
      </c>
      <c r="I1637" s="25">
        <v>5880</v>
      </c>
      <c r="J1637" s="23">
        <v>22588.407303839998</v>
      </c>
      <c r="K1637" s="32">
        <v>632475.40450752003</v>
      </c>
      <c r="L1637" s="32">
        <f t="shared" si="25"/>
        <v>22335660.19329958</v>
      </c>
    </row>
    <row r="1638" spans="1:12" x14ac:dyDescent="0.2">
      <c r="A1638" s="22" t="s">
        <v>3184</v>
      </c>
      <c r="B1638" s="22" t="s">
        <v>3185</v>
      </c>
      <c r="C1638" s="22" t="s">
        <v>389</v>
      </c>
      <c r="D1638" s="22" t="s">
        <v>114</v>
      </c>
      <c r="E1638" s="30">
        <v>28328</v>
      </c>
      <c r="F1638" s="31">
        <v>35.144410999999998</v>
      </c>
      <c r="G1638" s="31">
        <v>-78.263377000000006</v>
      </c>
      <c r="H1638" s="22" t="s">
        <v>149</v>
      </c>
      <c r="I1638" s="25">
        <v>5760</v>
      </c>
      <c r="J1638" s="23">
        <v>22127.419399679999</v>
      </c>
      <c r="K1638" s="32">
        <v>619567.74319104</v>
      </c>
      <c r="L1638" s="32">
        <f t="shared" si="25"/>
        <v>21879830.393436324</v>
      </c>
    </row>
    <row r="1639" spans="1:12" x14ac:dyDescent="0.2">
      <c r="A1639" s="22" t="s">
        <v>3184</v>
      </c>
      <c r="B1639" s="22" t="s">
        <v>3185</v>
      </c>
      <c r="C1639" s="22" t="s">
        <v>389</v>
      </c>
      <c r="D1639" s="22" t="s">
        <v>114</v>
      </c>
      <c r="E1639" s="30">
        <v>28328</v>
      </c>
      <c r="F1639" s="31">
        <v>35.144410999999998</v>
      </c>
      <c r="G1639" s="31">
        <v>-78.263377000000006</v>
      </c>
      <c r="H1639" s="22" t="s">
        <v>153</v>
      </c>
      <c r="I1639" s="25">
        <v>7680</v>
      </c>
      <c r="J1639" s="23">
        <v>6078.8739379199997</v>
      </c>
      <c r="K1639" s="32">
        <v>170208.47026176</v>
      </c>
      <c r="L1639" s="32">
        <f t="shared" si="25"/>
        <v>6010855.9584988682</v>
      </c>
    </row>
    <row r="1640" spans="1:12" x14ac:dyDescent="0.2">
      <c r="A1640" s="22" t="s">
        <v>3186</v>
      </c>
      <c r="B1640" s="22" t="s">
        <v>3187</v>
      </c>
      <c r="C1640" s="22" t="s">
        <v>3126</v>
      </c>
      <c r="D1640" s="22" t="s">
        <v>114</v>
      </c>
      <c r="E1640" s="30">
        <v>28393</v>
      </c>
      <c r="F1640" s="31">
        <v>34.945582999999999</v>
      </c>
      <c r="G1640" s="31">
        <v>-78.156316000000004</v>
      </c>
      <c r="H1640" s="22" t="s">
        <v>149</v>
      </c>
      <c r="I1640" s="25">
        <v>5760</v>
      </c>
      <c r="J1640" s="23">
        <v>22127.419399679999</v>
      </c>
      <c r="K1640" s="32">
        <v>619567.74319104</v>
      </c>
      <c r="L1640" s="32">
        <f t="shared" si="25"/>
        <v>21879830.393436324</v>
      </c>
    </row>
    <row r="1641" spans="1:12" x14ac:dyDescent="0.2">
      <c r="A1641" s="22" t="s">
        <v>3188</v>
      </c>
      <c r="B1641" s="22" t="s">
        <v>3189</v>
      </c>
      <c r="C1641" s="22" t="s">
        <v>2125</v>
      </c>
      <c r="D1641" s="22" t="s">
        <v>114</v>
      </c>
      <c r="E1641" s="30">
        <v>28366</v>
      </c>
      <c r="F1641" s="31">
        <v>35.200558000000001</v>
      </c>
      <c r="G1641" s="31">
        <v>-78.402786000000006</v>
      </c>
      <c r="H1641" s="22" t="s">
        <v>149</v>
      </c>
      <c r="I1641" s="25">
        <v>5760</v>
      </c>
      <c r="J1641" s="23">
        <v>22127.419399679999</v>
      </c>
      <c r="K1641" s="32">
        <v>619567.74319104</v>
      </c>
      <c r="L1641" s="32">
        <f t="shared" si="25"/>
        <v>21879830.393436324</v>
      </c>
    </row>
    <row r="1642" spans="1:12" x14ac:dyDescent="0.2">
      <c r="A1642" s="22" t="s">
        <v>3190</v>
      </c>
      <c r="B1642" s="22" t="s">
        <v>3191</v>
      </c>
      <c r="C1642" s="22" t="s">
        <v>783</v>
      </c>
      <c r="D1642" s="22" t="s">
        <v>114</v>
      </c>
      <c r="E1642" s="30">
        <v>28458</v>
      </c>
      <c r="F1642" s="31">
        <v>34.826329999999999</v>
      </c>
      <c r="G1642" s="31">
        <v>-78.268676999999997</v>
      </c>
      <c r="H1642" s="22" t="s">
        <v>149</v>
      </c>
      <c r="I1642" s="25">
        <v>8240</v>
      </c>
      <c r="J1642" s="23">
        <v>31654.502752320001</v>
      </c>
      <c r="K1642" s="32">
        <v>886326.07706496003</v>
      </c>
      <c r="L1642" s="32">
        <f t="shared" si="25"/>
        <v>31300312.923943631</v>
      </c>
    </row>
    <row r="1643" spans="1:12" x14ac:dyDescent="0.2">
      <c r="A1643" s="22" t="s">
        <v>3192</v>
      </c>
      <c r="B1643" s="22" t="s">
        <v>3193</v>
      </c>
      <c r="C1643" s="22" t="s">
        <v>389</v>
      </c>
      <c r="D1643" s="22" t="s">
        <v>114</v>
      </c>
      <c r="E1643" s="30">
        <v>28328</v>
      </c>
      <c r="F1643" s="31">
        <v>34.893419000000002</v>
      </c>
      <c r="G1643" s="31">
        <v>-78.343057999999999</v>
      </c>
      <c r="H1643" s="22" t="s">
        <v>149</v>
      </c>
      <c r="I1643" s="25">
        <v>4900</v>
      </c>
      <c r="J1643" s="23">
        <v>18823.6727532</v>
      </c>
      <c r="K1643" s="32">
        <v>527062.83708960004</v>
      </c>
      <c r="L1643" s="32">
        <f t="shared" si="25"/>
        <v>18613050.161082987</v>
      </c>
    </row>
    <row r="1644" spans="1:12" x14ac:dyDescent="0.2">
      <c r="A1644" s="22" t="s">
        <v>3194</v>
      </c>
      <c r="B1644" s="22" t="s">
        <v>3195</v>
      </c>
      <c r="C1644" s="22" t="s">
        <v>725</v>
      </c>
      <c r="D1644" s="22" t="s">
        <v>114</v>
      </c>
      <c r="E1644" s="30">
        <v>28382</v>
      </c>
      <c r="F1644" s="31">
        <v>34.945919000000004</v>
      </c>
      <c r="G1644" s="31">
        <v>-78.561235999999994</v>
      </c>
      <c r="H1644" s="22" t="s">
        <v>149</v>
      </c>
      <c r="I1644" s="25">
        <v>8800</v>
      </c>
      <c r="J1644" s="23">
        <v>33805.779638400003</v>
      </c>
      <c r="K1644" s="32">
        <v>946561.82987520006</v>
      </c>
      <c r="L1644" s="32">
        <f t="shared" si="25"/>
        <v>33427518.656638831</v>
      </c>
    </row>
    <row r="1645" spans="1:12" x14ac:dyDescent="0.2">
      <c r="A1645" s="22" t="s">
        <v>3196</v>
      </c>
      <c r="B1645" s="22" t="s">
        <v>3197</v>
      </c>
      <c r="C1645" s="22" t="s">
        <v>389</v>
      </c>
      <c r="D1645" s="22" t="s">
        <v>114</v>
      </c>
      <c r="E1645" s="30">
        <v>28328</v>
      </c>
      <c r="F1645" s="31">
        <v>34.942965999999998</v>
      </c>
      <c r="G1645" s="31">
        <v>-78.327516000000003</v>
      </c>
      <c r="H1645" s="22" t="s">
        <v>149</v>
      </c>
      <c r="I1645" s="25">
        <v>5280</v>
      </c>
      <c r="J1645" s="23">
        <v>20283.46778304</v>
      </c>
      <c r="K1645" s="32">
        <v>567937.09792512003</v>
      </c>
      <c r="L1645" s="32">
        <f t="shared" si="25"/>
        <v>20056511.193983298</v>
      </c>
    </row>
    <row r="1646" spans="1:12" x14ac:dyDescent="0.2">
      <c r="A1646" s="22" t="s">
        <v>3198</v>
      </c>
      <c r="B1646" s="22" t="s">
        <v>3199</v>
      </c>
      <c r="C1646" s="22" t="s">
        <v>3145</v>
      </c>
      <c r="D1646" s="22" t="s">
        <v>114</v>
      </c>
      <c r="E1646" s="30">
        <v>28385</v>
      </c>
      <c r="F1646" s="31">
        <v>35.057755</v>
      </c>
      <c r="G1646" s="31">
        <v>-78.489937999999995</v>
      </c>
      <c r="H1646" s="22" t="s">
        <v>153</v>
      </c>
      <c r="I1646" s="25">
        <v>9080</v>
      </c>
      <c r="J1646" s="23">
        <v>7187.00199952</v>
      </c>
      <c r="K1646" s="32">
        <v>201236.05598656001</v>
      </c>
      <c r="L1646" s="32">
        <f t="shared" si="25"/>
        <v>7106584.909266891</v>
      </c>
    </row>
    <row r="1647" spans="1:12" x14ac:dyDescent="0.2">
      <c r="A1647" s="22" t="s">
        <v>3200</v>
      </c>
      <c r="B1647" s="22" t="s">
        <v>3201</v>
      </c>
      <c r="C1647" s="22" t="s">
        <v>308</v>
      </c>
      <c r="D1647" s="22" t="s">
        <v>114</v>
      </c>
      <c r="E1647" s="30">
        <v>28441</v>
      </c>
      <c r="F1647" s="31">
        <v>34.828975</v>
      </c>
      <c r="G1647" s="31">
        <v>-78.422633000000005</v>
      </c>
      <c r="H1647" s="22" t="s">
        <v>153</v>
      </c>
      <c r="I1647" s="25">
        <v>5200</v>
      </c>
      <c r="J1647" s="23">
        <v>4115.9042288000001</v>
      </c>
      <c r="K1647" s="32">
        <v>115245.31840639999</v>
      </c>
      <c r="L1647" s="32">
        <f t="shared" si="25"/>
        <v>4069850.3885669415</v>
      </c>
    </row>
    <row r="1648" spans="1:12" x14ac:dyDescent="0.2">
      <c r="A1648" s="22" t="s">
        <v>3202</v>
      </c>
      <c r="B1648" s="22" t="s">
        <v>3203</v>
      </c>
      <c r="C1648" s="22" t="s">
        <v>817</v>
      </c>
      <c r="D1648" s="22" t="s">
        <v>114</v>
      </c>
      <c r="E1648" s="30">
        <v>28341</v>
      </c>
      <c r="F1648" s="31">
        <v>35.124921999999998</v>
      </c>
      <c r="G1648" s="31">
        <v>-78.204442</v>
      </c>
      <c r="H1648" s="22" t="s">
        <v>153</v>
      </c>
      <c r="I1648" s="25">
        <v>5200</v>
      </c>
      <c r="J1648" s="23">
        <v>4115.9042288000001</v>
      </c>
      <c r="K1648" s="32">
        <v>115245.31840639999</v>
      </c>
      <c r="L1648" s="32">
        <f t="shared" si="25"/>
        <v>4069850.3885669415</v>
      </c>
    </row>
    <row r="1649" spans="1:12" x14ac:dyDescent="0.2">
      <c r="A1649" s="22" t="s">
        <v>3204</v>
      </c>
      <c r="B1649" s="22" t="s">
        <v>3205</v>
      </c>
      <c r="C1649" s="22" t="s">
        <v>817</v>
      </c>
      <c r="D1649" s="22" t="s">
        <v>114</v>
      </c>
      <c r="E1649" s="30">
        <v>28341</v>
      </c>
      <c r="F1649" s="31">
        <v>35.153827</v>
      </c>
      <c r="G1649" s="31">
        <v>-78.251474999999999</v>
      </c>
      <c r="H1649" s="22" t="s">
        <v>153</v>
      </c>
      <c r="I1649" s="25">
        <v>5120</v>
      </c>
      <c r="J1649" s="23">
        <v>4052.5826252799998</v>
      </c>
      <c r="K1649" s="32">
        <v>113472.31350783999</v>
      </c>
      <c r="L1649" s="32">
        <f t="shared" si="25"/>
        <v>4007237.3056659116</v>
      </c>
    </row>
    <row r="1650" spans="1:12" x14ac:dyDescent="0.2">
      <c r="A1650" s="22" t="s">
        <v>3206</v>
      </c>
      <c r="B1650" s="22" t="s">
        <v>3207</v>
      </c>
      <c r="C1650" s="22" t="s">
        <v>389</v>
      </c>
      <c r="D1650" s="22" t="s">
        <v>114</v>
      </c>
      <c r="E1650" s="30">
        <v>28328</v>
      </c>
      <c r="F1650" s="31">
        <v>35.084158000000002</v>
      </c>
      <c r="G1650" s="31">
        <v>-78.271872000000002</v>
      </c>
      <c r="H1650" s="22" t="s">
        <v>149</v>
      </c>
      <c r="I1650" s="25">
        <v>4410</v>
      </c>
      <c r="J1650" s="23">
        <v>16941.30547788</v>
      </c>
      <c r="K1650" s="32">
        <v>474356.55338063999</v>
      </c>
      <c r="L1650" s="32">
        <f t="shared" si="25"/>
        <v>16751745.144974686</v>
      </c>
    </row>
    <row r="1651" spans="1:12" x14ac:dyDescent="0.2">
      <c r="A1651" s="22" t="s">
        <v>3206</v>
      </c>
      <c r="B1651" s="22" t="s">
        <v>3207</v>
      </c>
      <c r="C1651" s="22" t="s">
        <v>389</v>
      </c>
      <c r="D1651" s="22" t="s">
        <v>114</v>
      </c>
      <c r="E1651" s="30">
        <v>28328</v>
      </c>
      <c r="F1651" s="31">
        <v>35.084158000000002</v>
      </c>
      <c r="G1651" s="31">
        <v>-78.271872000000002</v>
      </c>
      <c r="H1651" s="22" t="s">
        <v>153</v>
      </c>
      <c r="I1651" s="25">
        <v>2500</v>
      </c>
      <c r="J1651" s="23">
        <v>1978.8001099999999</v>
      </c>
      <c r="K1651" s="32">
        <v>55406.403079999996</v>
      </c>
      <c r="L1651" s="32">
        <f t="shared" si="25"/>
        <v>1956658.8406571834</v>
      </c>
    </row>
    <row r="1652" spans="1:12" x14ac:dyDescent="0.2">
      <c r="A1652" s="22" t="s">
        <v>3208</v>
      </c>
      <c r="B1652" s="22" t="s">
        <v>3209</v>
      </c>
      <c r="C1652" s="22" t="s">
        <v>389</v>
      </c>
      <c r="D1652" s="22" t="s">
        <v>114</v>
      </c>
      <c r="E1652" s="30">
        <v>28328</v>
      </c>
      <c r="F1652" s="31">
        <v>35.015521999999997</v>
      </c>
      <c r="G1652" s="31">
        <v>-78.367883000000006</v>
      </c>
      <c r="H1652" s="22" t="s">
        <v>149</v>
      </c>
      <c r="I1652" s="25">
        <v>4896</v>
      </c>
      <c r="J1652" s="23">
        <v>18808.306489727998</v>
      </c>
      <c r="K1652" s="32">
        <v>526632.58171238401</v>
      </c>
      <c r="L1652" s="32">
        <f t="shared" si="25"/>
        <v>18597855.834420875</v>
      </c>
    </row>
    <row r="1653" spans="1:12" x14ac:dyDescent="0.2">
      <c r="A1653" s="22" t="s">
        <v>3210</v>
      </c>
      <c r="B1653" s="22" t="s">
        <v>3211</v>
      </c>
      <c r="C1653" s="22" t="s">
        <v>389</v>
      </c>
      <c r="D1653" s="22" t="s">
        <v>114</v>
      </c>
      <c r="E1653" s="30">
        <v>28328</v>
      </c>
      <c r="F1653" s="31">
        <v>34.971797000000002</v>
      </c>
      <c r="G1653" s="31">
        <v>-78.261291</v>
      </c>
      <c r="H1653" s="22" t="s">
        <v>149</v>
      </c>
      <c r="I1653" s="25">
        <v>9792</v>
      </c>
      <c r="J1653" s="23">
        <v>37616.612979455997</v>
      </c>
      <c r="K1653" s="32">
        <v>1053265.1634247701</v>
      </c>
      <c r="L1653" s="32">
        <f t="shared" si="25"/>
        <v>37195711.668841824</v>
      </c>
    </row>
    <row r="1654" spans="1:12" x14ac:dyDescent="0.2">
      <c r="A1654" s="22" t="s">
        <v>3212</v>
      </c>
      <c r="B1654" s="22" t="s">
        <v>3213</v>
      </c>
      <c r="C1654" s="22" t="s">
        <v>389</v>
      </c>
      <c r="D1654" s="22" t="s">
        <v>114</v>
      </c>
      <c r="E1654" s="30">
        <v>28328</v>
      </c>
      <c r="F1654" s="31">
        <v>35.052835999999999</v>
      </c>
      <c r="G1654" s="31">
        <v>-78.414197000000001</v>
      </c>
      <c r="H1654" s="22" t="s">
        <v>149</v>
      </c>
      <c r="I1654" s="25">
        <v>4880</v>
      </c>
      <c r="J1654" s="23">
        <v>18746.84143584</v>
      </c>
      <c r="K1654" s="32">
        <v>524911.56020352</v>
      </c>
      <c r="L1654" s="32">
        <f t="shared" si="25"/>
        <v>18537078.527772442</v>
      </c>
    </row>
    <row r="1655" spans="1:12" x14ac:dyDescent="0.2">
      <c r="A1655" s="22" t="s">
        <v>3214</v>
      </c>
      <c r="B1655" s="22" t="s">
        <v>3215</v>
      </c>
      <c r="C1655" s="22" t="s">
        <v>725</v>
      </c>
      <c r="D1655" s="22" t="s">
        <v>114</v>
      </c>
      <c r="E1655" s="30">
        <v>28382</v>
      </c>
      <c r="F1655" s="31">
        <v>35.133108</v>
      </c>
      <c r="G1655" s="31">
        <v>-78.505519000000007</v>
      </c>
      <c r="H1655" s="22" t="s">
        <v>153</v>
      </c>
      <c r="I1655" s="25">
        <v>4800</v>
      </c>
      <c r="J1655" s="23">
        <v>3799.2962112</v>
      </c>
      <c r="K1655" s="32">
        <v>106380.29391360001</v>
      </c>
      <c r="L1655" s="32">
        <f t="shared" si="25"/>
        <v>3756784.9740617927</v>
      </c>
    </row>
    <row r="1656" spans="1:12" x14ac:dyDescent="0.2">
      <c r="A1656" s="22" t="s">
        <v>3216</v>
      </c>
      <c r="B1656" s="22" t="s">
        <v>3217</v>
      </c>
      <c r="C1656" s="22" t="s">
        <v>2125</v>
      </c>
      <c r="D1656" s="22" t="s">
        <v>114</v>
      </c>
      <c r="E1656" s="30">
        <v>28366</v>
      </c>
      <c r="F1656" s="31">
        <v>35.218235999999997</v>
      </c>
      <c r="G1656" s="31">
        <v>-78.358682999999999</v>
      </c>
      <c r="H1656" s="22" t="s">
        <v>165</v>
      </c>
      <c r="I1656" s="25">
        <v>200</v>
      </c>
      <c r="J1656" s="23">
        <v>8684.3424304</v>
      </c>
      <c r="K1656" s="32">
        <v>243161.5880512</v>
      </c>
      <c r="L1656" s="32">
        <f t="shared" si="25"/>
        <v>8587171.2387040704</v>
      </c>
    </row>
    <row r="1657" spans="1:12" x14ac:dyDescent="0.2">
      <c r="A1657" s="22" t="s">
        <v>3216</v>
      </c>
      <c r="B1657" s="22" t="s">
        <v>3217</v>
      </c>
      <c r="C1657" s="22" t="s">
        <v>2125</v>
      </c>
      <c r="D1657" s="22" t="s">
        <v>114</v>
      </c>
      <c r="E1657" s="30">
        <v>28366</v>
      </c>
      <c r="F1657" s="31">
        <v>35.218235999999997</v>
      </c>
      <c r="G1657" s="31">
        <v>-78.358682999999999</v>
      </c>
      <c r="H1657" s="22" t="s">
        <v>145</v>
      </c>
      <c r="I1657" s="25">
        <v>2000</v>
      </c>
      <c r="J1657" s="23">
        <v>26547.002103999999</v>
      </c>
      <c r="K1657" s="32">
        <v>743316.05891200004</v>
      </c>
      <c r="L1657" s="32">
        <f t="shared" si="25"/>
        <v>26249961.326177839</v>
      </c>
    </row>
    <row r="1658" spans="1:12" x14ac:dyDescent="0.2">
      <c r="A1658" s="22" t="s">
        <v>3216</v>
      </c>
      <c r="B1658" s="22" t="s">
        <v>3217</v>
      </c>
      <c r="C1658" s="22" t="s">
        <v>2125</v>
      </c>
      <c r="D1658" s="22" t="s">
        <v>114</v>
      </c>
      <c r="E1658" s="30">
        <v>28366</v>
      </c>
      <c r="F1658" s="31">
        <v>35.218235999999997</v>
      </c>
      <c r="G1658" s="31">
        <v>-78.358682999999999</v>
      </c>
      <c r="H1658" s="22" t="s">
        <v>149</v>
      </c>
      <c r="I1658" s="25">
        <v>3735</v>
      </c>
      <c r="J1658" s="23">
        <v>14348.24851698</v>
      </c>
      <c r="K1658" s="32">
        <v>401750.95847543998</v>
      </c>
      <c r="L1658" s="32">
        <f t="shared" si="25"/>
        <v>14187702.520743866</v>
      </c>
    </row>
    <row r="1659" spans="1:12" x14ac:dyDescent="0.2">
      <c r="A1659" s="22" t="s">
        <v>3218</v>
      </c>
      <c r="B1659" s="22" t="s">
        <v>3219</v>
      </c>
      <c r="C1659" s="22" t="s">
        <v>389</v>
      </c>
      <c r="D1659" s="22" t="s">
        <v>114</v>
      </c>
      <c r="E1659" s="30">
        <v>28328</v>
      </c>
      <c r="F1659" s="31">
        <v>35.113799999999998</v>
      </c>
      <c r="G1659" s="31">
        <v>-78.285462999999993</v>
      </c>
      <c r="H1659" s="22" t="s">
        <v>149</v>
      </c>
      <c r="I1659" s="25">
        <v>4070</v>
      </c>
      <c r="J1659" s="23">
        <v>15635.17308276</v>
      </c>
      <c r="K1659" s="32">
        <v>437784.84631728003</v>
      </c>
      <c r="L1659" s="32">
        <f t="shared" si="25"/>
        <v>15460227.37869546</v>
      </c>
    </row>
    <row r="1660" spans="1:12" x14ac:dyDescent="0.2">
      <c r="A1660" s="22" t="s">
        <v>3220</v>
      </c>
      <c r="B1660" s="22" t="s">
        <v>3221</v>
      </c>
      <c r="C1660" s="22" t="s">
        <v>389</v>
      </c>
      <c r="D1660" s="22" t="s">
        <v>114</v>
      </c>
      <c r="E1660" s="30">
        <v>28328</v>
      </c>
      <c r="F1660" s="31">
        <v>34.947375000000001</v>
      </c>
      <c r="G1660" s="31">
        <v>-78.393583000000007</v>
      </c>
      <c r="H1660" s="22" t="s">
        <v>149</v>
      </c>
      <c r="I1660" s="25">
        <v>4410</v>
      </c>
      <c r="J1660" s="23">
        <v>16941.30547788</v>
      </c>
      <c r="K1660" s="32">
        <v>474356.55338063999</v>
      </c>
      <c r="L1660" s="32">
        <f t="shared" si="25"/>
        <v>16751745.144974686</v>
      </c>
    </row>
    <row r="1661" spans="1:12" x14ac:dyDescent="0.2">
      <c r="A1661" s="22" t="s">
        <v>3222</v>
      </c>
      <c r="B1661" s="22" t="s">
        <v>3223</v>
      </c>
      <c r="C1661" s="22" t="s">
        <v>308</v>
      </c>
      <c r="D1661" s="22" t="s">
        <v>114</v>
      </c>
      <c r="E1661" s="30">
        <v>28441</v>
      </c>
      <c r="F1661" s="31">
        <v>34.820805</v>
      </c>
      <c r="G1661" s="31">
        <v>-78.404235999999997</v>
      </c>
      <c r="H1661" s="22" t="s">
        <v>149</v>
      </c>
      <c r="I1661" s="25">
        <v>4410</v>
      </c>
      <c r="J1661" s="23">
        <v>16941.30547788</v>
      </c>
      <c r="K1661" s="32">
        <v>474356.55338063999</v>
      </c>
      <c r="L1661" s="32">
        <f t="shared" si="25"/>
        <v>16751745.144974686</v>
      </c>
    </row>
    <row r="1662" spans="1:12" x14ac:dyDescent="0.2">
      <c r="A1662" s="22" t="s">
        <v>3224</v>
      </c>
      <c r="B1662" s="22" t="s">
        <v>3225</v>
      </c>
      <c r="C1662" s="22" t="s">
        <v>728</v>
      </c>
      <c r="D1662" s="22" t="s">
        <v>114</v>
      </c>
      <c r="E1662" s="30">
        <v>28318</v>
      </c>
      <c r="F1662" s="31">
        <v>35.091932999999997</v>
      </c>
      <c r="G1662" s="31">
        <v>-78.559700000000007</v>
      </c>
      <c r="H1662" s="22" t="s">
        <v>149</v>
      </c>
      <c r="I1662" s="25">
        <v>5226</v>
      </c>
      <c r="J1662" s="23">
        <v>20076.023226167999</v>
      </c>
      <c r="K1662" s="32">
        <v>562128.65033270395</v>
      </c>
      <c r="L1662" s="32">
        <f t="shared" si="25"/>
        <v>19851387.784044828</v>
      </c>
    </row>
    <row r="1663" spans="1:12" x14ac:dyDescent="0.2">
      <c r="A1663" s="22" t="s">
        <v>3226</v>
      </c>
      <c r="B1663" s="22" t="s">
        <v>3227</v>
      </c>
      <c r="C1663" s="22" t="s">
        <v>3145</v>
      </c>
      <c r="D1663" s="22" t="s">
        <v>114</v>
      </c>
      <c r="E1663" s="30">
        <v>28385</v>
      </c>
      <c r="F1663" s="31">
        <v>35.024211000000001</v>
      </c>
      <c r="G1663" s="31">
        <v>-78.454947000000004</v>
      </c>
      <c r="H1663" s="22" t="s">
        <v>149</v>
      </c>
      <c r="I1663" s="25">
        <v>4410</v>
      </c>
      <c r="J1663" s="23">
        <v>16941.30547788</v>
      </c>
      <c r="K1663" s="32">
        <v>474356.55338063999</v>
      </c>
      <c r="L1663" s="32">
        <f t="shared" si="25"/>
        <v>16751745.144974686</v>
      </c>
    </row>
    <row r="1664" spans="1:12" x14ac:dyDescent="0.2">
      <c r="A1664" s="22" t="s">
        <v>3228</v>
      </c>
      <c r="B1664" s="22" t="s">
        <v>3229</v>
      </c>
      <c r="C1664" s="22" t="s">
        <v>389</v>
      </c>
      <c r="D1664" s="22" t="s">
        <v>114</v>
      </c>
      <c r="E1664" s="30">
        <v>28328</v>
      </c>
      <c r="F1664" s="31">
        <v>34.884905000000003</v>
      </c>
      <c r="G1664" s="31">
        <v>-78.250152</v>
      </c>
      <c r="H1664" s="22" t="s">
        <v>149</v>
      </c>
      <c r="I1664" s="25">
        <v>4410</v>
      </c>
      <c r="J1664" s="23">
        <v>16941.30547788</v>
      </c>
      <c r="K1664" s="32">
        <v>474356.55338063999</v>
      </c>
      <c r="L1664" s="32">
        <f t="shared" si="25"/>
        <v>16751745.144974686</v>
      </c>
    </row>
    <row r="1665" spans="1:12" x14ac:dyDescent="0.2">
      <c r="A1665" s="22" t="s">
        <v>3230</v>
      </c>
      <c r="B1665" s="22" t="s">
        <v>3231</v>
      </c>
      <c r="C1665" s="22" t="s">
        <v>780</v>
      </c>
      <c r="D1665" s="22" t="s">
        <v>114</v>
      </c>
      <c r="E1665" s="30">
        <v>28453</v>
      </c>
      <c r="F1665" s="31">
        <v>34.866922000000002</v>
      </c>
      <c r="G1665" s="31">
        <v>-78.189212999999995</v>
      </c>
      <c r="H1665" s="22" t="s">
        <v>149</v>
      </c>
      <c r="I1665" s="25">
        <v>26280</v>
      </c>
      <c r="J1665" s="23">
        <v>100956.35101103999</v>
      </c>
      <c r="K1665" s="32">
        <v>2826777.8283091201</v>
      </c>
      <c r="L1665" s="32">
        <f t="shared" si="25"/>
        <v>99826726.170053229</v>
      </c>
    </row>
    <row r="1666" spans="1:12" x14ac:dyDescent="0.2">
      <c r="A1666" s="22" t="s">
        <v>3232</v>
      </c>
      <c r="B1666" s="22" t="s">
        <v>3233</v>
      </c>
      <c r="C1666" s="22" t="s">
        <v>389</v>
      </c>
      <c r="D1666" s="22" t="s">
        <v>114</v>
      </c>
      <c r="E1666" s="30">
        <v>28328</v>
      </c>
      <c r="F1666" s="31">
        <v>35.155971999999998</v>
      </c>
      <c r="G1666" s="31">
        <v>-78.400119000000004</v>
      </c>
      <c r="H1666" s="22" t="s">
        <v>149</v>
      </c>
      <c r="I1666" s="25">
        <v>7985</v>
      </c>
      <c r="J1666" s="23">
        <v>30674.903455979998</v>
      </c>
      <c r="K1666" s="32">
        <v>858897.29676744004</v>
      </c>
      <c r="L1666" s="32">
        <f t="shared" ref="L1666:L1729" si="26">+K1666*35.31467</f>
        <v>30331674.599234212</v>
      </c>
    </row>
    <row r="1667" spans="1:12" x14ac:dyDescent="0.2">
      <c r="A1667" s="22" t="s">
        <v>3234</v>
      </c>
      <c r="B1667" s="22" t="s">
        <v>3235</v>
      </c>
      <c r="C1667" s="22" t="s">
        <v>389</v>
      </c>
      <c r="D1667" s="22" t="s">
        <v>114</v>
      </c>
      <c r="E1667" s="30">
        <v>28328</v>
      </c>
      <c r="F1667" s="31">
        <v>34.950246999999997</v>
      </c>
      <c r="G1667" s="31">
        <v>-78.368910999999997</v>
      </c>
      <c r="H1667" s="22" t="s">
        <v>145</v>
      </c>
      <c r="I1667" s="25">
        <v>1477</v>
      </c>
      <c r="J1667" s="23">
        <v>19604.961053804</v>
      </c>
      <c r="K1667" s="32">
        <v>548938.90950651199</v>
      </c>
      <c r="L1667" s="32">
        <f t="shared" si="26"/>
        <v>19385596.439382333</v>
      </c>
    </row>
    <row r="1668" spans="1:12" x14ac:dyDescent="0.2">
      <c r="A1668" s="22" t="s">
        <v>3236</v>
      </c>
      <c r="B1668" s="22" t="s">
        <v>3237</v>
      </c>
      <c r="C1668" s="22" t="s">
        <v>725</v>
      </c>
      <c r="D1668" s="22" t="s">
        <v>114</v>
      </c>
      <c r="E1668" s="30">
        <v>28382</v>
      </c>
      <c r="F1668" s="31">
        <v>35.122205000000001</v>
      </c>
      <c r="G1668" s="31">
        <v>-78.492827000000005</v>
      </c>
      <c r="H1668" s="22" t="s">
        <v>149</v>
      </c>
      <c r="I1668" s="25">
        <v>8044</v>
      </c>
      <c r="J1668" s="23">
        <v>30901.555842192</v>
      </c>
      <c r="K1668" s="32">
        <v>865243.56358137599</v>
      </c>
      <c r="L1668" s="32">
        <f t="shared" si="26"/>
        <v>30555790.91750031</v>
      </c>
    </row>
    <row r="1669" spans="1:12" x14ac:dyDescent="0.2">
      <c r="A1669" s="22" t="s">
        <v>3238</v>
      </c>
      <c r="B1669" s="22" t="s">
        <v>3239</v>
      </c>
      <c r="C1669" s="22" t="s">
        <v>2065</v>
      </c>
      <c r="D1669" s="22" t="s">
        <v>114</v>
      </c>
      <c r="E1669" s="30">
        <v>28334</v>
      </c>
      <c r="F1669" s="31">
        <v>35.216161</v>
      </c>
      <c r="G1669" s="31">
        <v>-78.524929999999998</v>
      </c>
      <c r="H1669" s="22" t="s">
        <v>149</v>
      </c>
      <c r="I1669" s="25">
        <v>2480</v>
      </c>
      <c r="J1669" s="23">
        <v>9527.0833526400002</v>
      </c>
      <c r="K1669" s="32">
        <v>266758.33387392003</v>
      </c>
      <c r="L1669" s="32">
        <f t="shared" si="26"/>
        <v>9420482.5305073075</v>
      </c>
    </row>
    <row r="1670" spans="1:12" x14ac:dyDescent="0.2">
      <c r="A1670" s="22" t="s">
        <v>3240</v>
      </c>
      <c r="B1670" s="22" t="s">
        <v>3241</v>
      </c>
      <c r="C1670" s="22" t="s">
        <v>389</v>
      </c>
      <c r="D1670" s="22" t="s">
        <v>114</v>
      </c>
      <c r="E1670" s="30">
        <v>28328</v>
      </c>
      <c r="F1670" s="31">
        <v>35.063671999999997</v>
      </c>
      <c r="G1670" s="31">
        <v>-78.260160999999997</v>
      </c>
      <c r="H1670" s="22" t="s">
        <v>149</v>
      </c>
      <c r="I1670" s="25">
        <v>3950</v>
      </c>
      <c r="J1670" s="23">
        <v>15174.185178600001</v>
      </c>
      <c r="K1670" s="32">
        <v>424877.1850008</v>
      </c>
      <c r="L1670" s="32">
        <f t="shared" si="26"/>
        <v>15004397.578832202</v>
      </c>
    </row>
    <row r="1671" spans="1:12" x14ac:dyDescent="0.2">
      <c r="A1671" s="22" t="s">
        <v>3242</v>
      </c>
      <c r="B1671" s="22" t="s">
        <v>3243</v>
      </c>
      <c r="C1671" s="22" t="s">
        <v>389</v>
      </c>
      <c r="D1671" s="22" t="s">
        <v>114</v>
      </c>
      <c r="E1671" s="30">
        <v>28328</v>
      </c>
      <c r="F1671" s="31">
        <v>35.110047000000002</v>
      </c>
      <c r="G1671" s="31">
        <v>-78.334152000000003</v>
      </c>
      <c r="H1671" s="22" t="s">
        <v>149</v>
      </c>
      <c r="I1671" s="25">
        <v>3920</v>
      </c>
      <c r="J1671" s="23">
        <v>15058.938202560001</v>
      </c>
      <c r="K1671" s="32">
        <v>421650.26967168</v>
      </c>
      <c r="L1671" s="32">
        <f t="shared" si="26"/>
        <v>14890440.128866388</v>
      </c>
    </row>
    <row r="1672" spans="1:12" x14ac:dyDescent="0.2">
      <c r="A1672" s="22" t="s">
        <v>3244</v>
      </c>
      <c r="B1672" s="22" t="s">
        <v>3245</v>
      </c>
      <c r="C1672" s="22" t="s">
        <v>817</v>
      </c>
      <c r="D1672" s="22" t="s">
        <v>114</v>
      </c>
      <c r="E1672" s="30">
        <v>28341</v>
      </c>
      <c r="F1672" s="31">
        <v>35.128737999999998</v>
      </c>
      <c r="G1672" s="31">
        <v>-78.268916000000004</v>
      </c>
      <c r="H1672" s="22" t="s">
        <v>149</v>
      </c>
      <c r="I1672" s="25">
        <v>3920</v>
      </c>
      <c r="J1672" s="23">
        <v>15058.938202560001</v>
      </c>
      <c r="K1672" s="32">
        <v>421650.26967168</v>
      </c>
      <c r="L1672" s="32">
        <f t="shared" si="26"/>
        <v>14890440.128866388</v>
      </c>
    </row>
    <row r="1673" spans="1:12" x14ac:dyDescent="0.2">
      <c r="A1673" s="22" t="s">
        <v>3246</v>
      </c>
      <c r="B1673" s="22" t="s">
        <v>3247</v>
      </c>
      <c r="C1673" s="22" t="s">
        <v>817</v>
      </c>
      <c r="D1673" s="22" t="s">
        <v>114</v>
      </c>
      <c r="E1673" s="30">
        <v>28341</v>
      </c>
      <c r="F1673" s="31">
        <v>35.103124999999999</v>
      </c>
      <c r="G1673" s="31">
        <v>-78.253846999999993</v>
      </c>
      <c r="H1673" s="22" t="s">
        <v>149</v>
      </c>
      <c r="I1673" s="25">
        <v>3920</v>
      </c>
      <c r="J1673" s="23">
        <v>15058.938202560001</v>
      </c>
      <c r="K1673" s="32">
        <v>421650.26967168</v>
      </c>
      <c r="L1673" s="32">
        <f t="shared" si="26"/>
        <v>14890440.128866388</v>
      </c>
    </row>
    <row r="1674" spans="1:12" x14ac:dyDescent="0.2">
      <c r="A1674" s="22" t="s">
        <v>3248</v>
      </c>
      <c r="B1674" s="22" t="s">
        <v>3249</v>
      </c>
      <c r="C1674" s="22" t="s">
        <v>725</v>
      </c>
      <c r="D1674" s="22" t="s">
        <v>114</v>
      </c>
      <c r="E1674" s="30">
        <v>28382</v>
      </c>
      <c r="F1674" s="31">
        <v>35.165154999999999</v>
      </c>
      <c r="G1674" s="31">
        <v>-78.495896999999999</v>
      </c>
      <c r="H1674" s="22" t="s">
        <v>153</v>
      </c>
      <c r="I1674" s="25">
        <v>3840</v>
      </c>
      <c r="J1674" s="23">
        <v>3039.4369689599998</v>
      </c>
      <c r="K1674" s="32">
        <v>85104.235130879999</v>
      </c>
      <c r="L1674" s="32">
        <f t="shared" si="26"/>
        <v>3005427.9792494341</v>
      </c>
    </row>
    <row r="1675" spans="1:12" x14ac:dyDescent="0.2">
      <c r="A1675" s="22" t="s">
        <v>3250</v>
      </c>
      <c r="B1675" s="22" t="s">
        <v>3251</v>
      </c>
      <c r="C1675" s="22" t="s">
        <v>389</v>
      </c>
      <c r="D1675" s="22" t="s">
        <v>114</v>
      </c>
      <c r="E1675" s="30">
        <v>28328</v>
      </c>
      <c r="F1675" s="31">
        <v>34.857469000000002</v>
      </c>
      <c r="G1675" s="31">
        <v>-78.259210999999993</v>
      </c>
      <c r="H1675" s="22" t="s">
        <v>149</v>
      </c>
      <c r="I1675" s="25">
        <v>3720</v>
      </c>
      <c r="J1675" s="23">
        <v>14290.625028959999</v>
      </c>
      <c r="K1675" s="32">
        <v>400137.50081087998</v>
      </c>
      <c r="L1675" s="32">
        <f t="shared" si="26"/>
        <v>14130723.795760959</v>
      </c>
    </row>
    <row r="1676" spans="1:12" x14ac:dyDescent="0.2">
      <c r="A1676" s="22" t="s">
        <v>3252</v>
      </c>
      <c r="B1676" s="22" t="s">
        <v>3253</v>
      </c>
      <c r="C1676" s="22" t="s">
        <v>817</v>
      </c>
      <c r="D1676" s="22" t="s">
        <v>114</v>
      </c>
      <c r="E1676" s="30">
        <v>28341</v>
      </c>
      <c r="F1676" s="31">
        <v>35.157626999999998</v>
      </c>
      <c r="G1676" s="31">
        <v>-78.213785999999999</v>
      </c>
      <c r="H1676" s="22" t="s">
        <v>149</v>
      </c>
      <c r="I1676" s="25">
        <v>3720</v>
      </c>
      <c r="J1676" s="23">
        <v>14290.625028959999</v>
      </c>
      <c r="K1676" s="32">
        <v>400137.50081087998</v>
      </c>
      <c r="L1676" s="32">
        <f t="shared" si="26"/>
        <v>14130723.795760959</v>
      </c>
    </row>
    <row r="1677" spans="1:12" x14ac:dyDescent="0.2">
      <c r="A1677" s="22" t="s">
        <v>3254</v>
      </c>
      <c r="B1677" s="22" t="s">
        <v>3255</v>
      </c>
      <c r="C1677" s="22" t="s">
        <v>389</v>
      </c>
      <c r="D1677" s="22" t="s">
        <v>114</v>
      </c>
      <c r="E1677" s="30">
        <v>28328</v>
      </c>
      <c r="F1677" s="31">
        <v>35.029412999999998</v>
      </c>
      <c r="G1677" s="31">
        <v>-78.257446999999999</v>
      </c>
      <c r="H1677" s="22" t="s">
        <v>149</v>
      </c>
      <c r="I1677" s="25">
        <v>3720</v>
      </c>
      <c r="J1677" s="23">
        <v>14290.625028959999</v>
      </c>
      <c r="K1677" s="32">
        <v>400137.50081087998</v>
      </c>
      <c r="L1677" s="32">
        <f t="shared" si="26"/>
        <v>14130723.795760959</v>
      </c>
    </row>
    <row r="1678" spans="1:12" x14ac:dyDescent="0.2">
      <c r="A1678" s="22" t="s">
        <v>3256</v>
      </c>
      <c r="B1678" s="22" t="s">
        <v>3257</v>
      </c>
      <c r="C1678" s="22" t="s">
        <v>389</v>
      </c>
      <c r="D1678" s="22" t="s">
        <v>114</v>
      </c>
      <c r="E1678" s="30">
        <v>28328</v>
      </c>
      <c r="F1678" s="31">
        <v>35.048079999999999</v>
      </c>
      <c r="G1678" s="31">
        <v>-78.259775000000005</v>
      </c>
      <c r="H1678" s="22" t="s">
        <v>149</v>
      </c>
      <c r="I1678" s="25">
        <v>3720</v>
      </c>
      <c r="J1678" s="23">
        <v>14290.625028959999</v>
      </c>
      <c r="K1678" s="32">
        <v>400137.50081087998</v>
      </c>
      <c r="L1678" s="32">
        <f t="shared" si="26"/>
        <v>14130723.795760959</v>
      </c>
    </row>
    <row r="1679" spans="1:12" x14ac:dyDescent="0.2">
      <c r="A1679" s="22" t="s">
        <v>3258</v>
      </c>
      <c r="B1679" s="22" t="s">
        <v>3259</v>
      </c>
      <c r="C1679" s="22" t="s">
        <v>389</v>
      </c>
      <c r="D1679" s="22" t="s">
        <v>114</v>
      </c>
      <c r="E1679" s="30">
        <v>28328</v>
      </c>
      <c r="F1679" s="31">
        <v>35.170760999999999</v>
      </c>
      <c r="G1679" s="31">
        <v>-78.340536</v>
      </c>
      <c r="H1679" s="22" t="s">
        <v>149</v>
      </c>
      <c r="I1679" s="25">
        <v>3680</v>
      </c>
      <c r="J1679" s="23">
        <v>14136.962394239999</v>
      </c>
      <c r="K1679" s="32">
        <v>395834.94703872001</v>
      </c>
      <c r="L1679" s="32">
        <f t="shared" si="26"/>
        <v>13978780.529139875</v>
      </c>
    </row>
    <row r="1680" spans="1:12" x14ac:dyDescent="0.2">
      <c r="A1680" s="22" t="s">
        <v>3260</v>
      </c>
      <c r="C1680" s="22" t="s">
        <v>2125</v>
      </c>
      <c r="D1680" s="22" t="s">
        <v>114</v>
      </c>
      <c r="E1680" s="30">
        <v>28366</v>
      </c>
      <c r="F1680" s="31">
        <v>35.206018999999998</v>
      </c>
      <c r="G1680" s="31">
        <v>-78.321010999999999</v>
      </c>
      <c r="H1680" s="22" t="s">
        <v>149</v>
      </c>
      <c r="I1680" s="25">
        <v>6160</v>
      </c>
      <c r="J1680" s="23">
        <v>23664.045746880001</v>
      </c>
      <c r="K1680" s="32">
        <v>662593.28091264004</v>
      </c>
      <c r="L1680" s="32">
        <f t="shared" si="26"/>
        <v>23399263.05964718</v>
      </c>
    </row>
    <row r="1681" spans="1:12" x14ac:dyDescent="0.2">
      <c r="A1681" s="22" t="s">
        <v>3261</v>
      </c>
      <c r="B1681" s="22" t="s">
        <v>3262</v>
      </c>
      <c r="C1681" s="22" t="s">
        <v>2125</v>
      </c>
      <c r="D1681" s="22" t="s">
        <v>114</v>
      </c>
      <c r="E1681" s="30">
        <v>28366</v>
      </c>
      <c r="F1681" s="31">
        <v>35.160558000000002</v>
      </c>
      <c r="G1681" s="31">
        <v>-78.443754999999996</v>
      </c>
      <c r="H1681" s="22" t="s">
        <v>149</v>
      </c>
      <c r="I1681" s="25">
        <v>3672</v>
      </c>
      <c r="J1681" s="23">
        <v>14106.229867296001</v>
      </c>
      <c r="K1681" s="32">
        <v>394974.43628428801</v>
      </c>
      <c r="L1681" s="32">
        <f t="shared" si="26"/>
        <v>13948391.875815658</v>
      </c>
    </row>
    <row r="1682" spans="1:12" x14ac:dyDescent="0.2">
      <c r="A1682" s="22" t="s">
        <v>3263</v>
      </c>
      <c r="B1682" s="22" t="s">
        <v>3264</v>
      </c>
      <c r="C1682" s="22" t="s">
        <v>389</v>
      </c>
      <c r="D1682" s="22" t="s">
        <v>114</v>
      </c>
      <c r="E1682" s="30">
        <v>28328</v>
      </c>
      <c r="F1682" s="31">
        <v>35.063051999999999</v>
      </c>
      <c r="G1682" s="31">
        <v>-78.426333</v>
      </c>
      <c r="H1682" s="22" t="s">
        <v>149</v>
      </c>
      <c r="I1682" s="25">
        <v>3672</v>
      </c>
      <c r="J1682" s="23">
        <v>14106.229867296001</v>
      </c>
      <c r="K1682" s="32">
        <v>394974.43628428801</v>
      </c>
      <c r="L1682" s="32">
        <f t="shared" si="26"/>
        <v>13948391.875815658</v>
      </c>
    </row>
    <row r="1683" spans="1:12" x14ac:dyDescent="0.2">
      <c r="A1683" s="22" t="s">
        <v>3265</v>
      </c>
      <c r="B1683" s="22" t="s">
        <v>3266</v>
      </c>
      <c r="C1683" s="22" t="s">
        <v>389</v>
      </c>
      <c r="D1683" s="22" t="s">
        <v>114</v>
      </c>
      <c r="E1683" s="30">
        <v>28328</v>
      </c>
      <c r="F1683" s="31">
        <v>34.876325000000001</v>
      </c>
      <c r="G1683" s="31">
        <v>-78.308205000000001</v>
      </c>
      <c r="H1683" s="22" t="s">
        <v>149</v>
      </c>
      <c r="I1683" s="25">
        <v>3672</v>
      </c>
      <c r="J1683" s="23">
        <v>14106.229867296001</v>
      </c>
      <c r="K1683" s="32">
        <v>394974.43628428801</v>
      </c>
      <c r="L1683" s="32">
        <f t="shared" si="26"/>
        <v>13948391.875815658</v>
      </c>
    </row>
    <row r="1684" spans="1:12" x14ac:dyDescent="0.2">
      <c r="A1684" s="22" t="s">
        <v>3267</v>
      </c>
      <c r="B1684" s="22" t="s">
        <v>3268</v>
      </c>
      <c r="C1684" s="22" t="s">
        <v>389</v>
      </c>
      <c r="D1684" s="22" t="s">
        <v>114</v>
      </c>
      <c r="E1684" s="30">
        <v>28328</v>
      </c>
      <c r="F1684" s="31">
        <v>35.008583000000002</v>
      </c>
      <c r="G1684" s="31">
        <v>-78.446710999999993</v>
      </c>
      <c r="H1684" s="22" t="s">
        <v>149</v>
      </c>
      <c r="I1684" s="25">
        <v>3672</v>
      </c>
      <c r="J1684" s="23">
        <v>14106.229867296001</v>
      </c>
      <c r="K1684" s="32">
        <v>394974.43628428801</v>
      </c>
      <c r="L1684" s="32">
        <f t="shared" si="26"/>
        <v>13948391.875815658</v>
      </c>
    </row>
    <row r="1685" spans="1:12" x14ac:dyDescent="0.2">
      <c r="A1685" s="22" t="s">
        <v>3269</v>
      </c>
      <c r="B1685" s="22" t="s">
        <v>3270</v>
      </c>
      <c r="C1685" s="22" t="s">
        <v>290</v>
      </c>
      <c r="D1685" s="22" t="s">
        <v>114</v>
      </c>
      <c r="E1685" s="30">
        <v>28447</v>
      </c>
      <c r="F1685" s="31">
        <v>34.633913</v>
      </c>
      <c r="G1685" s="31">
        <v>-78.219685999999996</v>
      </c>
      <c r="H1685" s="22" t="s">
        <v>592</v>
      </c>
      <c r="I1685" s="25">
        <v>5747</v>
      </c>
      <c r="J1685" s="23">
        <v>18481.255380448001</v>
      </c>
      <c r="K1685" s="32">
        <v>517475.15065254399</v>
      </c>
      <c r="L1685" s="32">
        <f t="shared" si="26"/>
        <v>18274464.178494874</v>
      </c>
    </row>
    <row r="1686" spans="1:12" x14ac:dyDescent="0.2">
      <c r="A1686" s="22" t="s">
        <v>3271</v>
      </c>
      <c r="B1686" s="22" t="s">
        <v>3272</v>
      </c>
      <c r="C1686" s="22" t="s">
        <v>2065</v>
      </c>
      <c r="D1686" s="22" t="s">
        <v>114</v>
      </c>
      <c r="E1686" s="30">
        <v>28334</v>
      </c>
      <c r="F1686" s="31">
        <v>35.167462999999998</v>
      </c>
      <c r="G1686" s="31">
        <v>-78.502125000000007</v>
      </c>
      <c r="H1686" s="22" t="s">
        <v>149</v>
      </c>
      <c r="I1686" s="25">
        <v>3672</v>
      </c>
      <c r="J1686" s="23">
        <v>14106.229867296001</v>
      </c>
      <c r="K1686" s="32">
        <v>394974.43628428801</v>
      </c>
      <c r="L1686" s="32">
        <f t="shared" si="26"/>
        <v>13948391.875815658</v>
      </c>
    </row>
    <row r="1687" spans="1:12" x14ac:dyDescent="0.2">
      <c r="A1687" s="22" t="s">
        <v>3273</v>
      </c>
      <c r="B1687" s="22" t="s">
        <v>3274</v>
      </c>
      <c r="C1687" s="22" t="s">
        <v>3126</v>
      </c>
      <c r="D1687" s="22" t="s">
        <v>114</v>
      </c>
      <c r="E1687" s="30">
        <v>28393</v>
      </c>
      <c r="F1687" s="31">
        <v>34.946275</v>
      </c>
      <c r="G1687" s="31">
        <v>-78.207386</v>
      </c>
      <c r="H1687" s="22" t="s">
        <v>149</v>
      </c>
      <c r="I1687" s="25">
        <v>7344</v>
      </c>
      <c r="J1687" s="23">
        <v>28212.459734592001</v>
      </c>
      <c r="K1687" s="32">
        <v>789948.87256857601</v>
      </c>
      <c r="L1687" s="32">
        <f t="shared" si="26"/>
        <v>27896783.751631316</v>
      </c>
    </row>
    <row r="1688" spans="1:12" x14ac:dyDescent="0.2">
      <c r="A1688" s="22" t="s">
        <v>3275</v>
      </c>
      <c r="B1688" s="22" t="s">
        <v>3276</v>
      </c>
      <c r="C1688" s="22" t="s">
        <v>389</v>
      </c>
      <c r="D1688" s="22" t="s">
        <v>114</v>
      </c>
      <c r="E1688" s="30">
        <v>28328</v>
      </c>
      <c r="F1688" s="31">
        <v>34.863211</v>
      </c>
      <c r="G1688" s="31">
        <v>-78.268799999999999</v>
      </c>
      <c r="H1688" s="22" t="s">
        <v>149</v>
      </c>
      <c r="I1688" s="25">
        <v>3672</v>
      </c>
      <c r="J1688" s="23">
        <v>14106.229867296001</v>
      </c>
      <c r="K1688" s="32">
        <v>394974.43628428801</v>
      </c>
      <c r="L1688" s="32">
        <f t="shared" si="26"/>
        <v>13948391.875815658</v>
      </c>
    </row>
    <row r="1689" spans="1:12" x14ac:dyDescent="0.2">
      <c r="A1689" s="22" t="s">
        <v>3277</v>
      </c>
      <c r="B1689" s="22" t="s">
        <v>3278</v>
      </c>
      <c r="C1689" s="22" t="s">
        <v>389</v>
      </c>
      <c r="D1689" s="22" t="s">
        <v>114</v>
      </c>
      <c r="E1689" s="30">
        <v>28328</v>
      </c>
      <c r="F1689" s="31">
        <v>35.168971999999997</v>
      </c>
      <c r="G1689" s="31">
        <v>-78.433201999999994</v>
      </c>
      <c r="H1689" s="22" t="s">
        <v>149</v>
      </c>
      <c r="I1689" s="25">
        <v>3672</v>
      </c>
      <c r="J1689" s="23">
        <v>14106.229867296001</v>
      </c>
      <c r="K1689" s="32">
        <v>394974.43628428801</v>
      </c>
      <c r="L1689" s="32">
        <f t="shared" si="26"/>
        <v>13948391.875815658</v>
      </c>
    </row>
    <row r="1690" spans="1:12" x14ac:dyDescent="0.2">
      <c r="A1690" s="22" t="s">
        <v>3279</v>
      </c>
      <c r="B1690" s="22" t="s">
        <v>3280</v>
      </c>
      <c r="C1690" s="22" t="s">
        <v>389</v>
      </c>
      <c r="D1690" s="22" t="s">
        <v>114</v>
      </c>
      <c r="E1690" s="30">
        <v>28328</v>
      </c>
      <c r="F1690" s="31">
        <v>34.914686000000003</v>
      </c>
      <c r="G1690" s="31">
        <v>-78.297929999999994</v>
      </c>
      <c r="H1690" s="22" t="s">
        <v>149</v>
      </c>
      <c r="I1690" s="25">
        <v>7344</v>
      </c>
      <c r="J1690" s="23">
        <v>28212.459734592001</v>
      </c>
      <c r="K1690" s="32">
        <v>789948.87256857601</v>
      </c>
      <c r="L1690" s="32">
        <f t="shared" si="26"/>
        <v>27896783.751631316</v>
      </c>
    </row>
    <row r="1691" spans="1:12" x14ac:dyDescent="0.2">
      <c r="A1691" s="22" t="s">
        <v>3281</v>
      </c>
      <c r="B1691" s="22" t="s">
        <v>3282</v>
      </c>
      <c r="C1691" s="22" t="s">
        <v>389</v>
      </c>
      <c r="D1691" s="22" t="s">
        <v>114</v>
      </c>
      <c r="E1691" s="30">
        <v>28328</v>
      </c>
      <c r="F1691" s="31">
        <v>35.127868999999997</v>
      </c>
      <c r="G1691" s="31">
        <v>-78.412788000000006</v>
      </c>
      <c r="H1691" s="22" t="s">
        <v>149</v>
      </c>
      <c r="I1691" s="25">
        <v>3672</v>
      </c>
      <c r="J1691" s="23">
        <v>14106.229867296001</v>
      </c>
      <c r="K1691" s="32">
        <v>394974.43628428801</v>
      </c>
      <c r="L1691" s="32">
        <f t="shared" si="26"/>
        <v>13948391.875815658</v>
      </c>
    </row>
    <row r="1692" spans="1:12" x14ac:dyDescent="0.2">
      <c r="A1692" s="22" t="s">
        <v>3283</v>
      </c>
      <c r="B1692" s="22" t="s">
        <v>3284</v>
      </c>
      <c r="C1692" s="22" t="s">
        <v>389</v>
      </c>
      <c r="D1692" s="22" t="s">
        <v>114</v>
      </c>
      <c r="E1692" s="30">
        <v>28328</v>
      </c>
      <c r="F1692" s="31">
        <v>34.876038000000001</v>
      </c>
      <c r="G1692" s="31">
        <v>-78.275554999999997</v>
      </c>
      <c r="H1692" s="22" t="s">
        <v>149</v>
      </c>
      <c r="I1692" s="25">
        <v>7320</v>
      </c>
      <c r="J1692" s="23">
        <v>28120.262153759999</v>
      </c>
      <c r="K1692" s="32">
        <v>787367.34030528006</v>
      </c>
      <c r="L1692" s="32">
        <f t="shared" si="26"/>
        <v>27805617.791658662</v>
      </c>
    </row>
    <row r="1693" spans="1:12" x14ac:dyDescent="0.2">
      <c r="A1693" s="22" t="s">
        <v>3285</v>
      </c>
      <c r="B1693" s="22" t="s">
        <v>3286</v>
      </c>
      <c r="C1693" s="22" t="s">
        <v>725</v>
      </c>
      <c r="D1693" s="22" t="s">
        <v>114</v>
      </c>
      <c r="E1693" s="30">
        <v>28382</v>
      </c>
      <c r="F1693" s="31">
        <v>35.133437999999998</v>
      </c>
      <c r="G1693" s="31">
        <v>-78.477532999999994</v>
      </c>
      <c r="H1693" s="22" t="s">
        <v>149</v>
      </c>
      <c r="I1693" s="25">
        <v>3672</v>
      </c>
      <c r="J1693" s="23">
        <v>14106.229867296001</v>
      </c>
      <c r="K1693" s="32">
        <v>394974.43628428801</v>
      </c>
      <c r="L1693" s="32">
        <f t="shared" si="26"/>
        <v>13948391.875815658</v>
      </c>
    </row>
    <row r="1694" spans="1:12" x14ac:dyDescent="0.2">
      <c r="A1694" s="22" t="s">
        <v>3287</v>
      </c>
      <c r="B1694" s="22" t="s">
        <v>3288</v>
      </c>
      <c r="C1694" s="22" t="s">
        <v>389</v>
      </c>
      <c r="D1694" s="22" t="s">
        <v>114</v>
      </c>
      <c r="E1694" s="30">
        <v>28328</v>
      </c>
      <c r="F1694" s="31">
        <v>34.876657999999999</v>
      </c>
      <c r="G1694" s="31">
        <v>-78.303443999999999</v>
      </c>
      <c r="H1694" s="22" t="s">
        <v>149</v>
      </c>
      <c r="I1694" s="25">
        <v>3672</v>
      </c>
      <c r="J1694" s="23">
        <v>14106.229867296001</v>
      </c>
      <c r="K1694" s="32">
        <v>394974.43628428801</v>
      </c>
      <c r="L1694" s="32">
        <f t="shared" si="26"/>
        <v>13948391.875815658</v>
      </c>
    </row>
    <row r="1695" spans="1:12" x14ac:dyDescent="0.2">
      <c r="A1695" s="22" t="s">
        <v>3289</v>
      </c>
      <c r="B1695" s="22" t="s">
        <v>3290</v>
      </c>
      <c r="C1695" s="22" t="s">
        <v>3126</v>
      </c>
      <c r="D1695" s="22" t="s">
        <v>114</v>
      </c>
      <c r="E1695" s="30">
        <v>28393</v>
      </c>
      <c r="F1695" s="31">
        <v>34.981476999999998</v>
      </c>
      <c r="G1695" s="31">
        <v>-78.163124999999994</v>
      </c>
      <c r="H1695" s="22" t="s">
        <v>149</v>
      </c>
      <c r="I1695" s="25">
        <v>7344</v>
      </c>
      <c r="J1695" s="23">
        <v>28212.459734592001</v>
      </c>
      <c r="K1695" s="32">
        <v>789948.87256857601</v>
      </c>
      <c r="L1695" s="32">
        <f t="shared" si="26"/>
        <v>27896783.751631316</v>
      </c>
    </row>
    <row r="1696" spans="1:12" x14ac:dyDescent="0.2">
      <c r="A1696" s="22" t="s">
        <v>3291</v>
      </c>
      <c r="B1696" s="22" t="s">
        <v>3292</v>
      </c>
      <c r="C1696" s="22" t="s">
        <v>389</v>
      </c>
      <c r="D1696" s="22" t="s">
        <v>114</v>
      </c>
      <c r="E1696" s="30">
        <v>28328</v>
      </c>
      <c r="F1696" s="31">
        <v>35.126216999999997</v>
      </c>
      <c r="G1696" s="31">
        <v>-78.296514000000002</v>
      </c>
      <c r="H1696" s="22" t="s">
        <v>149</v>
      </c>
      <c r="I1696" s="25">
        <v>2880</v>
      </c>
      <c r="J1696" s="23">
        <v>11063.709699839999</v>
      </c>
      <c r="K1696" s="32">
        <v>309783.87159552</v>
      </c>
      <c r="L1696" s="32">
        <f t="shared" si="26"/>
        <v>10939915.196718162</v>
      </c>
    </row>
    <row r="1697" spans="1:12" x14ac:dyDescent="0.2">
      <c r="A1697" s="22" t="s">
        <v>3293</v>
      </c>
      <c r="B1697" s="22" t="s">
        <v>3294</v>
      </c>
      <c r="C1697" s="22" t="s">
        <v>389</v>
      </c>
      <c r="D1697" s="22" t="s">
        <v>114</v>
      </c>
      <c r="E1697" s="30">
        <v>28328</v>
      </c>
      <c r="F1697" s="31">
        <v>34.944211000000003</v>
      </c>
      <c r="G1697" s="31">
        <v>-78.396286000000003</v>
      </c>
      <c r="H1697" s="22" t="s">
        <v>149</v>
      </c>
      <c r="I1697" s="25">
        <v>6025</v>
      </c>
      <c r="J1697" s="23">
        <v>23145.434354699999</v>
      </c>
      <c r="K1697" s="32">
        <v>648072.16193159996</v>
      </c>
      <c r="L1697" s="32">
        <f t="shared" si="26"/>
        <v>22886454.534801014</v>
      </c>
    </row>
    <row r="1698" spans="1:12" x14ac:dyDescent="0.2">
      <c r="A1698" s="22" t="s">
        <v>3295</v>
      </c>
      <c r="B1698" s="22" t="s">
        <v>3296</v>
      </c>
      <c r="C1698" s="22" t="s">
        <v>817</v>
      </c>
      <c r="D1698" s="22" t="s">
        <v>114</v>
      </c>
      <c r="E1698" s="30">
        <v>28341</v>
      </c>
      <c r="F1698" s="31">
        <v>35.094889000000002</v>
      </c>
      <c r="G1698" s="31">
        <v>-78.256578000000005</v>
      </c>
      <c r="H1698" s="22" t="s">
        <v>149</v>
      </c>
      <c r="I1698" s="25">
        <v>3564</v>
      </c>
      <c r="J1698" s="23">
        <v>13691.340753552</v>
      </c>
      <c r="K1698" s="32">
        <v>383357.54109945602</v>
      </c>
      <c r="L1698" s="32">
        <f t="shared" si="26"/>
        <v>13538145.055938726</v>
      </c>
    </row>
    <row r="1699" spans="1:12" x14ac:dyDescent="0.2">
      <c r="A1699" s="22" t="s">
        <v>3297</v>
      </c>
      <c r="B1699" s="22" t="s">
        <v>3298</v>
      </c>
      <c r="C1699" s="22" t="s">
        <v>2125</v>
      </c>
      <c r="D1699" s="22" t="s">
        <v>114</v>
      </c>
      <c r="E1699" s="30">
        <v>28366</v>
      </c>
      <c r="F1699" s="31">
        <v>35.233688000000001</v>
      </c>
      <c r="G1699" s="31">
        <v>-78.400047000000001</v>
      </c>
      <c r="H1699" s="22" t="s">
        <v>153</v>
      </c>
      <c r="I1699" s="25">
        <v>3800</v>
      </c>
      <c r="J1699" s="23">
        <v>3007.7761672000001</v>
      </c>
      <c r="K1699" s="32">
        <v>84217.732681599999</v>
      </c>
      <c r="L1699" s="32">
        <f t="shared" si="26"/>
        <v>2974121.4377989192</v>
      </c>
    </row>
    <row r="1700" spans="1:12" x14ac:dyDescent="0.2">
      <c r="A1700" s="22" t="s">
        <v>3299</v>
      </c>
      <c r="B1700" s="22" t="s">
        <v>3300</v>
      </c>
      <c r="C1700" s="22" t="s">
        <v>780</v>
      </c>
      <c r="D1700" s="22" t="s">
        <v>114</v>
      </c>
      <c r="E1700" s="30">
        <v>28453</v>
      </c>
      <c r="F1700" s="31">
        <v>34.839036</v>
      </c>
      <c r="G1700" s="31">
        <v>-78.223654999999994</v>
      </c>
      <c r="H1700" s="22" t="s">
        <v>145</v>
      </c>
      <c r="I1700" s="25">
        <v>7200</v>
      </c>
      <c r="J1700" s="23">
        <v>95569.207574400003</v>
      </c>
      <c r="K1700" s="32">
        <v>2675937.8120832001</v>
      </c>
      <c r="L1700" s="32">
        <f t="shared" si="26"/>
        <v>94499860.774240226</v>
      </c>
    </row>
    <row r="1701" spans="1:12" x14ac:dyDescent="0.2">
      <c r="A1701" s="22" t="s">
        <v>3299</v>
      </c>
      <c r="B1701" s="22" t="s">
        <v>3300</v>
      </c>
      <c r="C1701" s="22" t="s">
        <v>780</v>
      </c>
      <c r="D1701" s="22" t="s">
        <v>114</v>
      </c>
      <c r="E1701" s="30">
        <v>28453</v>
      </c>
      <c r="F1701" s="31">
        <v>34.839036</v>
      </c>
      <c r="G1701" s="31">
        <v>-78.223654999999994</v>
      </c>
      <c r="H1701" s="22" t="s">
        <v>149</v>
      </c>
      <c r="I1701" s="25">
        <v>2000</v>
      </c>
      <c r="J1701" s="23">
        <v>7683.1317360000003</v>
      </c>
      <c r="K1701" s="32">
        <v>215127.688608</v>
      </c>
      <c r="L1701" s="32">
        <f t="shared" si="26"/>
        <v>7597163.3310542796</v>
      </c>
    </row>
    <row r="1702" spans="1:12" x14ac:dyDescent="0.2">
      <c r="A1702" s="22" t="s">
        <v>3299</v>
      </c>
      <c r="B1702" s="22" t="s">
        <v>3300</v>
      </c>
      <c r="C1702" s="22" t="s">
        <v>780</v>
      </c>
      <c r="D1702" s="22" t="s">
        <v>114</v>
      </c>
      <c r="E1702" s="30">
        <v>28453</v>
      </c>
      <c r="F1702" s="31">
        <v>34.839036</v>
      </c>
      <c r="G1702" s="31">
        <v>-78.223654999999994</v>
      </c>
      <c r="H1702" s="22" t="s">
        <v>153</v>
      </c>
      <c r="I1702" s="25">
        <v>800</v>
      </c>
      <c r="J1702" s="23">
        <v>633.21603519999996</v>
      </c>
      <c r="K1702" s="32">
        <v>17730.048985599999</v>
      </c>
      <c r="L1702" s="32">
        <f t="shared" si="26"/>
        <v>626130.82901029871</v>
      </c>
    </row>
    <row r="1703" spans="1:12" x14ac:dyDescent="0.2">
      <c r="A1703" s="22" t="s">
        <v>3301</v>
      </c>
      <c r="B1703" s="22" t="s">
        <v>3302</v>
      </c>
      <c r="C1703" s="22" t="s">
        <v>389</v>
      </c>
      <c r="D1703" s="22" t="s">
        <v>114</v>
      </c>
      <c r="E1703" s="30">
        <v>28328</v>
      </c>
      <c r="F1703" s="31">
        <v>35.041283</v>
      </c>
      <c r="G1703" s="31">
        <v>-78.278372000000005</v>
      </c>
      <c r="H1703" s="22" t="s">
        <v>153</v>
      </c>
      <c r="I1703" s="25">
        <v>3552</v>
      </c>
      <c r="J1703" s="23">
        <v>2811.4791962879999</v>
      </c>
      <c r="K1703" s="32">
        <v>78721.417496063994</v>
      </c>
      <c r="L1703" s="32">
        <f t="shared" si="26"/>
        <v>2780020.8808057262</v>
      </c>
    </row>
    <row r="1704" spans="1:12" x14ac:dyDescent="0.2">
      <c r="A1704" s="22" t="s">
        <v>3303</v>
      </c>
      <c r="B1704" s="22" t="s">
        <v>3304</v>
      </c>
      <c r="C1704" s="22" t="s">
        <v>389</v>
      </c>
      <c r="D1704" s="22" t="s">
        <v>114</v>
      </c>
      <c r="E1704" s="30">
        <v>28328</v>
      </c>
      <c r="F1704" s="31">
        <v>35.102285999999999</v>
      </c>
      <c r="G1704" s="31">
        <v>-78.434222000000005</v>
      </c>
      <c r="H1704" s="22" t="s">
        <v>149</v>
      </c>
      <c r="I1704" s="25">
        <v>3520</v>
      </c>
      <c r="J1704" s="23">
        <v>13522.31185536</v>
      </c>
      <c r="K1704" s="32">
        <v>378624.73195008002</v>
      </c>
      <c r="L1704" s="32">
        <f t="shared" si="26"/>
        <v>13371007.462655533</v>
      </c>
    </row>
    <row r="1705" spans="1:12" x14ac:dyDescent="0.2">
      <c r="A1705" s="22" t="s">
        <v>3305</v>
      </c>
      <c r="B1705" s="22" t="s">
        <v>3306</v>
      </c>
      <c r="C1705" s="22" t="s">
        <v>389</v>
      </c>
      <c r="D1705" s="22" t="s">
        <v>114</v>
      </c>
      <c r="E1705" s="30">
        <v>28328</v>
      </c>
      <c r="F1705" s="31">
        <v>34.866238000000003</v>
      </c>
      <c r="G1705" s="31">
        <v>-78.336297000000002</v>
      </c>
      <c r="H1705" s="22" t="s">
        <v>149</v>
      </c>
      <c r="I1705" s="25">
        <v>3520</v>
      </c>
      <c r="J1705" s="23">
        <v>13522.31185536</v>
      </c>
      <c r="K1705" s="32">
        <v>378624.73195008002</v>
      </c>
      <c r="L1705" s="32">
        <f t="shared" si="26"/>
        <v>13371007.462655533</v>
      </c>
    </row>
    <row r="1706" spans="1:12" x14ac:dyDescent="0.2">
      <c r="A1706" s="22" t="s">
        <v>3307</v>
      </c>
      <c r="B1706" s="22" t="s">
        <v>3308</v>
      </c>
      <c r="C1706" s="22" t="s">
        <v>725</v>
      </c>
      <c r="D1706" s="22" t="s">
        <v>114</v>
      </c>
      <c r="E1706" s="30">
        <v>28382</v>
      </c>
      <c r="F1706" s="31">
        <v>35.084499999999998</v>
      </c>
      <c r="G1706" s="31">
        <v>-78.460291999999995</v>
      </c>
      <c r="H1706" s="22" t="s">
        <v>149</v>
      </c>
      <c r="I1706" s="25">
        <v>3520</v>
      </c>
      <c r="J1706" s="23">
        <v>13522.31185536</v>
      </c>
      <c r="K1706" s="32">
        <v>378624.73195008002</v>
      </c>
      <c r="L1706" s="32">
        <f t="shared" si="26"/>
        <v>13371007.462655533</v>
      </c>
    </row>
    <row r="1707" spans="1:12" x14ac:dyDescent="0.2">
      <c r="A1707" s="22" t="s">
        <v>3309</v>
      </c>
      <c r="B1707" s="22" t="s">
        <v>3310</v>
      </c>
      <c r="C1707" s="22" t="s">
        <v>308</v>
      </c>
      <c r="D1707" s="22" t="s">
        <v>114</v>
      </c>
      <c r="E1707" s="30">
        <v>28441</v>
      </c>
      <c r="F1707" s="31">
        <v>34.809119000000003</v>
      </c>
      <c r="G1707" s="31">
        <v>-78.345675</v>
      </c>
      <c r="H1707" s="22" t="s">
        <v>145</v>
      </c>
      <c r="I1707" s="25">
        <v>4102</v>
      </c>
      <c r="J1707" s="23">
        <v>54447.901315304</v>
      </c>
      <c r="K1707" s="32">
        <v>1524541.23682851</v>
      </c>
      <c r="L1707" s="32">
        <f t="shared" si="26"/>
        <v>53838670.679990672</v>
      </c>
    </row>
    <row r="1708" spans="1:12" x14ac:dyDescent="0.2">
      <c r="A1708" s="22" t="s">
        <v>3311</v>
      </c>
      <c r="B1708" s="22" t="s">
        <v>3312</v>
      </c>
      <c r="C1708" s="22" t="s">
        <v>308</v>
      </c>
      <c r="D1708" s="22" t="s">
        <v>114</v>
      </c>
      <c r="E1708" s="30">
        <v>28441</v>
      </c>
      <c r="F1708" s="31">
        <v>34.869726999999997</v>
      </c>
      <c r="G1708" s="31">
        <v>-78.452088000000003</v>
      </c>
      <c r="H1708" s="22" t="s">
        <v>145</v>
      </c>
      <c r="I1708" s="25">
        <v>3839</v>
      </c>
      <c r="J1708" s="23">
        <v>50956.970538627997</v>
      </c>
      <c r="K1708" s="32">
        <v>1426795.1750815799</v>
      </c>
      <c r="L1708" s="32">
        <f t="shared" si="26"/>
        <v>50386800.765598215</v>
      </c>
    </row>
    <row r="1709" spans="1:12" x14ac:dyDescent="0.2">
      <c r="A1709" s="22" t="s">
        <v>3313</v>
      </c>
      <c r="B1709" s="22" t="s">
        <v>3314</v>
      </c>
      <c r="C1709" s="22" t="s">
        <v>308</v>
      </c>
      <c r="D1709" s="22" t="s">
        <v>114</v>
      </c>
      <c r="E1709" s="30">
        <v>28441</v>
      </c>
      <c r="F1709" s="31">
        <v>34.844957999999998</v>
      </c>
      <c r="G1709" s="31">
        <v>-78.412806000000003</v>
      </c>
      <c r="H1709" s="22" t="s">
        <v>145</v>
      </c>
      <c r="I1709" s="25">
        <v>7678</v>
      </c>
      <c r="J1709" s="23">
        <v>101913.94107725599</v>
      </c>
      <c r="K1709" s="32">
        <v>2853590.3501631701</v>
      </c>
      <c r="L1709" s="32">
        <f t="shared" si="26"/>
        <v>100773601.5311968</v>
      </c>
    </row>
    <row r="1710" spans="1:12" x14ac:dyDescent="0.2">
      <c r="A1710" s="22" t="s">
        <v>3315</v>
      </c>
      <c r="B1710" s="22" t="s">
        <v>3316</v>
      </c>
      <c r="C1710" s="22" t="s">
        <v>389</v>
      </c>
      <c r="D1710" s="22" t="s">
        <v>114</v>
      </c>
      <c r="E1710" s="30">
        <v>28328</v>
      </c>
      <c r="F1710" s="31">
        <v>34.838949999999997</v>
      </c>
      <c r="G1710" s="31">
        <v>-78.339737999999997</v>
      </c>
      <c r="H1710" s="22" t="s">
        <v>153</v>
      </c>
      <c r="I1710" s="25">
        <v>3100</v>
      </c>
      <c r="J1710" s="23">
        <v>2453.7121364</v>
      </c>
      <c r="K1710" s="32">
        <v>68703.939819199994</v>
      </c>
      <c r="L1710" s="32">
        <f t="shared" si="26"/>
        <v>2426256.9624149073</v>
      </c>
    </row>
    <row r="1711" spans="1:12" x14ac:dyDescent="0.2">
      <c r="A1711" s="22" t="s">
        <v>3317</v>
      </c>
      <c r="B1711" s="22" t="s">
        <v>3318</v>
      </c>
      <c r="C1711" s="22" t="s">
        <v>389</v>
      </c>
      <c r="D1711" s="22" t="s">
        <v>114</v>
      </c>
      <c r="E1711" s="30">
        <v>28328</v>
      </c>
      <c r="F1711" s="31">
        <v>34.880493999999999</v>
      </c>
      <c r="G1711" s="31">
        <v>-78.342133000000004</v>
      </c>
      <c r="H1711" s="22" t="s">
        <v>149</v>
      </c>
      <c r="I1711" s="25">
        <v>2950</v>
      </c>
      <c r="J1711" s="23">
        <v>11332.619310599999</v>
      </c>
      <c r="K1711" s="32">
        <v>317313.34069679998</v>
      </c>
      <c r="L1711" s="32">
        <f t="shared" si="26"/>
        <v>11205815.913305061</v>
      </c>
    </row>
    <row r="1712" spans="1:12" x14ac:dyDescent="0.2">
      <c r="A1712" s="22" t="s">
        <v>3319</v>
      </c>
      <c r="B1712" s="22" t="s">
        <v>3320</v>
      </c>
      <c r="C1712" s="22" t="s">
        <v>783</v>
      </c>
      <c r="D1712" s="22" t="s">
        <v>114</v>
      </c>
      <c r="E1712" s="30">
        <v>28458</v>
      </c>
      <c r="F1712" s="31">
        <v>34.793607999999999</v>
      </c>
      <c r="G1712" s="31">
        <v>-78.275554999999997</v>
      </c>
      <c r="H1712" s="22" t="s">
        <v>145</v>
      </c>
      <c r="I1712" s="25">
        <v>3500</v>
      </c>
      <c r="J1712" s="23">
        <v>46457.253682000002</v>
      </c>
      <c r="K1712" s="32">
        <v>1300803.1030959999</v>
      </c>
      <c r="L1712" s="32">
        <f t="shared" si="26"/>
        <v>45937432.320811212</v>
      </c>
    </row>
    <row r="1713" spans="1:12" x14ac:dyDescent="0.2">
      <c r="A1713" s="22" t="s">
        <v>3319</v>
      </c>
      <c r="B1713" s="22" t="s">
        <v>3320</v>
      </c>
      <c r="C1713" s="22" t="s">
        <v>783</v>
      </c>
      <c r="D1713" s="22" t="s">
        <v>114</v>
      </c>
      <c r="E1713" s="30">
        <v>28458</v>
      </c>
      <c r="F1713" s="31">
        <v>34.793607999999999</v>
      </c>
      <c r="G1713" s="31">
        <v>-78.275554999999997</v>
      </c>
      <c r="H1713" s="22" t="s">
        <v>149</v>
      </c>
      <c r="I1713" s="25">
        <v>1000</v>
      </c>
      <c r="J1713" s="23">
        <v>3841.5658680000001</v>
      </c>
      <c r="K1713" s="32">
        <v>107563.844304</v>
      </c>
      <c r="L1713" s="32">
        <f t="shared" si="26"/>
        <v>3798581.6655271398</v>
      </c>
    </row>
    <row r="1714" spans="1:12" x14ac:dyDescent="0.2">
      <c r="A1714" s="22" t="s">
        <v>3319</v>
      </c>
      <c r="B1714" s="22" t="s">
        <v>3320</v>
      </c>
      <c r="C1714" s="22" t="s">
        <v>783</v>
      </c>
      <c r="D1714" s="22" t="s">
        <v>114</v>
      </c>
      <c r="E1714" s="30">
        <v>28458</v>
      </c>
      <c r="F1714" s="31">
        <v>34.793607999999999</v>
      </c>
      <c r="G1714" s="31">
        <v>-78.275554999999997</v>
      </c>
      <c r="H1714" s="22" t="s">
        <v>153</v>
      </c>
      <c r="I1714" s="25">
        <v>400</v>
      </c>
      <c r="J1714" s="23">
        <v>316.60801759999998</v>
      </c>
      <c r="K1714" s="32">
        <v>8865.0244927999993</v>
      </c>
      <c r="L1714" s="32">
        <f t="shared" si="26"/>
        <v>313065.41450514935</v>
      </c>
    </row>
    <row r="1715" spans="1:12" x14ac:dyDescent="0.2">
      <c r="A1715" s="22" t="s">
        <v>3321</v>
      </c>
      <c r="B1715" s="22" t="s">
        <v>3322</v>
      </c>
      <c r="C1715" s="22" t="s">
        <v>283</v>
      </c>
      <c r="D1715" s="22" t="s">
        <v>114</v>
      </c>
      <c r="E1715" s="30">
        <v>28444</v>
      </c>
      <c r="F1715" s="31">
        <v>34.692025000000001</v>
      </c>
      <c r="G1715" s="31">
        <v>-78.338267000000002</v>
      </c>
      <c r="H1715" s="22" t="s">
        <v>145</v>
      </c>
      <c r="I1715" s="25">
        <v>7000</v>
      </c>
      <c r="J1715" s="23">
        <v>92914.507364000005</v>
      </c>
      <c r="K1715" s="32">
        <v>2601606.2061919998</v>
      </c>
      <c r="L1715" s="32">
        <f t="shared" si="26"/>
        <v>91874864.641622424</v>
      </c>
    </row>
    <row r="1716" spans="1:12" x14ac:dyDescent="0.2">
      <c r="A1716" s="22" t="s">
        <v>3321</v>
      </c>
      <c r="B1716" s="22" t="s">
        <v>3322</v>
      </c>
      <c r="C1716" s="22" t="s">
        <v>283</v>
      </c>
      <c r="D1716" s="22" t="s">
        <v>114</v>
      </c>
      <c r="E1716" s="30">
        <v>28444</v>
      </c>
      <c r="F1716" s="31">
        <v>34.692025000000001</v>
      </c>
      <c r="G1716" s="31">
        <v>-78.338267000000002</v>
      </c>
      <c r="H1716" s="22" t="s">
        <v>149</v>
      </c>
      <c r="I1716" s="25">
        <v>2000</v>
      </c>
      <c r="J1716" s="23">
        <v>7683.1317360000003</v>
      </c>
      <c r="K1716" s="32">
        <v>215127.688608</v>
      </c>
      <c r="L1716" s="32">
        <f t="shared" si="26"/>
        <v>7597163.3310542796</v>
      </c>
    </row>
    <row r="1717" spans="1:12" x14ac:dyDescent="0.2">
      <c r="A1717" s="22" t="s">
        <v>3321</v>
      </c>
      <c r="B1717" s="22" t="s">
        <v>3322</v>
      </c>
      <c r="C1717" s="22" t="s">
        <v>283</v>
      </c>
      <c r="D1717" s="22" t="s">
        <v>114</v>
      </c>
      <c r="E1717" s="30">
        <v>28444</v>
      </c>
      <c r="F1717" s="31">
        <v>34.692025000000001</v>
      </c>
      <c r="G1717" s="31">
        <v>-78.338267000000002</v>
      </c>
      <c r="H1717" s="22" t="s">
        <v>153</v>
      </c>
      <c r="I1717" s="25">
        <v>800</v>
      </c>
      <c r="J1717" s="23">
        <v>633.21603519999996</v>
      </c>
      <c r="K1717" s="32">
        <v>17730.048985599999</v>
      </c>
      <c r="L1717" s="32">
        <f t="shared" si="26"/>
        <v>626130.82901029871</v>
      </c>
    </row>
    <row r="1718" spans="1:12" x14ac:dyDescent="0.2">
      <c r="A1718" s="22" t="s">
        <v>3323</v>
      </c>
      <c r="B1718" s="22" t="s">
        <v>3324</v>
      </c>
      <c r="C1718" s="22" t="s">
        <v>389</v>
      </c>
      <c r="D1718" s="22" t="s">
        <v>114</v>
      </c>
      <c r="E1718" s="30">
        <v>28328</v>
      </c>
      <c r="F1718" s="31">
        <v>34.899090999999999</v>
      </c>
      <c r="G1718" s="31">
        <v>-78.223440999999994</v>
      </c>
      <c r="H1718" s="22" t="s">
        <v>145</v>
      </c>
      <c r="I1718" s="25">
        <v>752</v>
      </c>
      <c r="J1718" s="23">
        <v>9981.6727911039998</v>
      </c>
      <c r="K1718" s="32">
        <v>279486.83815091202</v>
      </c>
      <c r="L1718" s="32">
        <f t="shared" si="26"/>
        <v>9869985.4586428683</v>
      </c>
    </row>
    <row r="1719" spans="1:12" x14ac:dyDescent="0.2">
      <c r="A1719" s="22" t="s">
        <v>3325</v>
      </c>
      <c r="B1719" s="22" t="s">
        <v>3326</v>
      </c>
      <c r="C1719" s="22" t="s">
        <v>389</v>
      </c>
      <c r="D1719" s="22" t="s">
        <v>114</v>
      </c>
      <c r="E1719" s="30">
        <v>28328</v>
      </c>
      <c r="F1719" s="31">
        <v>35.066822000000002</v>
      </c>
      <c r="G1719" s="31">
        <v>-78.218110999999993</v>
      </c>
      <c r="H1719" s="22" t="s">
        <v>153</v>
      </c>
      <c r="I1719" s="25">
        <v>3350</v>
      </c>
      <c r="J1719" s="23">
        <v>2651.5921474000002</v>
      </c>
      <c r="K1719" s="32">
        <v>74244.580127199995</v>
      </c>
      <c r="L1719" s="32">
        <f t="shared" si="26"/>
        <v>2621922.8464806257</v>
      </c>
    </row>
    <row r="1720" spans="1:12" x14ac:dyDescent="0.2">
      <c r="A1720" s="22" t="s">
        <v>3327</v>
      </c>
      <c r="B1720" s="22" t="s">
        <v>3328</v>
      </c>
      <c r="C1720" s="22" t="s">
        <v>725</v>
      </c>
      <c r="D1720" s="22" t="s">
        <v>114</v>
      </c>
      <c r="E1720" s="30">
        <v>28382</v>
      </c>
      <c r="F1720" s="31">
        <v>34.929423999999997</v>
      </c>
      <c r="G1720" s="31">
        <v>-78.547754999999995</v>
      </c>
      <c r="H1720" s="22" t="s">
        <v>153</v>
      </c>
      <c r="I1720" s="25">
        <v>6500</v>
      </c>
      <c r="J1720" s="23">
        <v>5144.8802859999996</v>
      </c>
      <c r="K1720" s="32">
        <v>144056.64800799999</v>
      </c>
      <c r="L1720" s="32">
        <f t="shared" si="26"/>
        <v>5087312.9857086772</v>
      </c>
    </row>
    <row r="1721" spans="1:12" x14ac:dyDescent="0.2">
      <c r="A1721" s="22" t="s">
        <v>3329</v>
      </c>
      <c r="B1721" s="22" t="s">
        <v>3330</v>
      </c>
      <c r="C1721" s="22" t="s">
        <v>725</v>
      </c>
      <c r="D1721" s="22" t="s">
        <v>114</v>
      </c>
      <c r="E1721" s="30">
        <v>28382</v>
      </c>
      <c r="F1721" s="31">
        <v>34.919255999999997</v>
      </c>
      <c r="G1721" s="31">
        <v>-78.526343999999995</v>
      </c>
      <c r="H1721" s="22" t="s">
        <v>149</v>
      </c>
      <c r="I1721" s="25">
        <v>3300</v>
      </c>
      <c r="J1721" s="23">
        <v>12677.1673644</v>
      </c>
      <c r="K1721" s="32">
        <v>354960.68620320002</v>
      </c>
      <c r="L1721" s="32">
        <f t="shared" si="26"/>
        <v>12535319.496239562</v>
      </c>
    </row>
    <row r="1722" spans="1:12" x14ac:dyDescent="0.2">
      <c r="A1722" s="22" t="s">
        <v>3331</v>
      </c>
      <c r="B1722" s="22" t="s">
        <v>3332</v>
      </c>
      <c r="C1722" s="22" t="s">
        <v>308</v>
      </c>
      <c r="D1722" s="22" t="s">
        <v>114</v>
      </c>
      <c r="E1722" s="30">
        <v>28441</v>
      </c>
      <c r="F1722" s="31">
        <v>34.824497000000001</v>
      </c>
      <c r="G1722" s="31">
        <v>-78.435888000000006</v>
      </c>
      <c r="H1722" s="22" t="s">
        <v>149</v>
      </c>
      <c r="I1722" s="25">
        <v>3200</v>
      </c>
      <c r="J1722" s="23">
        <v>12293.0107776</v>
      </c>
      <c r="K1722" s="32">
        <v>344204.30177279998</v>
      </c>
      <c r="L1722" s="32">
        <f t="shared" si="26"/>
        <v>12155461.329686847</v>
      </c>
    </row>
    <row r="1723" spans="1:12" x14ac:dyDescent="0.2">
      <c r="A1723" s="22" t="s">
        <v>3333</v>
      </c>
      <c r="B1723" s="22" t="s">
        <v>3334</v>
      </c>
      <c r="C1723" s="22" t="s">
        <v>733</v>
      </c>
      <c r="D1723" s="22" t="s">
        <v>114</v>
      </c>
      <c r="E1723" s="30">
        <v>28344</v>
      </c>
      <c r="F1723" s="31">
        <v>35.108919</v>
      </c>
      <c r="G1723" s="31">
        <v>-78.621832999999995</v>
      </c>
      <c r="H1723" s="22" t="s">
        <v>153</v>
      </c>
      <c r="I1723" s="25">
        <v>20200</v>
      </c>
      <c r="J1723" s="23">
        <v>15988.704888800001</v>
      </c>
      <c r="K1723" s="32">
        <v>447683.73688639997</v>
      </c>
      <c r="L1723" s="32">
        <f t="shared" si="26"/>
        <v>15809803.432510043</v>
      </c>
    </row>
    <row r="1724" spans="1:12" x14ac:dyDescent="0.2">
      <c r="A1724" s="22" t="s">
        <v>3335</v>
      </c>
      <c r="B1724" s="22" t="s">
        <v>3336</v>
      </c>
      <c r="C1724" s="22" t="s">
        <v>725</v>
      </c>
      <c r="D1724" s="22" t="s">
        <v>114</v>
      </c>
      <c r="E1724" s="30">
        <v>28382</v>
      </c>
      <c r="F1724" s="31">
        <v>35.137619000000001</v>
      </c>
      <c r="G1724" s="31">
        <v>-78.492143999999996</v>
      </c>
      <c r="H1724" s="22" t="s">
        <v>153</v>
      </c>
      <c r="I1724" s="25">
        <v>3200</v>
      </c>
      <c r="J1724" s="23">
        <v>2532.8641407999999</v>
      </c>
      <c r="K1724" s="32">
        <v>70920.195942399994</v>
      </c>
      <c r="L1724" s="32">
        <f t="shared" si="26"/>
        <v>2504523.3160411948</v>
      </c>
    </row>
    <row r="1725" spans="1:12" x14ac:dyDescent="0.2">
      <c r="A1725" s="22" t="s">
        <v>3337</v>
      </c>
      <c r="B1725" s="22" t="s">
        <v>3338</v>
      </c>
      <c r="C1725" s="22" t="s">
        <v>389</v>
      </c>
      <c r="D1725" s="22" t="s">
        <v>114</v>
      </c>
      <c r="E1725" s="30">
        <v>28328</v>
      </c>
      <c r="F1725" s="31">
        <v>35.129314000000001</v>
      </c>
      <c r="G1725" s="31">
        <v>-78.362256000000002</v>
      </c>
      <c r="H1725" s="22" t="s">
        <v>153</v>
      </c>
      <c r="I1725" s="25">
        <v>6400</v>
      </c>
      <c r="J1725" s="23">
        <v>5065.7282815999997</v>
      </c>
      <c r="K1725" s="32">
        <v>141840.39188479999</v>
      </c>
      <c r="L1725" s="32">
        <f t="shared" si="26"/>
        <v>5009046.6320823897</v>
      </c>
    </row>
    <row r="1726" spans="1:12" x14ac:dyDescent="0.2">
      <c r="A1726" s="22" t="s">
        <v>3339</v>
      </c>
      <c r="B1726" s="22" t="s">
        <v>3340</v>
      </c>
      <c r="C1726" s="22" t="s">
        <v>389</v>
      </c>
      <c r="D1726" s="22" t="s">
        <v>114</v>
      </c>
      <c r="E1726" s="30">
        <v>28328</v>
      </c>
      <c r="F1726" s="31">
        <v>35.119062999999997</v>
      </c>
      <c r="G1726" s="31">
        <v>-78.458055000000002</v>
      </c>
      <c r="H1726" s="22" t="s">
        <v>149</v>
      </c>
      <c r="I1726" s="25">
        <v>800</v>
      </c>
      <c r="J1726" s="23">
        <v>3073.2526944000001</v>
      </c>
      <c r="K1726" s="32">
        <v>86051.075443199996</v>
      </c>
      <c r="L1726" s="32">
        <f t="shared" si="26"/>
        <v>3038865.3324217116</v>
      </c>
    </row>
    <row r="1727" spans="1:12" x14ac:dyDescent="0.2">
      <c r="A1727" s="22" t="s">
        <v>3339</v>
      </c>
      <c r="B1727" s="22" t="s">
        <v>3340</v>
      </c>
      <c r="C1727" s="22" t="s">
        <v>389</v>
      </c>
      <c r="D1727" s="22" t="s">
        <v>114</v>
      </c>
      <c r="E1727" s="30">
        <v>28328</v>
      </c>
      <c r="F1727" s="31">
        <v>35.119062999999997</v>
      </c>
      <c r="G1727" s="31">
        <v>-78.458055000000002</v>
      </c>
      <c r="H1727" s="22" t="s">
        <v>153</v>
      </c>
      <c r="I1727" s="25">
        <v>3200</v>
      </c>
      <c r="J1727" s="23">
        <v>2532.8641407999999</v>
      </c>
      <c r="K1727" s="32">
        <v>70920.195942399994</v>
      </c>
      <c r="L1727" s="32">
        <f t="shared" si="26"/>
        <v>2504523.3160411948</v>
      </c>
    </row>
    <row r="1728" spans="1:12" x14ac:dyDescent="0.2">
      <c r="A1728" s="22" t="s">
        <v>3341</v>
      </c>
      <c r="B1728" s="22" t="s">
        <v>3342</v>
      </c>
      <c r="C1728" s="22" t="s">
        <v>389</v>
      </c>
      <c r="D1728" s="22" t="s">
        <v>114</v>
      </c>
      <c r="E1728" s="30">
        <v>28328</v>
      </c>
      <c r="F1728" s="31">
        <v>35.080911</v>
      </c>
      <c r="G1728" s="31">
        <v>-78.391362999999998</v>
      </c>
      <c r="H1728" s="22" t="s">
        <v>149</v>
      </c>
      <c r="I1728" s="25">
        <v>5145</v>
      </c>
      <c r="J1728" s="23">
        <v>19764.856390860001</v>
      </c>
      <c r="K1728" s="32">
        <v>553415.97894407995</v>
      </c>
      <c r="L1728" s="32">
        <f t="shared" si="26"/>
        <v>19543702.669137131</v>
      </c>
    </row>
    <row r="1729" spans="1:12" x14ac:dyDescent="0.2">
      <c r="A1729" s="22" t="s">
        <v>3343</v>
      </c>
      <c r="B1729" s="22" t="s">
        <v>3344</v>
      </c>
      <c r="C1729" s="22" t="s">
        <v>389</v>
      </c>
      <c r="D1729" s="22" t="s">
        <v>114</v>
      </c>
      <c r="E1729" s="30">
        <v>28328</v>
      </c>
      <c r="F1729" s="31">
        <v>34.906958000000003</v>
      </c>
      <c r="G1729" s="31">
        <v>-78.337580000000003</v>
      </c>
      <c r="H1729" s="22" t="s">
        <v>145</v>
      </c>
      <c r="I1729" s="25">
        <v>1200</v>
      </c>
      <c r="J1729" s="23">
        <v>15928.2012624</v>
      </c>
      <c r="K1729" s="32">
        <v>445989.63534719998</v>
      </c>
      <c r="L1729" s="32">
        <f t="shared" si="26"/>
        <v>15749976.795706702</v>
      </c>
    </row>
    <row r="1730" spans="1:12" x14ac:dyDescent="0.2">
      <c r="A1730" s="22" t="s">
        <v>3345</v>
      </c>
      <c r="B1730" s="22" t="s">
        <v>3346</v>
      </c>
      <c r="C1730" s="22" t="s">
        <v>283</v>
      </c>
      <c r="D1730" s="22" t="s">
        <v>114</v>
      </c>
      <c r="E1730" s="30">
        <v>28444</v>
      </c>
      <c r="F1730" s="31">
        <v>34.750425</v>
      </c>
      <c r="G1730" s="31">
        <v>-78.249397000000002</v>
      </c>
      <c r="H1730" s="22" t="s">
        <v>145</v>
      </c>
      <c r="I1730" s="25">
        <v>4224</v>
      </c>
      <c r="J1730" s="23">
        <v>56067.268443647998</v>
      </c>
      <c r="K1730" s="32">
        <v>1569883.5164221399</v>
      </c>
      <c r="L1730" s="32">
        <f t="shared" ref="L1730:L1793" si="27">+K1730*35.31467</f>
        <v>55439918.320887454</v>
      </c>
    </row>
    <row r="1731" spans="1:12" x14ac:dyDescent="0.2">
      <c r="A1731" s="22" t="s">
        <v>3345</v>
      </c>
      <c r="B1731" s="22" t="s">
        <v>3346</v>
      </c>
      <c r="C1731" s="22" t="s">
        <v>283</v>
      </c>
      <c r="D1731" s="22" t="s">
        <v>114</v>
      </c>
      <c r="E1731" s="30">
        <v>28444</v>
      </c>
      <c r="F1731" s="31">
        <v>34.750425</v>
      </c>
      <c r="G1731" s="31">
        <v>-78.249397000000002</v>
      </c>
      <c r="H1731" s="22" t="s">
        <v>149</v>
      </c>
      <c r="I1731" s="25">
        <v>5750</v>
      </c>
      <c r="J1731" s="23">
        <v>22089.003741</v>
      </c>
      <c r="K1731" s="32">
        <v>618492.10474800004</v>
      </c>
      <c r="L1731" s="32">
        <f t="shared" si="27"/>
        <v>21841844.576781053</v>
      </c>
    </row>
    <row r="1732" spans="1:12" x14ac:dyDescent="0.2">
      <c r="A1732" s="22" t="s">
        <v>3345</v>
      </c>
      <c r="B1732" s="22" t="s">
        <v>3346</v>
      </c>
      <c r="C1732" s="22" t="s">
        <v>283</v>
      </c>
      <c r="D1732" s="22" t="s">
        <v>114</v>
      </c>
      <c r="E1732" s="30">
        <v>28444</v>
      </c>
      <c r="F1732" s="31">
        <v>34.750425</v>
      </c>
      <c r="G1732" s="31">
        <v>-78.249397000000002</v>
      </c>
      <c r="H1732" s="22" t="s">
        <v>153</v>
      </c>
      <c r="I1732" s="25">
        <v>3600</v>
      </c>
      <c r="J1732" s="23">
        <v>2849.4721583999999</v>
      </c>
      <c r="K1732" s="32">
        <v>79785.220435199997</v>
      </c>
      <c r="L1732" s="32">
        <f t="shared" si="27"/>
        <v>2817588.7305463441</v>
      </c>
    </row>
    <row r="1733" spans="1:12" x14ac:dyDescent="0.2">
      <c r="A1733" s="22" t="s">
        <v>3347</v>
      </c>
      <c r="B1733" s="22" t="s">
        <v>3348</v>
      </c>
      <c r="C1733" s="22" t="s">
        <v>389</v>
      </c>
      <c r="D1733" s="22" t="s">
        <v>114</v>
      </c>
      <c r="E1733" s="30">
        <v>28328</v>
      </c>
      <c r="F1733" s="31">
        <v>35.117086</v>
      </c>
      <c r="G1733" s="31">
        <v>-78.368047000000004</v>
      </c>
      <c r="H1733" s="22" t="s">
        <v>149</v>
      </c>
      <c r="I1733" s="25">
        <v>3124</v>
      </c>
      <c r="J1733" s="23">
        <v>12001.051771631999</v>
      </c>
      <c r="K1733" s="32">
        <v>336029.44960569602</v>
      </c>
      <c r="L1733" s="32">
        <f t="shared" si="27"/>
        <v>11866769.123106785</v>
      </c>
    </row>
    <row r="1734" spans="1:12" x14ac:dyDescent="0.2">
      <c r="A1734" s="22" t="s">
        <v>3349</v>
      </c>
      <c r="B1734" s="22" t="s">
        <v>3350</v>
      </c>
      <c r="C1734" s="22" t="s">
        <v>728</v>
      </c>
      <c r="D1734" s="22" t="s">
        <v>114</v>
      </c>
      <c r="E1734" s="30">
        <v>28318</v>
      </c>
      <c r="F1734" s="31">
        <v>35.090805000000003</v>
      </c>
      <c r="G1734" s="31">
        <v>-78.607555000000005</v>
      </c>
      <c r="H1734" s="22" t="s">
        <v>153</v>
      </c>
      <c r="I1734" s="25">
        <v>9120</v>
      </c>
      <c r="J1734" s="23">
        <v>7218.6628012800002</v>
      </c>
      <c r="K1734" s="32">
        <v>202122.55843584001</v>
      </c>
      <c r="L1734" s="32">
        <f t="shared" si="27"/>
        <v>7137891.4507174063</v>
      </c>
    </row>
    <row r="1735" spans="1:12" x14ac:dyDescent="0.2">
      <c r="A1735" s="22" t="s">
        <v>3351</v>
      </c>
      <c r="B1735" s="22" t="s">
        <v>3352</v>
      </c>
      <c r="C1735" s="22" t="s">
        <v>795</v>
      </c>
      <c r="D1735" s="22" t="s">
        <v>114</v>
      </c>
      <c r="E1735" s="30">
        <v>28365</v>
      </c>
      <c r="F1735" s="31">
        <v>35.204991</v>
      </c>
      <c r="G1735" s="31">
        <v>-78.182586000000001</v>
      </c>
      <c r="H1735" s="22" t="s">
        <v>153</v>
      </c>
      <c r="I1735" s="25">
        <v>3040</v>
      </c>
      <c r="J1735" s="23">
        <v>2406.2209337600002</v>
      </c>
      <c r="K1735" s="32">
        <v>67374.186145279993</v>
      </c>
      <c r="L1735" s="32">
        <f t="shared" si="27"/>
        <v>2379297.1502391351</v>
      </c>
    </row>
    <row r="1736" spans="1:12" x14ac:dyDescent="0.2">
      <c r="A1736" s="22" t="s">
        <v>3353</v>
      </c>
      <c r="B1736" s="22" t="s">
        <v>3354</v>
      </c>
      <c r="C1736" s="22" t="s">
        <v>2125</v>
      </c>
      <c r="D1736" s="22" t="s">
        <v>114</v>
      </c>
      <c r="E1736" s="30">
        <v>28366</v>
      </c>
      <c r="F1736" s="31">
        <v>35.240254999999998</v>
      </c>
      <c r="G1736" s="31">
        <v>-78.291430000000005</v>
      </c>
      <c r="H1736" s="22" t="s">
        <v>153</v>
      </c>
      <c r="I1736" s="25">
        <v>3040</v>
      </c>
      <c r="J1736" s="23">
        <v>2406.2209337600002</v>
      </c>
      <c r="K1736" s="32">
        <v>67374.186145279993</v>
      </c>
      <c r="L1736" s="32">
        <f t="shared" si="27"/>
        <v>2379297.1502391351</v>
      </c>
    </row>
    <row r="1737" spans="1:12" x14ac:dyDescent="0.2">
      <c r="A1737" s="22" t="s">
        <v>3355</v>
      </c>
      <c r="B1737" s="22" t="s">
        <v>3356</v>
      </c>
      <c r="C1737" s="22" t="s">
        <v>389</v>
      </c>
      <c r="D1737" s="22" t="s">
        <v>114</v>
      </c>
      <c r="E1737" s="30">
        <v>28328</v>
      </c>
      <c r="F1737" s="31">
        <v>35.083343999999997</v>
      </c>
      <c r="G1737" s="31">
        <v>-78.427588</v>
      </c>
      <c r="H1737" s="22" t="s">
        <v>153</v>
      </c>
      <c r="I1737" s="25">
        <v>3040</v>
      </c>
      <c r="J1737" s="23">
        <v>2406.2209337600002</v>
      </c>
      <c r="K1737" s="32">
        <v>67374.186145279993</v>
      </c>
      <c r="L1737" s="32">
        <f t="shared" si="27"/>
        <v>2379297.1502391351</v>
      </c>
    </row>
    <row r="1738" spans="1:12" x14ac:dyDescent="0.2">
      <c r="A1738" s="22" t="s">
        <v>3357</v>
      </c>
      <c r="B1738" s="22" t="s">
        <v>3358</v>
      </c>
      <c r="C1738" s="22" t="s">
        <v>389</v>
      </c>
      <c r="D1738" s="22" t="s">
        <v>114</v>
      </c>
      <c r="E1738" s="30">
        <v>28328</v>
      </c>
      <c r="F1738" s="31">
        <v>35.108846999999997</v>
      </c>
      <c r="G1738" s="31">
        <v>-78.413719</v>
      </c>
      <c r="H1738" s="22" t="s">
        <v>153</v>
      </c>
      <c r="I1738" s="25">
        <v>3040</v>
      </c>
      <c r="J1738" s="23">
        <v>2406.2209337600002</v>
      </c>
      <c r="K1738" s="32">
        <v>67374.186145279993</v>
      </c>
      <c r="L1738" s="32">
        <f t="shared" si="27"/>
        <v>2379297.1502391351</v>
      </c>
    </row>
    <row r="1739" spans="1:12" x14ac:dyDescent="0.2">
      <c r="A1739" s="22" t="s">
        <v>3359</v>
      </c>
      <c r="B1739" s="22" t="s">
        <v>3360</v>
      </c>
      <c r="C1739" s="22" t="s">
        <v>725</v>
      </c>
      <c r="D1739" s="22" t="s">
        <v>114</v>
      </c>
      <c r="E1739" s="30">
        <v>28382</v>
      </c>
      <c r="F1739" s="31">
        <v>34.960712999999998</v>
      </c>
      <c r="G1739" s="31">
        <v>-78.415997000000004</v>
      </c>
      <c r="H1739" s="22" t="s">
        <v>149</v>
      </c>
      <c r="I1739" s="25">
        <v>3047</v>
      </c>
      <c r="J1739" s="23">
        <v>11705.251199795999</v>
      </c>
      <c r="K1739" s="32">
        <v>327747.03359428799</v>
      </c>
      <c r="L1739" s="32">
        <f t="shared" si="27"/>
        <v>11574278.334861195</v>
      </c>
    </row>
    <row r="1740" spans="1:12" x14ac:dyDescent="0.2">
      <c r="A1740" s="22" t="s">
        <v>3361</v>
      </c>
      <c r="B1740" s="22" t="s">
        <v>3362</v>
      </c>
      <c r="C1740" s="22" t="s">
        <v>308</v>
      </c>
      <c r="D1740" s="22" t="s">
        <v>114</v>
      </c>
      <c r="E1740" s="30">
        <v>28441</v>
      </c>
      <c r="F1740" s="31">
        <v>34.757302000000003</v>
      </c>
      <c r="G1740" s="31">
        <v>-78.330760999999995</v>
      </c>
      <c r="H1740" s="22" t="s">
        <v>149</v>
      </c>
      <c r="I1740" s="25">
        <v>2940</v>
      </c>
      <c r="J1740" s="23">
        <v>11294.203651919999</v>
      </c>
      <c r="K1740" s="32">
        <v>316237.70225376001</v>
      </c>
      <c r="L1740" s="32">
        <f t="shared" si="27"/>
        <v>11167830.09664979</v>
      </c>
    </row>
    <row r="1741" spans="1:12" x14ac:dyDescent="0.2">
      <c r="A1741" s="22" t="s">
        <v>3363</v>
      </c>
      <c r="B1741" s="22" t="s">
        <v>3364</v>
      </c>
      <c r="C1741" s="22" t="s">
        <v>389</v>
      </c>
      <c r="D1741" s="22" t="s">
        <v>114</v>
      </c>
      <c r="E1741" s="30">
        <v>28328</v>
      </c>
      <c r="F1741" s="31">
        <v>35.153326999999997</v>
      </c>
      <c r="G1741" s="31">
        <v>-78.318566000000004</v>
      </c>
      <c r="H1741" s="22" t="s">
        <v>149</v>
      </c>
      <c r="I1741" s="25">
        <v>2940</v>
      </c>
      <c r="J1741" s="23">
        <v>11294.203651919999</v>
      </c>
      <c r="K1741" s="32">
        <v>316237.70225376001</v>
      </c>
      <c r="L1741" s="32">
        <f t="shared" si="27"/>
        <v>11167830.09664979</v>
      </c>
    </row>
    <row r="1742" spans="1:12" x14ac:dyDescent="0.2">
      <c r="A1742" s="22" t="s">
        <v>3365</v>
      </c>
      <c r="B1742" s="22" t="s">
        <v>3366</v>
      </c>
      <c r="C1742" s="22" t="s">
        <v>389</v>
      </c>
      <c r="D1742" s="22" t="s">
        <v>114</v>
      </c>
      <c r="E1742" s="30">
        <v>28328</v>
      </c>
      <c r="F1742" s="31">
        <v>35.164082999999998</v>
      </c>
      <c r="G1742" s="31">
        <v>-78.324188000000007</v>
      </c>
      <c r="H1742" s="22" t="s">
        <v>149</v>
      </c>
      <c r="I1742" s="25">
        <v>2880</v>
      </c>
      <c r="J1742" s="23">
        <v>11063.709699839999</v>
      </c>
      <c r="K1742" s="32">
        <v>309783.87159552</v>
      </c>
      <c r="L1742" s="32">
        <f t="shared" si="27"/>
        <v>10939915.196718162</v>
      </c>
    </row>
    <row r="1743" spans="1:12" x14ac:dyDescent="0.2">
      <c r="A1743" s="22" t="s">
        <v>3367</v>
      </c>
      <c r="B1743" s="22" t="s">
        <v>3368</v>
      </c>
      <c r="C1743" s="22" t="s">
        <v>389</v>
      </c>
      <c r="D1743" s="22" t="s">
        <v>114</v>
      </c>
      <c r="E1743" s="30">
        <v>28328</v>
      </c>
      <c r="F1743" s="31">
        <v>35.141016999999998</v>
      </c>
      <c r="G1743" s="31">
        <v>-78.345500000000001</v>
      </c>
      <c r="H1743" s="22" t="s">
        <v>149</v>
      </c>
      <c r="I1743" s="25">
        <v>2940</v>
      </c>
      <c r="J1743" s="23">
        <v>11294.203651919999</v>
      </c>
      <c r="K1743" s="32">
        <v>316237.70225376001</v>
      </c>
      <c r="L1743" s="32">
        <f t="shared" si="27"/>
        <v>11167830.09664979</v>
      </c>
    </row>
    <row r="1744" spans="1:12" x14ac:dyDescent="0.2">
      <c r="A1744" s="22" t="s">
        <v>3369</v>
      </c>
      <c r="B1744" s="22" t="s">
        <v>3370</v>
      </c>
      <c r="C1744" s="22" t="s">
        <v>725</v>
      </c>
      <c r="D1744" s="22" t="s">
        <v>114</v>
      </c>
      <c r="E1744" s="30">
        <v>28382</v>
      </c>
      <c r="F1744" s="31">
        <v>34.933298999999998</v>
      </c>
      <c r="G1744" s="31">
        <v>-78.475666000000004</v>
      </c>
      <c r="H1744" s="22" t="s">
        <v>149</v>
      </c>
      <c r="I1744" s="25">
        <v>3675</v>
      </c>
      <c r="J1744" s="23">
        <v>14117.7545649</v>
      </c>
      <c r="K1744" s="32">
        <v>395297.12781719997</v>
      </c>
      <c r="L1744" s="32">
        <f t="shared" si="27"/>
        <v>13959787.620812237</v>
      </c>
    </row>
    <row r="1745" spans="1:12" x14ac:dyDescent="0.2">
      <c r="A1745" s="22" t="s">
        <v>3371</v>
      </c>
      <c r="B1745" s="22" t="s">
        <v>3372</v>
      </c>
      <c r="C1745" s="22" t="s">
        <v>3126</v>
      </c>
      <c r="D1745" s="22" t="s">
        <v>114</v>
      </c>
      <c r="E1745" s="30">
        <v>28393</v>
      </c>
      <c r="F1745" s="31">
        <v>35.003086000000003</v>
      </c>
      <c r="G1745" s="31">
        <v>-78.197535999999999</v>
      </c>
      <c r="H1745" s="22" t="s">
        <v>149</v>
      </c>
      <c r="I1745" s="25">
        <v>2940</v>
      </c>
      <c r="J1745" s="23">
        <v>11294.203651919999</v>
      </c>
      <c r="K1745" s="32">
        <v>316237.70225376001</v>
      </c>
      <c r="L1745" s="32">
        <f t="shared" si="27"/>
        <v>11167830.09664979</v>
      </c>
    </row>
    <row r="1746" spans="1:12" x14ac:dyDescent="0.2">
      <c r="A1746" s="22" t="s">
        <v>3373</v>
      </c>
      <c r="B1746" s="22" t="s">
        <v>3374</v>
      </c>
      <c r="C1746" s="22" t="s">
        <v>389</v>
      </c>
      <c r="D1746" s="22" t="s">
        <v>114</v>
      </c>
      <c r="E1746" s="30">
        <v>28328</v>
      </c>
      <c r="F1746" s="31">
        <v>35.122242</v>
      </c>
      <c r="G1746" s="31">
        <v>-78.358497</v>
      </c>
      <c r="H1746" s="22" t="s">
        <v>149</v>
      </c>
      <c r="I1746" s="25">
        <v>2940</v>
      </c>
      <c r="J1746" s="23">
        <v>11294.203651919999</v>
      </c>
      <c r="K1746" s="32">
        <v>316237.70225376001</v>
      </c>
      <c r="L1746" s="32">
        <f t="shared" si="27"/>
        <v>11167830.09664979</v>
      </c>
    </row>
    <row r="1747" spans="1:12" x14ac:dyDescent="0.2">
      <c r="A1747" s="22" t="s">
        <v>3375</v>
      </c>
      <c r="B1747" s="22" t="s">
        <v>3376</v>
      </c>
      <c r="C1747" s="22" t="s">
        <v>817</v>
      </c>
      <c r="D1747" s="22" t="s">
        <v>114</v>
      </c>
      <c r="E1747" s="30">
        <v>28341</v>
      </c>
      <c r="F1747" s="31">
        <v>35.130194000000003</v>
      </c>
      <c r="G1747" s="31">
        <v>-78.225744000000006</v>
      </c>
      <c r="H1747" s="22" t="s">
        <v>149</v>
      </c>
      <c r="I1747" s="25">
        <v>2940</v>
      </c>
      <c r="J1747" s="23">
        <v>11294.203651919999</v>
      </c>
      <c r="K1747" s="32">
        <v>316237.70225376001</v>
      </c>
      <c r="L1747" s="32">
        <f t="shared" si="27"/>
        <v>11167830.09664979</v>
      </c>
    </row>
    <row r="1748" spans="1:12" x14ac:dyDescent="0.2">
      <c r="A1748" s="22" t="s">
        <v>3377</v>
      </c>
      <c r="B1748" s="22" t="s">
        <v>3378</v>
      </c>
      <c r="C1748" s="22" t="s">
        <v>389</v>
      </c>
      <c r="D1748" s="22" t="s">
        <v>114</v>
      </c>
      <c r="E1748" s="30">
        <v>28328</v>
      </c>
      <c r="F1748" s="31">
        <v>34.909880000000001</v>
      </c>
      <c r="G1748" s="31">
        <v>-78.283165999999994</v>
      </c>
      <c r="H1748" s="22" t="s">
        <v>149</v>
      </c>
      <c r="I1748" s="25">
        <v>2940</v>
      </c>
      <c r="J1748" s="23">
        <v>11294.203651919999</v>
      </c>
      <c r="K1748" s="32">
        <v>316237.70225376001</v>
      </c>
      <c r="L1748" s="32">
        <f t="shared" si="27"/>
        <v>11167830.09664979</v>
      </c>
    </row>
    <row r="1749" spans="1:12" x14ac:dyDescent="0.2">
      <c r="A1749" s="22" t="s">
        <v>3379</v>
      </c>
      <c r="B1749" s="22" t="s">
        <v>3380</v>
      </c>
      <c r="C1749" s="22" t="s">
        <v>817</v>
      </c>
      <c r="D1749" s="22" t="s">
        <v>114</v>
      </c>
      <c r="E1749" s="30">
        <v>28341</v>
      </c>
      <c r="F1749" s="31">
        <v>35.087561000000001</v>
      </c>
      <c r="G1749" s="31">
        <v>-78.249452000000005</v>
      </c>
      <c r="H1749" s="22" t="s">
        <v>149</v>
      </c>
      <c r="I1749" s="25">
        <v>2940</v>
      </c>
      <c r="J1749" s="23">
        <v>11294.203651919999</v>
      </c>
      <c r="K1749" s="32">
        <v>316237.70225376001</v>
      </c>
      <c r="L1749" s="32">
        <f t="shared" si="27"/>
        <v>11167830.09664979</v>
      </c>
    </row>
    <row r="1750" spans="1:12" x14ac:dyDescent="0.2">
      <c r="A1750" s="22" t="s">
        <v>3381</v>
      </c>
      <c r="B1750" s="22" t="s">
        <v>3382</v>
      </c>
      <c r="C1750" s="22" t="s">
        <v>389</v>
      </c>
      <c r="D1750" s="22" t="s">
        <v>114</v>
      </c>
      <c r="E1750" s="30">
        <v>28328</v>
      </c>
      <c r="F1750" s="31">
        <v>34.932827000000003</v>
      </c>
      <c r="G1750" s="31">
        <v>-78.423061000000004</v>
      </c>
      <c r="H1750" s="22" t="s">
        <v>149</v>
      </c>
      <c r="I1750" s="25">
        <v>4410</v>
      </c>
      <c r="J1750" s="23">
        <v>16941.30547788</v>
      </c>
      <c r="K1750" s="32">
        <v>474356.55338063999</v>
      </c>
      <c r="L1750" s="32">
        <f t="shared" si="27"/>
        <v>16751745.144974686</v>
      </c>
    </row>
    <row r="1751" spans="1:12" x14ac:dyDescent="0.2">
      <c r="A1751" s="22" t="s">
        <v>3383</v>
      </c>
      <c r="B1751" s="22" t="s">
        <v>3384</v>
      </c>
      <c r="C1751" s="22" t="s">
        <v>817</v>
      </c>
      <c r="D1751" s="22" t="s">
        <v>114</v>
      </c>
      <c r="E1751" s="30">
        <v>28341</v>
      </c>
      <c r="F1751" s="31">
        <v>35.089922000000001</v>
      </c>
      <c r="G1751" s="31">
        <v>-78.269952000000004</v>
      </c>
      <c r="H1751" s="22" t="s">
        <v>149</v>
      </c>
      <c r="I1751" s="25">
        <v>2880</v>
      </c>
      <c r="J1751" s="23">
        <v>11063.709699839999</v>
      </c>
      <c r="K1751" s="32">
        <v>309783.87159552</v>
      </c>
      <c r="L1751" s="32">
        <f t="shared" si="27"/>
        <v>10939915.196718162</v>
      </c>
    </row>
    <row r="1752" spans="1:12" x14ac:dyDescent="0.2">
      <c r="A1752" s="22" t="s">
        <v>3385</v>
      </c>
      <c r="B1752" s="22" t="s">
        <v>3386</v>
      </c>
      <c r="C1752" s="22" t="s">
        <v>283</v>
      </c>
      <c r="D1752" s="22" t="s">
        <v>114</v>
      </c>
      <c r="E1752" s="30">
        <v>28444</v>
      </c>
      <c r="F1752" s="31">
        <v>34.723905000000002</v>
      </c>
      <c r="G1752" s="31">
        <v>-78.251285999999993</v>
      </c>
      <c r="H1752" s="22" t="s">
        <v>149</v>
      </c>
      <c r="I1752" s="25">
        <v>2940</v>
      </c>
      <c r="J1752" s="23">
        <v>11294.203651919999</v>
      </c>
      <c r="K1752" s="32">
        <v>316237.70225376001</v>
      </c>
      <c r="L1752" s="32">
        <f t="shared" si="27"/>
        <v>11167830.09664979</v>
      </c>
    </row>
    <row r="1753" spans="1:12" x14ac:dyDescent="0.2">
      <c r="A1753" s="22" t="s">
        <v>3387</v>
      </c>
      <c r="B1753" s="22" t="s">
        <v>3388</v>
      </c>
      <c r="C1753" s="22" t="s">
        <v>389</v>
      </c>
      <c r="D1753" s="22" t="s">
        <v>114</v>
      </c>
      <c r="E1753" s="30">
        <v>28328</v>
      </c>
      <c r="F1753" s="31">
        <v>35.119002000000002</v>
      </c>
      <c r="G1753" s="31">
        <v>-78.395622000000003</v>
      </c>
      <c r="H1753" s="22" t="s">
        <v>149</v>
      </c>
      <c r="I1753" s="25">
        <v>2940</v>
      </c>
      <c r="J1753" s="23">
        <v>11294.203651919999</v>
      </c>
      <c r="K1753" s="32">
        <v>316237.70225376001</v>
      </c>
      <c r="L1753" s="32">
        <f t="shared" si="27"/>
        <v>11167830.09664979</v>
      </c>
    </row>
    <row r="1754" spans="1:12" x14ac:dyDescent="0.2">
      <c r="A1754" s="22" t="s">
        <v>3389</v>
      </c>
      <c r="B1754" s="22" t="s">
        <v>3390</v>
      </c>
      <c r="C1754" s="22" t="s">
        <v>389</v>
      </c>
      <c r="D1754" s="22" t="s">
        <v>114</v>
      </c>
      <c r="E1754" s="30">
        <v>28328</v>
      </c>
      <c r="F1754" s="31">
        <v>35.047187999999998</v>
      </c>
      <c r="G1754" s="31">
        <v>-78.302744000000004</v>
      </c>
      <c r="H1754" s="22" t="s">
        <v>149</v>
      </c>
      <c r="I1754" s="25">
        <v>5680</v>
      </c>
      <c r="J1754" s="23">
        <v>21820.094130239999</v>
      </c>
      <c r="K1754" s="32">
        <v>610962.63564671995</v>
      </c>
      <c r="L1754" s="32">
        <f t="shared" si="27"/>
        <v>21575943.86019415</v>
      </c>
    </row>
    <row r="1755" spans="1:12" x14ac:dyDescent="0.2">
      <c r="A1755" s="22" t="s">
        <v>3391</v>
      </c>
      <c r="B1755" s="22" t="s">
        <v>3392</v>
      </c>
      <c r="C1755" s="22" t="s">
        <v>389</v>
      </c>
      <c r="D1755" s="22" t="s">
        <v>114</v>
      </c>
      <c r="E1755" s="30">
        <v>28328</v>
      </c>
      <c r="F1755" s="31">
        <v>34.937339999999999</v>
      </c>
      <c r="G1755" s="31">
        <v>-78.315005999999997</v>
      </c>
      <c r="H1755" s="22" t="s">
        <v>149</v>
      </c>
      <c r="I1755" s="25">
        <v>2940</v>
      </c>
      <c r="J1755" s="23">
        <v>11294.203651919999</v>
      </c>
      <c r="K1755" s="32">
        <v>316237.70225376001</v>
      </c>
      <c r="L1755" s="32">
        <f t="shared" si="27"/>
        <v>11167830.09664979</v>
      </c>
    </row>
    <row r="1756" spans="1:12" x14ac:dyDescent="0.2">
      <c r="A1756" s="22" t="s">
        <v>3393</v>
      </c>
      <c r="B1756" s="22" t="s">
        <v>3394</v>
      </c>
      <c r="C1756" s="22" t="s">
        <v>389</v>
      </c>
      <c r="D1756" s="22" t="s">
        <v>114</v>
      </c>
      <c r="E1756" s="30">
        <v>28328</v>
      </c>
      <c r="F1756" s="31">
        <v>34.923349999999999</v>
      </c>
      <c r="G1756" s="31">
        <v>-78.400712999999996</v>
      </c>
      <c r="H1756" s="22" t="s">
        <v>149</v>
      </c>
      <c r="I1756" s="25">
        <v>2940</v>
      </c>
      <c r="J1756" s="23">
        <v>11294.203651919999</v>
      </c>
      <c r="K1756" s="32">
        <v>316237.70225376001</v>
      </c>
      <c r="L1756" s="32">
        <f t="shared" si="27"/>
        <v>11167830.09664979</v>
      </c>
    </row>
    <row r="1757" spans="1:12" x14ac:dyDescent="0.2">
      <c r="A1757" s="22" t="s">
        <v>3395</v>
      </c>
      <c r="B1757" s="22" t="s">
        <v>3396</v>
      </c>
      <c r="C1757" s="22" t="s">
        <v>780</v>
      </c>
      <c r="D1757" s="22" t="s">
        <v>114</v>
      </c>
      <c r="E1757" s="30">
        <v>28453</v>
      </c>
      <c r="F1757" s="31">
        <v>34.881391000000001</v>
      </c>
      <c r="G1757" s="31">
        <v>-78.207196999999994</v>
      </c>
      <c r="H1757" s="22" t="s">
        <v>149</v>
      </c>
      <c r="I1757" s="25">
        <v>2940</v>
      </c>
      <c r="J1757" s="23">
        <v>11294.203651919999</v>
      </c>
      <c r="K1757" s="32">
        <v>316237.70225376001</v>
      </c>
      <c r="L1757" s="32">
        <f t="shared" si="27"/>
        <v>11167830.09664979</v>
      </c>
    </row>
    <row r="1758" spans="1:12" x14ac:dyDescent="0.2">
      <c r="A1758" s="22" t="s">
        <v>3397</v>
      </c>
      <c r="B1758" s="22" t="s">
        <v>3398</v>
      </c>
      <c r="C1758" s="22" t="s">
        <v>389</v>
      </c>
      <c r="D1758" s="22" t="s">
        <v>114</v>
      </c>
      <c r="E1758" s="30">
        <v>28328</v>
      </c>
      <c r="F1758" s="31">
        <v>35.132269000000001</v>
      </c>
      <c r="G1758" s="31">
        <v>-78.357150000000004</v>
      </c>
      <c r="H1758" s="22" t="s">
        <v>149</v>
      </c>
      <c r="I1758" s="25">
        <v>2940</v>
      </c>
      <c r="J1758" s="23">
        <v>11294.203651919999</v>
      </c>
      <c r="K1758" s="32">
        <v>316237.70225376001</v>
      </c>
      <c r="L1758" s="32">
        <f t="shared" si="27"/>
        <v>11167830.09664979</v>
      </c>
    </row>
    <row r="1759" spans="1:12" x14ac:dyDescent="0.2">
      <c r="A1759" s="22" t="s">
        <v>3399</v>
      </c>
      <c r="B1759" s="22" t="s">
        <v>3400</v>
      </c>
      <c r="C1759" s="22" t="s">
        <v>389</v>
      </c>
      <c r="D1759" s="22" t="s">
        <v>114</v>
      </c>
      <c r="E1759" s="30">
        <v>28328</v>
      </c>
      <c r="F1759" s="31">
        <v>34.861801999999997</v>
      </c>
      <c r="G1759" s="31">
        <v>-78.284807999999998</v>
      </c>
      <c r="H1759" s="22" t="s">
        <v>149</v>
      </c>
      <c r="I1759" s="25">
        <v>5140</v>
      </c>
      <c r="J1759" s="23">
        <v>19745.64856152</v>
      </c>
      <c r="K1759" s="32">
        <v>552878.15972255997</v>
      </c>
      <c r="L1759" s="32">
        <f t="shared" si="27"/>
        <v>19524709.760809496</v>
      </c>
    </row>
    <row r="1760" spans="1:12" x14ac:dyDescent="0.2">
      <c r="A1760" s="22" t="s">
        <v>3401</v>
      </c>
      <c r="B1760" s="22" t="s">
        <v>3402</v>
      </c>
      <c r="C1760" s="22" t="s">
        <v>3145</v>
      </c>
      <c r="D1760" s="22" t="s">
        <v>114</v>
      </c>
      <c r="E1760" s="30">
        <v>28385</v>
      </c>
      <c r="F1760" s="31">
        <v>35.005507999999999</v>
      </c>
      <c r="G1760" s="31">
        <v>-78.464769000000004</v>
      </c>
      <c r="H1760" s="22" t="s">
        <v>149</v>
      </c>
      <c r="I1760" s="25">
        <v>2940</v>
      </c>
      <c r="J1760" s="23">
        <v>11294.203651919999</v>
      </c>
      <c r="K1760" s="32">
        <v>316237.70225376001</v>
      </c>
      <c r="L1760" s="32">
        <f t="shared" si="27"/>
        <v>11167830.09664979</v>
      </c>
    </row>
    <row r="1761" spans="1:12" x14ac:dyDescent="0.2">
      <c r="A1761" s="22" t="s">
        <v>3403</v>
      </c>
      <c r="B1761" s="22" t="s">
        <v>3404</v>
      </c>
      <c r="C1761" s="22" t="s">
        <v>780</v>
      </c>
      <c r="D1761" s="22" t="s">
        <v>114</v>
      </c>
      <c r="E1761" s="30">
        <v>28453</v>
      </c>
      <c r="F1761" s="31">
        <v>34.826177000000001</v>
      </c>
      <c r="G1761" s="31">
        <v>-78.207166000000001</v>
      </c>
      <c r="H1761" s="22" t="s">
        <v>149</v>
      </c>
      <c r="I1761" s="25">
        <v>3700</v>
      </c>
      <c r="J1761" s="23">
        <v>14213.793711599999</v>
      </c>
      <c r="K1761" s="32">
        <v>397986.2239248</v>
      </c>
      <c r="L1761" s="32">
        <f t="shared" si="27"/>
        <v>14054752.162450416</v>
      </c>
    </row>
    <row r="1762" spans="1:12" x14ac:dyDescent="0.2">
      <c r="A1762" s="22" t="s">
        <v>3405</v>
      </c>
      <c r="B1762" s="22" t="s">
        <v>3406</v>
      </c>
      <c r="C1762" s="22" t="s">
        <v>389</v>
      </c>
      <c r="D1762" s="22" t="s">
        <v>114</v>
      </c>
      <c r="E1762" s="30">
        <v>28328</v>
      </c>
      <c r="F1762" s="31">
        <v>35.109211000000002</v>
      </c>
      <c r="G1762" s="31">
        <v>-78.303332999999995</v>
      </c>
      <c r="H1762" s="22" t="s">
        <v>145</v>
      </c>
      <c r="I1762" s="25">
        <v>599</v>
      </c>
      <c r="J1762" s="23">
        <v>7950.8271301479999</v>
      </c>
      <c r="K1762" s="32">
        <v>222623.15964414401</v>
      </c>
      <c r="L1762" s="32">
        <f t="shared" si="27"/>
        <v>7861863.417190263</v>
      </c>
    </row>
    <row r="1763" spans="1:12" x14ac:dyDescent="0.2">
      <c r="A1763" s="22" t="s">
        <v>3405</v>
      </c>
      <c r="B1763" s="22" t="s">
        <v>3406</v>
      </c>
      <c r="C1763" s="22" t="s">
        <v>389</v>
      </c>
      <c r="D1763" s="22" t="s">
        <v>114</v>
      </c>
      <c r="E1763" s="30">
        <v>28328</v>
      </c>
      <c r="F1763" s="31">
        <v>35.109211000000002</v>
      </c>
      <c r="G1763" s="31">
        <v>-78.303332999999995</v>
      </c>
      <c r="H1763" s="22" t="s">
        <v>153</v>
      </c>
      <c r="I1763" s="25">
        <v>1680</v>
      </c>
      <c r="J1763" s="23">
        <v>1329.75367392</v>
      </c>
      <c r="K1763" s="32">
        <v>37233.102869759998</v>
      </c>
      <c r="L1763" s="32">
        <f t="shared" si="27"/>
        <v>1314874.7409216273</v>
      </c>
    </row>
    <row r="1764" spans="1:12" x14ac:dyDescent="0.2">
      <c r="A1764" s="22" t="s">
        <v>3407</v>
      </c>
      <c r="B1764" s="22" t="s">
        <v>3408</v>
      </c>
      <c r="C1764" s="22" t="s">
        <v>2125</v>
      </c>
      <c r="D1764" s="22" t="s">
        <v>114</v>
      </c>
      <c r="E1764" s="30">
        <v>28366</v>
      </c>
      <c r="F1764" s="31">
        <v>35.165846999999999</v>
      </c>
      <c r="G1764" s="31">
        <v>-78.438066000000006</v>
      </c>
      <c r="H1764" s="22" t="s">
        <v>149</v>
      </c>
      <c r="I1764" s="25">
        <v>2880</v>
      </c>
      <c r="J1764" s="23">
        <v>11063.709699839999</v>
      </c>
      <c r="K1764" s="32">
        <v>309783.87159552</v>
      </c>
      <c r="L1764" s="32">
        <f t="shared" si="27"/>
        <v>10939915.196718162</v>
      </c>
    </row>
    <row r="1765" spans="1:12" x14ac:dyDescent="0.2">
      <c r="A1765" s="22" t="s">
        <v>3409</v>
      </c>
      <c r="B1765" s="22" t="s">
        <v>3410</v>
      </c>
      <c r="C1765" s="22" t="s">
        <v>389</v>
      </c>
      <c r="D1765" s="22" t="s">
        <v>114</v>
      </c>
      <c r="E1765" s="30">
        <v>28328</v>
      </c>
      <c r="F1765" s="31">
        <v>34.998049999999999</v>
      </c>
      <c r="G1765" s="31">
        <v>-78.264235999999997</v>
      </c>
      <c r="H1765" s="22" t="s">
        <v>149</v>
      </c>
      <c r="I1765" s="25">
        <v>2880</v>
      </c>
      <c r="J1765" s="23">
        <v>11063.709699839999</v>
      </c>
      <c r="K1765" s="32">
        <v>309783.87159552</v>
      </c>
      <c r="L1765" s="32">
        <f t="shared" si="27"/>
        <v>10939915.196718162</v>
      </c>
    </row>
    <row r="1766" spans="1:12" x14ac:dyDescent="0.2">
      <c r="A1766" s="22" t="s">
        <v>3411</v>
      </c>
      <c r="B1766" s="22" t="s">
        <v>3412</v>
      </c>
      <c r="C1766" s="22" t="s">
        <v>389</v>
      </c>
      <c r="D1766" s="22" t="s">
        <v>114</v>
      </c>
      <c r="E1766" s="30">
        <v>28328</v>
      </c>
      <c r="F1766" s="31">
        <v>34.997543999999998</v>
      </c>
      <c r="G1766" s="31">
        <v>-78.261324999999999</v>
      </c>
      <c r="H1766" s="22" t="s">
        <v>149</v>
      </c>
      <c r="I1766" s="25">
        <v>5280</v>
      </c>
      <c r="J1766" s="23">
        <v>20283.46778304</v>
      </c>
      <c r="K1766" s="32">
        <v>567937.09792512003</v>
      </c>
      <c r="L1766" s="32">
        <f t="shared" si="27"/>
        <v>20056511.193983298</v>
      </c>
    </row>
    <row r="1767" spans="1:12" x14ac:dyDescent="0.2">
      <c r="A1767" s="22" t="s">
        <v>3413</v>
      </c>
      <c r="B1767" s="22" t="s">
        <v>3414</v>
      </c>
      <c r="C1767" s="22" t="s">
        <v>389</v>
      </c>
      <c r="D1767" s="22" t="s">
        <v>114</v>
      </c>
      <c r="E1767" s="30">
        <v>28328</v>
      </c>
      <c r="F1767" s="31">
        <v>34.877133000000001</v>
      </c>
      <c r="G1767" s="31">
        <v>-78.270747</v>
      </c>
      <c r="H1767" s="22" t="s">
        <v>149</v>
      </c>
      <c r="I1767" s="25">
        <v>2880</v>
      </c>
      <c r="J1767" s="23">
        <v>11063.709699839999</v>
      </c>
      <c r="K1767" s="32">
        <v>309783.87159552</v>
      </c>
      <c r="L1767" s="32">
        <f t="shared" si="27"/>
        <v>10939915.196718162</v>
      </c>
    </row>
    <row r="1768" spans="1:12" x14ac:dyDescent="0.2">
      <c r="A1768" s="22" t="s">
        <v>3415</v>
      </c>
      <c r="B1768" s="22" t="s">
        <v>3416</v>
      </c>
      <c r="C1768" s="22" t="s">
        <v>389</v>
      </c>
      <c r="D1768" s="22" t="s">
        <v>114</v>
      </c>
      <c r="E1768" s="30">
        <v>28329</v>
      </c>
      <c r="F1768" s="31">
        <v>35.152794</v>
      </c>
      <c r="G1768" s="31">
        <v>-78.271369000000007</v>
      </c>
      <c r="H1768" s="22" t="s">
        <v>149</v>
      </c>
      <c r="I1768" s="25">
        <v>7240</v>
      </c>
      <c r="J1768" s="23">
        <v>27812.936884319999</v>
      </c>
      <c r="K1768" s="32">
        <v>778762.23276096</v>
      </c>
      <c r="L1768" s="32">
        <f t="shared" si="27"/>
        <v>27501731.258416492</v>
      </c>
    </row>
    <row r="1769" spans="1:12" x14ac:dyDescent="0.2">
      <c r="A1769" s="22" t="s">
        <v>3417</v>
      </c>
      <c r="B1769" s="22" t="s">
        <v>3418</v>
      </c>
      <c r="C1769" s="22" t="s">
        <v>817</v>
      </c>
      <c r="D1769" s="22" t="s">
        <v>114</v>
      </c>
      <c r="E1769" s="30">
        <v>28341</v>
      </c>
      <c r="F1769" s="31">
        <v>35.125692000000001</v>
      </c>
      <c r="G1769" s="31">
        <v>-78.254249999999999</v>
      </c>
      <c r="H1769" s="22" t="s">
        <v>149</v>
      </c>
      <c r="I1769" s="25">
        <v>2940</v>
      </c>
      <c r="J1769" s="23">
        <v>11294.203651919999</v>
      </c>
      <c r="K1769" s="32">
        <v>316237.70225376001</v>
      </c>
      <c r="L1769" s="32">
        <f t="shared" si="27"/>
        <v>11167830.09664979</v>
      </c>
    </row>
    <row r="1770" spans="1:12" x14ac:dyDescent="0.2">
      <c r="A1770" s="22" t="s">
        <v>3419</v>
      </c>
      <c r="B1770" s="22" t="s">
        <v>3420</v>
      </c>
      <c r="C1770" s="22" t="s">
        <v>780</v>
      </c>
      <c r="D1770" s="22" t="s">
        <v>114</v>
      </c>
      <c r="E1770" s="30">
        <v>28453</v>
      </c>
      <c r="F1770" s="31">
        <v>34.826068999999997</v>
      </c>
      <c r="G1770" s="31">
        <v>-78.228938999999997</v>
      </c>
      <c r="H1770" s="22" t="s">
        <v>149</v>
      </c>
      <c r="I1770" s="25">
        <v>2844</v>
      </c>
      <c r="J1770" s="23">
        <v>10925.413328592</v>
      </c>
      <c r="K1770" s="32">
        <v>305911.57320057601</v>
      </c>
      <c r="L1770" s="32">
        <f t="shared" si="27"/>
        <v>10803166.256759185</v>
      </c>
    </row>
    <row r="1771" spans="1:12" x14ac:dyDescent="0.2">
      <c r="A1771" s="22" t="s">
        <v>3421</v>
      </c>
      <c r="B1771" s="22" t="s">
        <v>3422</v>
      </c>
      <c r="C1771" s="22" t="s">
        <v>389</v>
      </c>
      <c r="D1771" s="22" t="s">
        <v>114</v>
      </c>
      <c r="E1771" s="30">
        <v>28328</v>
      </c>
      <c r="F1771" s="31">
        <v>35.101407999999999</v>
      </c>
      <c r="G1771" s="31">
        <v>-78.267947000000007</v>
      </c>
      <c r="H1771" s="22" t="s">
        <v>149</v>
      </c>
      <c r="I1771" s="25">
        <v>5880</v>
      </c>
      <c r="J1771" s="23">
        <v>22588.407303839998</v>
      </c>
      <c r="K1771" s="32">
        <v>632475.40450752003</v>
      </c>
      <c r="L1771" s="32">
        <f t="shared" si="27"/>
        <v>22335660.19329958</v>
      </c>
    </row>
    <row r="1772" spans="1:12" x14ac:dyDescent="0.2">
      <c r="A1772" s="22" t="s">
        <v>3423</v>
      </c>
      <c r="B1772" s="22" t="s">
        <v>3424</v>
      </c>
      <c r="C1772" s="22" t="s">
        <v>389</v>
      </c>
      <c r="D1772" s="22" t="s">
        <v>114</v>
      </c>
      <c r="E1772" s="30">
        <v>28328</v>
      </c>
      <c r="F1772" s="31">
        <v>35.045000000000002</v>
      </c>
      <c r="G1772" s="31">
        <v>-78.439400000000006</v>
      </c>
      <c r="H1772" s="22" t="s">
        <v>153</v>
      </c>
      <c r="I1772" s="25">
        <v>5600</v>
      </c>
      <c r="J1772" s="23">
        <v>4432.5122463999996</v>
      </c>
      <c r="K1772" s="32">
        <v>124110.3428992</v>
      </c>
      <c r="L1772" s="32">
        <f t="shared" si="27"/>
        <v>4382915.8030720912</v>
      </c>
    </row>
    <row r="1773" spans="1:12" x14ac:dyDescent="0.2">
      <c r="A1773" s="22" t="s">
        <v>1751</v>
      </c>
      <c r="B1773" s="22" t="s">
        <v>3425</v>
      </c>
      <c r="C1773" s="22" t="s">
        <v>389</v>
      </c>
      <c r="D1773" s="22" t="s">
        <v>114</v>
      </c>
      <c r="E1773" s="30">
        <v>28328</v>
      </c>
      <c r="F1773" s="31">
        <v>34.891010999999999</v>
      </c>
      <c r="G1773" s="31">
        <v>-78.281746999999996</v>
      </c>
      <c r="H1773" s="22" t="s">
        <v>149</v>
      </c>
      <c r="I1773" s="25">
        <v>4270</v>
      </c>
      <c r="J1773" s="23">
        <v>16403.48625636</v>
      </c>
      <c r="K1773" s="32">
        <v>459297.61517807998</v>
      </c>
      <c r="L1773" s="32">
        <f t="shared" si="27"/>
        <v>16219943.711800886</v>
      </c>
    </row>
    <row r="1774" spans="1:12" x14ac:dyDescent="0.2">
      <c r="A1774" s="22" t="s">
        <v>3426</v>
      </c>
      <c r="B1774" s="22" t="s">
        <v>3427</v>
      </c>
      <c r="C1774" s="22" t="s">
        <v>2065</v>
      </c>
      <c r="D1774" s="22" t="s">
        <v>114</v>
      </c>
      <c r="E1774" s="30">
        <v>28334</v>
      </c>
      <c r="F1774" s="31">
        <v>35.200499999999998</v>
      </c>
      <c r="G1774" s="31">
        <v>-78.564798999999994</v>
      </c>
      <c r="H1774" s="22" t="s">
        <v>153</v>
      </c>
      <c r="I1774" s="25">
        <v>16531</v>
      </c>
      <c r="J1774" s="23">
        <v>13084.617847363999</v>
      </c>
      <c r="K1774" s="32">
        <v>366369.29972619202</v>
      </c>
      <c r="L1774" s="32">
        <f t="shared" si="27"/>
        <v>12938210.917961562</v>
      </c>
    </row>
    <row r="1775" spans="1:12" x14ac:dyDescent="0.2">
      <c r="A1775" s="22" t="s">
        <v>3428</v>
      </c>
      <c r="B1775" s="22" t="s">
        <v>3429</v>
      </c>
      <c r="C1775" s="22" t="s">
        <v>2125</v>
      </c>
      <c r="D1775" s="22" t="s">
        <v>114</v>
      </c>
      <c r="E1775" s="30">
        <v>28366</v>
      </c>
      <c r="F1775" s="31">
        <v>35.169933</v>
      </c>
      <c r="G1775" s="31">
        <v>-78.384697000000003</v>
      </c>
      <c r="H1775" s="22" t="s">
        <v>153</v>
      </c>
      <c r="I1775" s="25">
        <v>8320</v>
      </c>
      <c r="J1775" s="23">
        <v>6585.4467660800001</v>
      </c>
      <c r="K1775" s="32">
        <v>184392.50945024</v>
      </c>
      <c r="L1775" s="32">
        <f t="shared" si="27"/>
        <v>6511760.6217071069</v>
      </c>
    </row>
    <row r="1776" spans="1:12" x14ac:dyDescent="0.2">
      <c r="A1776" s="22" t="s">
        <v>3430</v>
      </c>
      <c r="B1776" s="22" t="s">
        <v>3431</v>
      </c>
      <c r="C1776" s="22" t="s">
        <v>3145</v>
      </c>
      <c r="D1776" s="22" t="s">
        <v>114</v>
      </c>
      <c r="E1776" s="30">
        <v>28385</v>
      </c>
      <c r="F1776" s="31">
        <v>35.026519</v>
      </c>
      <c r="G1776" s="31">
        <v>-78.518600000000006</v>
      </c>
      <c r="H1776" s="22" t="s">
        <v>149</v>
      </c>
      <c r="I1776" s="25">
        <v>1240</v>
      </c>
      <c r="J1776" s="23">
        <v>4763.5416763200001</v>
      </c>
      <c r="K1776" s="32">
        <v>133379.16693696001</v>
      </c>
      <c r="L1776" s="32">
        <f t="shared" si="27"/>
        <v>4710241.2652536537</v>
      </c>
    </row>
    <row r="1777" spans="1:12" x14ac:dyDescent="0.2">
      <c r="A1777" s="22" t="s">
        <v>3432</v>
      </c>
      <c r="B1777" s="22" t="s">
        <v>3433</v>
      </c>
      <c r="C1777" s="22" t="s">
        <v>389</v>
      </c>
      <c r="D1777" s="22" t="s">
        <v>114</v>
      </c>
      <c r="E1777" s="30">
        <v>28328</v>
      </c>
      <c r="F1777" s="31">
        <v>35.152310999999997</v>
      </c>
      <c r="G1777" s="31">
        <v>-78.373087999999996</v>
      </c>
      <c r="H1777" s="22" t="s">
        <v>149</v>
      </c>
      <c r="I1777" s="25">
        <v>5650</v>
      </c>
      <c r="J1777" s="23">
        <v>21704.847154200001</v>
      </c>
      <c r="K1777" s="32">
        <v>607735.72031759995</v>
      </c>
      <c r="L1777" s="32">
        <f t="shared" si="27"/>
        <v>21461986.410228338</v>
      </c>
    </row>
    <row r="1778" spans="1:12" x14ac:dyDescent="0.2">
      <c r="A1778" s="22" t="s">
        <v>3434</v>
      </c>
      <c r="B1778" s="22" t="s">
        <v>3435</v>
      </c>
      <c r="C1778" s="22" t="s">
        <v>795</v>
      </c>
      <c r="D1778" s="22" t="s">
        <v>114</v>
      </c>
      <c r="E1778" s="30">
        <v>28365</v>
      </c>
      <c r="F1778" s="31">
        <v>35.212805000000003</v>
      </c>
      <c r="G1778" s="31">
        <v>-78.257121999999995</v>
      </c>
      <c r="H1778" s="22" t="s">
        <v>149</v>
      </c>
      <c r="I1778" s="25">
        <v>2710</v>
      </c>
      <c r="J1778" s="23">
        <v>10410.64350228</v>
      </c>
      <c r="K1778" s="32">
        <v>291498.01806383999</v>
      </c>
      <c r="L1778" s="32">
        <f t="shared" si="27"/>
        <v>10294156.313578548</v>
      </c>
    </row>
    <row r="1779" spans="1:12" x14ac:dyDescent="0.2">
      <c r="A1779" s="22" t="s">
        <v>3436</v>
      </c>
      <c r="B1779" s="22" t="s">
        <v>3437</v>
      </c>
      <c r="C1779" s="22" t="s">
        <v>389</v>
      </c>
      <c r="D1779" s="22" t="s">
        <v>114</v>
      </c>
      <c r="E1779" s="30">
        <v>28328</v>
      </c>
      <c r="F1779" s="31">
        <v>34.905226999999996</v>
      </c>
      <c r="G1779" s="31">
        <v>-78.313136</v>
      </c>
      <c r="H1779" s="22" t="s">
        <v>149</v>
      </c>
      <c r="I1779" s="25">
        <v>2710</v>
      </c>
      <c r="J1779" s="23">
        <v>10410.64350228</v>
      </c>
      <c r="K1779" s="32">
        <v>291498.01806383999</v>
      </c>
      <c r="L1779" s="32">
        <f t="shared" si="27"/>
        <v>10294156.313578548</v>
      </c>
    </row>
    <row r="1780" spans="1:12" x14ac:dyDescent="0.2">
      <c r="A1780" s="22" t="s">
        <v>3438</v>
      </c>
      <c r="B1780" s="22" t="s">
        <v>3439</v>
      </c>
      <c r="C1780" s="22" t="s">
        <v>2125</v>
      </c>
      <c r="D1780" s="22" t="s">
        <v>114</v>
      </c>
      <c r="E1780" s="30">
        <v>28366</v>
      </c>
      <c r="F1780" s="31">
        <v>35.231363000000002</v>
      </c>
      <c r="G1780" s="31">
        <v>-78.281554999999997</v>
      </c>
      <c r="H1780" s="22" t="s">
        <v>149</v>
      </c>
      <c r="I1780" s="25">
        <v>2700</v>
      </c>
      <c r="J1780" s="23">
        <v>10372.2278436</v>
      </c>
      <c r="K1780" s="32">
        <v>290422.37962080003</v>
      </c>
      <c r="L1780" s="32">
        <f t="shared" si="27"/>
        <v>10256170.496923277</v>
      </c>
    </row>
    <row r="1781" spans="1:12" x14ac:dyDescent="0.2">
      <c r="A1781" s="22" t="s">
        <v>3440</v>
      </c>
      <c r="B1781" s="22" t="s">
        <v>3441</v>
      </c>
      <c r="C1781" s="22" t="s">
        <v>389</v>
      </c>
      <c r="D1781" s="22" t="s">
        <v>114</v>
      </c>
      <c r="E1781" s="30">
        <v>28328</v>
      </c>
      <c r="F1781" s="31">
        <v>34.925755000000002</v>
      </c>
      <c r="G1781" s="31">
        <v>-78.269822000000005</v>
      </c>
      <c r="H1781" s="22" t="s">
        <v>149</v>
      </c>
      <c r="I1781" s="25">
        <v>4180</v>
      </c>
      <c r="J1781" s="23">
        <v>16057.74532824</v>
      </c>
      <c r="K1781" s="32">
        <v>449616.86919072003</v>
      </c>
      <c r="L1781" s="32">
        <f t="shared" si="27"/>
        <v>15878071.361903444</v>
      </c>
    </row>
    <row r="1782" spans="1:12" x14ac:dyDescent="0.2">
      <c r="A1782" s="22" t="s">
        <v>3442</v>
      </c>
      <c r="B1782" s="22" t="s">
        <v>3443</v>
      </c>
      <c r="C1782" s="22" t="s">
        <v>308</v>
      </c>
      <c r="D1782" s="22" t="s">
        <v>114</v>
      </c>
      <c r="E1782" s="30">
        <v>28441</v>
      </c>
      <c r="F1782" s="31">
        <v>34.803041</v>
      </c>
      <c r="G1782" s="31">
        <v>-78.419111000000001</v>
      </c>
      <c r="H1782" s="22" t="s">
        <v>270</v>
      </c>
      <c r="I1782" s="25">
        <v>624</v>
      </c>
      <c r="J1782" s="23">
        <v>9984.1923941759997</v>
      </c>
      <c r="K1782" s="32">
        <v>279557.38703692798</v>
      </c>
      <c r="L1782" s="32">
        <f t="shared" si="27"/>
        <v>9872476.8692713883</v>
      </c>
    </row>
    <row r="1783" spans="1:12" x14ac:dyDescent="0.2">
      <c r="A1783" s="22" t="s">
        <v>3444</v>
      </c>
      <c r="B1783" s="22" t="s">
        <v>3445</v>
      </c>
      <c r="C1783" s="22" t="s">
        <v>308</v>
      </c>
      <c r="D1783" s="22" t="s">
        <v>114</v>
      </c>
      <c r="E1783" s="30">
        <v>28441</v>
      </c>
      <c r="F1783" s="31">
        <v>34.823957999999998</v>
      </c>
      <c r="G1783" s="31">
        <v>-78.441638999999995</v>
      </c>
      <c r="H1783" s="22" t="s">
        <v>149</v>
      </c>
      <c r="I1783" s="25">
        <v>6760</v>
      </c>
      <c r="J1783" s="23">
        <v>25968.98526768</v>
      </c>
      <c r="K1783" s="32">
        <v>727131.58749504003</v>
      </c>
      <c r="L1783" s="32">
        <f t="shared" si="27"/>
        <v>25678412.058963466</v>
      </c>
    </row>
    <row r="1784" spans="1:12" x14ac:dyDescent="0.2">
      <c r="A1784" s="22" t="s">
        <v>3444</v>
      </c>
      <c r="B1784" s="22" t="s">
        <v>3445</v>
      </c>
      <c r="C1784" s="22" t="s">
        <v>308</v>
      </c>
      <c r="D1784" s="22" t="s">
        <v>114</v>
      </c>
      <c r="E1784" s="30">
        <v>28441</v>
      </c>
      <c r="F1784" s="31">
        <v>34.823957999999998</v>
      </c>
      <c r="G1784" s="31">
        <v>-78.441638999999995</v>
      </c>
      <c r="H1784" s="22" t="s">
        <v>153</v>
      </c>
      <c r="I1784" s="25">
        <v>2500</v>
      </c>
      <c r="J1784" s="23">
        <v>1978.8001099999999</v>
      </c>
      <c r="K1784" s="32">
        <v>55406.403079999996</v>
      </c>
      <c r="L1784" s="32">
        <f t="shared" si="27"/>
        <v>1956658.8406571834</v>
      </c>
    </row>
    <row r="1785" spans="1:12" x14ac:dyDescent="0.2">
      <c r="A1785" s="22" t="s">
        <v>3446</v>
      </c>
      <c r="B1785" s="22" t="s">
        <v>3447</v>
      </c>
      <c r="C1785" s="22" t="s">
        <v>308</v>
      </c>
      <c r="D1785" s="22" t="s">
        <v>114</v>
      </c>
      <c r="E1785" s="30">
        <v>28441</v>
      </c>
      <c r="F1785" s="31">
        <v>34.845069000000002</v>
      </c>
      <c r="G1785" s="31">
        <v>-78.379272</v>
      </c>
      <c r="H1785" s="22" t="s">
        <v>153</v>
      </c>
      <c r="I1785" s="25">
        <v>2600</v>
      </c>
      <c r="J1785" s="23">
        <v>2057.9521144</v>
      </c>
      <c r="K1785" s="32">
        <v>57622.659203199997</v>
      </c>
      <c r="L1785" s="32">
        <f t="shared" si="27"/>
        <v>2034925.1942834707</v>
      </c>
    </row>
    <row r="1786" spans="1:12" x14ac:dyDescent="0.2">
      <c r="A1786" s="22" t="s">
        <v>3448</v>
      </c>
      <c r="B1786" s="22" t="s">
        <v>3449</v>
      </c>
      <c r="C1786" s="22" t="s">
        <v>725</v>
      </c>
      <c r="D1786" s="22" t="s">
        <v>114</v>
      </c>
      <c r="E1786" s="30">
        <v>28382</v>
      </c>
      <c r="F1786" s="31">
        <v>34.969301000000002</v>
      </c>
      <c r="G1786" s="31">
        <v>-78.404441000000006</v>
      </c>
      <c r="H1786" s="22" t="s">
        <v>153</v>
      </c>
      <c r="I1786" s="25">
        <v>5240</v>
      </c>
      <c r="J1786" s="23">
        <v>4147.5650305600002</v>
      </c>
      <c r="K1786" s="32">
        <v>116131.82085567999</v>
      </c>
      <c r="L1786" s="32">
        <f t="shared" si="27"/>
        <v>4101156.9300174564</v>
      </c>
    </row>
    <row r="1787" spans="1:12" x14ac:dyDescent="0.2">
      <c r="A1787" s="22" t="s">
        <v>3450</v>
      </c>
      <c r="B1787" s="22" t="s">
        <v>3451</v>
      </c>
      <c r="C1787" s="22" t="s">
        <v>389</v>
      </c>
      <c r="D1787" s="22" t="s">
        <v>114</v>
      </c>
      <c r="E1787" s="30">
        <v>28328</v>
      </c>
      <c r="F1787" s="31">
        <v>34.928337999999997</v>
      </c>
      <c r="G1787" s="31">
        <v>-78.359774999999999</v>
      </c>
      <c r="H1787" s="22" t="s">
        <v>149</v>
      </c>
      <c r="I1787" s="25">
        <v>4412</v>
      </c>
      <c r="J1787" s="23">
        <v>16948.988609616001</v>
      </c>
      <c r="K1787" s="32">
        <v>474571.68106924801</v>
      </c>
      <c r="L1787" s="32">
        <f t="shared" si="27"/>
        <v>16759342.30830574</v>
      </c>
    </row>
    <row r="1788" spans="1:12" x14ac:dyDescent="0.2">
      <c r="A1788" s="22" t="s">
        <v>3452</v>
      </c>
      <c r="B1788" s="22" t="s">
        <v>3453</v>
      </c>
      <c r="C1788" s="22" t="s">
        <v>389</v>
      </c>
      <c r="D1788" s="22" t="s">
        <v>114</v>
      </c>
      <c r="E1788" s="30">
        <v>28328</v>
      </c>
      <c r="F1788" s="31">
        <v>34.935057999999998</v>
      </c>
      <c r="G1788" s="31">
        <v>-78.358422000000004</v>
      </c>
      <c r="H1788" s="22" t="s">
        <v>149</v>
      </c>
      <c r="I1788" s="25">
        <v>4412</v>
      </c>
      <c r="J1788" s="23">
        <v>16948.988609616001</v>
      </c>
      <c r="K1788" s="32">
        <v>474571.68106924801</v>
      </c>
      <c r="L1788" s="32">
        <f t="shared" si="27"/>
        <v>16759342.30830574</v>
      </c>
    </row>
    <row r="1789" spans="1:12" x14ac:dyDescent="0.2">
      <c r="A1789" s="22" t="s">
        <v>3454</v>
      </c>
      <c r="B1789" s="22" t="s">
        <v>3455</v>
      </c>
      <c r="C1789" s="22" t="s">
        <v>308</v>
      </c>
      <c r="D1789" s="22" t="s">
        <v>114</v>
      </c>
      <c r="E1789" s="30">
        <v>28441</v>
      </c>
      <c r="F1789" s="31">
        <v>34.845438000000001</v>
      </c>
      <c r="G1789" s="31">
        <v>-78.355986000000001</v>
      </c>
      <c r="H1789" s="22" t="s">
        <v>153</v>
      </c>
      <c r="I1789" s="25">
        <v>2600</v>
      </c>
      <c r="J1789" s="23">
        <v>2057.9521144</v>
      </c>
      <c r="K1789" s="32">
        <v>57622.659203199997</v>
      </c>
      <c r="L1789" s="32">
        <f t="shared" si="27"/>
        <v>2034925.1942834707</v>
      </c>
    </row>
    <row r="1790" spans="1:12" x14ac:dyDescent="0.2">
      <c r="A1790" s="22" t="s">
        <v>3456</v>
      </c>
      <c r="B1790" s="22" t="s">
        <v>3457</v>
      </c>
      <c r="C1790" s="22" t="s">
        <v>283</v>
      </c>
      <c r="D1790" s="22" t="s">
        <v>114</v>
      </c>
      <c r="E1790" s="30">
        <v>28444</v>
      </c>
      <c r="F1790" s="31">
        <v>34.667999999999999</v>
      </c>
      <c r="G1790" s="31">
        <v>-78.198588000000001</v>
      </c>
      <c r="H1790" s="22" t="s">
        <v>153</v>
      </c>
      <c r="I1790" s="25">
        <v>2600</v>
      </c>
      <c r="J1790" s="23">
        <v>2057.9521144</v>
      </c>
      <c r="K1790" s="32">
        <v>57622.659203199997</v>
      </c>
      <c r="L1790" s="32">
        <f t="shared" si="27"/>
        <v>2034925.1942834707</v>
      </c>
    </row>
    <row r="1791" spans="1:12" x14ac:dyDescent="0.2">
      <c r="A1791" s="22" t="s">
        <v>3458</v>
      </c>
      <c r="B1791" s="22" t="s">
        <v>3459</v>
      </c>
      <c r="C1791" s="22" t="s">
        <v>2720</v>
      </c>
      <c r="D1791" s="22" t="s">
        <v>114</v>
      </c>
      <c r="E1791" s="30">
        <v>28478</v>
      </c>
      <c r="F1791" s="31">
        <v>34.698354999999999</v>
      </c>
      <c r="G1791" s="31">
        <v>-78.172596999999996</v>
      </c>
      <c r="H1791" s="22" t="s">
        <v>153</v>
      </c>
      <c r="I1791" s="25">
        <v>7800</v>
      </c>
      <c r="J1791" s="23">
        <v>6173.8563432000001</v>
      </c>
      <c r="K1791" s="32">
        <v>172867.9776096</v>
      </c>
      <c r="L1791" s="32">
        <f t="shared" si="27"/>
        <v>6104775.5828504125</v>
      </c>
    </row>
    <row r="1792" spans="1:12" x14ac:dyDescent="0.2">
      <c r="A1792" s="22" t="s">
        <v>3460</v>
      </c>
      <c r="B1792" s="22" t="s">
        <v>3461</v>
      </c>
      <c r="C1792" s="22" t="s">
        <v>389</v>
      </c>
      <c r="D1792" s="22" t="s">
        <v>114</v>
      </c>
      <c r="E1792" s="30">
        <v>28328</v>
      </c>
      <c r="F1792" s="31">
        <v>34.867694</v>
      </c>
      <c r="G1792" s="31">
        <v>-78.325011000000003</v>
      </c>
      <c r="H1792" s="22" t="s">
        <v>153</v>
      </c>
      <c r="I1792" s="25">
        <v>2600</v>
      </c>
      <c r="J1792" s="23">
        <v>2057.9521144</v>
      </c>
      <c r="K1792" s="32">
        <v>57622.659203199997</v>
      </c>
      <c r="L1792" s="32">
        <f t="shared" si="27"/>
        <v>2034925.1942834707</v>
      </c>
    </row>
    <row r="1793" spans="1:12" x14ac:dyDescent="0.2">
      <c r="A1793" s="22" t="s">
        <v>3462</v>
      </c>
      <c r="B1793" s="22" t="s">
        <v>3463</v>
      </c>
      <c r="C1793" s="22" t="s">
        <v>725</v>
      </c>
      <c r="D1793" s="22" t="s">
        <v>114</v>
      </c>
      <c r="E1793" s="30">
        <v>28382</v>
      </c>
      <c r="F1793" s="31">
        <v>34.948228</v>
      </c>
      <c r="G1793" s="31">
        <v>-78.543099999999995</v>
      </c>
      <c r="H1793" s="22" t="s">
        <v>153</v>
      </c>
      <c r="I1793" s="25">
        <v>2600</v>
      </c>
      <c r="J1793" s="23">
        <v>2057.9521144</v>
      </c>
      <c r="K1793" s="32">
        <v>57622.659203199997</v>
      </c>
      <c r="L1793" s="32">
        <f t="shared" si="27"/>
        <v>2034925.1942834707</v>
      </c>
    </row>
    <row r="1794" spans="1:12" x14ac:dyDescent="0.2">
      <c r="A1794" s="22" t="s">
        <v>3464</v>
      </c>
      <c r="B1794" s="22" t="s">
        <v>3465</v>
      </c>
      <c r="C1794" s="22" t="s">
        <v>3126</v>
      </c>
      <c r="D1794" s="22" t="s">
        <v>114</v>
      </c>
      <c r="E1794" s="30">
        <v>28393</v>
      </c>
      <c r="F1794" s="31">
        <v>34.944783000000001</v>
      </c>
      <c r="G1794" s="31">
        <v>-78.166994000000003</v>
      </c>
      <c r="H1794" s="22" t="s">
        <v>153</v>
      </c>
      <c r="I1794" s="25">
        <v>5200</v>
      </c>
      <c r="J1794" s="23">
        <v>4115.9042288000001</v>
      </c>
      <c r="K1794" s="32">
        <v>115245.31840639999</v>
      </c>
      <c r="L1794" s="32">
        <f t="shared" ref="L1794:L1857" si="28">+K1794*35.31467</f>
        <v>4069850.3885669415</v>
      </c>
    </row>
    <row r="1795" spans="1:12" x14ac:dyDescent="0.2">
      <c r="A1795" s="22" t="s">
        <v>3466</v>
      </c>
      <c r="B1795" s="22" t="s">
        <v>3467</v>
      </c>
      <c r="C1795" s="22" t="s">
        <v>725</v>
      </c>
      <c r="D1795" s="22" t="s">
        <v>114</v>
      </c>
      <c r="E1795" s="30">
        <v>28382</v>
      </c>
      <c r="F1795" s="31">
        <v>34.984416000000003</v>
      </c>
      <c r="G1795" s="31">
        <v>-78.432794000000001</v>
      </c>
      <c r="H1795" s="22" t="s">
        <v>153</v>
      </c>
      <c r="I1795" s="25">
        <v>2600</v>
      </c>
      <c r="J1795" s="23">
        <v>2057.9521144</v>
      </c>
      <c r="K1795" s="32">
        <v>57622.659203199997</v>
      </c>
      <c r="L1795" s="32">
        <f t="shared" si="28"/>
        <v>2034925.1942834707</v>
      </c>
    </row>
    <row r="1796" spans="1:12" x14ac:dyDescent="0.2">
      <c r="A1796" s="22" t="s">
        <v>3468</v>
      </c>
      <c r="B1796" s="22" t="s">
        <v>3469</v>
      </c>
      <c r="C1796" s="22" t="s">
        <v>283</v>
      </c>
      <c r="D1796" s="22" t="s">
        <v>114</v>
      </c>
      <c r="E1796" s="30">
        <v>28444</v>
      </c>
      <c r="F1796" s="31">
        <v>34.704310999999997</v>
      </c>
      <c r="G1796" s="31">
        <v>-78.325877000000006</v>
      </c>
      <c r="H1796" s="22" t="s">
        <v>153</v>
      </c>
      <c r="I1796" s="25">
        <v>5200</v>
      </c>
      <c r="J1796" s="23">
        <v>4115.9042288000001</v>
      </c>
      <c r="K1796" s="32">
        <v>115245.31840639999</v>
      </c>
      <c r="L1796" s="32">
        <f t="shared" si="28"/>
        <v>4069850.3885669415</v>
      </c>
    </row>
    <row r="1797" spans="1:12" x14ac:dyDescent="0.2">
      <c r="A1797" s="22" t="s">
        <v>3470</v>
      </c>
      <c r="B1797" s="22" t="s">
        <v>3471</v>
      </c>
      <c r="C1797" s="22" t="s">
        <v>308</v>
      </c>
      <c r="D1797" s="22" t="s">
        <v>114</v>
      </c>
      <c r="E1797" s="30">
        <v>28441</v>
      </c>
      <c r="F1797" s="31">
        <v>34.842002999999998</v>
      </c>
      <c r="G1797" s="31">
        <v>-78.395360999999994</v>
      </c>
      <c r="H1797" s="22" t="s">
        <v>153</v>
      </c>
      <c r="I1797" s="25">
        <v>2600</v>
      </c>
      <c r="J1797" s="23">
        <v>2057.9521144</v>
      </c>
      <c r="K1797" s="32">
        <v>57622.659203199997</v>
      </c>
      <c r="L1797" s="32">
        <f t="shared" si="28"/>
        <v>2034925.1942834707</v>
      </c>
    </row>
    <row r="1798" spans="1:12" x14ac:dyDescent="0.2">
      <c r="A1798" s="22" t="s">
        <v>3472</v>
      </c>
      <c r="B1798" s="22" t="s">
        <v>3473</v>
      </c>
      <c r="C1798" s="22" t="s">
        <v>283</v>
      </c>
      <c r="D1798" s="22" t="s">
        <v>114</v>
      </c>
      <c r="E1798" s="30">
        <v>28444</v>
      </c>
      <c r="F1798" s="31">
        <v>34.734180000000002</v>
      </c>
      <c r="G1798" s="31">
        <v>-78.258891000000006</v>
      </c>
      <c r="H1798" s="22" t="s">
        <v>153</v>
      </c>
      <c r="I1798" s="25">
        <v>2600</v>
      </c>
      <c r="J1798" s="23">
        <v>2057.9521144</v>
      </c>
      <c r="K1798" s="32">
        <v>57622.659203199997</v>
      </c>
      <c r="L1798" s="32">
        <f t="shared" si="28"/>
        <v>2034925.1942834707</v>
      </c>
    </row>
    <row r="1799" spans="1:12" x14ac:dyDescent="0.2">
      <c r="A1799" s="22" t="s">
        <v>3474</v>
      </c>
      <c r="B1799" s="22" t="s">
        <v>3475</v>
      </c>
      <c r="C1799" s="22" t="s">
        <v>389</v>
      </c>
      <c r="D1799" s="22" t="s">
        <v>114</v>
      </c>
      <c r="E1799" s="30">
        <v>28328</v>
      </c>
      <c r="F1799" s="31">
        <v>34.986438</v>
      </c>
      <c r="G1799" s="31">
        <v>-78.444993999999994</v>
      </c>
      <c r="H1799" s="22" t="s">
        <v>153</v>
      </c>
      <c r="I1799" s="25">
        <v>10400</v>
      </c>
      <c r="J1799" s="23">
        <v>8231.8084576000001</v>
      </c>
      <c r="K1799" s="32">
        <v>230490.63681279999</v>
      </c>
      <c r="L1799" s="32">
        <f t="shared" si="28"/>
        <v>8139700.777133883</v>
      </c>
    </row>
    <row r="1800" spans="1:12" x14ac:dyDescent="0.2">
      <c r="A1800" s="22" t="s">
        <v>3476</v>
      </c>
      <c r="B1800" s="22" t="s">
        <v>3477</v>
      </c>
      <c r="C1800" s="22" t="s">
        <v>389</v>
      </c>
      <c r="D1800" s="22" t="s">
        <v>114</v>
      </c>
      <c r="E1800" s="30">
        <v>28328</v>
      </c>
      <c r="F1800" s="31">
        <v>34.868994000000001</v>
      </c>
      <c r="G1800" s="31">
        <v>-78.310906000000003</v>
      </c>
      <c r="H1800" s="22" t="s">
        <v>153</v>
      </c>
      <c r="I1800" s="25">
        <v>2600</v>
      </c>
      <c r="J1800" s="23">
        <v>2057.9521144</v>
      </c>
      <c r="K1800" s="32">
        <v>57622.659203199997</v>
      </c>
      <c r="L1800" s="32">
        <f t="shared" si="28"/>
        <v>2034925.1942834707</v>
      </c>
    </row>
    <row r="1801" spans="1:12" x14ac:dyDescent="0.2">
      <c r="A1801" s="22" t="s">
        <v>3478</v>
      </c>
      <c r="B1801" s="22" t="s">
        <v>3479</v>
      </c>
      <c r="C1801" s="22" t="s">
        <v>725</v>
      </c>
      <c r="D1801" s="22" t="s">
        <v>114</v>
      </c>
      <c r="E1801" s="30">
        <v>28382</v>
      </c>
      <c r="F1801" s="31">
        <v>34.906979999999997</v>
      </c>
      <c r="G1801" s="31">
        <v>-78.470168999999999</v>
      </c>
      <c r="H1801" s="22" t="s">
        <v>153</v>
      </c>
      <c r="I1801" s="25">
        <v>2600</v>
      </c>
      <c r="J1801" s="23">
        <v>2057.9521144</v>
      </c>
      <c r="K1801" s="32">
        <v>57622.659203199997</v>
      </c>
      <c r="L1801" s="32">
        <f t="shared" si="28"/>
        <v>2034925.1942834707</v>
      </c>
    </row>
    <row r="1802" spans="1:12" x14ac:dyDescent="0.2">
      <c r="A1802" s="22" t="s">
        <v>3480</v>
      </c>
      <c r="B1802" s="22" t="s">
        <v>3481</v>
      </c>
      <c r="C1802" s="22" t="s">
        <v>783</v>
      </c>
      <c r="D1802" s="22" t="s">
        <v>114</v>
      </c>
      <c r="E1802" s="30">
        <v>28458</v>
      </c>
      <c r="F1802" s="31">
        <v>34.758111</v>
      </c>
      <c r="G1802" s="31">
        <v>-78.213290999999998</v>
      </c>
      <c r="H1802" s="22" t="s">
        <v>153</v>
      </c>
      <c r="I1802" s="25">
        <v>5200</v>
      </c>
      <c r="J1802" s="23">
        <v>4115.9042288000001</v>
      </c>
      <c r="K1802" s="32">
        <v>115245.31840639999</v>
      </c>
      <c r="L1802" s="32">
        <f t="shared" si="28"/>
        <v>4069850.3885669415</v>
      </c>
    </row>
    <row r="1803" spans="1:12" x14ac:dyDescent="0.2">
      <c r="A1803" s="22" t="s">
        <v>3482</v>
      </c>
      <c r="B1803" s="22" t="s">
        <v>3483</v>
      </c>
      <c r="C1803" s="22" t="s">
        <v>3126</v>
      </c>
      <c r="D1803" s="22" t="s">
        <v>114</v>
      </c>
      <c r="E1803" s="30">
        <v>28393</v>
      </c>
      <c r="F1803" s="31">
        <v>34.950812999999997</v>
      </c>
      <c r="G1803" s="31">
        <v>-78.166933</v>
      </c>
      <c r="H1803" s="22" t="s">
        <v>153</v>
      </c>
      <c r="I1803" s="25">
        <v>7800</v>
      </c>
      <c r="J1803" s="23">
        <v>6173.8563432000001</v>
      </c>
      <c r="K1803" s="32">
        <v>172867.9776096</v>
      </c>
      <c r="L1803" s="32">
        <f t="shared" si="28"/>
        <v>6104775.5828504125</v>
      </c>
    </row>
    <row r="1804" spans="1:12" x14ac:dyDescent="0.2">
      <c r="A1804" s="22" t="s">
        <v>3484</v>
      </c>
      <c r="B1804" s="22" t="s">
        <v>3485</v>
      </c>
      <c r="C1804" s="22" t="s">
        <v>389</v>
      </c>
      <c r="D1804" s="22" t="s">
        <v>114</v>
      </c>
      <c r="E1804" s="30">
        <v>28328</v>
      </c>
      <c r="F1804" s="31">
        <v>34.854782999999998</v>
      </c>
      <c r="G1804" s="31">
        <v>-78.306674999999998</v>
      </c>
      <c r="H1804" s="22" t="s">
        <v>153</v>
      </c>
      <c r="I1804" s="25">
        <v>2600</v>
      </c>
      <c r="J1804" s="23">
        <v>2057.9521144</v>
      </c>
      <c r="K1804" s="32">
        <v>57622.659203199997</v>
      </c>
      <c r="L1804" s="32">
        <f t="shared" si="28"/>
        <v>2034925.1942834707</v>
      </c>
    </row>
    <row r="1805" spans="1:12" x14ac:dyDescent="0.2">
      <c r="A1805" s="22" t="s">
        <v>3486</v>
      </c>
      <c r="B1805" s="22" t="s">
        <v>3487</v>
      </c>
      <c r="C1805" s="22" t="s">
        <v>283</v>
      </c>
      <c r="D1805" s="22" t="s">
        <v>114</v>
      </c>
      <c r="E1805" s="30">
        <v>28444</v>
      </c>
      <c r="F1805" s="31">
        <v>34.683813000000001</v>
      </c>
      <c r="G1805" s="31">
        <v>-78.206444000000005</v>
      </c>
      <c r="H1805" s="22" t="s">
        <v>149</v>
      </c>
      <c r="I1805" s="25">
        <v>2580</v>
      </c>
      <c r="J1805" s="23">
        <v>9911.2399394399999</v>
      </c>
      <c r="K1805" s="32">
        <v>277514.71830432001</v>
      </c>
      <c r="L1805" s="32">
        <f t="shared" si="28"/>
        <v>9800340.6970600206</v>
      </c>
    </row>
    <row r="1806" spans="1:12" x14ac:dyDescent="0.2">
      <c r="A1806" s="22" t="s">
        <v>3488</v>
      </c>
      <c r="B1806" s="22" t="s">
        <v>3489</v>
      </c>
      <c r="C1806" s="22" t="s">
        <v>283</v>
      </c>
      <c r="D1806" s="22" t="s">
        <v>114</v>
      </c>
      <c r="E1806" s="30">
        <v>28444</v>
      </c>
      <c r="F1806" s="31">
        <v>34.674512999999997</v>
      </c>
      <c r="G1806" s="31">
        <v>-78.262855000000002</v>
      </c>
      <c r="H1806" s="22" t="s">
        <v>149</v>
      </c>
      <c r="I1806" s="25">
        <v>2400</v>
      </c>
      <c r="J1806" s="23">
        <v>9219.7580832000003</v>
      </c>
      <c r="K1806" s="32">
        <v>258153.2263296</v>
      </c>
      <c r="L1806" s="32">
        <f t="shared" si="28"/>
        <v>9116595.9972651359</v>
      </c>
    </row>
    <row r="1807" spans="1:12" x14ac:dyDescent="0.2">
      <c r="A1807" s="22" t="s">
        <v>3490</v>
      </c>
      <c r="B1807" s="22" t="s">
        <v>3491</v>
      </c>
      <c r="C1807" s="22" t="s">
        <v>283</v>
      </c>
      <c r="D1807" s="22" t="s">
        <v>114</v>
      </c>
      <c r="E1807" s="30">
        <v>28444</v>
      </c>
      <c r="F1807" s="31">
        <v>34.685861000000003</v>
      </c>
      <c r="G1807" s="31">
        <v>-78.217555000000004</v>
      </c>
      <c r="H1807" s="22" t="s">
        <v>149</v>
      </c>
      <c r="I1807" s="25">
        <v>2560</v>
      </c>
      <c r="J1807" s="23">
        <v>9834.40862208</v>
      </c>
      <c r="K1807" s="32">
        <v>275363.44141824002</v>
      </c>
      <c r="L1807" s="32">
        <f t="shared" si="28"/>
        <v>9724369.0637494791</v>
      </c>
    </row>
    <row r="1808" spans="1:12" x14ac:dyDescent="0.2">
      <c r="A1808" s="22" t="s">
        <v>3492</v>
      </c>
      <c r="B1808" s="22" t="s">
        <v>3493</v>
      </c>
      <c r="C1808" s="22" t="s">
        <v>817</v>
      </c>
      <c r="D1808" s="22" t="s">
        <v>114</v>
      </c>
      <c r="E1808" s="30">
        <v>28341</v>
      </c>
      <c r="F1808" s="31">
        <v>35.116188999999999</v>
      </c>
      <c r="G1808" s="31">
        <v>-78.273403000000002</v>
      </c>
      <c r="H1808" s="22" t="s">
        <v>149</v>
      </c>
      <c r="I1808" s="25">
        <v>3600</v>
      </c>
      <c r="J1808" s="23">
        <v>13829.6371248</v>
      </c>
      <c r="K1808" s="32">
        <v>387229.83949440002</v>
      </c>
      <c r="L1808" s="32">
        <f t="shared" si="28"/>
        <v>13674893.995897703</v>
      </c>
    </row>
    <row r="1809" spans="1:12" x14ac:dyDescent="0.2">
      <c r="A1809" s="22" t="s">
        <v>3494</v>
      </c>
      <c r="B1809" s="22" t="s">
        <v>3495</v>
      </c>
      <c r="C1809" s="22" t="s">
        <v>283</v>
      </c>
      <c r="D1809" s="22" t="s">
        <v>114</v>
      </c>
      <c r="E1809" s="30">
        <v>28444</v>
      </c>
      <c r="F1809" s="31">
        <v>34.672491000000001</v>
      </c>
      <c r="G1809" s="31">
        <v>-78.272236000000007</v>
      </c>
      <c r="H1809" s="22" t="s">
        <v>149</v>
      </c>
      <c r="I1809" s="25">
        <v>2500</v>
      </c>
      <c r="J1809" s="23">
        <v>9603.9146700000001</v>
      </c>
      <c r="K1809" s="32">
        <v>268909.61076000001</v>
      </c>
      <c r="L1809" s="32">
        <f t="shared" si="28"/>
        <v>9496454.163817849</v>
      </c>
    </row>
    <row r="1810" spans="1:12" x14ac:dyDescent="0.2">
      <c r="A1810" s="22" t="s">
        <v>3496</v>
      </c>
      <c r="B1810" s="22" t="s">
        <v>3497</v>
      </c>
      <c r="C1810" s="22" t="s">
        <v>2125</v>
      </c>
      <c r="D1810" s="22" t="s">
        <v>114</v>
      </c>
      <c r="E1810" s="30">
        <v>28366</v>
      </c>
      <c r="F1810" s="31">
        <v>35.199415999999999</v>
      </c>
      <c r="G1810" s="31">
        <v>-78.418822000000006</v>
      </c>
      <c r="H1810" s="22" t="s">
        <v>145</v>
      </c>
      <c r="I1810" s="25">
        <v>2756</v>
      </c>
      <c r="J1810" s="23">
        <v>36581.768899312003</v>
      </c>
      <c r="K1810" s="32">
        <v>1024289.52918074</v>
      </c>
      <c r="L1810" s="32">
        <f t="shared" si="28"/>
        <v>36172446.707473204</v>
      </c>
    </row>
    <row r="1811" spans="1:12" x14ac:dyDescent="0.2">
      <c r="A1811" s="22" t="s">
        <v>3498</v>
      </c>
      <c r="B1811" s="22" t="s">
        <v>3499</v>
      </c>
      <c r="C1811" s="22" t="s">
        <v>2125</v>
      </c>
      <c r="D1811" s="22" t="s">
        <v>114</v>
      </c>
      <c r="E1811" s="30">
        <v>28366</v>
      </c>
      <c r="F1811" s="31">
        <v>35.179518999999999</v>
      </c>
      <c r="G1811" s="31">
        <v>-78.358554999999996</v>
      </c>
      <c r="H1811" s="22" t="s">
        <v>149</v>
      </c>
      <c r="I1811" s="25">
        <v>11560</v>
      </c>
      <c r="J1811" s="23">
        <v>44408.501434079997</v>
      </c>
      <c r="K1811" s="32">
        <v>1243438.0401542401</v>
      </c>
      <c r="L1811" s="32">
        <f t="shared" si="28"/>
        <v>43911604.053493738</v>
      </c>
    </row>
    <row r="1812" spans="1:12" x14ac:dyDescent="0.2">
      <c r="A1812" s="22" t="s">
        <v>3500</v>
      </c>
      <c r="B1812" s="22" t="s">
        <v>3501</v>
      </c>
      <c r="C1812" s="22" t="s">
        <v>283</v>
      </c>
      <c r="D1812" s="22" t="s">
        <v>114</v>
      </c>
      <c r="E1812" s="30">
        <v>28444</v>
      </c>
      <c r="F1812" s="31">
        <v>34.859825000000001</v>
      </c>
      <c r="G1812" s="31">
        <v>-78.325035999999997</v>
      </c>
      <c r="H1812" s="22" t="s">
        <v>149</v>
      </c>
      <c r="I1812" s="25">
        <v>2480</v>
      </c>
      <c r="J1812" s="23">
        <v>9527.0833526400002</v>
      </c>
      <c r="K1812" s="32">
        <v>266758.33387392003</v>
      </c>
      <c r="L1812" s="32">
        <f t="shared" si="28"/>
        <v>9420482.5305073075</v>
      </c>
    </row>
    <row r="1813" spans="1:12" x14ac:dyDescent="0.2">
      <c r="A1813" s="22" t="s">
        <v>3502</v>
      </c>
      <c r="B1813" s="22" t="s">
        <v>3503</v>
      </c>
      <c r="C1813" s="22" t="s">
        <v>389</v>
      </c>
      <c r="D1813" s="22" t="s">
        <v>114</v>
      </c>
      <c r="E1813" s="30">
        <v>28328</v>
      </c>
      <c r="F1813" s="31">
        <v>35.169955000000002</v>
      </c>
      <c r="G1813" s="31">
        <v>-78.335301999999999</v>
      </c>
      <c r="H1813" s="22" t="s">
        <v>149</v>
      </c>
      <c r="I1813" s="25">
        <v>2560</v>
      </c>
      <c r="J1813" s="23">
        <v>9834.40862208</v>
      </c>
      <c r="K1813" s="32">
        <v>275363.44141824002</v>
      </c>
      <c r="L1813" s="32">
        <f t="shared" si="28"/>
        <v>9724369.0637494791</v>
      </c>
    </row>
    <row r="1814" spans="1:12" x14ac:dyDescent="0.2">
      <c r="A1814" s="22" t="s">
        <v>3504</v>
      </c>
      <c r="B1814" s="22" t="s">
        <v>3505</v>
      </c>
      <c r="C1814" s="22" t="s">
        <v>817</v>
      </c>
      <c r="D1814" s="22" t="s">
        <v>114</v>
      </c>
      <c r="E1814" s="30">
        <v>28341</v>
      </c>
      <c r="F1814" s="31">
        <v>35.133766999999999</v>
      </c>
      <c r="G1814" s="31">
        <v>-78.244600000000005</v>
      </c>
      <c r="H1814" s="22" t="s">
        <v>149</v>
      </c>
      <c r="I1814" s="25">
        <v>3720</v>
      </c>
      <c r="J1814" s="23">
        <v>14290.625028959999</v>
      </c>
      <c r="K1814" s="32">
        <v>400137.50081087998</v>
      </c>
      <c r="L1814" s="32">
        <f t="shared" si="28"/>
        <v>14130723.795760959</v>
      </c>
    </row>
    <row r="1815" spans="1:12" x14ac:dyDescent="0.2">
      <c r="A1815" s="22" t="s">
        <v>3506</v>
      </c>
      <c r="B1815" s="22" t="s">
        <v>3507</v>
      </c>
      <c r="C1815" s="22" t="s">
        <v>389</v>
      </c>
      <c r="D1815" s="22" t="s">
        <v>114</v>
      </c>
      <c r="E1815" s="30">
        <v>28328</v>
      </c>
      <c r="F1815" s="31">
        <v>34.874681000000002</v>
      </c>
      <c r="G1815" s="31">
        <v>-78.238792000000004</v>
      </c>
      <c r="H1815" s="22" t="s">
        <v>149</v>
      </c>
      <c r="I1815" s="25">
        <v>2480</v>
      </c>
      <c r="J1815" s="23">
        <v>9527.0833526400002</v>
      </c>
      <c r="K1815" s="32">
        <v>266758.33387392003</v>
      </c>
      <c r="L1815" s="32">
        <f t="shared" si="28"/>
        <v>9420482.5305073075</v>
      </c>
    </row>
    <row r="1816" spans="1:12" x14ac:dyDescent="0.2">
      <c r="A1816" s="22" t="s">
        <v>3508</v>
      </c>
      <c r="B1816" s="22" t="s">
        <v>3509</v>
      </c>
      <c r="C1816" s="22" t="s">
        <v>389</v>
      </c>
      <c r="D1816" s="22" t="s">
        <v>114</v>
      </c>
      <c r="E1816" s="30">
        <v>28328</v>
      </c>
      <c r="F1816" s="31">
        <v>34.896011000000001</v>
      </c>
      <c r="G1816" s="31">
        <v>-78.285523999999995</v>
      </c>
      <c r="H1816" s="22" t="s">
        <v>149</v>
      </c>
      <c r="I1816" s="25">
        <v>2480</v>
      </c>
      <c r="J1816" s="23">
        <v>9527.0833526400002</v>
      </c>
      <c r="K1816" s="32">
        <v>266758.33387392003</v>
      </c>
      <c r="L1816" s="32">
        <f t="shared" si="28"/>
        <v>9420482.5305073075</v>
      </c>
    </row>
    <row r="1817" spans="1:12" x14ac:dyDescent="0.2">
      <c r="A1817" s="22" t="s">
        <v>3510</v>
      </c>
      <c r="B1817" s="22" t="s">
        <v>3511</v>
      </c>
      <c r="C1817" s="22" t="s">
        <v>725</v>
      </c>
      <c r="D1817" s="22" t="s">
        <v>114</v>
      </c>
      <c r="E1817" s="30">
        <v>28382</v>
      </c>
      <c r="F1817" s="31">
        <v>35.087815999999997</v>
      </c>
      <c r="G1817" s="31">
        <v>-78.497088000000005</v>
      </c>
      <c r="H1817" s="22" t="s">
        <v>149</v>
      </c>
      <c r="I1817" s="25">
        <v>3100</v>
      </c>
      <c r="J1817" s="23">
        <v>11908.854190800001</v>
      </c>
      <c r="K1817" s="32">
        <v>333447.9173424</v>
      </c>
      <c r="L1817" s="32">
        <f t="shared" si="28"/>
        <v>11775603.163134133</v>
      </c>
    </row>
    <row r="1818" spans="1:12" x14ac:dyDescent="0.2">
      <c r="A1818" s="22" t="s">
        <v>3512</v>
      </c>
      <c r="B1818" s="22" t="s">
        <v>3513</v>
      </c>
      <c r="C1818" s="22" t="s">
        <v>795</v>
      </c>
      <c r="D1818" s="22" t="s">
        <v>114</v>
      </c>
      <c r="E1818" s="30">
        <v>28365</v>
      </c>
      <c r="F1818" s="31">
        <v>35.200566000000002</v>
      </c>
      <c r="G1818" s="31">
        <v>-78.191991000000002</v>
      </c>
      <c r="H1818" s="22" t="s">
        <v>149</v>
      </c>
      <c r="I1818" s="25">
        <v>2480</v>
      </c>
      <c r="J1818" s="23">
        <v>9527.0833526400002</v>
      </c>
      <c r="K1818" s="32">
        <v>266758.33387392003</v>
      </c>
      <c r="L1818" s="32">
        <f t="shared" si="28"/>
        <v>9420482.5305073075</v>
      </c>
    </row>
    <row r="1819" spans="1:12" x14ac:dyDescent="0.2">
      <c r="A1819" s="22" t="s">
        <v>3514</v>
      </c>
      <c r="B1819" s="22" t="s">
        <v>3515</v>
      </c>
      <c r="C1819" s="22" t="s">
        <v>389</v>
      </c>
      <c r="D1819" s="22" t="s">
        <v>114</v>
      </c>
      <c r="E1819" s="30">
        <v>28328</v>
      </c>
      <c r="F1819" s="31">
        <v>35.117550000000001</v>
      </c>
      <c r="G1819" s="31">
        <v>-78.376244</v>
      </c>
      <c r="H1819" s="22" t="s">
        <v>149</v>
      </c>
      <c r="I1819" s="25">
        <v>2480</v>
      </c>
      <c r="J1819" s="23">
        <v>9527.0833526400002</v>
      </c>
      <c r="K1819" s="32">
        <v>266758.33387392003</v>
      </c>
      <c r="L1819" s="32">
        <f t="shared" si="28"/>
        <v>9420482.5305073075</v>
      </c>
    </row>
    <row r="1820" spans="1:12" x14ac:dyDescent="0.2">
      <c r="A1820" s="22" t="s">
        <v>3516</v>
      </c>
      <c r="B1820" s="22" t="s">
        <v>3517</v>
      </c>
      <c r="C1820" s="22" t="s">
        <v>2125</v>
      </c>
      <c r="D1820" s="22" t="s">
        <v>114</v>
      </c>
      <c r="E1820" s="30">
        <v>28366</v>
      </c>
      <c r="F1820" s="31">
        <v>35.216721999999997</v>
      </c>
      <c r="G1820" s="31">
        <v>-78.415733000000003</v>
      </c>
      <c r="H1820" s="22" t="s">
        <v>149</v>
      </c>
      <c r="I1820" s="25">
        <v>6890</v>
      </c>
      <c r="J1820" s="23">
        <v>26468.388830520002</v>
      </c>
      <c r="K1820" s="32">
        <v>741114.88725456002</v>
      </c>
      <c r="L1820" s="32">
        <f t="shared" si="28"/>
        <v>26172227.675481994</v>
      </c>
    </row>
    <row r="1821" spans="1:12" x14ac:dyDescent="0.2">
      <c r="A1821" s="22" t="s">
        <v>3518</v>
      </c>
      <c r="B1821" s="22" t="s">
        <v>3519</v>
      </c>
      <c r="C1821" s="22" t="s">
        <v>283</v>
      </c>
      <c r="D1821" s="22" t="s">
        <v>114</v>
      </c>
      <c r="E1821" s="30">
        <v>28444</v>
      </c>
      <c r="F1821" s="31">
        <v>34.688622000000002</v>
      </c>
      <c r="G1821" s="31">
        <v>-78.226314000000002</v>
      </c>
      <c r="H1821" s="22" t="s">
        <v>149</v>
      </c>
      <c r="I1821" s="25">
        <v>2460</v>
      </c>
      <c r="J1821" s="23">
        <v>9450.2520352800002</v>
      </c>
      <c r="K1821" s="32">
        <v>264607.05698783998</v>
      </c>
      <c r="L1821" s="32">
        <f t="shared" si="28"/>
        <v>9344510.8971967623</v>
      </c>
    </row>
    <row r="1822" spans="1:12" x14ac:dyDescent="0.2">
      <c r="A1822" s="22" t="s">
        <v>3520</v>
      </c>
      <c r="B1822" s="22" t="s">
        <v>3521</v>
      </c>
      <c r="C1822" s="22" t="s">
        <v>389</v>
      </c>
      <c r="D1822" s="22" t="s">
        <v>114</v>
      </c>
      <c r="E1822" s="30">
        <v>28328</v>
      </c>
      <c r="F1822" s="31">
        <v>34.862847000000002</v>
      </c>
      <c r="G1822" s="31">
        <v>-78.472399999999993</v>
      </c>
      <c r="H1822" s="22" t="s">
        <v>592</v>
      </c>
      <c r="I1822" s="25">
        <v>8898</v>
      </c>
      <c r="J1822" s="23">
        <v>28614.270119231998</v>
      </c>
      <c r="K1822" s="32">
        <v>801199.56333849602</v>
      </c>
      <c r="L1822" s="32">
        <f t="shared" si="28"/>
        <v>28294098.183443084</v>
      </c>
    </row>
    <row r="1823" spans="1:12" x14ac:dyDescent="0.2">
      <c r="A1823" s="22" t="s">
        <v>3522</v>
      </c>
      <c r="B1823" s="22" t="s">
        <v>3523</v>
      </c>
      <c r="C1823" s="22" t="s">
        <v>728</v>
      </c>
      <c r="D1823" s="22" t="s">
        <v>114</v>
      </c>
      <c r="E1823" s="30">
        <v>28318</v>
      </c>
      <c r="F1823" s="31">
        <v>35.058866999999999</v>
      </c>
      <c r="G1823" s="31">
        <v>-78.572969000000001</v>
      </c>
      <c r="H1823" s="22" t="s">
        <v>149</v>
      </c>
      <c r="I1823" s="25">
        <v>2448</v>
      </c>
      <c r="J1823" s="23">
        <v>9404.1532448639991</v>
      </c>
      <c r="K1823" s="32">
        <v>263316.290856192</v>
      </c>
      <c r="L1823" s="32">
        <f t="shared" si="28"/>
        <v>9298927.9172104374</v>
      </c>
    </row>
    <row r="1824" spans="1:12" x14ac:dyDescent="0.2">
      <c r="A1824" s="22" t="s">
        <v>3524</v>
      </c>
      <c r="B1824" s="22" t="s">
        <v>3525</v>
      </c>
      <c r="C1824" s="22" t="s">
        <v>2065</v>
      </c>
      <c r="D1824" s="22" t="s">
        <v>114</v>
      </c>
      <c r="E1824" s="30">
        <v>28334</v>
      </c>
      <c r="F1824" s="31">
        <v>35.209429999999998</v>
      </c>
      <c r="G1824" s="31">
        <v>-78.548074999999997</v>
      </c>
      <c r="H1824" s="22" t="s">
        <v>149</v>
      </c>
      <c r="I1824" s="25">
        <v>3672</v>
      </c>
      <c r="J1824" s="23">
        <v>14106.229867296001</v>
      </c>
      <c r="K1824" s="32">
        <v>394974.43628428801</v>
      </c>
      <c r="L1824" s="32">
        <f t="shared" si="28"/>
        <v>13948391.875815658</v>
      </c>
    </row>
    <row r="1825" spans="1:12" x14ac:dyDescent="0.2">
      <c r="A1825" s="22" t="s">
        <v>3526</v>
      </c>
      <c r="B1825" s="22" t="s">
        <v>3527</v>
      </c>
      <c r="C1825" s="22" t="s">
        <v>3145</v>
      </c>
      <c r="D1825" s="22" t="s">
        <v>114</v>
      </c>
      <c r="E1825" s="30">
        <v>28385</v>
      </c>
      <c r="F1825" s="31">
        <v>35.043607999999999</v>
      </c>
      <c r="G1825" s="31">
        <v>-78.523381000000001</v>
      </c>
      <c r="H1825" s="22" t="s">
        <v>149</v>
      </c>
      <c r="I1825" s="25">
        <v>2448</v>
      </c>
      <c r="J1825" s="23">
        <v>9404.1532448639991</v>
      </c>
      <c r="K1825" s="32">
        <v>263316.290856192</v>
      </c>
      <c r="L1825" s="32">
        <f t="shared" si="28"/>
        <v>9298927.9172104374</v>
      </c>
    </row>
    <row r="1826" spans="1:12" x14ac:dyDescent="0.2">
      <c r="A1826" s="22" t="s">
        <v>3528</v>
      </c>
      <c r="B1826" s="22" t="s">
        <v>3529</v>
      </c>
      <c r="C1826" s="22" t="s">
        <v>728</v>
      </c>
      <c r="D1826" s="22" t="s">
        <v>114</v>
      </c>
      <c r="E1826" s="30">
        <v>28318</v>
      </c>
      <c r="F1826" s="31">
        <v>35.119197</v>
      </c>
      <c r="G1826" s="31">
        <v>-78.559293999999994</v>
      </c>
      <c r="H1826" s="22" t="s">
        <v>149</v>
      </c>
      <c r="I1826" s="25">
        <v>3672</v>
      </c>
      <c r="J1826" s="23">
        <v>14106.229867296001</v>
      </c>
      <c r="K1826" s="32">
        <v>394974.43628428801</v>
      </c>
      <c r="L1826" s="32">
        <f t="shared" si="28"/>
        <v>13948391.875815658</v>
      </c>
    </row>
    <row r="1827" spans="1:12" x14ac:dyDescent="0.2">
      <c r="A1827" s="22" t="s">
        <v>3530</v>
      </c>
      <c r="B1827" s="22" t="s">
        <v>3531</v>
      </c>
      <c r="C1827" s="22" t="s">
        <v>725</v>
      </c>
      <c r="D1827" s="22" t="s">
        <v>114</v>
      </c>
      <c r="E1827" s="30">
        <v>28382</v>
      </c>
      <c r="F1827" s="31">
        <v>35.060516</v>
      </c>
      <c r="G1827" s="31">
        <v>-78.549065999999996</v>
      </c>
      <c r="H1827" s="22" t="s">
        <v>149</v>
      </c>
      <c r="I1827" s="25">
        <v>2448</v>
      </c>
      <c r="J1827" s="23">
        <v>9404.1532448639991</v>
      </c>
      <c r="K1827" s="32">
        <v>263316.290856192</v>
      </c>
      <c r="L1827" s="32">
        <f t="shared" si="28"/>
        <v>9298927.9172104374</v>
      </c>
    </row>
    <row r="1828" spans="1:12" x14ac:dyDescent="0.2">
      <c r="A1828" s="22" t="s">
        <v>3532</v>
      </c>
      <c r="B1828" s="22" t="s">
        <v>3533</v>
      </c>
      <c r="C1828" s="22" t="s">
        <v>725</v>
      </c>
      <c r="D1828" s="22" t="s">
        <v>114</v>
      </c>
      <c r="E1828" s="30">
        <v>28382</v>
      </c>
      <c r="F1828" s="31">
        <v>35.140152</v>
      </c>
      <c r="G1828" s="31">
        <v>-78.483355000000003</v>
      </c>
      <c r="H1828" s="22" t="s">
        <v>149</v>
      </c>
      <c r="I1828" s="25">
        <v>2448</v>
      </c>
      <c r="J1828" s="23">
        <v>9404.1532448639991</v>
      </c>
      <c r="K1828" s="32">
        <v>263316.290856192</v>
      </c>
      <c r="L1828" s="32">
        <f t="shared" si="28"/>
        <v>9298927.9172104374</v>
      </c>
    </row>
    <row r="1829" spans="1:12" x14ac:dyDescent="0.2">
      <c r="A1829" s="22" t="s">
        <v>3534</v>
      </c>
      <c r="B1829" s="22" t="s">
        <v>3535</v>
      </c>
      <c r="C1829" s="22" t="s">
        <v>389</v>
      </c>
      <c r="D1829" s="22" t="s">
        <v>114</v>
      </c>
      <c r="E1829" s="30">
        <v>28328</v>
      </c>
      <c r="F1829" s="31">
        <v>35.134591</v>
      </c>
      <c r="G1829" s="31">
        <v>-78.450299999999999</v>
      </c>
      <c r="H1829" s="22" t="s">
        <v>149</v>
      </c>
      <c r="I1829" s="25">
        <v>6120</v>
      </c>
      <c r="J1829" s="23">
        <v>23510.383112160001</v>
      </c>
      <c r="K1829" s="32">
        <v>658290.72714047995</v>
      </c>
      <c r="L1829" s="32">
        <f t="shared" si="28"/>
        <v>23247319.793026093</v>
      </c>
    </row>
    <row r="1830" spans="1:12" x14ac:dyDescent="0.2">
      <c r="A1830" s="22" t="s">
        <v>3536</v>
      </c>
      <c r="B1830" s="22" t="s">
        <v>3537</v>
      </c>
      <c r="C1830" s="22" t="s">
        <v>389</v>
      </c>
      <c r="D1830" s="22" t="s">
        <v>114</v>
      </c>
      <c r="E1830" s="30">
        <v>28328</v>
      </c>
      <c r="F1830" s="31">
        <v>35.107686000000001</v>
      </c>
      <c r="G1830" s="31">
        <v>-78.450801999999996</v>
      </c>
      <c r="H1830" s="22" t="s">
        <v>149</v>
      </c>
      <c r="I1830" s="25">
        <v>3348</v>
      </c>
      <c r="J1830" s="23">
        <v>12861.562526064001</v>
      </c>
      <c r="K1830" s="32">
        <v>360123.75072979199</v>
      </c>
      <c r="L1830" s="32">
        <f t="shared" si="28"/>
        <v>12717651.416184863</v>
      </c>
    </row>
    <row r="1831" spans="1:12" x14ac:dyDescent="0.2">
      <c r="A1831" s="22" t="s">
        <v>3538</v>
      </c>
      <c r="B1831" s="22" t="s">
        <v>3539</v>
      </c>
      <c r="C1831" s="22" t="s">
        <v>3126</v>
      </c>
      <c r="D1831" s="22" t="s">
        <v>114</v>
      </c>
      <c r="E1831" s="30">
        <v>28393</v>
      </c>
      <c r="F1831" s="31">
        <v>34.984819000000002</v>
      </c>
      <c r="G1831" s="31">
        <v>-78.172810999999996</v>
      </c>
      <c r="H1831" s="22" t="s">
        <v>149</v>
      </c>
      <c r="I1831" s="25">
        <v>4896</v>
      </c>
      <c r="J1831" s="23">
        <v>18808.306489727998</v>
      </c>
      <c r="K1831" s="32">
        <v>526632.58171238401</v>
      </c>
      <c r="L1831" s="32">
        <f t="shared" si="28"/>
        <v>18597855.834420875</v>
      </c>
    </row>
    <row r="1832" spans="1:12" x14ac:dyDescent="0.2">
      <c r="A1832" s="22" t="s">
        <v>3540</v>
      </c>
      <c r="B1832" s="22" t="s">
        <v>3541</v>
      </c>
      <c r="C1832" s="22" t="s">
        <v>2065</v>
      </c>
      <c r="D1832" s="22" t="s">
        <v>114</v>
      </c>
      <c r="E1832" s="30">
        <v>28334</v>
      </c>
      <c r="F1832" s="31">
        <v>35.252088000000001</v>
      </c>
      <c r="G1832" s="31">
        <v>-78.461472000000001</v>
      </c>
      <c r="H1832" s="22" t="s">
        <v>149</v>
      </c>
      <c r="I1832" s="25">
        <v>2448</v>
      </c>
      <c r="J1832" s="23">
        <v>9404.1532448639991</v>
      </c>
      <c r="K1832" s="32">
        <v>263316.290856192</v>
      </c>
      <c r="L1832" s="32">
        <f t="shared" si="28"/>
        <v>9298927.9172104374</v>
      </c>
    </row>
    <row r="1833" spans="1:12" x14ac:dyDescent="0.2">
      <c r="A1833" s="22" t="s">
        <v>3542</v>
      </c>
      <c r="B1833" s="22" t="s">
        <v>3543</v>
      </c>
      <c r="C1833" s="22" t="s">
        <v>308</v>
      </c>
      <c r="D1833" s="22" t="s">
        <v>114</v>
      </c>
      <c r="E1833" s="30">
        <v>28441</v>
      </c>
      <c r="F1833" s="31">
        <v>34.797994000000003</v>
      </c>
      <c r="G1833" s="31">
        <v>-78.301333</v>
      </c>
      <c r="H1833" s="22" t="s">
        <v>149</v>
      </c>
      <c r="I1833" s="25">
        <v>1600</v>
      </c>
      <c r="J1833" s="23">
        <v>6146.5053888000002</v>
      </c>
      <c r="K1833" s="32">
        <v>172102.15088639999</v>
      </c>
      <c r="L1833" s="32">
        <f t="shared" si="28"/>
        <v>6077730.6648434233</v>
      </c>
    </row>
    <row r="1834" spans="1:12" x14ac:dyDescent="0.2">
      <c r="A1834" s="22" t="s">
        <v>3542</v>
      </c>
      <c r="B1834" s="22" t="s">
        <v>3543</v>
      </c>
      <c r="C1834" s="22" t="s">
        <v>308</v>
      </c>
      <c r="D1834" s="22" t="s">
        <v>114</v>
      </c>
      <c r="E1834" s="30">
        <v>28441</v>
      </c>
      <c r="F1834" s="31">
        <v>34.797994000000003</v>
      </c>
      <c r="G1834" s="31">
        <v>-78.301333</v>
      </c>
      <c r="H1834" s="22" t="s">
        <v>153</v>
      </c>
      <c r="I1834" s="25">
        <v>1200</v>
      </c>
      <c r="J1834" s="23">
        <v>949.8240528</v>
      </c>
      <c r="K1834" s="32">
        <v>26595.073478400001</v>
      </c>
      <c r="L1834" s="32">
        <f t="shared" si="28"/>
        <v>939196.24351544818</v>
      </c>
    </row>
    <row r="1835" spans="1:12" x14ac:dyDescent="0.2">
      <c r="A1835" s="22" t="s">
        <v>3544</v>
      </c>
      <c r="B1835" s="22" t="s">
        <v>3545</v>
      </c>
      <c r="C1835" s="22" t="s">
        <v>319</v>
      </c>
      <c r="D1835" s="22" t="s">
        <v>114</v>
      </c>
      <c r="E1835" s="30">
        <v>28441</v>
      </c>
      <c r="F1835" s="31">
        <v>34.811452000000003</v>
      </c>
      <c r="G1835" s="31">
        <v>-78.427383000000006</v>
      </c>
      <c r="H1835" s="22" t="s">
        <v>149</v>
      </c>
      <c r="I1835" s="25">
        <v>1300</v>
      </c>
      <c r="J1835" s="23">
        <v>4994.0356284</v>
      </c>
      <c r="K1835" s="32">
        <v>139832.99759519999</v>
      </c>
      <c r="L1835" s="32">
        <f t="shared" si="28"/>
        <v>4938156.1651852811</v>
      </c>
    </row>
    <row r="1836" spans="1:12" x14ac:dyDescent="0.2">
      <c r="A1836" s="22" t="s">
        <v>3544</v>
      </c>
      <c r="B1836" s="22" t="s">
        <v>3545</v>
      </c>
      <c r="C1836" s="22" t="s">
        <v>319</v>
      </c>
      <c r="D1836" s="22" t="s">
        <v>114</v>
      </c>
      <c r="E1836" s="30">
        <v>28441</v>
      </c>
      <c r="F1836" s="31">
        <v>34.811452000000003</v>
      </c>
      <c r="G1836" s="31">
        <v>-78.427383000000006</v>
      </c>
      <c r="H1836" s="22" t="s">
        <v>153</v>
      </c>
      <c r="I1836" s="25">
        <v>2500</v>
      </c>
      <c r="J1836" s="23">
        <v>1978.8001099999999</v>
      </c>
      <c r="K1836" s="32">
        <v>55406.403079999996</v>
      </c>
      <c r="L1836" s="32">
        <f t="shared" si="28"/>
        <v>1956658.8406571834</v>
      </c>
    </row>
    <row r="1837" spans="1:12" x14ac:dyDescent="0.2">
      <c r="A1837" s="22" t="s">
        <v>3546</v>
      </c>
      <c r="B1837" s="22" t="s">
        <v>3547</v>
      </c>
      <c r="C1837" s="22" t="s">
        <v>2125</v>
      </c>
      <c r="D1837" s="22" t="s">
        <v>114</v>
      </c>
      <c r="E1837" s="30">
        <v>28366</v>
      </c>
      <c r="F1837" s="31">
        <v>35.180492000000001</v>
      </c>
      <c r="G1837" s="31">
        <v>-78.450863999999996</v>
      </c>
      <c r="H1837" s="22" t="s">
        <v>153</v>
      </c>
      <c r="I1837" s="25">
        <v>6300</v>
      </c>
      <c r="J1837" s="23">
        <v>4986.5762771999998</v>
      </c>
      <c r="K1837" s="32">
        <v>139624.13576159999</v>
      </c>
      <c r="L1837" s="32">
        <f t="shared" si="28"/>
        <v>4930780.2784561021</v>
      </c>
    </row>
    <row r="1838" spans="1:12" x14ac:dyDescent="0.2">
      <c r="A1838" s="22" t="s">
        <v>3548</v>
      </c>
      <c r="B1838" s="22" t="s">
        <v>3549</v>
      </c>
      <c r="C1838" s="22" t="s">
        <v>780</v>
      </c>
      <c r="D1838" s="22" t="s">
        <v>114</v>
      </c>
      <c r="E1838" s="30">
        <v>28453</v>
      </c>
      <c r="F1838" s="31">
        <v>34.829697000000003</v>
      </c>
      <c r="G1838" s="31">
        <v>-78.198054999999997</v>
      </c>
      <c r="H1838" s="22" t="s">
        <v>149</v>
      </c>
      <c r="I1838" s="25">
        <v>2400</v>
      </c>
      <c r="J1838" s="23">
        <v>9219.7580832000003</v>
      </c>
      <c r="K1838" s="32">
        <v>258153.2263296</v>
      </c>
      <c r="L1838" s="32">
        <f t="shared" si="28"/>
        <v>9116595.9972651359</v>
      </c>
    </row>
    <row r="1839" spans="1:12" x14ac:dyDescent="0.2">
      <c r="A1839" s="22" t="s">
        <v>3550</v>
      </c>
      <c r="B1839" s="22" t="s">
        <v>3551</v>
      </c>
      <c r="C1839" s="22" t="s">
        <v>2065</v>
      </c>
      <c r="D1839" s="22" t="s">
        <v>114</v>
      </c>
      <c r="E1839" s="30">
        <v>28334</v>
      </c>
      <c r="F1839" s="31">
        <v>35.187835999999997</v>
      </c>
      <c r="G1839" s="31">
        <v>-78.533180000000002</v>
      </c>
      <c r="H1839" s="22" t="s">
        <v>149</v>
      </c>
      <c r="I1839" s="25">
        <v>2700</v>
      </c>
      <c r="J1839" s="23">
        <v>10372.2278436</v>
      </c>
      <c r="K1839" s="32">
        <v>290422.37962080003</v>
      </c>
      <c r="L1839" s="32">
        <f t="shared" si="28"/>
        <v>10256170.496923277</v>
      </c>
    </row>
    <row r="1840" spans="1:12" x14ac:dyDescent="0.2">
      <c r="A1840" s="22" t="s">
        <v>3552</v>
      </c>
      <c r="B1840" s="22" t="s">
        <v>3553</v>
      </c>
      <c r="C1840" s="22" t="s">
        <v>783</v>
      </c>
      <c r="D1840" s="22" t="s">
        <v>114</v>
      </c>
      <c r="E1840" s="30">
        <v>28458</v>
      </c>
      <c r="F1840" s="31">
        <v>34.780810000000002</v>
      </c>
      <c r="G1840" s="31">
        <v>-78.249548000000004</v>
      </c>
      <c r="H1840" s="22" t="s">
        <v>145</v>
      </c>
      <c r="I1840" s="25">
        <v>4800</v>
      </c>
      <c r="J1840" s="23">
        <v>63712.8050496</v>
      </c>
      <c r="K1840" s="32">
        <v>1783958.5413887999</v>
      </c>
      <c r="L1840" s="32">
        <f t="shared" si="28"/>
        <v>62999907.18282681</v>
      </c>
    </row>
    <row r="1841" spans="1:12" x14ac:dyDescent="0.2">
      <c r="A1841" s="22" t="s">
        <v>3554</v>
      </c>
      <c r="B1841" s="22" t="s">
        <v>3555</v>
      </c>
      <c r="C1841" s="22" t="s">
        <v>389</v>
      </c>
      <c r="D1841" s="22" t="s">
        <v>114</v>
      </c>
      <c r="E1841" s="30">
        <v>28328</v>
      </c>
      <c r="F1841" s="31">
        <v>35.113737999999998</v>
      </c>
      <c r="G1841" s="31">
        <v>-78.454700000000003</v>
      </c>
      <c r="H1841" s="22" t="s">
        <v>149</v>
      </c>
      <c r="I1841" s="25">
        <v>2460</v>
      </c>
      <c r="J1841" s="23">
        <v>9450.2520352800002</v>
      </c>
      <c r="K1841" s="32">
        <v>264607.05698783998</v>
      </c>
      <c r="L1841" s="32">
        <f t="shared" si="28"/>
        <v>9344510.8971967623</v>
      </c>
    </row>
    <row r="1842" spans="1:12" x14ac:dyDescent="0.2">
      <c r="A1842" s="22">
        <v>2703</v>
      </c>
      <c r="D1842" s="22" t="s">
        <v>114</v>
      </c>
      <c r="F1842" s="31">
        <v>34.783293999999998</v>
      </c>
      <c r="G1842" s="31">
        <v>-78.287036000000001</v>
      </c>
      <c r="H1842" s="22" t="s">
        <v>145</v>
      </c>
      <c r="I1842" s="25">
        <v>2400</v>
      </c>
      <c r="J1842" s="23">
        <v>31856.4025248</v>
      </c>
      <c r="K1842" s="32">
        <v>891979.27069439995</v>
      </c>
      <c r="L1842" s="32">
        <f t="shared" si="28"/>
        <v>31499953.591413405</v>
      </c>
    </row>
    <row r="1843" spans="1:12" x14ac:dyDescent="0.2">
      <c r="A1843" s="22">
        <v>2702</v>
      </c>
      <c r="D1843" s="22" t="s">
        <v>114</v>
      </c>
      <c r="F1843" s="31">
        <v>35.088237999999997</v>
      </c>
      <c r="G1843" s="31">
        <v>-78.332550999999995</v>
      </c>
      <c r="H1843" s="22" t="s">
        <v>145</v>
      </c>
      <c r="I1843" s="25">
        <v>2400</v>
      </c>
      <c r="J1843" s="23">
        <v>31856.4025248</v>
      </c>
      <c r="K1843" s="32">
        <v>891979.27069439995</v>
      </c>
      <c r="L1843" s="32">
        <f t="shared" si="28"/>
        <v>31499953.591413405</v>
      </c>
    </row>
    <row r="1844" spans="1:12" x14ac:dyDescent="0.2">
      <c r="A1844" s="22" t="s">
        <v>3556</v>
      </c>
      <c r="B1844" s="22" t="s">
        <v>3557</v>
      </c>
      <c r="C1844" s="22" t="s">
        <v>290</v>
      </c>
      <c r="D1844" s="22" t="s">
        <v>114</v>
      </c>
      <c r="E1844" s="30">
        <v>28447</v>
      </c>
      <c r="F1844" s="31">
        <v>34.643616000000002</v>
      </c>
      <c r="G1844" s="31">
        <v>-78.268996999999999</v>
      </c>
      <c r="H1844" s="22" t="s">
        <v>145</v>
      </c>
      <c r="I1844" s="25">
        <v>1300</v>
      </c>
      <c r="J1844" s="23">
        <v>17255.551367600001</v>
      </c>
      <c r="K1844" s="32">
        <v>483155.43829279998</v>
      </c>
      <c r="L1844" s="32">
        <f t="shared" si="28"/>
        <v>17062474.862015594</v>
      </c>
    </row>
    <row r="1845" spans="1:12" x14ac:dyDescent="0.2">
      <c r="A1845" s="22" t="s">
        <v>3558</v>
      </c>
      <c r="B1845" s="22" t="s">
        <v>3559</v>
      </c>
      <c r="C1845" s="22" t="s">
        <v>389</v>
      </c>
      <c r="D1845" s="22" t="s">
        <v>114</v>
      </c>
      <c r="E1845" s="30">
        <v>28328</v>
      </c>
      <c r="F1845" s="31">
        <v>34.884068999999997</v>
      </c>
      <c r="G1845" s="31">
        <v>-78.227636000000004</v>
      </c>
      <c r="H1845" s="22" t="s">
        <v>149</v>
      </c>
      <c r="I1845" s="25">
        <v>2300</v>
      </c>
      <c r="J1845" s="23">
        <v>8835.6014964000005</v>
      </c>
      <c r="K1845" s="32">
        <v>247396.84189919999</v>
      </c>
      <c r="L1845" s="32">
        <f t="shared" si="28"/>
        <v>8736737.8307124209</v>
      </c>
    </row>
    <row r="1846" spans="1:12" x14ac:dyDescent="0.2">
      <c r="A1846" s="22" t="s">
        <v>3560</v>
      </c>
      <c r="B1846" s="22" t="s">
        <v>3561</v>
      </c>
      <c r="C1846" s="22" t="s">
        <v>725</v>
      </c>
      <c r="D1846" s="22" t="s">
        <v>114</v>
      </c>
      <c r="E1846" s="30">
        <v>28382</v>
      </c>
      <c r="F1846" s="31">
        <v>34.947454999999998</v>
      </c>
      <c r="G1846" s="31">
        <v>-78.450580000000002</v>
      </c>
      <c r="H1846" s="22" t="s">
        <v>149</v>
      </c>
      <c r="I1846" s="25">
        <v>7377</v>
      </c>
      <c r="J1846" s="23">
        <v>28339.231408235999</v>
      </c>
      <c r="K1846" s="32">
        <v>793498.47943060799</v>
      </c>
      <c r="L1846" s="32">
        <f t="shared" si="28"/>
        <v>28022136.946593709</v>
      </c>
    </row>
    <row r="1847" spans="1:12" x14ac:dyDescent="0.2">
      <c r="A1847" s="22" t="s">
        <v>3562</v>
      </c>
      <c r="B1847" s="22" t="s">
        <v>3563</v>
      </c>
      <c r="C1847" s="22" t="s">
        <v>389</v>
      </c>
      <c r="D1847" s="22" t="s">
        <v>114</v>
      </c>
      <c r="E1847" s="30">
        <v>28328</v>
      </c>
      <c r="F1847" s="31">
        <v>35.135922000000001</v>
      </c>
      <c r="G1847" s="31">
        <v>-78.361829999999998</v>
      </c>
      <c r="H1847" s="22" t="s">
        <v>149</v>
      </c>
      <c r="I1847" s="25">
        <v>2280</v>
      </c>
      <c r="J1847" s="23">
        <v>8758.7701790400006</v>
      </c>
      <c r="K1847" s="32">
        <v>245245.56501312001</v>
      </c>
      <c r="L1847" s="32">
        <f t="shared" si="28"/>
        <v>8660766.1974018794</v>
      </c>
    </row>
    <row r="1848" spans="1:12" x14ac:dyDescent="0.2">
      <c r="A1848" s="22" t="s">
        <v>3564</v>
      </c>
      <c r="B1848" s="22" t="s">
        <v>3565</v>
      </c>
      <c r="C1848" s="22" t="s">
        <v>817</v>
      </c>
      <c r="D1848" s="22" t="s">
        <v>114</v>
      </c>
      <c r="E1848" s="30">
        <v>28341</v>
      </c>
      <c r="F1848" s="31">
        <v>35.166238</v>
      </c>
      <c r="G1848" s="31">
        <v>-78.281913000000003</v>
      </c>
      <c r="H1848" s="22" t="s">
        <v>149</v>
      </c>
      <c r="I1848" s="25">
        <v>2205</v>
      </c>
      <c r="J1848" s="23">
        <v>8470.6527389399998</v>
      </c>
      <c r="K1848" s="32">
        <v>237178.27669032</v>
      </c>
      <c r="L1848" s="32">
        <f t="shared" si="28"/>
        <v>8375872.5724873431</v>
      </c>
    </row>
    <row r="1849" spans="1:12" x14ac:dyDescent="0.2">
      <c r="A1849" s="22" t="s">
        <v>3566</v>
      </c>
      <c r="B1849" s="22" t="s">
        <v>3567</v>
      </c>
      <c r="C1849" s="22" t="s">
        <v>389</v>
      </c>
      <c r="D1849" s="22" t="s">
        <v>114</v>
      </c>
      <c r="E1849" s="30">
        <v>28328</v>
      </c>
      <c r="F1849" s="31">
        <v>35.092269000000002</v>
      </c>
      <c r="G1849" s="31">
        <v>-78.300732999999994</v>
      </c>
      <c r="H1849" s="22" t="s">
        <v>149</v>
      </c>
      <c r="I1849" s="25">
        <v>5880</v>
      </c>
      <c r="J1849" s="23">
        <v>22588.407303839998</v>
      </c>
      <c r="K1849" s="32">
        <v>632475.40450752003</v>
      </c>
      <c r="L1849" s="32">
        <f t="shared" si="28"/>
        <v>22335660.19329958</v>
      </c>
    </row>
    <row r="1850" spans="1:12" x14ac:dyDescent="0.2">
      <c r="A1850" s="22" t="s">
        <v>3568</v>
      </c>
      <c r="B1850" s="22" t="s">
        <v>3569</v>
      </c>
      <c r="C1850" s="22" t="s">
        <v>389</v>
      </c>
      <c r="D1850" s="22" t="s">
        <v>114</v>
      </c>
      <c r="E1850" s="30">
        <v>28328</v>
      </c>
      <c r="F1850" s="31">
        <v>35.089176999999999</v>
      </c>
      <c r="G1850" s="31">
        <v>-78.397519000000003</v>
      </c>
      <c r="H1850" s="22" t="s">
        <v>153</v>
      </c>
      <c r="I1850" s="25">
        <v>9922</v>
      </c>
      <c r="J1850" s="23">
        <v>7853.4618765679998</v>
      </c>
      <c r="K1850" s="32">
        <v>219896.932543904</v>
      </c>
      <c r="L1850" s="32">
        <f t="shared" si="28"/>
        <v>7765587.6068002302</v>
      </c>
    </row>
    <row r="1851" spans="1:12" x14ac:dyDescent="0.2">
      <c r="A1851" s="22" t="s">
        <v>3570</v>
      </c>
      <c r="B1851" s="22" t="s">
        <v>3571</v>
      </c>
      <c r="C1851" s="22" t="s">
        <v>389</v>
      </c>
      <c r="D1851" s="22" t="s">
        <v>114</v>
      </c>
      <c r="E1851" s="30">
        <v>28328</v>
      </c>
      <c r="F1851" s="31">
        <v>35.122283000000003</v>
      </c>
      <c r="G1851" s="31">
        <v>-78.371454999999997</v>
      </c>
      <c r="H1851" s="22" t="s">
        <v>149</v>
      </c>
      <c r="I1851" s="25">
        <v>2205</v>
      </c>
      <c r="J1851" s="23">
        <v>8470.6527389399998</v>
      </c>
      <c r="K1851" s="32">
        <v>237178.27669032</v>
      </c>
      <c r="L1851" s="32">
        <f t="shared" si="28"/>
        <v>8375872.5724873431</v>
      </c>
    </row>
    <row r="1852" spans="1:12" x14ac:dyDescent="0.2">
      <c r="A1852" s="22" t="s">
        <v>3572</v>
      </c>
      <c r="B1852" s="22" t="s">
        <v>3573</v>
      </c>
      <c r="C1852" s="22" t="s">
        <v>389</v>
      </c>
      <c r="D1852" s="22" t="s">
        <v>114</v>
      </c>
      <c r="E1852" s="30">
        <v>28328</v>
      </c>
      <c r="F1852" s="31">
        <v>34.917839000000001</v>
      </c>
      <c r="G1852" s="31">
        <v>-78.345161000000004</v>
      </c>
      <c r="H1852" s="22" t="s">
        <v>153</v>
      </c>
      <c r="I1852" s="25">
        <v>6080</v>
      </c>
      <c r="J1852" s="23">
        <v>4812.4418675200004</v>
      </c>
      <c r="K1852" s="32">
        <v>134748.37229055999</v>
      </c>
      <c r="L1852" s="32">
        <f t="shared" si="28"/>
        <v>4758594.3004782703</v>
      </c>
    </row>
    <row r="1853" spans="1:12" x14ac:dyDescent="0.2">
      <c r="A1853" s="22" t="s">
        <v>3574</v>
      </c>
      <c r="B1853" s="22" t="s">
        <v>3575</v>
      </c>
      <c r="C1853" s="22" t="s">
        <v>389</v>
      </c>
      <c r="D1853" s="22" t="s">
        <v>114</v>
      </c>
      <c r="E1853" s="30">
        <v>28328</v>
      </c>
      <c r="F1853" s="31">
        <v>35.104522000000003</v>
      </c>
      <c r="G1853" s="31">
        <v>-78.446190999999999</v>
      </c>
      <c r="H1853" s="22" t="s">
        <v>149</v>
      </c>
      <c r="I1853" s="25">
        <v>2500</v>
      </c>
      <c r="J1853" s="23">
        <v>9603.9146700000001</v>
      </c>
      <c r="K1853" s="32">
        <v>268909.61076000001</v>
      </c>
      <c r="L1853" s="32">
        <f t="shared" si="28"/>
        <v>9496454.163817849</v>
      </c>
    </row>
    <row r="1854" spans="1:12" x14ac:dyDescent="0.2">
      <c r="A1854" s="22" t="s">
        <v>3576</v>
      </c>
      <c r="B1854" s="22" t="s">
        <v>3577</v>
      </c>
      <c r="C1854" s="22" t="s">
        <v>728</v>
      </c>
      <c r="D1854" s="22" t="s">
        <v>114</v>
      </c>
      <c r="E1854" s="30">
        <v>28318</v>
      </c>
      <c r="F1854" s="31">
        <v>35.013188</v>
      </c>
      <c r="G1854" s="31">
        <v>-78.572543999999994</v>
      </c>
      <c r="H1854" s="22" t="s">
        <v>153</v>
      </c>
      <c r="I1854" s="25">
        <v>7800</v>
      </c>
      <c r="J1854" s="23">
        <v>6173.8563432000001</v>
      </c>
      <c r="K1854" s="32">
        <v>172867.9776096</v>
      </c>
      <c r="L1854" s="32">
        <f t="shared" si="28"/>
        <v>6104775.5828504125</v>
      </c>
    </row>
    <row r="1855" spans="1:12" x14ac:dyDescent="0.2">
      <c r="A1855" s="22" t="s">
        <v>3578</v>
      </c>
      <c r="B1855" s="22" t="s">
        <v>3579</v>
      </c>
      <c r="C1855" s="22" t="s">
        <v>783</v>
      </c>
      <c r="D1855" s="22" t="s">
        <v>114</v>
      </c>
      <c r="E1855" s="30">
        <v>28458</v>
      </c>
      <c r="F1855" s="31">
        <v>34.808912999999997</v>
      </c>
      <c r="G1855" s="31">
        <v>-78.185171999999994</v>
      </c>
      <c r="H1855" s="22" t="s">
        <v>149</v>
      </c>
      <c r="I1855" s="25">
        <v>4680</v>
      </c>
      <c r="J1855" s="23">
        <v>17978.528262240001</v>
      </c>
      <c r="K1855" s="32">
        <v>503398.79134271998</v>
      </c>
      <c r="L1855" s="32">
        <f t="shared" si="28"/>
        <v>17777362.194667011</v>
      </c>
    </row>
    <row r="1856" spans="1:12" x14ac:dyDescent="0.2">
      <c r="A1856" s="22" t="s">
        <v>3580</v>
      </c>
      <c r="B1856" s="22" t="s">
        <v>3581</v>
      </c>
      <c r="C1856" s="22" t="s">
        <v>308</v>
      </c>
      <c r="D1856" s="22" t="s">
        <v>114</v>
      </c>
      <c r="E1856" s="30">
        <v>28441</v>
      </c>
      <c r="F1856" s="31">
        <v>34.753979999999999</v>
      </c>
      <c r="G1856" s="31">
        <v>-78.326936000000003</v>
      </c>
      <c r="H1856" s="22" t="s">
        <v>145</v>
      </c>
      <c r="I1856" s="25">
        <v>2000</v>
      </c>
      <c r="J1856" s="23">
        <v>26547.002103999999</v>
      </c>
      <c r="K1856" s="32">
        <v>743316.05891200004</v>
      </c>
      <c r="L1856" s="32">
        <f t="shared" si="28"/>
        <v>26249961.326177839</v>
      </c>
    </row>
    <row r="1857" spans="1:12" x14ac:dyDescent="0.2">
      <c r="A1857" s="22">
        <v>3111</v>
      </c>
      <c r="B1857" s="22" t="s">
        <v>3582</v>
      </c>
      <c r="C1857" s="22" t="s">
        <v>817</v>
      </c>
      <c r="D1857" s="22" t="s">
        <v>114</v>
      </c>
      <c r="E1857" s="30">
        <v>28341</v>
      </c>
      <c r="F1857" s="31">
        <v>35.085877000000004</v>
      </c>
      <c r="G1857" s="31">
        <v>-78.206592000000001</v>
      </c>
      <c r="H1857" s="22" t="s">
        <v>145</v>
      </c>
      <c r="I1857" s="25">
        <v>2411</v>
      </c>
      <c r="J1857" s="23">
        <v>32002.411036371999</v>
      </c>
      <c r="K1857" s="32">
        <v>896067.50901841605</v>
      </c>
      <c r="L1857" s="32">
        <f t="shared" si="28"/>
        <v>31644328.378707387</v>
      </c>
    </row>
    <row r="1858" spans="1:12" x14ac:dyDescent="0.2">
      <c r="A1858" s="22" t="s">
        <v>3583</v>
      </c>
      <c r="B1858" s="22" t="s">
        <v>3584</v>
      </c>
      <c r="C1858" s="22" t="s">
        <v>780</v>
      </c>
      <c r="D1858" s="22" t="s">
        <v>114</v>
      </c>
      <c r="E1858" s="30">
        <v>28453</v>
      </c>
      <c r="F1858" s="31">
        <v>34.820974999999997</v>
      </c>
      <c r="G1858" s="31">
        <v>-78.179680000000005</v>
      </c>
      <c r="H1858" s="22" t="s">
        <v>145</v>
      </c>
      <c r="I1858" s="25">
        <v>2411</v>
      </c>
      <c r="J1858" s="23">
        <v>32002.411036371999</v>
      </c>
      <c r="K1858" s="32">
        <v>896067.50901841605</v>
      </c>
      <c r="L1858" s="32">
        <f t="shared" ref="L1858:L1921" si="29">+K1858*35.31467</f>
        <v>31644328.378707387</v>
      </c>
    </row>
    <row r="1859" spans="1:12" x14ac:dyDescent="0.2">
      <c r="A1859" s="22" t="s">
        <v>3585</v>
      </c>
      <c r="B1859" s="22" t="s">
        <v>3586</v>
      </c>
      <c r="C1859" s="22" t="s">
        <v>725</v>
      </c>
      <c r="D1859" s="22" t="s">
        <v>114</v>
      </c>
      <c r="E1859" s="30">
        <v>28382</v>
      </c>
      <c r="F1859" s="31">
        <v>34.842976999999998</v>
      </c>
      <c r="G1859" s="31">
        <v>-78.469635999999994</v>
      </c>
      <c r="H1859" s="22" t="s">
        <v>145</v>
      </c>
      <c r="I1859" s="25">
        <v>4000</v>
      </c>
      <c r="J1859" s="23">
        <v>53094.004207999998</v>
      </c>
      <c r="K1859" s="32">
        <v>1486632.1178240001</v>
      </c>
      <c r="L1859" s="32">
        <f t="shared" si="29"/>
        <v>52499922.652355678</v>
      </c>
    </row>
    <row r="1860" spans="1:12" x14ac:dyDescent="0.2">
      <c r="A1860" s="22" t="s">
        <v>3587</v>
      </c>
      <c r="B1860" s="22" t="s">
        <v>3588</v>
      </c>
      <c r="C1860" s="22" t="s">
        <v>389</v>
      </c>
      <c r="D1860" s="22" t="s">
        <v>114</v>
      </c>
      <c r="E1860" s="30">
        <v>28328</v>
      </c>
      <c r="F1860" s="31">
        <v>35.150675</v>
      </c>
      <c r="G1860" s="31">
        <v>-78.392624999999995</v>
      </c>
      <c r="H1860" s="22" t="s">
        <v>149</v>
      </c>
      <c r="I1860" s="25">
        <v>1990</v>
      </c>
      <c r="J1860" s="23">
        <v>7644.7160773200003</v>
      </c>
      <c r="K1860" s="32">
        <v>214052.05016496</v>
      </c>
      <c r="L1860" s="32">
        <f t="shared" si="29"/>
        <v>7559177.5143990079</v>
      </c>
    </row>
    <row r="1861" spans="1:12" x14ac:dyDescent="0.2">
      <c r="A1861" s="22" t="s">
        <v>3589</v>
      </c>
      <c r="B1861" s="22" t="s">
        <v>3590</v>
      </c>
      <c r="C1861" s="22" t="s">
        <v>725</v>
      </c>
      <c r="D1861" s="22" t="s">
        <v>114</v>
      </c>
      <c r="E1861" s="30">
        <v>28382</v>
      </c>
      <c r="F1861" s="31">
        <v>34.839666000000001</v>
      </c>
      <c r="G1861" s="31">
        <v>-78.466309999999993</v>
      </c>
      <c r="H1861" s="22" t="s">
        <v>145</v>
      </c>
      <c r="I1861" s="25">
        <v>2000</v>
      </c>
      <c r="J1861" s="23">
        <v>26547.002103999999</v>
      </c>
      <c r="K1861" s="32">
        <v>743316.05891200004</v>
      </c>
      <c r="L1861" s="32">
        <f t="shared" si="29"/>
        <v>26249961.326177839</v>
      </c>
    </row>
    <row r="1862" spans="1:12" x14ac:dyDescent="0.2">
      <c r="A1862" s="22" t="s">
        <v>3591</v>
      </c>
      <c r="B1862" s="22" t="s">
        <v>3592</v>
      </c>
      <c r="C1862" s="22" t="s">
        <v>725</v>
      </c>
      <c r="D1862" s="22" t="s">
        <v>114</v>
      </c>
      <c r="E1862" s="30">
        <v>28382</v>
      </c>
      <c r="F1862" s="31">
        <v>34.837111</v>
      </c>
      <c r="G1862" s="31">
        <v>-78.463380000000001</v>
      </c>
      <c r="H1862" s="22" t="s">
        <v>145</v>
      </c>
      <c r="I1862" s="25">
        <v>2000</v>
      </c>
      <c r="J1862" s="23">
        <v>26547.002103999999</v>
      </c>
      <c r="K1862" s="32">
        <v>743316.05891200004</v>
      </c>
      <c r="L1862" s="32">
        <f t="shared" si="29"/>
        <v>26249961.326177839</v>
      </c>
    </row>
    <row r="1863" spans="1:12" x14ac:dyDescent="0.2">
      <c r="A1863" s="22" t="s">
        <v>3593</v>
      </c>
      <c r="B1863" s="22" t="s">
        <v>3594</v>
      </c>
      <c r="C1863" s="22" t="s">
        <v>283</v>
      </c>
      <c r="D1863" s="22" t="s">
        <v>114</v>
      </c>
      <c r="E1863" s="30">
        <v>28444</v>
      </c>
      <c r="F1863" s="31">
        <v>34.681246999999999</v>
      </c>
      <c r="G1863" s="31">
        <v>-78.286313000000007</v>
      </c>
      <c r="H1863" s="22" t="s">
        <v>145</v>
      </c>
      <c r="I1863" s="25">
        <v>6000</v>
      </c>
      <c r="J1863" s="23">
        <v>79641.006311999998</v>
      </c>
      <c r="K1863" s="32">
        <v>2229948.176736</v>
      </c>
      <c r="L1863" s="32">
        <f t="shared" si="29"/>
        <v>78749883.978533521</v>
      </c>
    </row>
    <row r="1864" spans="1:12" x14ac:dyDescent="0.2">
      <c r="A1864" s="22" t="s">
        <v>3595</v>
      </c>
      <c r="B1864" s="22" t="s">
        <v>3596</v>
      </c>
      <c r="C1864" s="22" t="s">
        <v>817</v>
      </c>
      <c r="D1864" s="22" t="s">
        <v>114</v>
      </c>
      <c r="E1864" s="30">
        <v>28341</v>
      </c>
      <c r="F1864" s="31">
        <v>35.137332999999998</v>
      </c>
      <c r="G1864" s="31">
        <v>-78.190793999999997</v>
      </c>
      <c r="H1864" s="22" t="s">
        <v>145</v>
      </c>
      <c r="I1864" s="25">
        <v>4000</v>
      </c>
      <c r="J1864" s="23">
        <v>53094.004207999998</v>
      </c>
      <c r="K1864" s="32">
        <v>1486632.1178240001</v>
      </c>
      <c r="L1864" s="32">
        <f t="shared" si="29"/>
        <v>52499922.652355678</v>
      </c>
    </row>
    <row r="1865" spans="1:12" x14ac:dyDescent="0.2">
      <c r="A1865" s="22" t="s">
        <v>3597</v>
      </c>
      <c r="B1865" s="22" t="s">
        <v>3598</v>
      </c>
      <c r="C1865" s="22" t="s">
        <v>725</v>
      </c>
      <c r="D1865" s="22" t="s">
        <v>114</v>
      </c>
      <c r="E1865" s="30">
        <v>28382</v>
      </c>
      <c r="F1865" s="31">
        <v>34.940705000000001</v>
      </c>
      <c r="G1865" s="31">
        <v>-78.458714000000001</v>
      </c>
      <c r="H1865" s="22" t="s">
        <v>145</v>
      </c>
      <c r="I1865" s="25">
        <v>2000</v>
      </c>
      <c r="J1865" s="23">
        <v>26547.002103999999</v>
      </c>
      <c r="K1865" s="32">
        <v>743316.05891200004</v>
      </c>
      <c r="L1865" s="32">
        <f t="shared" si="29"/>
        <v>26249961.326177839</v>
      </c>
    </row>
    <row r="1866" spans="1:12" x14ac:dyDescent="0.2">
      <c r="A1866" s="22" t="s">
        <v>3599</v>
      </c>
      <c r="B1866" s="22" t="s">
        <v>3600</v>
      </c>
      <c r="C1866" s="22" t="s">
        <v>389</v>
      </c>
      <c r="D1866" s="22" t="s">
        <v>114</v>
      </c>
      <c r="E1866" s="30">
        <v>28328</v>
      </c>
      <c r="F1866" s="31">
        <v>35.109197000000002</v>
      </c>
      <c r="G1866" s="31">
        <v>-78.374516</v>
      </c>
      <c r="H1866" s="22" t="s">
        <v>145</v>
      </c>
      <c r="I1866" s="25">
        <v>4000</v>
      </c>
      <c r="J1866" s="23">
        <v>53094.004207999998</v>
      </c>
      <c r="K1866" s="32">
        <v>1486632.1178240001</v>
      </c>
      <c r="L1866" s="32">
        <f t="shared" si="29"/>
        <v>52499922.652355678</v>
      </c>
    </row>
    <row r="1867" spans="1:12" x14ac:dyDescent="0.2">
      <c r="A1867" s="22" t="s">
        <v>3601</v>
      </c>
      <c r="B1867" s="22" t="s">
        <v>3602</v>
      </c>
      <c r="C1867" s="22" t="s">
        <v>2065</v>
      </c>
      <c r="D1867" s="22" t="s">
        <v>114</v>
      </c>
      <c r="E1867" s="30">
        <v>28334</v>
      </c>
      <c r="F1867" s="31">
        <v>35.275125000000003</v>
      </c>
      <c r="G1867" s="31">
        <v>-78.542338000000001</v>
      </c>
      <c r="H1867" s="22" t="s">
        <v>145</v>
      </c>
      <c r="I1867" s="25">
        <v>2000</v>
      </c>
      <c r="J1867" s="23">
        <v>26547.002103999999</v>
      </c>
      <c r="K1867" s="32">
        <v>743316.05891200004</v>
      </c>
      <c r="L1867" s="32">
        <f t="shared" si="29"/>
        <v>26249961.326177839</v>
      </c>
    </row>
    <row r="1868" spans="1:12" x14ac:dyDescent="0.2">
      <c r="A1868" s="22" t="s">
        <v>3603</v>
      </c>
      <c r="B1868" s="22" t="s">
        <v>3604</v>
      </c>
      <c r="C1868" s="22" t="s">
        <v>308</v>
      </c>
      <c r="D1868" s="22" t="s">
        <v>114</v>
      </c>
      <c r="E1868" s="30">
        <v>28441</v>
      </c>
      <c r="F1868" s="31">
        <v>34.752051999999999</v>
      </c>
      <c r="G1868" s="31">
        <v>-78.358024999999998</v>
      </c>
      <c r="H1868" s="22" t="s">
        <v>145</v>
      </c>
      <c r="I1868" s="25">
        <v>4136</v>
      </c>
      <c r="J1868" s="23">
        <v>54899.200351072002</v>
      </c>
      <c r="K1868" s="32">
        <v>1537177.60983002</v>
      </c>
      <c r="L1868" s="32">
        <f t="shared" si="29"/>
        <v>54284920.022535913</v>
      </c>
    </row>
    <row r="1869" spans="1:12" x14ac:dyDescent="0.2">
      <c r="A1869" s="22" t="s">
        <v>3605</v>
      </c>
      <c r="B1869" s="22" t="s">
        <v>3606</v>
      </c>
      <c r="C1869" s="22" t="s">
        <v>283</v>
      </c>
      <c r="D1869" s="22" t="s">
        <v>114</v>
      </c>
      <c r="E1869" s="30">
        <v>28444</v>
      </c>
      <c r="F1869" s="31">
        <v>34.692011000000001</v>
      </c>
      <c r="G1869" s="31">
        <v>-78.197033000000005</v>
      </c>
      <c r="H1869" s="22" t="s">
        <v>149</v>
      </c>
      <c r="I1869" s="25">
        <v>2000</v>
      </c>
      <c r="J1869" s="23">
        <v>7683.1317360000003</v>
      </c>
      <c r="K1869" s="32">
        <v>215127.688608</v>
      </c>
      <c r="L1869" s="32">
        <f t="shared" si="29"/>
        <v>7597163.3310542796</v>
      </c>
    </row>
    <row r="1870" spans="1:12" x14ac:dyDescent="0.2">
      <c r="A1870" s="22" t="s">
        <v>3607</v>
      </c>
      <c r="B1870" s="22" t="s">
        <v>3608</v>
      </c>
      <c r="C1870" s="22" t="s">
        <v>389</v>
      </c>
      <c r="D1870" s="22" t="s">
        <v>114</v>
      </c>
      <c r="E1870" s="30">
        <v>28328</v>
      </c>
      <c r="F1870" s="31">
        <v>34.895727000000001</v>
      </c>
      <c r="G1870" s="31">
        <v>-78.362520000000004</v>
      </c>
      <c r="H1870" s="22" t="s">
        <v>145</v>
      </c>
      <c r="I1870" s="25">
        <v>1872</v>
      </c>
      <c r="J1870" s="23">
        <v>24847.993969343999</v>
      </c>
      <c r="K1870" s="32">
        <v>695743.83114163205</v>
      </c>
      <c r="L1870" s="32">
        <f t="shared" si="29"/>
        <v>24569963.801302459</v>
      </c>
    </row>
    <row r="1871" spans="1:12" x14ac:dyDescent="0.2">
      <c r="A1871" s="22" t="s">
        <v>3609</v>
      </c>
      <c r="B1871" s="22" t="s">
        <v>3610</v>
      </c>
      <c r="C1871" s="22" t="s">
        <v>2720</v>
      </c>
      <c r="D1871" s="22" t="s">
        <v>114</v>
      </c>
      <c r="E1871" s="30">
        <v>28478</v>
      </c>
      <c r="F1871" s="31">
        <v>34.706386000000002</v>
      </c>
      <c r="G1871" s="31">
        <v>-78.144233</v>
      </c>
      <c r="H1871" s="22" t="s">
        <v>149</v>
      </c>
      <c r="I1871" s="25">
        <v>4065</v>
      </c>
      <c r="J1871" s="23">
        <v>15615.965253419999</v>
      </c>
      <c r="K1871" s="32">
        <v>437247.02709575999</v>
      </c>
      <c r="L1871" s="32">
        <f t="shared" si="29"/>
        <v>15441234.470367823</v>
      </c>
    </row>
    <row r="1872" spans="1:12" x14ac:dyDescent="0.2">
      <c r="A1872" s="22" t="s">
        <v>3611</v>
      </c>
      <c r="B1872" s="22" t="s">
        <v>3612</v>
      </c>
      <c r="C1872" s="22" t="s">
        <v>389</v>
      </c>
      <c r="D1872" s="22" t="s">
        <v>114</v>
      </c>
      <c r="E1872" s="30">
        <v>28328</v>
      </c>
      <c r="F1872" s="31">
        <v>34.947432999999997</v>
      </c>
      <c r="G1872" s="31">
        <v>-78.251344000000003</v>
      </c>
      <c r="H1872" s="22" t="s">
        <v>149</v>
      </c>
      <c r="I1872" s="25">
        <v>1860</v>
      </c>
      <c r="J1872" s="23">
        <v>7145.3125144799997</v>
      </c>
      <c r="K1872" s="32">
        <v>200068.75040543999</v>
      </c>
      <c r="L1872" s="32">
        <f t="shared" si="29"/>
        <v>7065361.8978804797</v>
      </c>
    </row>
    <row r="1873" spans="1:12" x14ac:dyDescent="0.2">
      <c r="A1873" s="22" t="s">
        <v>3613</v>
      </c>
      <c r="B1873" s="22" t="s">
        <v>3614</v>
      </c>
      <c r="C1873" s="22" t="s">
        <v>389</v>
      </c>
      <c r="D1873" s="22" t="s">
        <v>114</v>
      </c>
      <c r="E1873" s="30">
        <v>28328</v>
      </c>
      <c r="F1873" s="31">
        <v>35.058016000000002</v>
      </c>
      <c r="G1873" s="31">
        <v>-78.311104999999998</v>
      </c>
      <c r="H1873" s="22" t="s">
        <v>149</v>
      </c>
      <c r="I1873" s="25">
        <v>1860</v>
      </c>
      <c r="J1873" s="23">
        <v>7145.3125144799997</v>
      </c>
      <c r="K1873" s="32">
        <v>200068.75040543999</v>
      </c>
      <c r="L1873" s="32">
        <f t="shared" si="29"/>
        <v>7065361.8978804797</v>
      </c>
    </row>
    <row r="1874" spans="1:12" x14ac:dyDescent="0.2">
      <c r="A1874" s="22" t="s">
        <v>3615</v>
      </c>
      <c r="B1874" s="22" t="s">
        <v>3616</v>
      </c>
      <c r="C1874" s="22" t="s">
        <v>725</v>
      </c>
      <c r="D1874" s="22" t="s">
        <v>114</v>
      </c>
      <c r="E1874" s="30">
        <v>28382</v>
      </c>
      <c r="F1874" s="31">
        <v>34.892766000000002</v>
      </c>
      <c r="G1874" s="31">
        <v>-78.523009000000002</v>
      </c>
      <c r="H1874" s="22" t="s">
        <v>153</v>
      </c>
      <c r="I1874" s="25">
        <v>3552</v>
      </c>
      <c r="J1874" s="23">
        <v>2811.4791962879999</v>
      </c>
      <c r="K1874" s="32">
        <v>78721.417496063994</v>
      </c>
      <c r="L1874" s="32">
        <f t="shared" si="29"/>
        <v>2780020.8808057262</v>
      </c>
    </row>
    <row r="1875" spans="1:12" x14ac:dyDescent="0.2">
      <c r="A1875" s="22" t="s">
        <v>3617</v>
      </c>
      <c r="B1875" s="22" t="s">
        <v>3618</v>
      </c>
      <c r="C1875" s="22" t="s">
        <v>3145</v>
      </c>
      <c r="D1875" s="22" t="s">
        <v>114</v>
      </c>
      <c r="E1875" s="30">
        <v>28385</v>
      </c>
      <c r="F1875" s="31">
        <v>35.098652000000001</v>
      </c>
      <c r="G1875" s="31">
        <v>-78.492911000000007</v>
      </c>
      <c r="H1875" s="22" t="s">
        <v>153</v>
      </c>
      <c r="I1875" s="25">
        <v>3552</v>
      </c>
      <c r="J1875" s="23">
        <v>2811.4791962879999</v>
      </c>
      <c r="K1875" s="32">
        <v>78721.417496063994</v>
      </c>
      <c r="L1875" s="32">
        <f t="shared" si="29"/>
        <v>2780020.8808057262</v>
      </c>
    </row>
    <row r="1876" spans="1:12" x14ac:dyDescent="0.2">
      <c r="A1876" s="22" t="s">
        <v>3619</v>
      </c>
      <c r="B1876" s="22" t="s">
        <v>3620</v>
      </c>
      <c r="C1876" s="22" t="s">
        <v>817</v>
      </c>
      <c r="D1876" s="22" t="s">
        <v>114</v>
      </c>
      <c r="E1876" s="30">
        <v>28341</v>
      </c>
      <c r="F1876" s="31">
        <v>35.083722000000002</v>
      </c>
      <c r="G1876" s="31">
        <v>-78.243162999999996</v>
      </c>
      <c r="H1876" s="22" t="s">
        <v>153</v>
      </c>
      <c r="I1876" s="25">
        <v>7200</v>
      </c>
      <c r="J1876" s="23">
        <v>5698.9443167999998</v>
      </c>
      <c r="K1876" s="32">
        <v>159570.44087039999</v>
      </c>
      <c r="L1876" s="32">
        <f t="shared" si="29"/>
        <v>5635177.4610926881</v>
      </c>
    </row>
    <row r="1877" spans="1:12" x14ac:dyDescent="0.2">
      <c r="A1877" s="22" t="s">
        <v>3621</v>
      </c>
      <c r="B1877" s="22" t="s">
        <v>3622</v>
      </c>
      <c r="C1877" s="22" t="s">
        <v>725</v>
      </c>
      <c r="D1877" s="22" t="s">
        <v>114</v>
      </c>
      <c r="E1877" s="30">
        <v>28382</v>
      </c>
      <c r="F1877" s="31">
        <v>35.133811000000001</v>
      </c>
      <c r="G1877" s="31">
        <v>-78.529546999999994</v>
      </c>
      <c r="H1877" s="22" t="s">
        <v>153</v>
      </c>
      <c r="I1877" s="25">
        <v>8100</v>
      </c>
      <c r="J1877" s="23">
        <v>6411.3123563999998</v>
      </c>
      <c r="K1877" s="32">
        <v>179516.7459792</v>
      </c>
      <c r="L1877" s="32">
        <f t="shared" si="29"/>
        <v>6339574.6437292751</v>
      </c>
    </row>
    <row r="1878" spans="1:12" x14ac:dyDescent="0.2">
      <c r="A1878" s="22" t="s">
        <v>3623</v>
      </c>
      <c r="B1878" s="22" t="s">
        <v>3624</v>
      </c>
      <c r="C1878" s="22" t="s">
        <v>795</v>
      </c>
      <c r="D1878" s="22" t="s">
        <v>114</v>
      </c>
      <c r="E1878" s="30">
        <v>28365</v>
      </c>
      <c r="F1878" s="31">
        <v>35.193933000000001</v>
      </c>
      <c r="G1878" s="31">
        <v>-78.173976999999994</v>
      </c>
      <c r="H1878" s="22" t="s">
        <v>145</v>
      </c>
      <c r="I1878" s="25">
        <v>2400</v>
      </c>
      <c r="J1878" s="23">
        <v>31856.4025248</v>
      </c>
      <c r="K1878" s="32">
        <v>891979.27069439995</v>
      </c>
      <c r="L1878" s="32">
        <f t="shared" si="29"/>
        <v>31499953.591413405</v>
      </c>
    </row>
    <row r="1879" spans="1:12" x14ac:dyDescent="0.2">
      <c r="A1879" s="22" t="s">
        <v>3625</v>
      </c>
      <c r="B1879" s="22" t="s">
        <v>3626</v>
      </c>
      <c r="C1879" s="22" t="s">
        <v>308</v>
      </c>
      <c r="D1879" s="22" t="s">
        <v>114</v>
      </c>
      <c r="E1879" s="30">
        <v>28441</v>
      </c>
      <c r="F1879" s="31">
        <v>34.800440999999999</v>
      </c>
      <c r="G1879" s="31">
        <v>-78.365480000000005</v>
      </c>
      <c r="H1879" s="22" t="s">
        <v>149</v>
      </c>
      <c r="I1879" s="25">
        <v>1603</v>
      </c>
      <c r="J1879" s="23">
        <v>6158.030086404</v>
      </c>
      <c r="K1879" s="32">
        <v>172424.84241931199</v>
      </c>
      <c r="L1879" s="32">
        <f t="shared" si="29"/>
        <v>6089126.4098400045</v>
      </c>
    </row>
    <row r="1880" spans="1:12" x14ac:dyDescent="0.2">
      <c r="A1880" s="22" t="s">
        <v>3627</v>
      </c>
      <c r="B1880" s="22" t="s">
        <v>3628</v>
      </c>
      <c r="C1880" s="22" t="s">
        <v>728</v>
      </c>
      <c r="D1880" s="22" t="s">
        <v>114</v>
      </c>
      <c r="E1880" s="30">
        <v>28318</v>
      </c>
      <c r="F1880" s="31">
        <v>35.045619000000002</v>
      </c>
      <c r="G1880" s="31">
        <v>-78.648836000000003</v>
      </c>
      <c r="H1880" s="22" t="s">
        <v>153</v>
      </c>
      <c r="I1880" s="25">
        <v>1200</v>
      </c>
      <c r="J1880" s="23">
        <v>949.8240528</v>
      </c>
      <c r="K1880" s="32">
        <v>26595.073478400001</v>
      </c>
      <c r="L1880" s="32">
        <f t="shared" si="29"/>
        <v>939196.24351544818</v>
      </c>
    </row>
    <row r="1881" spans="1:12" x14ac:dyDescent="0.2">
      <c r="A1881" s="22" t="s">
        <v>3629</v>
      </c>
      <c r="B1881" s="22" t="s">
        <v>3630</v>
      </c>
      <c r="C1881" s="22" t="s">
        <v>3126</v>
      </c>
      <c r="D1881" s="22" t="s">
        <v>114</v>
      </c>
      <c r="E1881" s="30">
        <v>28393</v>
      </c>
      <c r="F1881" s="31">
        <v>35.037500000000001</v>
      </c>
      <c r="G1881" s="31">
        <v>-78.1631</v>
      </c>
      <c r="H1881" s="22" t="s">
        <v>149</v>
      </c>
      <c r="I1881" s="25">
        <v>1500</v>
      </c>
      <c r="J1881" s="23">
        <v>5762.3488020000004</v>
      </c>
      <c r="K1881" s="32">
        <v>161345.76645600001</v>
      </c>
      <c r="L1881" s="32">
        <f t="shared" si="29"/>
        <v>5697872.4982907102</v>
      </c>
    </row>
    <row r="1882" spans="1:12" x14ac:dyDescent="0.2">
      <c r="A1882" s="22" t="s">
        <v>3631</v>
      </c>
      <c r="B1882" s="22" t="s">
        <v>3632</v>
      </c>
      <c r="C1882" s="22" t="s">
        <v>3126</v>
      </c>
      <c r="D1882" s="22" t="s">
        <v>114</v>
      </c>
      <c r="E1882" s="30">
        <v>28393</v>
      </c>
      <c r="F1882" s="31">
        <v>34.928158000000003</v>
      </c>
      <c r="G1882" s="31">
        <v>-78.151151999999996</v>
      </c>
      <c r="H1882" s="22" t="s">
        <v>149</v>
      </c>
      <c r="I1882" s="25">
        <v>12598</v>
      </c>
      <c r="J1882" s="23">
        <v>48396.046805063997</v>
      </c>
      <c r="K1882" s="32">
        <v>1355089.31054179</v>
      </c>
      <c r="L1882" s="32">
        <f t="shared" si="29"/>
        <v>47854531.822310835</v>
      </c>
    </row>
    <row r="1883" spans="1:12" x14ac:dyDescent="0.2">
      <c r="A1883" s="22" t="s">
        <v>3633</v>
      </c>
      <c r="B1883" s="22" t="s">
        <v>3634</v>
      </c>
      <c r="C1883" s="22" t="s">
        <v>389</v>
      </c>
      <c r="D1883" s="22" t="s">
        <v>114</v>
      </c>
      <c r="E1883" s="30">
        <v>28328</v>
      </c>
      <c r="F1883" s="31">
        <v>34.908869000000003</v>
      </c>
      <c r="G1883" s="31">
        <v>-78.315924999999993</v>
      </c>
      <c r="H1883" s="22" t="s">
        <v>149</v>
      </c>
      <c r="I1883" s="25">
        <v>2940</v>
      </c>
      <c r="J1883" s="23">
        <v>11294.203651919999</v>
      </c>
      <c r="K1883" s="32">
        <v>316237.70225376001</v>
      </c>
      <c r="L1883" s="32">
        <f t="shared" si="29"/>
        <v>11167830.09664979</v>
      </c>
    </row>
    <row r="1884" spans="1:12" x14ac:dyDescent="0.2">
      <c r="A1884" s="22" t="s">
        <v>3635</v>
      </c>
      <c r="B1884" s="22" t="s">
        <v>3636</v>
      </c>
      <c r="C1884" s="22" t="s">
        <v>3145</v>
      </c>
      <c r="D1884" s="22" t="s">
        <v>114</v>
      </c>
      <c r="E1884" s="30">
        <v>28385</v>
      </c>
      <c r="F1884" s="31">
        <v>35.056058</v>
      </c>
      <c r="G1884" s="31">
        <v>-78.447197000000003</v>
      </c>
      <c r="H1884" s="22" t="s">
        <v>149</v>
      </c>
      <c r="I1884" s="25">
        <v>3950</v>
      </c>
      <c r="J1884" s="23">
        <v>15174.185178600001</v>
      </c>
      <c r="K1884" s="32">
        <v>424877.1850008</v>
      </c>
      <c r="L1884" s="32">
        <f t="shared" si="29"/>
        <v>15004397.578832202</v>
      </c>
    </row>
    <row r="1885" spans="1:12" x14ac:dyDescent="0.2">
      <c r="A1885" s="22" t="s">
        <v>3637</v>
      </c>
      <c r="B1885" s="22" t="s">
        <v>3638</v>
      </c>
      <c r="C1885" s="22" t="s">
        <v>725</v>
      </c>
      <c r="D1885" s="22" t="s">
        <v>114</v>
      </c>
      <c r="E1885" s="30">
        <v>28382</v>
      </c>
      <c r="F1885" s="31">
        <v>35.118991000000001</v>
      </c>
      <c r="G1885" s="31">
        <v>-78.469768999999999</v>
      </c>
      <c r="H1885" s="22" t="s">
        <v>149</v>
      </c>
      <c r="I1885" s="25">
        <v>1440</v>
      </c>
      <c r="J1885" s="23">
        <v>5531.8548499199997</v>
      </c>
      <c r="K1885" s="32">
        <v>154891.93579776</v>
      </c>
      <c r="L1885" s="32">
        <f t="shared" si="29"/>
        <v>5469957.598359081</v>
      </c>
    </row>
    <row r="1886" spans="1:12" x14ac:dyDescent="0.2">
      <c r="A1886" s="22" t="s">
        <v>3639</v>
      </c>
      <c r="B1886" s="22" t="s">
        <v>3640</v>
      </c>
      <c r="C1886" s="22" t="s">
        <v>389</v>
      </c>
      <c r="D1886" s="22" t="s">
        <v>114</v>
      </c>
      <c r="E1886" s="30">
        <v>28328</v>
      </c>
      <c r="F1886" s="31">
        <v>35.093772000000001</v>
      </c>
      <c r="G1886" s="31">
        <v>-78.407094000000001</v>
      </c>
      <c r="H1886" s="22" t="s">
        <v>149</v>
      </c>
      <c r="I1886" s="25">
        <v>1410</v>
      </c>
      <c r="J1886" s="23">
        <v>5416.6078738799997</v>
      </c>
      <c r="K1886" s="32">
        <v>151665.02046864</v>
      </c>
      <c r="L1886" s="32">
        <f t="shared" si="29"/>
        <v>5356000.1483932668</v>
      </c>
    </row>
    <row r="1887" spans="1:12" x14ac:dyDescent="0.2">
      <c r="A1887" s="22" t="s">
        <v>3641</v>
      </c>
      <c r="B1887" s="22" t="s">
        <v>3642</v>
      </c>
      <c r="C1887" s="22" t="s">
        <v>283</v>
      </c>
      <c r="D1887" s="22" t="s">
        <v>114</v>
      </c>
      <c r="E1887" s="30">
        <v>28444</v>
      </c>
      <c r="F1887" s="31">
        <v>34.749274999999997</v>
      </c>
      <c r="G1887" s="31">
        <v>-78.245147000000003</v>
      </c>
      <c r="H1887" s="22" t="s">
        <v>149</v>
      </c>
      <c r="I1887" s="25">
        <v>1400</v>
      </c>
      <c r="J1887" s="23">
        <v>5378.1922151999997</v>
      </c>
      <c r="K1887" s="32">
        <v>150589.3820256</v>
      </c>
      <c r="L1887" s="32">
        <f t="shared" si="29"/>
        <v>5318014.3317379951</v>
      </c>
    </row>
    <row r="1888" spans="1:12" x14ac:dyDescent="0.2">
      <c r="A1888" s="22" t="s">
        <v>3643</v>
      </c>
      <c r="B1888" s="22" t="s">
        <v>3644</v>
      </c>
      <c r="C1888" s="22" t="s">
        <v>389</v>
      </c>
      <c r="D1888" s="22" t="s">
        <v>114</v>
      </c>
      <c r="E1888" s="30">
        <v>28328</v>
      </c>
      <c r="F1888" s="31">
        <v>34.892833000000003</v>
      </c>
      <c r="G1888" s="31">
        <v>-78.287997000000004</v>
      </c>
      <c r="H1888" s="22" t="s">
        <v>149</v>
      </c>
      <c r="I1888" s="25">
        <v>4340</v>
      </c>
      <c r="J1888" s="23">
        <v>16672.395867120002</v>
      </c>
      <c r="K1888" s="32">
        <v>466827.08427936002</v>
      </c>
      <c r="L1888" s="32">
        <f t="shared" si="29"/>
        <v>16485844.428387787</v>
      </c>
    </row>
    <row r="1889" spans="1:12" x14ac:dyDescent="0.2">
      <c r="A1889" s="22" t="s">
        <v>3645</v>
      </c>
      <c r="B1889" s="22" t="s">
        <v>3646</v>
      </c>
      <c r="C1889" s="22" t="s">
        <v>389</v>
      </c>
      <c r="D1889" s="22" t="s">
        <v>114</v>
      </c>
      <c r="E1889" s="30">
        <v>28328</v>
      </c>
      <c r="F1889" s="31">
        <v>34.907826999999997</v>
      </c>
      <c r="G1889" s="31">
        <v>-78.220062999999996</v>
      </c>
      <c r="H1889" s="22" t="s">
        <v>149</v>
      </c>
      <c r="I1889" s="25">
        <v>1355</v>
      </c>
      <c r="J1889" s="23">
        <v>5205.3217511399998</v>
      </c>
      <c r="K1889" s="32">
        <v>145749.00903192</v>
      </c>
      <c r="L1889" s="32">
        <f t="shared" si="29"/>
        <v>5147078.156789274</v>
      </c>
    </row>
    <row r="1890" spans="1:12" x14ac:dyDescent="0.2">
      <c r="A1890" s="22" t="s">
        <v>3647</v>
      </c>
      <c r="B1890" s="22" t="s">
        <v>3648</v>
      </c>
      <c r="C1890" s="22" t="s">
        <v>283</v>
      </c>
      <c r="D1890" s="22" t="s">
        <v>114</v>
      </c>
      <c r="E1890" s="30">
        <v>28444</v>
      </c>
      <c r="F1890" s="31">
        <v>34.727611000000003</v>
      </c>
      <c r="G1890" s="31">
        <v>-78.177327000000005</v>
      </c>
      <c r="H1890" s="22" t="s">
        <v>592</v>
      </c>
      <c r="I1890" s="25">
        <v>4706</v>
      </c>
      <c r="J1890" s="23">
        <v>15133.598019904</v>
      </c>
      <c r="K1890" s="32">
        <v>423740.74455731199</v>
      </c>
      <c r="L1890" s="32">
        <f t="shared" si="29"/>
        <v>14964264.559595769</v>
      </c>
    </row>
    <row r="1891" spans="1:12" x14ac:dyDescent="0.2">
      <c r="A1891" s="22" t="s">
        <v>3649</v>
      </c>
      <c r="B1891" s="22" t="s">
        <v>3650</v>
      </c>
      <c r="C1891" s="22" t="s">
        <v>283</v>
      </c>
      <c r="D1891" s="22" t="s">
        <v>114</v>
      </c>
      <c r="E1891" s="30">
        <v>28444</v>
      </c>
      <c r="F1891" s="31">
        <v>34.699624999999997</v>
      </c>
      <c r="G1891" s="31">
        <v>-78.283824999999993</v>
      </c>
      <c r="H1891" s="22" t="s">
        <v>149</v>
      </c>
      <c r="I1891" s="25">
        <v>3900</v>
      </c>
      <c r="J1891" s="23">
        <v>14982.106885200001</v>
      </c>
      <c r="K1891" s="32">
        <v>419498.99278560001</v>
      </c>
      <c r="L1891" s="32">
        <f t="shared" si="29"/>
        <v>14814468.495555844</v>
      </c>
    </row>
    <row r="1892" spans="1:12" x14ac:dyDescent="0.2">
      <c r="A1892" s="22" t="s">
        <v>3649</v>
      </c>
      <c r="B1892" s="22" t="s">
        <v>3650</v>
      </c>
      <c r="C1892" s="22" t="s">
        <v>283</v>
      </c>
      <c r="D1892" s="22" t="s">
        <v>114</v>
      </c>
      <c r="E1892" s="30">
        <v>28444</v>
      </c>
      <c r="F1892" s="31">
        <v>34.699624999999997</v>
      </c>
      <c r="G1892" s="31">
        <v>-78.283824999999993</v>
      </c>
      <c r="H1892" s="22" t="s">
        <v>153</v>
      </c>
      <c r="I1892" s="25">
        <v>2600</v>
      </c>
      <c r="J1892" s="23">
        <v>2057.9521144</v>
      </c>
      <c r="K1892" s="32">
        <v>57622.659203199997</v>
      </c>
      <c r="L1892" s="32">
        <f t="shared" si="29"/>
        <v>2034925.1942834707</v>
      </c>
    </row>
    <row r="1893" spans="1:12" x14ac:dyDescent="0.2">
      <c r="A1893" s="22" t="s">
        <v>3651</v>
      </c>
      <c r="B1893" s="22" t="s">
        <v>3652</v>
      </c>
      <c r="C1893" s="22" t="s">
        <v>283</v>
      </c>
      <c r="D1893" s="22" t="s">
        <v>114</v>
      </c>
      <c r="E1893" s="30">
        <v>28444</v>
      </c>
      <c r="F1893" s="31">
        <v>34.602563000000004</v>
      </c>
      <c r="G1893" s="31">
        <v>-78.278212999999994</v>
      </c>
      <c r="H1893" s="22" t="s">
        <v>145</v>
      </c>
      <c r="I1893" s="25">
        <v>3479</v>
      </c>
      <c r="J1893" s="23">
        <v>46178.510159908001</v>
      </c>
      <c r="K1893" s="32">
        <v>1292998.2844774199</v>
      </c>
      <c r="L1893" s="32">
        <f t="shared" si="29"/>
        <v>45661807.726886205</v>
      </c>
    </row>
    <row r="1894" spans="1:12" x14ac:dyDescent="0.2">
      <c r="A1894" s="22" t="s">
        <v>3651</v>
      </c>
      <c r="B1894" s="22" t="s">
        <v>3652</v>
      </c>
      <c r="C1894" s="22" t="s">
        <v>283</v>
      </c>
      <c r="D1894" s="22" t="s">
        <v>114</v>
      </c>
      <c r="E1894" s="30">
        <v>28444</v>
      </c>
      <c r="F1894" s="31">
        <v>34.602563000000004</v>
      </c>
      <c r="G1894" s="31">
        <v>-78.278212999999994</v>
      </c>
      <c r="H1894" s="22" t="s">
        <v>153</v>
      </c>
      <c r="I1894" s="25">
        <v>10400</v>
      </c>
      <c r="J1894" s="23">
        <v>8231.8084576000001</v>
      </c>
      <c r="K1894" s="32">
        <v>230490.63681279999</v>
      </c>
      <c r="L1894" s="32">
        <f t="shared" si="29"/>
        <v>8139700.777133883</v>
      </c>
    </row>
    <row r="1895" spans="1:12" x14ac:dyDescent="0.2">
      <c r="A1895" s="22" t="s">
        <v>3653</v>
      </c>
      <c r="B1895" s="22" t="s">
        <v>3654</v>
      </c>
      <c r="C1895" s="22" t="s">
        <v>728</v>
      </c>
      <c r="D1895" s="22" t="s">
        <v>114</v>
      </c>
      <c r="E1895" s="30">
        <v>28318</v>
      </c>
      <c r="F1895" s="31">
        <v>35.073363000000001</v>
      </c>
      <c r="G1895" s="31">
        <v>-78.601933000000002</v>
      </c>
      <c r="H1895" s="22" t="s">
        <v>149</v>
      </c>
      <c r="I1895" s="25">
        <v>735</v>
      </c>
      <c r="J1895" s="23">
        <v>2823.5509129799998</v>
      </c>
      <c r="K1895" s="32">
        <v>79059.425563440003</v>
      </c>
      <c r="L1895" s="32">
        <f t="shared" si="29"/>
        <v>2791957.5241624475</v>
      </c>
    </row>
    <row r="1896" spans="1:12" x14ac:dyDescent="0.2">
      <c r="A1896" s="22" t="s">
        <v>3655</v>
      </c>
      <c r="B1896" s="22" t="s">
        <v>3656</v>
      </c>
      <c r="C1896" s="22" t="s">
        <v>389</v>
      </c>
      <c r="D1896" s="22" t="s">
        <v>114</v>
      </c>
      <c r="E1896" s="30">
        <v>28328</v>
      </c>
      <c r="F1896" s="31">
        <v>35.105213999999997</v>
      </c>
      <c r="G1896" s="31">
        <v>-78.421104999999997</v>
      </c>
      <c r="H1896" s="22" t="s">
        <v>149</v>
      </c>
      <c r="I1896" s="25">
        <v>1000</v>
      </c>
      <c r="J1896" s="23">
        <v>3841.5658680000001</v>
      </c>
      <c r="K1896" s="32">
        <v>107563.844304</v>
      </c>
      <c r="L1896" s="32">
        <f t="shared" si="29"/>
        <v>3798581.6655271398</v>
      </c>
    </row>
    <row r="1897" spans="1:12" x14ac:dyDescent="0.2">
      <c r="A1897" s="22" t="s">
        <v>3657</v>
      </c>
      <c r="B1897" s="22" t="s">
        <v>3658</v>
      </c>
      <c r="C1897" s="22" t="s">
        <v>725</v>
      </c>
      <c r="D1897" s="22" t="s">
        <v>114</v>
      </c>
      <c r="E1897" s="30">
        <v>28382</v>
      </c>
      <c r="F1897" s="31">
        <v>34.950352000000002</v>
      </c>
      <c r="G1897" s="31">
        <v>-78.469410999999994</v>
      </c>
      <c r="H1897" s="22" t="s">
        <v>592</v>
      </c>
      <c r="I1897" s="25">
        <v>4706</v>
      </c>
      <c r="J1897" s="23">
        <v>15133.598019904</v>
      </c>
      <c r="K1897" s="32">
        <v>423740.74455731199</v>
      </c>
      <c r="L1897" s="32">
        <f t="shared" si="29"/>
        <v>14964264.559595769</v>
      </c>
    </row>
    <row r="1898" spans="1:12" x14ac:dyDescent="0.2">
      <c r="A1898" s="22" t="s">
        <v>3659</v>
      </c>
      <c r="B1898" s="22" t="s">
        <v>3660</v>
      </c>
      <c r="C1898" s="22" t="s">
        <v>725</v>
      </c>
      <c r="D1898" s="22" t="s">
        <v>114</v>
      </c>
      <c r="E1898" s="30">
        <v>28382</v>
      </c>
      <c r="F1898" s="31">
        <v>34.932194000000003</v>
      </c>
      <c r="G1898" s="31">
        <v>-78.439580000000007</v>
      </c>
      <c r="H1898" s="22" t="s">
        <v>149</v>
      </c>
      <c r="I1898" s="25">
        <v>4830</v>
      </c>
      <c r="J1898" s="23">
        <v>18554.763142439999</v>
      </c>
      <c r="K1898" s="32">
        <v>519533.36798832001</v>
      </c>
      <c r="L1898" s="32">
        <f t="shared" si="29"/>
        <v>18347149.444496084</v>
      </c>
    </row>
    <row r="1899" spans="1:12" x14ac:dyDescent="0.2">
      <c r="A1899" s="22" t="s">
        <v>3661</v>
      </c>
      <c r="B1899" s="22" t="s">
        <v>3662</v>
      </c>
      <c r="C1899" s="22" t="s">
        <v>783</v>
      </c>
      <c r="D1899" s="22" t="s">
        <v>114</v>
      </c>
      <c r="E1899" s="30">
        <v>28458</v>
      </c>
      <c r="F1899" s="31">
        <v>34.894902000000002</v>
      </c>
      <c r="G1899" s="31">
        <v>-78.206068999999999</v>
      </c>
      <c r="H1899" s="22" t="s">
        <v>145</v>
      </c>
      <c r="I1899" s="25">
        <v>1506</v>
      </c>
      <c r="J1899" s="23">
        <v>19989.892584312001</v>
      </c>
      <c r="K1899" s="32">
        <v>559716.99236073601</v>
      </c>
      <c r="L1899" s="32">
        <f t="shared" si="29"/>
        <v>19766220.878611911</v>
      </c>
    </row>
    <row r="1900" spans="1:12" x14ac:dyDescent="0.2">
      <c r="A1900" s="22" t="s">
        <v>3663</v>
      </c>
      <c r="B1900" s="22" t="s">
        <v>3664</v>
      </c>
      <c r="C1900" s="22" t="s">
        <v>283</v>
      </c>
      <c r="D1900" s="22" t="s">
        <v>114</v>
      </c>
      <c r="E1900" s="30">
        <v>28444</v>
      </c>
      <c r="F1900" s="31">
        <v>34.671083000000003</v>
      </c>
      <c r="G1900" s="31">
        <v>-78.314183</v>
      </c>
      <c r="H1900" s="22" t="s">
        <v>145</v>
      </c>
      <c r="I1900" s="25">
        <v>2000</v>
      </c>
      <c r="J1900" s="23">
        <v>26547.002103999999</v>
      </c>
      <c r="K1900" s="32">
        <v>743316.05891200004</v>
      </c>
      <c r="L1900" s="32">
        <f t="shared" si="29"/>
        <v>26249961.326177839</v>
      </c>
    </row>
    <row r="1901" spans="1:12" x14ac:dyDescent="0.2">
      <c r="A1901" s="22" t="s">
        <v>3665</v>
      </c>
      <c r="B1901" s="22" t="s">
        <v>3664</v>
      </c>
      <c r="C1901" s="22" t="s">
        <v>283</v>
      </c>
      <c r="D1901" s="22" t="s">
        <v>114</v>
      </c>
      <c r="E1901" s="30">
        <v>28444</v>
      </c>
      <c r="F1901" s="31">
        <v>34.672691</v>
      </c>
      <c r="G1901" s="31">
        <v>-78.307693999999998</v>
      </c>
      <c r="H1901" s="22" t="s">
        <v>145</v>
      </c>
      <c r="I1901" s="25">
        <v>2000</v>
      </c>
      <c r="J1901" s="23">
        <v>26547.002103999999</v>
      </c>
      <c r="K1901" s="32">
        <v>743316.05891200004</v>
      </c>
      <c r="L1901" s="32">
        <f t="shared" si="29"/>
        <v>26249961.326177839</v>
      </c>
    </row>
    <row r="1902" spans="1:12" x14ac:dyDescent="0.2">
      <c r="A1902" s="22" t="s">
        <v>3666</v>
      </c>
      <c r="B1902" s="22" t="s">
        <v>3667</v>
      </c>
      <c r="C1902" s="22" t="s">
        <v>283</v>
      </c>
      <c r="D1902" s="22" t="s">
        <v>114</v>
      </c>
      <c r="E1902" s="30">
        <v>28444</v>
      </c>
      <c r="F1902" s="31">
        <v>34.681277000000001</v>
      </c>
      <c r="G1902" s="31">
        <v>-78.314301999999998</v>
      </c>
      <c r="H1902" s="22" t="s">
        <v>145</v>
      </c>
      <c r="I1902" s="25">
        <v>2000</v>
      </c>
      <c r="J1902" s="23">
        <v>26547.002103999999</v>
      </c>
      <c r="K1902" s="32">
        <v>743316.05891200004</v>
      </c>
      <c r="L1902" s="32">
        <f t="shared" si="29"/>
        <v>26249961.326177839</v>
      </c>
    </row>
    <row r="1903" spans="1:12" x14ac:dyDescent="0.2">
      <c r="A1903" s="22" t="s">
        <v>3668</v>
      </c>
      <c r="B1903" s="22" t="s">
        <v>3669</v>
      </c>
      <c r="C1903" s="22" t="s">
        <v>283</v>
      </c>
      <c r="D1903" s="22" t="s">
        <v>114</v>
      </c>
      <c r="E1903" s="30">
        <v>28444</v>
      </c>
      <c r="F1903" s="31">
        <v>34.679205000000003</v>
      </c>
      <c r="G1903" s="31">
        <v>-78.319091</v>
      </c>
      <c r="H1903" s="22" t="s">
        <v>145</v>
      </c>
      <c r="I1903" s="25">
        <v>2000</v>
      </c>
      <c r="J1903" s="23">
        <v>26547.002103999999</v>
      </c>
      <c r="K1903" s="32">
        <v>743316.05891200004</v>
      </c>
      <c r="L1903" s="32">
        <f t="shared" si="29"/>
        <v>26249961.326177839</v>
      </c>
    </row>
    <row r="1904" spans="1:12" x14ac:dyDescent="0.2">
      <c r="A1904" s="22" t="s">
        <v>3670</v>
      </c>
      <c r="B1904" s="22" t="s">
        <v>3664</v>
      </c>
      <c r="C1904" s="22" t="s">
        <v>283</v>
      </c>
      <c r="D1904" s="22" t="s">
        <v>114</v>
      </c>
      <c r="E1904" s="30">
        <v>28444</v>
      </c>
      <c r="F1904" s="31">
        <v>34.665396999999999</v>
      </c>
      <c r="G1904" s="31">
        <v>-78.312923999999995</v>
      </c>
      <c r="H1904" s="22" t="s">
        <v>145</v>
      </c>
      <c r="I1904" s="25">
        <v>2000</v>
      </c>
      <c r="J1904" s="23">
        <v>26547.002103999999</v>
      </c>
      <c r="K1904" s="32">
        <v>743316.05891200004</v>
      </c>
      <c r="L1904" s="32">
        <f t="shared" si="29"/>
        <v>26249961.326177839</v>
      </c>
    </row>
    <row r="1905" spans="1:12" x14ac:dyDescent="0.2">
      <c r="A1905" s="22" t="s">
        <v>3671</v>
      </c>
      <c r="B1905" s="22" t="s">
        <v>3664</v>
      </c>
      <c r="C1905" s="22" t="s">
        <v>283</v>
      </c>
      <c r="D1905" s="22" t="s">
        <v>114</v>
      </c>
      <c r="E1905" s="30">
        <v>28444</v>
      </c>
      <c r="F1905" s="31">
        <v>34.664918999999998</v>
      </c>
      <c r="G1905" s="31">
        <v>-78.303890999999993</v>
      </c>
      <c r="H1905" s="22" t="s">
        <v>145</v>
      </c>
      <c r="I1905" s="25">
        <v>2000</v>
      </c>
      <c r="J1905" s="23">
        <v>26547.002103999999</v>
      </c>
      <c r="K1905" s="32">
        <v>743316.05891200004</v>
      </c>
      <c r="L1905" s="32">
        <f t="shared" si="29"/>
        <v>26249961.326177839</v>
      </c>
    </row>
    <row r="1906" spans="1:12" x14ac:dyDescent="0.2">
      <c r="A1906" s="22" t="s">
        <v>3672</v>
      </c>
      <c r="B1906" s="22" t="s">
        <v>3673</v>
      </c>
      <c r="C1906" s="22" t="s">
        <v>389</v>
      </c>
      <c r="D1906" s="22" t="s">
        <v>114</v>
      </c>
      <c r="E1906" s="30">
        <v>28328</v>
      </c>
      <c r="F1906" s="31">
        <v>34.841729999999998</v>
      </c>
      <c r="G1906" s="31">
        <v>-78.323666000000003</v>
      </c>
      <c r="H1906" s="22" t="s">
        <v>145</v>
      </c>
      <c r="I1906" s="25">
        <v>786</v>
      </c>
      <c r="J1906" s="23">
        <v>10432.971826872001</v>
      </c>
      <c r="K1906" s="32">
        <v>292123.21115241601</v>
      </c>
      <c r="L1906" s="32">
        <f t="shared" si="29"/>
        <v>10316234.801187892</v>
      </c>
    </row>
    <row r="1907" spans="1:12" x14ac:dyDescent="0.2">
      <c r="A1907" s="22" t="s">
        <v>3672</v>
      </c>
      <c r="B1907" s="22" t="s">
        <v>3673</v>
      </c>
      <c r="C1907" s="22" t="s">
        <v>389</v>
      </c>
      <c r="D1907" s="22" t="s">
        <v>114</v>
      </c>
      <c r="E1907" s="30">
        <v>28328</v>
      </c>
      <c r="F1907" s="31">
        <v>34.841729999999998</v>
      </c>
      <c r="G1907" s="31">
        <v>-78.323666000000003</v>
      </c>
      <c r="H1907" s="22" t="s">
        <v>192</v>
      </c>
      <c r="I1907" s="25">
        <v>3200</v>
      </c>
      <c r="J1907" s="23">
        <v>4707.6794239999999</v>
      </c>
      <c r="K1907" s="32">
        <v>131815.02387199999</v>
      </c>
      <c r="L1907" s="32">
        <f t="shared" si="29"/>
        <v>4655004.0690818019</v>
      </c>
    </row>
    <row r="1908" spans="1:12" x14ac:dyDescent="0.2">
      <c r="A1908" s="22" t="s">
        <v>3674</v>
      </c>
      <c r="B1908" s="22" t="s">
        <v>3675</v>
      </c>
      <c r="C1908" s="22" t="s">
        <v>725</v>
      </c>
      <c r="D1908" s="22" t="s">
        <v>114</v>
      </c>
      <c r="E1908" s="30">
        <v>28382</v>
      </c>
      <c r="F1908" s="31">
        <v>34.850002000000003</v>
      </c>
      <c r="G1908" s="31">
        <v>-78.485579999999999</v>
      </c>
      <c r="H1908" s="22" t="s">
        <v>145</v>
      </c>
      <c r="I1908" s="25">
        <v>890</v>
      </c>
      <c r="J1908" s="23">
        <v>11813.41593628</v>
      </c>
      <c r="K1908" s="32">
        <v>330775.64621584001</v>
      </c>
      <c r="L1908" s="32">
        <f t="shared" si="29"/>
        <v>11681232.790149139</v>
      </c>
    </row>
    <row r="1909" spans="1:12" x14ac:dyDescent="0.2">
      <c r="A1909" s="22" t="s">
        <v>3674</v>
      </c>
      <c r="B1909" s="22" t="s">
        <v>3675</v>
      </c>
      <c r="C1909" s="22" t="s">
        <v>725</v>
      </c>
      <c r="D1909" s="22" t="s">
        <v>114</v>
      </c>
      <c r="E1909" s="30">
        <v>28382</v>
      </c>
      <c r="F1909" s="31">
        <v>34.850002000000003</v>
      </c>
      <c r="G1909" s="31">
        <v>-78.485579999999999</v>
      </c>
      <c r="H1909" s="22" t="s">
        <v>192</v>
      </c>
      <c r="I1909" s="25">
        <v>2915</v>
      </c>
      <c r="J1909" s="23">
        <v>4288.4017253000002</v>
      </c>
      <c r="K1909" s="32">
        <v>120075.2483084</v>
      </c>
      <c r="L1909" s="32">
        <f t="shared" si="29"/>
        <v>4240417.7691792045</v>
      </c>
    </row>
    <row r="1910" spans="1:12" x14ac:dyDescent="0.2">
      <c r="A1910" s="22" t="s">
        <v>3676</v>
      </c>
      <c r="B1910" s="22" t="s">
        <v>3677</v>
      </c>
      <c r="C1910" s="22" t="s">
        <v>725</v>
      </c>
      <c r="D1910" s="22" t="s">
        <v>114</v>
      </c>
      <c r="E1910" s="30">
        <v>28382</v>
      </c>
      <c r="F1910" s="31">
        <v>35.018700000000003</v>
      </c>
      <c r="G1910" s="31">
        <v>-78.542446999999996</v>
      </c>
      <c r="H1910" s="22" t="s">
        <v>149</v>
      </c>
      <c r="I1910" s="25">
        <v>1240</v>
      </c>
      <c r="J1910" s="23">
        <v>4763.5416763200001</v>
      </c>
      <c r="K1910" s="32">
        <v>133379.16693696001</v>
      </c>
      <c r="L1910" s="32">
        <f t="shared" si="29"/>
        <v>4710241.2652536537</v>
      </c>
    </row>
    <row r="1911" spans="1:12" x14ac:dyDescent="0.2">
      <c r="A1911" s="22" t="s">
        <v>3678</v>
      </c>
      <c r="B1911" s="22" t="s">
        <v>3679</v>
      </c>
      <c r="C1911" s="22" t="s">
        <v>389</v>
      </c>
      <c r="D1911" s="22" t="s">
        <v>114</v>
      </c>
      <c r="E1911" s="30">
        <v>28328</v>
      </c>
      <c r="F1911" s="31">
        <v>35.005510999999998</v>
      </c>
      <c r="G1911" s="31">
        <v>-78.436102000000005</v>
      </c>
      <c r="H1911" s="22" t="s">
        <v>149</v>
      </c>
      <c r="I1911" s="25">
        <v>10060</v>
      </c>
      <c r="J1911" s="23">
        <v>38646.152632079997</v>
      </c>
      <c r="K1911" s="32">
        <v>1082092.2736982401</v>
      </c>
      <c r="L1911" s="32">
        <f t="shared" si="29"/>
        <v>38213731.555203028</v>
      </c>
    </row>
    <row r="1912" spans="1:12" x14ac:dyDescent="0.2">
      <c r="A1912" s="22" t="s">
        <v>3680</v>
      </c>
      <c r="B1912" s="22" t="s">
        <v>3681</v>
      </c>
      <c r="C1912" s="22" t="s">
        <v>389</v>
      </c>
      <c r="D1912" s="22" t="s">
        <v>114</v>
      </c>
      <c r="E1912" s="30">
        <v>28328</v>
      </c>
      <c r="F1912" s="31">
        <v>35.065860999999998</v>
      </c>
      <c r="G1912" s="31">
        <v>-78.311541000000005</v>
      </c>
      <c r="H1912" s="22" t="s">
        <v>149</v>
      </c>
      <c r="I1912" s="25">
        <v>1240</v>
      </c>
      <c r="J1912" s="23">
        <v>4763.5416763200001</v>
      </c>
      <c r="K1912" s="32">
        <v>133379.16693696001</v>
      </c>
      <c r="L1912" s="32">
        <f t="shared" si="29"/>
        <v>4710241.2652536537</v>
      </c>
    </row>
    <row r="1913" spans="1:12" x14ac:dyDescent="0.2">
      <c r="A1913" s="22" t="s">
        <v>3682</v>
      </c>
      <c r="B1913" s="22" t="s">
        <v>3683</v>
      </c>
      <c r="C1913" s="22" t="s">
        <v>389</v>
      </c>
      <c r="D1913" s="22" t="s">
        <v>114</v>
      </c>
      <c r="E1913" s="30">
        <v>28328</v>
      </c>
      <c r="F1913" s="31">
        <v>35.057316</v>
      </c>
      <c r="G1913" s="31">
        <v>-78.308815999999993</v>
      </c>
      <c r="H1913" s="22" t="s">
        <v>149</v>
      </c>
      <c r="I1913" s="25">
        <v>1975</v>
      </c>
      <c r="J1913" s="23">
        <v>7587.0925893000003</v>
      </c>
      <c r="K1913" s="32">
        <v>212438.5925004</v>
      </c>
      <c r="L1913" s="32">
        <f t="shared" si="29"/>
        <v>7502198.7894161008</v>
      </c>
    </row>
    <row r="1914" spans="1:12" x14ac:dyDescent="0.2">
      <c r="A1914" s="22" t="s">
        <v>3684</v>
      </c>
      <c r="B1914" s="22" t="s">
        <v>3685</v>
      </c>
      <c r="C1914" s="22" t="s">
        <v>389</v>
      </c>
      <c r="D1914" s="22" t="s">
        <v>114</v>
      </c>
      <c r="E1914" s="30">
        <v>28328</v>
      </c>
      <c r="F1914" s="31">
        <v>35.051900000000003</v>
      </c>
      <c r="G1914" s="31">
        <v>-78.444999999999993</v>
      </c>
      <c r="H1914" s="22" t="s">
        <v>149</v>
      </c>
      <c r="I1914" s="25">
        <v>1240</v>
      </c>
      <c r="J1914" s="23">
        <v>4763.5416763200001</v>
      </c>
      <c r="K1914" s="32">
        <v>133379.16693696001</v>
      </c>
      <c r="L1914" s="32">
        <f t="shared" si="29"/>
        <v>4710241.2652536537</v>
      </c>
    </row>
    <row r="1915" spans="1:12" x14ac:dyDescent="0.2">
      <c r="A1915" s="22" t="s">
        <v>3686</v>
      </c>
      <c r="B1915" s="22" t="s">
        <v>3687</v>
      </c>
      <c r="C1915" s="22" t="s">
        <v>725</v>
      </c>
      <c r="D1915" s="22" t="s">
        <v>114</v>
      </c>
      <c r="E1915" s="30">
        <v>28382</v>
      </c>
      <c r="F1915" s="31">
        <v>35.152411000000001</v>
      </c>
      <c r="G1915" s="31">
        <v>-78.495374999999996</v>
      </c>
      <c r="H1915" s="22" t="s">
        <v>149</v>
      </c>
      <c r="I1915" s="25">
        <v>1240</v>
      </c>
      <c r="J1915" s="23">
        <v>4763.5416763200001</v>
      </c>
      <c r="K1915" s="32">
        <v>133379.16693696001</v>
      </c>
      <c r="L1915" s="32">
        <f t="shared" si="29"/>
        <v>4710241.2652536537</v>
      </c>
    </row>
    <row r="1916" spans="1:12" x14ac:dyDescent="0.2">
      <c r="A1916" s="22" t="s">
        <v>3688</v>
      </c>
      <c r="C1916" s="22" t="s">
        <v>3145</v>
      </c>
      <c r="D1916" s="22" t="s">
        <v>114</v>
      </c>
      <c r="E1916" s="30">
        <v>28385</v>
      </c>
      <c r="F1916" s="31">
        <v>35.070090999999998</v>
      </c>
      <c r="G1916" s="31">
        <v>-78.554119</v>
      </c>
      <c r="H1916" s="22" t="s">
        <v>153</v>
      </c>
      <c r="I1916" s="25">
        <v>5580</v>
      </c>
      <c r="J1916" s="23">
        <v>4416.68184552</v>
      </c>
      <c r="K1916" s="32">
        <v>123667.09167456</v>
      </c>
      <c r="L1916" s="32">
        <f t="shared" si="29"/>
        <v>4367262.5323468335</v>
      </c>
    </row>
    <row r="1917" spans="1:12" x14ac:dyDescent="0.2">
      <c r="A1917" s="22" t="s">
        <v>3689</v>
      </c>
      <c r="B1917" s="22" t="s">
        <v>3690</v>
      </c>
      <c r="C1917" s="22" t="s">
        <v>389</v>
      </c>
      <c r="D1917" s="22" t="s">
        <v>114</v>
      </c>
      <c r="E1917" s="30">
        <v>28328</v>
      </c>
      <c r="F1917" s="31">
        <v>35.171515999999997</v>
      </c>
      <c r="G1917" s="31">
        <v>-78.417993999999993</v>
      </c>
      <c r="H1917" s="22" t="s">
        <v>149</v>
      </c>
      <c r="I1917" s="25">
        <v>1224</v>
      </c>
      <c r="J1917" s="23">
        <v>4702.0766224319996</v>
      </c>
      <c r="K1917" s="32">
        <v>131658.145428096</v>
      </c>
      <c r="L1917" s="32">
        <f t="shared" si="29"/>
        <v>4649463.9586052187</v>
      </c>
    </row>
    <row r="1918" spans="1:12" x14ac:dyDescent="0.2">
      <c r="A1918" s="22" t="s">
        <v>3691</v>
      </c>
      <c r="B1918" s="22" t="s">
        <v>3692</v>
      </c>
      <c r="C1918" s="22" t="s">
        <v>283</v>
      </c>
      <c r="D1918" s="22" t="s">
        <v>114</v>
      </c>
      <c r="E1918" s="30">
        <v>28444</v>
      </c>
      <c r="F1918" s="31">
        <v>34.699460999999999</v>
      </c>
      <c r="G1918" s="31">
        <v>-78.332382999999993</v>
      </c>
      <c r="H1918" s="22" t="s">
        <v>149</v>
      </c>
      <c r="I1918" s="25">
        <v>7344</v>
      </c>
      <c r="J1918" s="23">
        <v>28212.459734592001</v>
      </c>
      <c r="K1918" s="32">
        <v>789948.87256857601</v>
      </c>
      <c r="L1918" s="32">
        <f t="shared" si="29"/>
        <v>27896783.751631316</v>
      </c>
    </row>
    <row r="1919" spans="1:12" x14ac:dyDescent="0.2">
      <c r="A1919" s="22" t="s">
        <v>3693</v>
      </c>
      <c r="B1919" s="22" t="s">
        <v>3694</v>
      </c>
      <c r="C1919" s="22" t="s">
        <v>817</v>
      </c>
      <c r="D1919" s="22" t="s">
        <v>114</v>
      </c>
      <c r="E1919" s="30">
        <v>28341</v>
      </c>
      <c r="F1919" s="31">
        <v>35.108826999999998</v>
      </c>
      <c r="G1919" s="31">
        <v>-78.190529999999995</v>
      </c>
      <c r="H1919" s="22" t="s">
        <v>145</v>
      </c>
      <c r="I1919" s="25">
        <v>3927</v>
      </c>
      <c r="J1919" s="23">
        <v>52125.038631203999</v>
      </c>
      <c r="K1919" s="32">
        <v>1459501.0816737099</v>
      </c>
      <c r="L1919" s="32">
        <f t="shared" si="29"/>
        <v>51541799.063950114</v>
      </c>
    </row>
    <row r="1920" spans="1:12" x14ac:dyDescent="0.2">
      <c r="A1920" s="22" t="s">
        <v>3695</v>
      </c>
      <c r="B1920" s="22" t="s">
        <v>3696</v>
      </c>
      <c r="C1920" s="22" t="s">
        <v>783</v>
      </c>
      <c r="D1920" s="22" t="s">
        <v>114</v>
      </c>
      <c r="E1920" s="30">
        <v>28458</v>
      </c>
      <c r="F1920" s="31">
        <v>34.773454999999998</v>
      </c>
      <c r="G1920" s="31">
        <v>-78.197857999999997</v>
      </c>
      <c r="H1920" s="22" t="s">
        <v>149</v>
      </c>
      <c r="I1920" s="25">
        <v>12595</v>
      </c>
      <c r="J1920" s="23">
        <v>48384.522107459998</v>
      </c>
      <c r="K1920" s="32">
        <v>1354766.6190088801</v>
      </c>
      <c r="L1920" s="32">
        <f t="shared" si="29"/>
        <v>47843136.077314325</v>
      </c>
    </row>
    <row r="1921" spans="1:12" x14ac:dyDescent="0.2">
      <c r="A1921" s="22" t="s">
        <v>3697</v>
      </c>
      <c r="B1921" s="22" t="s">
        <v>3698</v>
      </c>
      <c r="C1921" s="22" t="s">
        <v>308</v>
      </c>
      <c r="D1921" s="22" t="s">
        <v>114</v>
      </c>
      <c r="E1921" s="30">
        <v>28441</v>
      </c>
      <c r="F1921" s="31">
        <v>34.899521999999997</v>
      </c>
      <c r="G1921" s="31">
        <v>-78.426663000000005</v>
      </c>
      <c r="H1921" s="22" t="s">
        <v>145</v>
      </c>
      <c r="I1921" s="25">
        <v>2450</v>
      </c>
      <c r="J1921" s="23">
        <v>32520.077577399999</v>
      </c>
      <c r="K1921" s="32">
        <v>910562.17216720001</v>
      </c>
      <c r="L1921" s="32">
        <f t="shared" si="29"/>
        <v>32156202.624567851</v>
      </c>
    </row>
    <row r="1922" spans="1:12" x14ac:dyDescent="0.2">
      <c r="A1922" s="22" t="s">
        <v>3697</v>
      </c>
      <c r="B1922" s="22" t="s">
        <v>3698</v>
      </c>
      <c r="C1922" s="22" t="s">
        <v>308</v>
      </c>
      <c r="D1922" s="22" t="s">
        <v>114</v>
      </c>
      <c r="E1922" s="30">
        <v>28441</v>
      </c>
      <c r="F1922" s="31">
        <v>34.899521999999997</v>
      </c>
      <c r="G1922" s="31">
        <v>-78.426663000000005</v>
      </c>
      <c r="H1922" s="22" t="s">
        <v>149</v>
      </c>
      <c r="I1922" s="25">
        <v>600</v>
      </c>
      <c r="J1922" s="23">
        <v>2304.9395208000001</v>
      </c>
      <c r="K1922" s="32">
        <v>64538.3065824</v>
      </c>
      <c r="L1922" s="32">
        <f t="shared" ref="L1922:L1985" si="30">+K1922*35.31467</f>
        <v>2279148.999316284</v>
      </c>
    </row>
    <row r="1923" spans="1:12" x14ac:dyDescent="0.2">
      <c r="A1923" s="22" t="s">
        <v>3697</v>
      </c>
      <c r="B1923" s="22" t="s">
        <v>3698</v>
      </c>
      <c r="C1923" s="22" t="s">
        <v>308</v>
      </c>
      <c r="D1923" s="22" t="s">
        <v>114</v>
      </c>
      <c r="E1923" s="30">
        <v>28441</v>
      </c>
      <c r="F1923" s="31">
        <v>34.899521999999997</v>
      </c>
      <c r="G1923" s="31">
        <v>-78.426663000000005</v>
      </c>
      <c r="H1923" s="22" t="s">
        <v>153</v>
      </c>
      <c r="I1923" s="25">
        <v>400</v>
      </c>
      <c r="J1923" s="23">
        <v>316.60801759999998</v>
      </c>
      <c r="K1923" s="32">
        <v>8865.0244927999993</v>
      </c>
      <c r="L1923" s="32">
        <f t="shared" si="30"/>
        <v>313065.41450514935</v>
      </c>
    </row>
    <row r="1924" spans="1:12" x14ac:dyDescent="0.2">
      <c r="A1924" s="22" t="s">
        <v>3699</v>
      </c>
      <c r="B1924" s="22" t="s">
        <v>3700</v>
      </c>
      <c r="C1924" s="22" t="s">
        <v>725</v>
      </c>
      <c r="D1924" s="22" t="s">
        <v>114</v>
      </c>
      <c r="E1924" s="30">
        <v>28382</v>
      </c>
      <c r="F1924" s="31">
        <v>35.098500999999999</v>
      </c>
      <c r="G1924" s="31">
        <v>-78.46593</v>
      </c>
      <c r="H1924" s="22" t="s">
        <v>145</v>
      </c>
      <c r="I1924" s="25">
        <v>1446</v>
      </c>
      <c r="J1924" s="23">
        <v>19193.482521192</v>
      </c>
      <c r="K1924" s="32">
        <v>537417.51059337601</v>
      </c>
      <c r="L1924" s="32">
        <f t="shared" si="30"/>
        <v>18978722.038826577</v>
      </c>
    </row>
    <row r="1925" spans="1:12" x14ac:dyDescent="0.2">
      <c r="A1925" s="22" t="s">
        <v>3701</v>
      </c>
      <c r="B1925" s="22" t="s">
        <v>3702</v>
      </c>
      <c r="C1925" s="22" t="s">
        <v>2125</v>
      </c>
      <c r="D1925" s="22" t="s">
        <v>114</v>
      </c>
      <c r="E1925" s="30">
        <v>28366</v>
      </c>
      <c r="F1925" s="31">
        <v>35.194679999999998</v>
      </c>
      <c r="G1925" s="31">
        <v>-78.294951999999995</v>
      </c>
      <c r="H1925" s="22" t="s">
        <v>149</v>
      </c>
      <c r="I1925" s="25">
        <v>1200</v>
      </c>
      <c r="J1925" s="23">
        <v>4609.8790416000002</v>
      </c>
      <c r="K1925" s="32">
        <v>129076.6131648</v>
      </c>
      <c r="L1925" s="32">
        <f t="shared" si="30"/>
        <v>4558297.9986325679</v>
      </c>
    </row>
    <row r="1926" spans="1:12" x14ac:dyDescent="0.2">
      <c r="A1926" s="22" t="s">
        <v>3703</v>
      </c>
      <c r="B1926" s="22" t="s">
        <v>3704</v>
      </c>
      <c r="C1926" s="22" t="s">
        <v>725</v>
      </c>
      <c r="D1926" s="22" t="s">
        <v>114</v>
      </c>
      <c r="E1926" s="30">
        <v>28382</v>
      </c>
      <c r="F1926" s="31">
        <v>34.845801999999999</v>
      </c>
      <c r="G1926" s="31">
        <v>-78.456066000000007</v>
      </c>
      <c r="H1926" s="22" t="s">
        <v>145</v>
      </c>
      <c r="I1926" s="25">
        <v>4800</v>
      </c>
      <c r="J1926" s="23">
        <v>63712.8050496</v>
      </c>
      <c r="K1926" s="32">
        <v>1783958.5413887999</v>
      </c>
      <c r="L1926" s="32">
        <f t="shared" si="30"/>
        <v>62999907.18282681</v>
      </c>
    </row>
    <row r="1927" spans="1:12" x14ac:dyDescent="0.2">
      <c r="A1927" s="22" t="s">
        <v>3705</v>
      </c>
      <c r="B1927" s="22" t="s">
        <v>3706</v>
      </c>
      <c r="C1927" s="22" t="s">
        <v>389</v>
      </c>
      <c r="D1927" s="22" t="s">
        <v>114</v>
      </c>
      <c r="E1927" s="30">
        <v>28328</v>
      </c>
      <c r="F1927" s="31">
        <v>35.030982999999999</v>
      </c>
      <c r="G1927" s="31">
        <v>-78.383881000000002</v>
      </c>
      <c r="H1927" s="22" t="s">
        <v>149</v>
      </c>
      <c r="I1927" s="25">
        <v>2140</v>
      </c>
      <c r="J1927" s="23">
        <v>8220.9509575200009</v>
      </c>
      <c r="K1927" s="32">
        <v>230186.62681056</v>
      </c>
      <c r="L1927" s="32">
        <f t="shared" si="30"/>
        <v>8128964.7642280785</v>
      </c>
    </row>
    <row r="1928" spans="1:12" x14ac:dyDescent="0.2">
      <c r="A1928" s="22" t="s">
        <v>3707</v>
      </c>
      <c r="B1928" s="22" t="s">
        <v>3708</v>
      </c>
      <c r="C1928" s="22" t="s">
        <v>733</v>
      </c>
      <c r="D1928" s="22" t="s">
        <v>114</v>
      </c>
      <c r="E1928" s="30">
        <v>28344</v>
      </c>
      <c r="F1928" s="31">
        <v>35.141826999999999</v>
      </c>
      <c r="G1928" s="31">
        <v>-78.551554999999993</v>
      </c>
      <c r="H1928" s="22" t="s">
        <v>270</v>
      </c>
      <c r="I1928" s="25">
        <v>960</v>
      </c>
      <c r="J1928" s="23">
        <v>15360.29599104</v>
      </c>
      <c r="K1928" s="32">
        <v>430088.28774911998</v>
      </c>
      <c r="L1928" s="32">
        <f t="shared" si="30"/>
        <v>15188425.952725215</v>
      </c>
    </row>
    <row r="1929" spans="1:12" x14ac:dyDescent="0.2">
      <c r="A1929" s="22" t="s">
        <v>3709</v>
      </c>
      <c r="B1929" s="22" t="s">
        <v>3710</v>
      </c>
      <c r="C1929" s="22" t="s">
        <v>389</v>
      </c>
      <c r="D1929" s="22" t="s">
        <v>114</v>
      </c>
      <c r="E1929" s="30">
        <v>28328</v>
      </c>
      <c r="F1929" s="31">
        <v>35.052866000000002</v>
      </c>
      <c r="G1929" s="31">
        <v>-78.241352000000006</v>
      </c>
      <c r="H1929" s="22" t="s">
        <v>149</v>
      </c>
      <c r="I1929" s="25">
        <v>10496</v>
      </c>
      <c r="J1929" s="23">
        <v>40321.075350528001</v>
      </c>
      <c r="K1929" s="32">
        <v>1128990.1098147801</v>
      </c>
      <c r="L1929" s="32">
        <f t="shared" si="30"/>
        <v>39869913.161372721</v>
      </c>
    </row>
    <row r="1930" spans="1:12" x14ac:dyDescent="0.2">
      <c r="A1930" s="22" t="s">
        <v>3711</v>
      </c>
      <c r="B1930" s="22" t="s">
        <v>3712</v>
      </c>
      <c r="C1930" s="22" t="s">
        <v>817</v>
      </c>
      <c r="D1930" s="22" t="s">
        <v>114</v>
      </c>
      <c r="E1930" s="30">
        <v>28341</v>
      </c>
      <c r="F1930" s="31">
        <v>35.072042000000003</v>
      </c>
      <c r="G1930" s="31">
        <v>-78.215380999999994</v>
      </c>
      <c r="H1930" s="22" t="s">
        <v>149</v>
      </c>
      <c r="I1930" s="25">
        <v>10496</v>
      </c>
      <c r="J1930" s="23">
        <v>40321.075350528001</v>
      </c>
      <c r="K1930" s="32">
        <v>1128990.1098147801</v>
      </c>
      <c r="L1930" s="32">
        <f t="shared" si="30"/>
        <v>39869913.161372721</v>
      </c>
    </row>
    <row r="1931" spans="1:12" x14ac:dyDescent="0.2">
      <c r="A1931" s="22" t="s">
        <v>3713</v>
      </c>
      <c r="B1931" s="22" t="s">
        <v>3714</v>
      </c>
      <c r="C1931" s="22" t="s">
        <v>3126</v>
      </c>
      <c r="D1931" s="22" t="s">
        <v>114</v>
      </c>
      <c r="E1931" s="30">
        <v>28393</v>
      </c>
      <c r="F1931" s="31">
        <v>35.000135999999998</v>
      </c>
      <c r="G1931" s="31">
        <v>-78.222075000000004</v>
      </c>
      <c r="H1931" s="22" t="s">
        <v>149</v>
      </c>
      <c r="I1931" s="25">
        <v>20992</v>
      </c>
      <c r="J1931" s="23">
        <v>80642.150701056002</v>
      </c>
      <c r="K1931" s="32">
        <v>2257980.2196295699</v>
      </c>
      <c r="L1931" s="32">
        <f t="shared" si="30"/>
        <v>79739826.322745785</v>
      </c>
    </row>
    <row r="1932" spans="1:12" x14ac:dyDescent="0.2">
      <c r="A1932" s="22" t="s">
        <v>3715</v>
      </c>
      <c r="B1932" s="22" t="s">
        <v>3716</v>
      </c>
      <c r="C1932" s="22" t="s">
        <v>3126</v>
      </c>
      <c r="D1932" s="22" t="s">
        <v>114</v>
      </c>
      <c r="E1932" s="30">
        <v>28393</v>
      </c>
      <c r="F1932" s="31">
        <v>35.049104999999997</v>
      </c>
      <c r="G1932" s="31">
        <v>-78.176485999999997</v>
      </c>
      <c r="H1932" s="22" t="s">
        <v>149</v>
      </c>
      <c r="I1932" s="25">
        <v>6966</v>
      </c>
      <c r="J1932" s="23">
        <v>26760.347836487999</v>
      </c>
      <c r="K1932" s="32">
        <v>749289.73942166404</v>
      </c>
      <c r="L1932" s="32">
        <f t="shared" si="30"/>
        <v>26460919.882062055</v>
      </c>
    </row>
    <row r="1933" spans="1:12" x14ac:dyDescent="0.2">
      <c r="A1933" s="22" t="s">
        <v>3717</v>
      </c>
      <c r="B1933" s="22" t="s">
        <v>3718</v>
      </c>
      <c r="C1933" s="22" t="s">
        <v>3126</v>
      </c>
      <c r="D1933" s="22" t="s">
        <v>114</v>
      </c>
      <c r="E1933" s="30">
        <v>28393</v>
      </c>
      <c r="F1933" s="31">
        <v>34.954036000000002</v>
      </c>
      <c r="G1933" s="31">
        <v>-78.214185999999998</v>
      </c>
      <c r="H1933" s="22" t="s">
        <v>149</v>
      </c>
      <c r="I1933" s="25">
        <v>7116</v>
      </c>
      <c r="J1933" s="23">
        <v>27336.582716688001</v>
      </c>
      <c r="K1933" s="32">
        <v>765424.31606726395</v>
      </c>
      <c r="L1933" s="32">
        <f t="shared" si="30"/>
        <v>27030707.131891124</v>
      </c>
    </row>
    <row r="1934" spans="1:12" x14ac:dyDescent="0.2">
      <c r="A1934" s="22">
        <v>2070</v>
      </c>
      <c r="B1934" s="22" t="s">
        <v>3719</v>
      </c>
      <c r="C1934" s="22" t="s">
        <v>783</v>
      </c>
      <c r="D1934" s="22" t="s">
        <v>114</v>
      </c>
      <c r="E1934" s="30">
        <v>28458</v>
      </c>
      <c r="F1934" s="31">
        <v>34.807358000000001</v>
      </c>
      <c r="G1934" s="31">
        <v>-78.299679999999995</v>
      </c>
      <c r="H1934" s="22" t="s">
        <v>592</v>
      </c>
      <c r="I1934" s="25">
        <v>7990</v>
      </c>
      <c r="J1934" s="23">
        <v>25694.315380159998</v>
      </c>
      <c r="K1934" s="32">
        <v>719440.83064447995</v>
      </c>
      <c r="L1934" s="32">
        <f t="shared" si="30"/>
        <v>25406815.518735696</v>
      </c>
    </row>
    <row r="1935" spans="1:12" x14ac:dyDescent="0.2">
      <c r="A1935" s="22" t="s">
        <v>3720</v>
      </c>
      <c r="B1935" s="22" t="s">
        <v>3721</v>
      </c>
      <c r="C1935" s="22" t="s">
        <v>3126</v>
      </c>
      <c r="D1935" s="22" t="s">
        <v>114</v>
      </c>
      <c r="E1935" s="30">
        <v>28393</v>
      </c>
      <c r="F1935" s="31">
        <v>35.035643999999998</v>
      </c>
      <c r="G1935" s="31">
        <v>-78.187935999999993</v>
      </c>
      <c r="H1935" s="22" t="s">
        <v>149</v>
      </c>
      <c r="I1935" s="25">
        <v>3866</v>
      </c>
      <c r="J1935" s="23">
        <v>14851.493645688</v>
      </c>
      <c r="K1935" s="32">
        <v>415841.82207926398</v>
      </c>
      <c r="L1935" s="32">
        <f t="shared" si="30"/>
        <v>14685316.718927922</v>
      </c>
    </row>
    <row r="1936" spans="1:12" x14ac:dyDescent="0.2">
      <c r="A1936" s="22" t="s">
        <v>3722</v>
      </c>
      <c r="B1936" s="22" t="s">
        <v>3723</v>
      </c>
      <c r="C1936" s="22" t="s">
        <v>389</v>
      </c>
      <c r="D1936" s="22" t="s">
        <v>114</v>
      </c>
      <c r="E1936" s="30">
        <v>28328</v>
      </c>
      <c r="F1936" s="31">
        <v>34.996772</v>
      </c>
      <c r="G1936" s="31">
        <v>-78.240803</v>
      </c>
      <c r="H1936" s="22" t="s">
        <v>149</v>
      </c>
      <c r="I1936" s="25">
        <v>3864</v>
      </c>
      <c r="J1936" s="23">
        <v>14843.810513951999</v>
      </c>
      <c r="K1936" s="32">
        <v>415626.69439065602</v>
      </c>
      <c r="L1936" s="32">
        <f t="shared" si="30"/>
        <v>14677719.555596868</v>
      </c>
    </row>
    <row r="1937" spans="1:12" x14ac:dyDescent="0.2">
      <c r="A1937" s="22" t="s">
        <v>3724</v>
      </c>
      <c r="B1937" s="22" t="s">
        <v>3725</v>
      </c>
      <c r="C1937" s="22" t="s">
        <v>389</v>
      </c>
      <c r="D1937" s="22" t="s">
        <v>114</v>
      </c>
      <c r="E1937" s="30">
        <v>28328</v>
      </c>
      <c r="F1937" s="31">
        <v>34.938262999999999</v>
      </c>
      <c r="G1937" s="31">
        <v>-78.232072000000002</v>
      </c>
      <c r="H1937" s="22" t="s">
        <v>149</v>
      </c>
      <c r="I1937" s="25">
        <v>3864</v>
      </c>
      <c r="J1937" s="23">
        <v>14843.810513951999</v>
      </c>
      <c r="K1937" s="32">
        <v>415626.69439065602</v>
      </c>
      <c r="L1937" s="32">
        <f t="shared" si="30"/>
        <v>14677719.555596868</v>
      </c>
    </row>
    <row r="1938" spans="1:12" x14ac:dyDescent="0.2">
      <c r="A1938" s="22" t="s">
        <v>3726</v>
      </c>
      <c r="B1938" s="22" t="s">
        <v>3727</v>
      </c>
      <c r="C1938" s="22" t="s">
        <v>3126</v>
      </c>
      <c r="D1938" s="22" t="s">
        <v>114</v>
      </c>
      <c r="E1938" s="30">
        <v>28393</v>
      </c>
      <c r="F1938" s="31">
        <v>34.903996999999997</v>
      </c>
      <c r="G1938" s="31">
        <v>-78.167027000000004</v>
      </c>
      <c r="H1938" s="22" t="s">
        <v>149</v>
      </c>
      <c r="I1938" s="25">
        <v>6260</v>
      </c>
      <c r="J1938" s="23">
        <v>24048.202333680001</v>
      </c>
      <c r="K1938" s="32">
        <v>673349.66534304002</v>
      </c>
      <c r="L1938" s="32">
        <f t="shared" si="30"/>
        <v>23779121.226199895</v>
      </c>
    </row>
    <row r="1939" spans="1:12" x14ac:dyDescent="0.2">
      <c r="A1939" s="22" t="s">
        <v>3728</v>
      </c>
      <c r="B1939" s="22" t="s">
        <v>3729</v>
      </c>
      <c r="C1939" s="22" t="s">
        <v>725</v>
      </c>
      <c r="D1939" s="22" t="s">
        <v>114</v>
      </c>
      <c r="E1939" s="30">
        <v>28382</v>
      </c>
      <c r="F1939" s="31">
        <v>35.032752000000002</v>
      </c>
      <c r="G1939" s="31">
        <v>-78.568731</v>
      </c>
      <c r="H1939" s="22" t="s">
        <v>145</v>
      </c>
      <c r="I1939" s="25">
        <v>1100</v>
      </c>
      <c r="J1939" s="23">
        <v>14600.851157200001</v>
      </c>
      <c r="K1939" s="32">
        <v>408823.83240160003</v>
      </c>
      <c r="L1939" s="32">
        <f t="shared" si="30"/>
        <v>14437478.729397813</v>
      </c>
    </row>
    <row r="1940" spans="1:12" x14ac:dyDescent="0.2">
      <c r="A1940" s="22" t="s">
        <v>3730</v>
      </c>
      <c r="B1940" s="22" t="s">
        <v>3731</v>
      </c>
      <c r="C1940" s="22" t="s">
        <v>389</v>
      </c>
      <c r="D1940" s="22" t="s">
        <v>114</v>
      </c>
      <c r="E1940" s="30">
        <v>28328</v>
      </c>
      <c r="F1940" s="31">
        <v>35.060011000000003</v>
      </c>
      <c r="G1940" s="31">
        <v>-78.439899999999994</v>
      </c>
      <c r="H1940" s="22" t="s">
        <v>149</v>
      </c>
      <c r="I1940" s="25">
        <v>720</v>
      </c>
      <c r="J1940" s="23">
        <v>2765.9274249599998</v>
      </c>
      <c r="K1940" s="32">
        <v>77445.967898880001</v>
      </c>
      <c r="L1940" s="32">
        <f t="shared" si="30"/>
        <v>2734978.7991795405</v>
      </c>
    </row>
    <row r="1941" spans="1:12" x14ac:dyDescent="0.2">
      <c r="A1941" s="22" t="s">
        <v>3732</v>
      </c>
      <c r="B1941" s="22" t="s">
        <v>3702</v>
      </c>
      <c r="C1941" s="22" t="s">
        <v>2125</v>
      </c>
      <c r="D1941" s="22" t="s">
        <v>114</v>
      </c>
      <c r="E1941" s="30">
        <v>28366</v>
      </c>
      <c r="F1941" s="31">
        <v>35.184376999999998</v>
      </c>
      <c r="G1941" s="31">
        <v>-78.305969000000005</v>
      </c>
      <c r="H1941" s="22" t="s">
        <v>149</v>
      </c>
      <c r="I1941" s="25">
        <v>800</v>
      </c>
      <c r="J1941" s="23">
        <v>3073.2526944000001</v>
      </c>
      <c r="K1941" s="32">
        <v>86051.075443199996</v>
      </c>
      <c r="L1941" s="32">
        <f t="shared" si="30"/>
        <v>3038865.3324217116</v>
      </c>
    </row>
    <row r="1942" spans="1:12" x14ac:dyDescent="0.2">
      <c r="A1942" s="22" t="s">
        <v>3733</v>
      </c>
      <c r="B1942" s="22" t="s">
        <v>3734</v>
      </c>
      <c r="C1942" s="22" t="s">
        <v>733</v>
      </c>
      <c r="D1942" s="22" t="s">
        <v>114</v>
      </c>
      <c r="E1942" s="30">
        <v>28344</v>
      </c>
      <c r="F1942" s="31">
        <v>35.127429999999997</v>
      </c>
      <c r="G1942" s="31">
        <v>-78.639246999999997</v>
      </c>
      <c r="H1942" s="22" t="s">
        <v>149</v>
      </c>
      <c r="I1942" s="25">
        <v>3014</v>
      </c>
      <c r="J1942" s="23">
        <v>11578.479526151999</v>
      </c>
      <c r="K1942" s="32">
        <v>324197.42673225602</v>
      </c>
      <c r="L1942" s="32">
        <f t="shared" si="30"/>
        <v>11448925.139898799</v>
      </c>
    </row>
    <row r="1943" spans="1:12" x14ac:dyDescent="0.2">
      <c r="A1943" s="22" t="s">
        <v>3735</v>
      </c>
      <c r="B1943" s="22" t="s">
        <v>3736</v>
      </c>
      <c r="C1943" s="22" t="s">
        <v>389</v>
      </c>
      <c r="D1943" s="22" t="s">
        <v>114</v>
      </c>
      <c r="E1943" s="30">
        <v>28328</v>
      </c>
      <c r="F1943" s="31">
        <v>35.144088000000004</v>
      </c>
      <c r="G1943" s="31">
        <v>-78.291832999999997</v>
      </c>
      <c r="H1943" s="22" t="s">
        <v>149</v>
      </c>
      <c r="I1943" s="25">
        <v>2899</v>
      </c>
      <c r="J1943" s="23">
        <v>11136.699451332001</v>
      </c>
      <c r="K1943" s="32">
        <v>311827.58463729598</v>
      </c>
      <c r="L1943" s="32">
        <f t="shared" si="30"/>
        <v>11012088.248363176</v>
      </c>
    </row>
    <row r="1944" spans="1:12" x14ac:dyDescent="0.2">
      <c r="A1944" s="22" t="s">
        <v>3737</v>
      </c>
      <c r="B1944" s="22" t="s">
        <v>3738</v>
      </c>
      <c r="C1944" s="22" t="s">
        <v>3145</v>
      </c>
      <c r="D1944" s="22" t="s">
        <v>114</v>
      </c>
      <c r="E1944" s="30">
        <v>28385</v>
      </c>
      <c r="F1944" s="31">
        <v>35.074615999999999</v>
      </c>
      <c r="G1944" s="31">
        <v>-78.464166000000006</v>
      </c>
      <c r="H1944" s="22" t="s">
        <v>149</v>
      </c>
      <c r="I1944" s="25">
        <v>735</v>
      </c>
      <c r="J1944" s="23">
        <v>2823.5509129799998</v>
      </c>
      <c r="K1944" s="32">
        <v>79059.425563440003</v>
      </c>
      <c r="L1944" s="32">
        <f t="shared" si="30"/>
        <v>2791957.5241624475</v>
      </c>
    </row>
    <row r="1945" spans="1:12" x14ac:dyDescent="0.2">
      <c r="A1945" s="22" t="s">
        <v>3739</v>
      </c>
      <c r="B1945" s="22" t="s">
        <v>3740</v>
      </c>
      <c r="C1945" s="22" t="s">
        <v>283</v>
      </c>
      <c r="D1945" s="22" t="s">
        <v>114</v>
      </c>
      <c r="E1945" s="30">
        <v>28444</v>
      </c>
      <c r="F1945" s="31">
        <v>34.668087999999997</v>
      </c>
      <c r="G1945" s="31">
        <v>-78.253336000000004</v>
      </c>
      <c r="H1945" s="22" t="s">
        <v>145</v>
      </c>
      <c r="I1945" s="25">
        <v>1064</v>
      </c>
      <c r="J1945" s="23">
        <v>14123.005119328</v>
      </c>
      <c r="K1945" s="32">
        <v>395444.14334118401</v>
      </c>
      <c r="L1945" s="32">
        <f t="shared" si="30"/>
        <v>13964979.425526612</v>
      </c>
    </row>
    <row r="1946" spans="1:12" x14ac:dyDescent="0.2">
      <c r="A1946" s="22" t="s">
        <v>3741</v>
      </c>
      <c r="B1946" s="22" t="s">
        <v>3742</v>
      </c>
      <c r="C1946" s="22" t="s">
        <v>389</v>
      </c>
      <c r="D1946" s="22" t="s">
        <v>114</v>
      </c>
      <c r="E1946" s="30">
        <v>28328</v>
      </c>
      <c r="F1946" s="31">
        <v>34.907024999999997</v>
      </c>
      <c r="G1946" s="31">
        <v>-78.364883000000006</v>
      </c>
      <c r="H1946" s="22" t="s">
        <v>153</v>
      </c>
      <c r="I1946" s="25">
        <v>700</v>
      </c>
      <c r="J1946" s="23">
        <v>554.06403079999995</v>
      </c>
      <c r="K1946" s="32">
        <v>15513.7928624</v>
      </c>
      <c r="L1946" s="32">
        <f t="shared" si="30"/>
        <v>547864.4753840114</v>
      </c>
    </row>
    <row r="1947" spans="1:12" x14ac:dyDescent="0.2">
      <c r="A1947" s="22" t="s">
        <v>3743</v>
      </c>
      <c r="B1947" s="22" t="s">
        <v>3744</v>
      </c>
      <c r="C1947" s="22" t="s">
        <v>389</v>
      </c>
      <c r="D1947" s="22" t="s">
        <v>114</v>
      </c>
      <c r="E1947" s="30">
        <v>28328</v>
      </c>
      <c r="F1947" s="31">
        <v>35.065981000000001</v>
      </c>
      <c r="G1947" s="31">
        <v>-78.398531000000006</v>
      </c>
      <c r="H1947" s="22" t="s">
        <v>153</v>
      </c>
      <c r="I1947" s="25">
        <v>11745</v>
      </c>
      <c r="J1947" s="23">
        <v>9296.4029167799999</v>
      </c>
      <c r="K1947" s="32">
        <v>260299.28166984001</v>
      </c>
      <c r="L1947" s="32">
        <f t="shared" si="30"/>
        <v>9192383.233407449</v>
      </c>
    </row>
    <row r="1948" spans="1:12" x14ac:dyDescent="0.2">
      <c r="A1948" s="22" t="s">
        <v>3745</v>
      </c>
      <c r="B1948" s="22" t="s">
        <v>3746</v>
      </c>
      <c r="C1948" s="22" t="s">
        <v>3145</v>
      </c>
      <c r="D1948" s="22" t="s">
        <v>114</v>
      </c>
      <c r="E1948" s="30">
        <v>28385</v>
      </c>
      <c r="F1948" s="31">
        <v>35.125736000000003</v>
      </c>
      <c r="G1948" s="31">
        <v>-78.522872000000007</v>
      </c>
      <c r="H1948" s="22" t="s">
        <v>153</v>
      </c>
      <c r="I1948" s="25">
        <v>2475</v>
      </c>
      <c r="J1948" s="23">
        <v>1959.0121088999999</v>
      </c>
      <c r="K1948" s="32">
        <v>54852.339049200004</v>
      </c>
      <c r="L1948" s="32">
        <f t="shared" si="30"/>
        <v>1937092.2522506118</v>
      </c>
    </row>
    <row r="1949" spans="1:12" x14ac:dyDescent="0.2">
      <c r="A1949" s="22" t="s">
        <v>3747</v>
      </c>
      <c r="B1949" s="22" t="s">
        <v>3748</v>
      </c>
      <c r="C1949" s="22" t="s">
        <v>389</v>
      </c>
      <c r="D1949" s="22" t="s">
        <v>114</v>
      </c>
      <c r="E1949" s="30">
        <v>28328</v>
      </c>
      <c r="F1949" s="31">
        <v>35.124116000000001</v>
      </c>
      <c r="G1949" s="31">
        <v>-78.381274000000005</v>
      </c>
      <c r="H1949" s="22" t="s">
        <v>149</v>
      </c>
      <c r="I1949" s="25">
        <v>8797</v>
      </c>
      <c r="J1949" s="23">
        <v>33794.254940796003</v>
      </c>
      <c r="K1949" s="32">
        <v>946239.13834228797</v>
      </c>
      <c r="L1949" s="32">
        <f t="shared" si="30"/>
        <v>33416122.911642246</v>
      </c>
    </row>
    <row r="1950" spans="1:12" x14ac:dyDescent="0.2">
      <c r="A1950" s="22" t="s">
        <v>3749</v>
      </c>
      <c r="B1950" s="22" t="s">
        <v>3750</v>
      </c>
      <c r="C1950" s="22" t="s">
        <v>725</v>
      </c>
      <c r="D1950" s="22" t="s">
        <v>114</v>
      </c>
      <c r="E1950" s="30">
        <v>28382</v>
      </c>
      <c r="F1950" s="31">
        <v>34.935422000000003</v>
      </c>
      <c r="G1950" s="31">
        <v>-78.443430000000006</v>
      </c>
      <c r="H1950" s="22" t="s">
        <v>149</v>
      </c>
      <c r="I1950" s="25">
        <v>2411</v>
      </c>
      <c r="J1950" s="23">
        <v>9262.0153077480009</v>
      </c>
      <c r="K1950" s="32">
        <v>259336.428616944</v>
      </c>
      <c r="L1950" s="32">
        <f t="shared" si="30"/>
        <v>9158380.3955859337</v>
      </c>
    </row>
    <row r="1951" spans="1:12" x14ac:dyDescent="0.2">
      <c r="A1951" s="22" t="s">
        <v>3751</v>
      </c>
      <c r="B1951" s="22" t="s">
        <v>3752</v>
      </c>
      <c r="C1951" s="22" t="s">
        <v>389</v>
      </c>
      <c r="D1951" s="22" t="s">
        <v>114</v>
      </c>
      <c r="E1951" s="30">
        <v>28328</v>
      </c>
      <c r="F1951" s="31">
        <v>34.940235999999999</v>
      </c>
      <c r="G1951" s="31">
        <v>-78.255402000000004</v>
      </c>
      <c r="H1951" s="22" t="s">
        <v>145</v>
      </c>
      <c r="I1951" s="25">
        <v>752</v>
      </c>
      <c r="J1951" s="23">
        <v>9981.6727911039998</v>
      </c>
      <c r="K1951" s="32">
        <v>279486.83815091202</v>
      </c>
      <c r="L1951" s="32">
        <f t="shared" si="30"/>
        <v>9869985.4586428683</v>
      </c>
    </row>
    <row r="1952" spans="1:12" x14ac:dyDescent="0.2">
      <c r="A1952" s="22" t="s">
        <v>3753</v>
      </c>
      <c r="B1952" s="22" t="s">
        <v>3754</v>
      </c>
      <c r="C1952" s="22" t="s">
        <v>389</v>
      </c>
      <c r="D1952" s="22" t="s">
        <v>114</v>
      </c>
      <c r="E1952" s="30">
        <v>28328</v>
      </c>
      <c r="F1952" s="31">
        <v>34.923838000000003</v>
      </c>
      <c r="G1952" s="31">
        <v>-78.419369000000003</v>
      </c>
      <c r="H1952" s="22" t="s">
        <v>145</v>
      </c>
      <c r="I1952" s="25">
        <v>752</v>
      </c>
      <c r="J1952" s="23">
        <v>9981.6727911039998</v>
      </c>
      <c r="K1952" s="32">
        <v>279486.83815091202</v>
      </c>
      <c r="L1952" s="32">
        <f t="shared" si="30"/>
        <v>9869985.4586428683</v>
      </c>
    </row>
    <row r="1953" spans="1:12" x14ac:dyDescent="0.2">
      <c r="A1953" s="22" t="s">
        <v>3755</v>
      </c>
      <c r="B1953" s="22" t="s">
        <v>3756</v>
      </c>
      <c r="C1953" s="22" t="s">
        <v>389</v>
      </c>
      <c r="D1953" s="22" t="s">
        <v>114</v>
      </c>
      <c r="E1953" s="30">
        <v>28328</v>
      </c>
      <c r="F1953" s="31">
        <v>35.057080999999997</v>
      </c>
      <c r="G1953" s="31">
        <v>-78.252831</v>
      </c>
      <c r="H1953" s="22" t="s">
        <v>149</v>
      </c>
      <c r="I1953" s="25">
        <v>2385</v>
      </c>
      <c r="J1953" s="23">
        <v>9162.1345951799995</v>
      </c>
      <c r="K1953" s="32">
        <v>256539.76866504</v>
      </c>
      <c r="L1953" s="32">
        <f t="shared" si="30"/>
        <v>9059617.2722822279</v>
      </c>
    </row>
    <row r="1954" spans="1:12" x14ac:dyDescent="0.2">
      <c r="A1954" s="22" t="s">
        <v>3757</v>
      </c>
      <c r="B1954" s="22" t="s">
        <v>3758</v>
      </c>
      <c r="C1954" s="22" t="s">
        <v>389</v>
      </c>
      <c r="D1954" s="22" t="s">
        <v>114</v>
      </c>
      <c r="E1954" s="30">
        <v>28328</v>
      </c>
      <c r="F1954" s="31">
        <v>34.905312000000002</v>
      </c>
      <c r="G1954" s="31">
        <v>-78.358463</v>
      </c>
      <c r="H1954" s="22" t="s">
        <v>145</v>
      </c>
      <c r="I1954" s="25">
        <v>997</v>
      </c>
      <c r="J1954" s="23">
        <v>13233.680548844</v>
      </c>
      <c r="K1954" s="32">
        <v>370543.05536763201</v>
      </c>
      <c r="L1954" s="32">
        <f t="shared" si="30"/>
        <v>13085605.721099652</v>
      </c>
    </row>
    <row r="1955" spans="1:12" x14ac:dyDescent="0.2">
      <c r="A1955" s="22" t="s">
        <v>3759</v>
      </c>
      <c r="B1955" s="22" t="s">
        <v>3760</v>
      </c>
      <c r="C1955" s="22" t="s">
        <v>728</v>
      </c>
      <c r="D1955" s="22" t="s">
        <v>114</v>
      </c>
      <c r="E1955" s="30">
        <v>28318</v>
      </c>
      <c r="F1955" s="31">
        <v>35.099043999999999</v>
      </c>
      <c r="G1955" s="31">
        <v>-78.565775000000002</v>
      </c>
      <c r="H1955" s="22" t="s">
        <v>145</v>
      </c>
      <c r="I1955" s="25">
        <v>1138</v>
      </c>
      <c r="J1955" s="23">
        <v>15105.244197176</v>
      </c>
      <c r="K1955" s="32">
        <v>422946.83752092801</v>
      </c>
      <c r="L1955" s="32">
        <f t="shared" si="30"/>
        <v>14936227.994595191</v>
      </c>
    </row>
    <row r="1956" spans="1:12" x14ac:dyDescent="0.2">
      <c r="A1956" s="22" t="s">
        <v>3761</v>
      </c>
      <c r="B1956" s="22" t="s">
        <v>3762</v>
      </c>
      <c r="C1956" s="22" t="s">
        <v>725</v>
      </c>
      <c r="D1956" s="22" t="s">
        <v>114</v>
      </c>
      <c r="E1956" s="30">
        <v>28382</v>
      </c>
      <c r="F1956" s="31">
        <v>34.906008</v>
      </c>
      <c r="G1956" s="31">
        <v>-78.520419000000004</v>
      </c>
      <c r="H1956" s="22" t="s">
        <v>145</v>
      </c>
      <c r="I1956" s="25">
        <v>752</v>
      </c>
      <c r="J1956" s="23">
        <v>9981.6727911039998</v>
      </c>
      <c r="K1956" s="32">
        <v>279486.83815091202</v>
      </c>
      <c r="L1956" s="32">
        <f t="shared" si="30"/>
        <v>9869985.4586428683</v>
      </c>
    </row>
    <row r="1957" spans="1:12" x14ac:dyDescent="0.2">
      <c r="A1957" s="22" t="s">
        <v>3763</v>
      </c>
      <c r="B1957" s="22" t="s">
        <v>3764</v>
      </c>
      <c r="C1957" s="22" t="s">
        <v>389</v>
      </c>
      <c r="D1957" s="22" t="s">
        <v>114</v>
      </c>
      <c r="E1957" s="30">
        <v>28328</v>
      </c>
      <c r="F1957" s="31">
        <v>34.930307999999997</v>
      </c>
      <c r="G1957" s="31">
        <v>-78.308908000000002</v>
      </c>
      <c r="H1957" s="22" t="s">
        <v>153</v>
      </c>
      <c r="I1957" s="25">
        <v>10855</v>
      </c>
      <c r="J1957" s="23">
        <v>8591.9500776200002</v>
      </c>
      <c r="K1957" s="32">
        <v>240574.60217336001</v>
      </c>
      <c r="L1957" s="32">
        <f t="shared" si="30"/>
        <v>8495812.6861334909</v>
      </c>
    </row>
    <row r="1958" spans="1:12" x14ac:dyDescent="0.2">
      <c r="A1958" s="22" t="s">
        <v>3765</v>
      </c>
      <c r="B1958" s="22" t="s">
        <v>3766</v>
      </c>
      <c r="C1958" s="22" t="s">
        <v>283</v>
      </c>
      <c r="D1958" s="22" t="s">
        <v>114</v>
      </c>
      <c r="E1958" s="30">
        <v>28444</v>
      </c>
      <c r="F1958" s="31">
        <v>34.740896999999997</v>
      </c>
      <c r="G1958" s="31">
        <v>-78.305802</v>
      </c>
      <c r="H1958" s="22" t="s">
        <v>153</v>
      </c>
      <c r="I1958" s="25">
        <v>8880</v>
      </c>
      <c r="J1958" s="23">
        <v>7028.6979907200002</v>
      </c>
      <c r="K1958" s="32">
        <v>196803.54374016001</v>
      </c>
      <c r="L1958" s="32">
        <f t="shared" si="30"/>
        <v>6950052.2020143159</v>
      </c>
    </row>
    <row r="1959" spans="1:12" x14ac:dyDescent="0.2">
      <c r="A1959" s="22" t="s">
        <v>3767</v>
      </c>
      <c r="B1959" s="22" t="s">
        <v>3768</v>
      </c>
      <c r="C1959" s="22" t="s">
        <v>2065</v>
      </c>
      <c r="D1959" s="22" t="s">
        <v>114</v>
      </c>
      <c r="E1959" s="30">
        <v>28334</v>
      </c>
      <c r="F1959" s="31">
        <v>35.259019000000002</v>
      </c>
      <c r="G1959" s="31">
        <v>-78.480675000000005</v>
      </c>
      <c r="H1959" s="22" t="s">
        <v>149</v>
      </c>
      <c r="I1959" s="25">
        <v>620</v>
      </c>
      <c r="J1959" s="23">
        <v>2381.77083816</v>
      </c>
      <c r="K1959" s="32">
        <v>66689.583468480007</v>
      </c>
      <c r="L1959" s="32">
        <f t="shared" si="30"/>
        <v>2355120.6326268269</v>
      </c>
    </row>
    <row r="1960" spans="1:12" x14ac:dyDescent="0.2">
      <c r="A1960" s="22" t="s">
        <v>3769</v>
      </c>
      <c r="B1960" s="22" t="s">
        <v>3770</v>
      </c>
      <c r="C1960" s="22" t="s">
        <v>389</v>
      </c>
      <c r="D1960" s="22" t="s">
        <v>114</v>
      </c>
      <c r="E1960" s="30">
        <v>28328</v>
      </c>
      <c r="F1960" s="31">
        <v>34.995885999999999</v>
      </c>
      <c r="G1960" s="31">
        <v>-78.409569000000005</v>
      </c>
      <c r="H1960" s="22" t="s">
        <v>153</v>
      </c>
      <c r="I1960" s="25">
        <v>1200</v>
      </c>
      <c r="J1960" s="23">
        <v>949.8240528</v>
      </c>
      <c r="K1960" s="32">
        <v>26595.073478400001</v>
      </c>
      <c r="L1960" s="32">
        <f t="shared" si="30"/>
        <v>939196.24351544818</v>
      </c>
    </row>
    <row r="1961" spans="1:12" x14ac:dyDescent="0.2">
      <c r="A1961" s="22" t="s">
        <v>3771</v>
      </c>
      <c r="B1961" s="22" t="s">
        <v>3772</v>
      </c>
      <c r="C1961" s="22" t="s">
        <v>389</v>
      </c>
      <c r="D1961" s="22" t="s">
        <v>114</v>
      </c>
      <c r="E1961" s="30">
        <v>28328</v>
      </c>
      <c r="F1961" s="31">
        <v>34.888975000000002</v>
      </c>
      <c r="G1961" s="31">
        <v>-78.250479999999996</v>
      </c>
      <c r="H1961" s="22" t="s">
        <v>149</v>
      </c>
      <c r="I1961" s="25">
        <v>3480</v>
      </c>
      <c r="J1961" s="23">
        <v>13368.64922064</v>
      </c>
      <c r="K1961" s="32">
        <v>374322.17817792</v>
      </c>
      <c r="L1961" s="32">
        <f t="shared" si="30"/>
        <v>13219064.196034446</v>
      </c>
    </row>
    <row r="1962" spans="1:12" x14ac:dyDescent="0.2">
      <c r="A1962" s="22" t="s">
        <v>3773</v>
      </c>
      <c r="B1962" s="22" t="s">
        <v>3774</v>
      </c>
      <c r="C1962" s="22" t="s">
        <v>389</v>
      </c>
      <c r="D1962" s="22" t="s">
        <v>114</v>
      </c>
      <c r="E1962" s="30">
        <v>28328</v>
      </c>
      <c r="F1962" s="31">
        <v>35.042546999999999</v>
      </c>
      <c r="G1962" s="31">
        <v>-78.394433000000006</v>
      </c>
      <c r="H1962" s="22" t="s">
        <v>153</v>
      </c>
      <c r="I1962" s="25">
        <v>8700</v>
      </c>
      <c r="J1962" s="23">
        <v>6886.2243828000001</v>
      </c>
      <c r="K1962" s="32">
        <v>192814.28271840001</v>
      </c>
      <c r="L1962" s="32">
        <f t="shared" si="30"/>
        <v>6809172.7654869994</v>
      </c>
    </row>
    <row r="1963" spans="1:12" x14ac:dyDescent="0.2">
      <c r="A1963" s="22" t="s">
        <v>3775</v>
      </c>
      <c r="B1963" s="22" t="s">
        <v>3776</v>
      </c>
      <c r="C1963" s="22" t="s">
        <v>389</v>
      </c>
      <c r="D1963" s="22" t="s">
        <v>114</v>
      </c>
      <c r="E1963" s="30">
        <v>28328</v>
      </c>
      <c r="F1963" s="31">
        <v>35.088408000000001</v>
      </c>
      <c r="G1963" s="31">
        <v>-78.362133</v>
      </c>
      <c r="H1963" s="22" t="s">
        <v>153</v>
      </c>
      <c r="I1963" s="25">
        <v>8700</v>
      </c>
      <c r="J1963" s="23">
        <v>6886.2243828000001</v>
      </c>
      <c r="K1963" s="32">
        <v>192814.28271840001</v>
      </c>
      <c r="L1963" s="32">
        <f t="shared" si="30"/>
        <v>6809172.7654869994</v>
      </c>
    </row>
    <row r="1964" spans="1:12" x14ac:dyDescent="0.2">
      <c r="A1964" s="22" t="s">
        <v>3777</v>
      </c>
      <c r="B1964" s="22" t="s">
        <v>3778</v>
      </c>
      <c r="C1964" s="22" t="s">
        <v>389</v>
      </c>
      <c r="D1964" s="22" t="s">
        <v>114</v>
      </c>
      <c r="E1964" s="30">
        <v>28328</v>
      </c>
      <c r="F1964" s="31">
        <v>35.022829000000002</v>
      </c>
      <c r="G1964" s="31">
        <v>-78.247542999999993</v>
      </c>
      <c r="H1964" s="22" t="s">
        <v>153</v>
      </c>
      <c r="I1964" s="25">
        <v>5000</v>
      </c>
      <c r="J1964" s="23">
        <v>3957.6002199999998</v>
      </c>
      <c r="K1964" s="32">
        <v>110812.80615999999</v>
      </c>
      <c r="L1964" s="32">
        <f t="shared" si="30"/>
        <v>3913317.6813143669</v>
      </c>
    </row>
    <row r="1965" spans="1:12" x14ac:dyDescent="0.2">
      <c r="A1965" s="22" t="s">
        <v>3779</v>
      </c>
      <c r="B1965" s="22" t="s">
        <v>3780</v>
      </c>
      <c r="C1965" s="22" t="s">
        <v>389</v>
      </c>
      <c r="D1965" s="22" t="s">
        <v>114</v>
      </c>
      <c r="E1965" s="30">
        <v>28328</v>
      </c>
      <c r="F1965" s="31">
        <v>35.042907999999997</v>
      </c>
      <c r="G1965" s="31">
        <v>-78.387950000000004</v>
      </c>
      <c r="H1965" s="22" t="s">
        <v>153</v>
      </c>
      <c r="I1965" s="25">
        <v>8700</v>
      </c>
      <c r="J1965" s="23">
        <v>6886.2243828000001</v>
      </c>
      <c r="K1965" s="32">
        <v>192814.28271840001</v>
      </c>
      <c r="L1965" s="32">
        <f t="shared" si="30"/>
        <v>6809172.7654869994</v>
      </c>
    </row>
    <row r="1966" spans="1:12" x14ac:dyDescent="0.2">
      <c r="A1966" s="22" t="s">
        <v>3781</v>
      </c>
      <c r="B1966" s="22" t="s">
        <v>3782</v>
      </c>
      <c r="C1966" s="22" t="s">
        <v>389</v>
      </c>
      <c r="D1966" s="22" t="s">
        <v>114</v>
      </c>
      <c r="E1966" s="30">
        <v>28328</v>
      </c>
      <c r="F1966" s="31">
        <v>35.043151999999999</v>
      </c>
      <c r="G1966" s="31">
        <v>-78.241636</v>
      </c>
      <c r="H1966" s="22" t="s">
        <v>153</v>
      </c>
      <c r="I1966" s="25">
        <v>8700</v>
      </c>
      <c r="J1966" s="23">
        <v>6886.2243828000001</v>
      </c>
      <c r="K1966" s="32">
        <v>192814.28271840001</v>
      </c>
      <c r="L1966" s="32">
        <f t="shared" si="30"/>
        <v>6809172.7654869994</v>
      </c>
    </row>
    <row r="1967" spans="1:12" x14ac:dyDescent="0.2">
      <c r="A1967" s="22" t="s">
        <v>3783</v>
      </c>
      <c r="B1967" s="22" t="s">
        <v>3784</v>
      </c>
      <c r="C1967" s="22" t="s">
        <v>389</v>
      </c>
      <c r="D1967" s="22" t="s">
        <v>114</v>
      </c>
      <c r="E1967" s="30">
        <v>28328</v>
      </c>
      <c r="F1967" s="31">
        <v>35.003816</v>
      </c>
      <c r="G1967" s="31">
        <v>-78.392352000000002</v>
      </c>
      <c r="H1967" s="22" t="s">
        <v>149</v>
      </c>
      <c r="I1967" s="25">
        <v>480</v>
      </c>
      <c r="J1967" s="23">
        <v>1843.9516166400001</v>
      </c>
      <c r="K1967" s="32">
        <v>51630.64526592</v>
      </c>
      <c r="L1967" s="32">
        <f t="shared" si="30"/>
        <v>1823319.199453027</v>
      </c>
    </row>
    <row r="1968" spans="1:12" x14ac:dyDescent="0.2">
      <c r="A1968" s="22" t="s">
        <v>3785</v>
      </c>
      <c r="B1968" s="22" t="s">
        <v>3786</v>
      </c>
      <c r="C1968" s="22" t="s">
        <v>283</v>
      </c>
      <c r="D1968" s="22" t="s">
        <v>114</v>
      </c>
      <c r="E1968" s="30">
        <v>28444</v>
      </c>
      <c r="F1968" s="31">
        <v>34.669780000000003</v>
      </c>
      <c r="G1968" s="31">
        <v>-78.293844000000007</v>
      </c>
      <c r="H1968" s="22" t="s">
        <v>145</v>
      </c>
      <c r="I1968" s="25">
        <v>516</v>
      </c>
      <c r="J1968" s="23">
        <v>6849.1265428320003</v>
      </c>
      <c r="K1968" s="32">
        <v>191775.54319929599</v>
      </c>
      <c r="L1968" s="32">
        <f t="shared" si="30"/>
        <v>6772490.0221538823</v>
      </c>
    </row>
    <row r="1969" spans="1:12" x14ac:dyDescent="0.2">
      <c r="A1969" s="22" t="s">
        <v>3787</v>
      </c>
      <c r="B1969" s="22" t="s">
        <v>3788</v>
      </c>
      <c r="C1969" s="22" t="s">
        <v>283</v>
      </c>
      <c r="D1969" s="22" t="s">
        <v>114</v>
      </c>
      <c r="E1969" s="30">
        <v>28444</v>
      </c>
      <c r="F1969" s="31">
        <v>34.794446999999998</v>
      </c>
      <c r="G1969" s="31">
        <v>-78.192307999999997</v>
      </c>
      <c r="H1969" s="22" t="s">
        <v>153</v>
      </c>
      <c r="I1969" s="25">
        <v>6300</v>
      </c>
      <c r="J1969" s="23">
        <v>4986.5762771999998</v>
      </c>
      <c r="K1969" s="32">
        <v>139624.13576159999</v>
      </c>
      <c r="L1969" s="32">
        <f t="shared" si="30"/>
        <v>4930780.2784561021</v>
      </c>
    </row>
    <row r="1970" spans="1:12" x14ac:dyDescent="0.2">
      <c r="A1970" s="22" t="s">
        <v>3789</v>
      </c>
      <c r="B1970" s="22" t="s">
        <v>3790</v>
      </c>
      <c r="C1970" s="22" t="s">
        <v>389</v>
      </c>
      <c r="D1970" s="22" t="s">
        <v>114</v>
      </c>
      <c r="E1970" s="30">
        <v>28328</v>
      </c>
      <c r="F1970" s="31">
        <v>34.908402000000002</v>
      </c>
      <c r="G1970" s="31">
        <v>-78.258449999999996</v>
      </c>
      <c r="H1970" s="22" t="s">
        <v>434</v>
      </c>
      <c r="I1970" s="25">
        <v>336</v>
      </c>
      <c r="J1970" s="23">
        <v>494.30633951999999</v>
      </c>
      <c r="K1970" s="32">
        <v>13840.577506559999</v>
      </c>
      <c r="L1970" s="32">
        <f t="shared" si="30"/>
        <v>488775.42725358921</v>
      </c>
    </row>
    <row r="1971" spans="1:12" x14ac:dyDescent="0.2">
      <c r="A1971" s="22" t="s">
        <v>3791</v>
      </c>
      <c r="B1971" s="22" t="s">
        <v>3792</v>
      </c>
      <c r="C1971" s="22" t="s">
        <v>389</v>
      </c>
      <c r="D1971" s="22" t="s">
        <v>114</v>
      </c>
      <c r="E1971" s="30">
        <v>28328</v>
      </c>
      <c r="F1971" s="31">
        <v>34.866177</v>
      </c>
      <c r="G1971" s="31">
        <v>-78.297888</v>
      </c>
      <c r="H1971" s="22" t="s">
        <v>153</v>
      </c>
      <c r="I1971" s="25">
        <v>4350</v>
      </c>
      <c r="J1971" s="23">
        <v>3443.1121914</v>
      </c>
      <c r="K1971" s="32">
        <v>96407.141359200003</v>
      </c>
      <c r="L1971" s="32">
        <f t="shared" si="30"/>
        <v>3404586.3827434997</v>
      </c>
    </row>
    <row r="1972" spans="1:12" x14ac:dyDescent="0.2">
      <c r="A1972" s="22" t="s">
        <v>3793</v>
      </c>
      <c r="B1972" s="22" t="s">
        <v>3794</v>
      </c>
      <c r="C1972" s="22" t="s">
        <v>2065</v>
      </c>
      <c r="D1972" s="22" t="s">
        <v>114</v>
      </c>
      <c r="E1972" s="30">
        <v>28334</v>
      </c>
      <c r="F1972" s="31">
        <v>35.186138</v>
      </c>
      <c r="G1972" s="31">
        <v>-78.575659000000002</v>
      </c>
      <c r="H1972" s="22" t="s">
        <v>149</v>
      </c>
      <c r="I1972" s="25">
        <v>16794</v>
      </c>
      <c r="J1972" s="23">
        <v>64515.257187192001</v>
      </c>
      <c r="K1972" s="32">
        <v>1806427.2012413801</v>
      </c>
      <c r="L1972" s="32">
        <f t="shared" si="30"/>
        <v>63793380.490862928</v>
      </c>
    </row>
    <row r="1973" spans="1:12" x14ac:dyDescent="0.2">
      <c r="A1973" s="22" t="s">
        <v>3795</v>
      </c>
      <c r="B1973" s="22" t="s">
        <v>3796</v>
      </c>
      <c r="C1973" s="22" t="s">
        <v>2065</v>
      </c>
      <c r="D1973" s="22" t="s">
        <v>114</v>
      </c>
      <c r="E1973" s="30">
        <v>28334</v>
      </c>
      <c r="F1973" s="31">
        <v>35.214111000000003</v>
      </c>
      <c r="G1973" s="31">
        <v>-78.538765999999995</v>
      </c>
      <c r="H1973" s="22" t="s">
        <v>153</v>
      </c>
      <c r="I1973" s="25">
        <v>16875</v>
      </c>
      <c r="J1973" s="23">
        <v>13356.9007425</v>
      </c>
      <c r="K1973" s="32">
        <v>373993.22078999999</v>
      </c>
      <c r="L1973" s="32">
        <f t="shared" si="30"/>
        <v>13207447.174435988</v>
      </c>
    </row>
    <row r="1974" spans="1:12" x14ac:dyDescent="0.2">
      <c r="A1974" s="22" t="s">
        <v>3797</v>
      </c>
      <c r="B1974" s="22" t="s">
        <v>3798</v>
      </c>
      <c r="C1974" s="22" t="s">
        <v>389</v>
      </c>
      <c r="D1974" s="22" t="s">
        <v>114</v>
      </c>
      <c r="E1974" s="30">
        <v>28328</v>
      </c>
      <c r="F1974" s="31">
        <v>34.902611</v>
      </c>
      <c r="G1974" s="31">
        <v>-78.276179999999997</v>
      </c>
      <c r="H1974" s="22" t="s">
        <v>149</v>
      </c>
      <c r="I1974" s="25">
        <v>2100</v>
      </c>
      <c r="J1974" s="23">
        <v>8067.2883228000001</v>
      </c>
      <c r="K1974" s="32">
        <v>225884.07303840001</v>
      </c>
      <c r="L1974" s="32">
        <f t="shared" si="30"/>
        <v>7977021.4976069937</v>
      </c>
    </row>
    <row r="1975" spans="1:12" x14ac:dyDescent="0.2">
      <c r="A1975" s="22" t="s">
        <v>3799</v>
      </c>
      <c r="B1975" s="22" t="s">
        <v>3800</v>
      </c>
      <c r="C1975" s="22" t="s">
        <v>389</v>
      </c>
      <c r="D1975" s="22" t="s">
        <v>114</v>
      </c>
      <c r="E1975" s="30">
        <v>28328</v>
      </c>
      <c r="F1975" s="31">
        <v>35.077511000000001</v>
      </c>
      <c r="G1975" s="31">
        <v>-78.379683</v>
      </c>
      <c r="H1975" s="22" t="s">
        <v>149</v>
      </c>
      <c r="I1975" s="25">
        <v>8820</v>
      </c>
      <c r="J1975" s="23">
        <v>33882.610955759999</v>
      </c>
      <c r="K1975" s="32">
        <v>948713.10676127998</v>
      </c>
      <c r="L1975" s="32">
        <f t="shared" si="30"/>
        <v>33503490.289949372</v>
      </c>
    </row>
    <row r="1976" spans="1:12" x14ac:dyDescent="0.2">
      <c r="A1976" s="22" t="s">
        <v>3801</v>
      </c>
      <c r="B1976" s="22" t="s">
        <v>3802</v>
      </c>
      <c r="C1976" s="22" t="s">
        <v>389</v>
      </c>
      <c r="D1976" s="22" t="s">
        <v>114</v>
      </c>
      <c r="E1976" s="30">
        <v>28328</v>
      </c>
      <c r="F1976" s="31">
        <v>35.070988</v>
      </c>
      <c r="G1976" s="31">
        <v>-78.407799999999995</v>
      </c>
      <c r="H1976" s="22" t="s">
        <v>149</v>
      </c>
      <c r="I1976" s="25">
        <v>480</v>
      </c>
      <c r="J1976" s="23">
        <v>1843.9516166400001</v>
      </c>
      <c r="K1976" s="32">
        <v>51630.64526592</v>
      </c>
      <c r="L1976" s="32">
        <f t="shared" si="30"/>
        <v>1823319.199453027</v>
      </c>
    </row>
    <row r="1977" spans="1:12" x14ac:dyDescent="0.2">
      <c r="A1977" s="22" t="s">
        <v>3803</v>
      </c>
      <c r="B1977" s="22" t="s">
        <v>3804</v>
      </c>
      <c r="C1977" s="22" t="s">
        <v>817</v>
      </c>
      <c r="D1977" s="22" t="s">
        <v>114</v>
      </c>
      <c r="E1977" s="30">
        <v>28341</v>
      </c>
      <c r="F1977" s="31">
        <v>35.186605</v>
      </c>
      <c r="G1977" s="31">
        <v>-78.187138000000004</v>
      </c>
      <c r="H1977" s="22" t="s">
        <v>149</v>
      </c>
      <c r="I1977" s="25">
        <v>13280</v>
      </c>
      <c r="J1977" s="23">
        <v>51015.994727040001</v>
      </c>
      <c r="K1977" s="32">
        <v>1428447.85235712</v>
      </c>
      <c r="L1977" s="32">
        <f t="shared" si="30"/>
        <v>50445164.518200412</v>
      </c>
    </row>
    <row r="1978" spans="1:12" x14ac:dyDescent="0.2">
      <c r="A1978" s="22" t="s">
        <v>3805</v>
      </c>
      <c r="B1978" s="22" t="s">
        <v>3806</v>
      </c>
      <c r="C1978" s="22" t="s">
        <v>728</v>
      </c>
      <c r="D1978" s="22" t="s">
        <v>114</v>
      </c>
      <c r="E1978" s="30">
        <v>28318</v>
      </c>
      <c r="F1978" s="31">
        <v>35.080382999999998</v>
      </c>
      <c r="G1978" s="31">
        <v>-78.644165999999998</v>
      </c>
      <c r="H1978" s="22" t="s">
        <v>165</v>
      </c>
      <c r="I1978" s="25">
        <v>150</v>
      </c>
      <c r="J1978" s="23">
        <v>6513.2568228</v>
      </c>
      <c r="K1978" s="32">
        <v>182371.19103839999</v>
      </c>
      <c r="L1978" s="32">
        <f t="shared" si="30"/>
        <v>6440378.4290280528</v>
      </c>
    </row>
    <row r="1979" spans="1:12" x14ac:dyDescent="0.2">
      <c r="A1979" s="22" t="s">
        <v>3807</v>
      </c>
      <c r="B1979" s="22" t="s">
        <v>3808</v>
      </c>
      <c r="C1979" s="22" t="s">
        <v>817</v>
      </c>
      <c r="D1979" s="22" t="s">
        <v>114</v>
      </c>
      <c r="E1979" s="30">
        <v>28341</v>
      </c>
      <c r="F1979" s="31">
        <v>35.163162999999997</v>
      </c>
      <c r="G1979" s="31">
        <v>-78.273679999999999</v>
      </c>
      <c r="H1979" s="22" t="s">
        <v>149</v>
      </c>
      <c r="I1979" s="25">
        <v>7350</v>
      </c>
      <c r="J1979" s="23">
        <v>28235.509129800001</v>
      </c>
      <c r="K1979" s="32">
        <v>790594.25563439995</v>
      </c>
      <c r="L1979" s="32">
        <f t="shared" si="30"/>
        <v>27919575.241624475</v>
      </c>
    </row>
    <row r="1980" spans="1:12" x14ac:dyDescent="0.2">
      <c r="A1980" s="22" t="s">
        <v>3809</v>
      </c>
      <c r="B1980" s="22" t="s">
        <v>3810</v>
      </c>
      <c r="C1980" s="22" t="s">
        <v>389</v>
      </c>
      <c r="D1980" s="22" t="s">
        <v>114</v>
      </c>
      <c r="E1980" s="30">
        <v>28328</v>
      </c>
      <c r="F1980" s="31">
        <v>35.158304999999999</v>
      </c>
      <c r="G1980" s="31">
        <v>-78.403362999999999</v>
      </c>
      <c r="H1980" s="22" t="s">
        <v>149</v>
      </c>
      <c r="I1980" s="25">
        <v>3672</v>
      </c>
      <c r="J1980" s="23">
        <v>14106.229867296001</v>
      </c>
      <c r="K1980" s="32">
        <v>394974.43628428801</v>
      </c>
      <c r="L1980" s="32">
        <f t="shared" si="30"/>
        <v>13948391.875815658</v>
      </c>
    </row>
    <row r="1981" spans="1:12" x14ac:dyDescent="0.2">
      <c r="A1981" s="22" t="s">
        <v>3811</v>
      </c>
      <c r="B1981" s="22" t="s">
        <v>3812</v>
      </c>
      <c r="C1981" s="22" t="s">
        <v>2720</v>
      </c>
      <c r="D1981" s="22" t="s">
        <v>114</v>
      </c>
      <c r="E1981" s="30">
        <v>28478</v>
      </c>
      <c r="F1981" s="31">
        <v>34.687330000000003</v>
      </c>
      <c r="G1981" s="31">
        <v>-78.153383000000005</v>
      </c>
      <c r="H1981" s="22" t="s">
        <v>153</v>
      </c>
      <c r="I1981" s="25">
        <v>5200</v>
      </c>
      <c r="J1981" s="23">
        <v>4115.9042288000001</v>
      </c>
      <c r="K1981" s="32">
        <v>115245.31840639999</v>
      </c>
      <c r="L1981" s="32">
        <f t="shared" si="30"/>
        <v>4069850.3885669415</v>
      </c>
    </row>
    <row r="1982" spans="1:12" x14ac:dyDescent="0.2">
      <c r="A1982" s="22" t="s">
        <v>3813</v>
      </c>
      <c r="B1982" s="22" t="s">
        <v>3814</v>
      </c>
      <c r="C1982" s="22" t="s">
        <v>389</v>
      </c>
      <c r="D1982" s="22" t="s">
        <v>114</v>
      </c>
      <c r="E1982" s="30">
        <v>28328</v>
      </c>
      <c r="F1982" s="31">
        <v>34.994166</v>
      </c>
      <c r="G1982" s="31">
        <v>-78.425341000000003</v>
      </c>
      <c r="H1982" s="22" t="s">
        <v>153</v>
      </c>
      <c r="I1982" s="25">
        <v>6080</v>
      </c>
      <c r="J1982" s="23">
        <v>4812.4418675200004</v>
      </c>
      <c r="K1982" s="32">
        <v>134748.37229055999</v>
      </c>
      <c r="L1982" s="32">
        <f t="shared" si="30"/>
        <v>4758594.3004782703</v>
      </c>
    </row>
    <row r="1983" spans="1:12" x14ac:dyDescent="0.2">
      <c r="A1983" s="22" t="s">
        <v>3815</v>
      </c>
      <c r="B1983" s="22" t="s">
        <v>3816</v>
      </c>
      <c r="C1983" s="22" t="s">
        <v>2125</v>
      </c>
      <c r="D1983" s="22" t="s">
        <v>114</v>
      </c>
      <c r="E1983" s="30">
        <v>28366</v>
      </c>
      <c r="F1983" s="31">
        <v>35.182532999999999</v>
      </c>
      <c r="G1983" s="31">
        <v>-78.433143999999999</v>
      </c>
      <c r="H1983" s="22" t="s">
        <v>149</v>
      </c>
      <c r="I1983" s="25">
        <v>3680</v>
      </c>
      <c r="J1983" s="23">
        <v>14136.962394239999</v>
      </c>
      <c r="K1983" s="32">
        <v>395834.94703872001</v>
      </c>
      <c r="L1983" s="32">
        <f t="shared" si="30"/>
        <v>13978780.529139875</v>
      </c>
    </row>
    <row r="1984" spans="1:12" x14ac:dyDescent="0.2">
      <c r="A1984" s="22" t="s">
        <v>3817</v>
      </c>
      <c r="B1984" s="22" t="s">
        <v>3818</v>
      </c>
      <c r="C1984" s="22" t="s">
        <v>389</v>
      </c>
      <c r="D1984" s="22" t="s">
        <v>114</v>
      </c>
      <c r="E1984" s="30">
        <v>28328</v>
      </c>
      <c r="F1984" s="31">
        <v>34.894357999999997</v>
      </c>
      <c r="G1984" s="31">
        <v>-78.280221999999995</v>
      </c>
      <c r="H1984" s="22" t="s">
        <v>149</v>
      </c>
      <c r="I1984" s="25">
        <v>5145</v>
      </c>
      <c r="J1984" s="23">
        <v>19764.856390860001</v>
      </c>
      <c r="K1984" s="32">
        <v>553415.97894407995</v>
      </c>
      <c r="L1984" s="32">
        <f t="shared" si="30"/>
        <v>19543702.669137131</v>
      </c>
    </row>
    <row r="1985" spans="1:12" x14ac:dyDescent="0.2">
      <c r="A1985" s="22" t="s">
        <v>3819</v>
      </c>
      <c r="B1985" s="22" t="s">
        <v>3820</v>
      </c>
      <c r="C1985" s="22" t="s">
        <v>817</v>
      </c>
      <c r="D1985" s="22" t="s">
        <v>114</v>
      </c>
      <c r="E1985" s="30">
        <v>28341</v>
      </c>
      <c r="F1985" s="31">
        <v>35.131055000000003</v>
      </c>
      <c r="G1985" s="31">
        <v>-78.235196999999999</v>
      </c>
      <c r="H1985" s="22" t="s">
        <v>149</v>
      </c>
      <c r="I1985" s="25">
        <v>5880</v>
      </c>
      <c r="J1985" s="23">
        <v>22588.407303839998</v>
      </c>
      <c r="K1985" s="32">
        <v>632475.40450752003</v>
      </c>
      <c r="L1985" s="32">
        <f t="shared" si="30"/>
        <v>22335660.19329958</v>
      </c>
    </row>
    <row r="1986" spans="1:12" x14ac:dyDescent="0.2">
      <c r="A1986" s="22" t="s">
        <v>3821</v>
      </c>
      <c r="B1986" s="22" t="s">
        <v>3822</v>
      </c>
      <c r="C1986" s="22" t="s">
        <v>817</v>
      </c>
      <c r="D1986" s="22" t="s">
        <v>114</v>
      </c>
      <c r="E1986" s="30">
        <v>28341</v>
      </c>
      <c r="F1986" s="31">
        <v>35.167974999999998</v>
      </c>
      <c r="G1986" s="31">
        <v>-78.276030000000006</v>
      </c>
      <c r="H1986" s="22" t="s">
        <v>149</v>
      </c>
      <c r="I1986" s="25">
        <v>2940</v>
      </c>
      <c r="J1986" s="23">
        <v>11294.203651919999</v>
      </c>
      <c r="K1986" s="32">
        <v>316237.70225376001</v>
      </c>
      <c r="L1986" s="32">
        <f t="shared" ref="L1986:L2049" si="31">+K1986*35.31467</f>
        <v>11167830.09664979</v>
      </c>
    </row>
    <row r="1987" spans="1:12" x14ac:dyDescent="0.2">
      <c r="A1987" s="22" t="s">
        <v>3823</v>
      </c>
      <c r="B1987" s="22" t="s">
        <v>3824</v>
      </c>
      <c r="C1987" s="22" t="s">
        <v>2125</v>
      </c>
      <c r="D1987" s="22" t="s">
        <v>114</v>
      </c>
      <c r="E1987" s="30">
        <v>28366</v>
      </c>
      <c r="F1987" s="31">
        <v>35.18835</v>
      </c>
      <c r="G1987" s="31">
        <v>-78.402518999999998</v>
      </c>
      <c r="H1987" s="22" t="s">
        <v>149</v>
      </c>
      <c r="I1987" s="25">
        <v>6480</v>
      </c>
      <c r="J1987" s="23">
        <v>24893.346824640001</v>
      </c>
      <c r="K1987" s="32">
        <v>697013.71108992002</v>
      </c>
      <c r="L1987" s="32">
        <f t="shared" si="31"/>
        <v>24614809.192615867</v>
      </c>
    </row>
    <row r="1988" spans="1:12" x14ac:dyDescent="0.2">
      <c r="A1988" s="22" t="s">
        <v>3825</v>
      </c>
      <c r="B1988" s="22" t="s">
        <v>3826</v>
      </c>
      <c r="C1988" s="22" t="s">
        <v>728</v>
      </c>
      <c r="D1988" s="22" t="s">
        <v>114</v>
      </c>
      <c r="E1988" s="30">
        <v>28318</v>
      </c>
      <c r="F1988" s="31">
        <v>34.976050000000001</v>
      </c>
      <c r="G1988" s="31">
        <v>-78.605238</v>
      </c>
      <c r="H1988" s="22" t="s">
        <v>153</v>
      </c>
      <c r="I1988" s="25">
        <v>5200</v>
      </c>
      <c r="J1988" s="23">
        <v>4115.9042288000001</v>
      </c>
      <c r="K1988" s="32">
        <v>115245.31840639999</v>
      </c>
      <c r="L1988" s="32">
        <f t="shared" si="31"/>
        <v>4069850.3885669415</v>
      </c>
    </row>
    <row r="1989" spans="1:12" x14ac:dyDescent="0.2">
      <c r="A1989" s="22" t="s">
        <v>3827</v>
      </c>
      <c r="B1989" s="22" t="s">
        <v>3828</v>
      </c>
      <c r="C1989" s="22" t="s">
        <v>725</v>
      </c>
      <c r="D1989" s="22" t="s">
        <v>114</v>
      </c>
      <c r="E1989" s="30">
        <v>28382</v>
      </c>
      <c r="F1989" s="31">
        <v>34.9833</v>
      </c>
      <c r="G1989" s="31">
        <v>-78.551987999999994</v>
      </c>
      <c r="H1989" s="22" t="s">
        <v>149</v>
      </c>
      <c r="I1989" s="25">
        <v>3520</v>
      </c>
      <c r="J1989" s="23">
        <v>13522.31185536</v>
      </c>
      <c r="K1989" s="32">
        <v>378624.73195008002</v>
      </c>
      <c r="L1989" s="32">
        <f t="shared" si="31"/>
        <v>13371007.462655533</v>
      </c>
    </row>
    <row r="1990" spans="1:12" x14ac:dyDescent="0.2">
      <c r="A1990" s="22" t="s">
        <v>3829</v>
      </c>
      <c r="B1990" s="22" t="s">
        <v>3830</v>
      </c>
      <c r="C1990" s="22" t="s">
        <v>3126</v>
      </c>
      <c r="D1990" s="22" t="s">
        <v>114</v>
      </c>
      <c r="E1990" s="30">
        <v>28393</v>
      </c>
      <c r="F1990" s="31">
        <v>35.034244000000001</v>
      </c>
      <c r="G1990" s="31">
        <v>-78.222730999999996</v>
      </c>
      <c r="H1990" s="22" t="s">
        <v>153</v>
      </c>
      <c r="I1990" s="25">
        <v>10400</v>
      </c>
      <c r="J1990" s="23">
        <v>8231.8084576000001</v>
      </c>
      <c r="K1990" s="32">
        <v>230490.63681279999</v>
      </c>
      <c r="L1990" s="32">
        <f t="shared" si="31"/>
        <v>8139700.777133883</v>
      </c>
    </row>
    <row r="1991" spans="1:12" x14ac:dyDescent="0.2">
      <c r="A1991" s="22" t="s">
        <v>3831</v>
      </c>
      <c r="B1991" s="22" t="s">
        <v>3832</v>
      </c>
      <c r="C1991" s="22" t="s">
        <v>389</v>
      </c>
      <c r="D1991" s="22" t="s">
        <v>114</v>
      </c>
      <c r="E1991" s="30">
        <v>28328</v>
      </c>
      <c r="F1991" s="31">
        <v>35.096699999999998</v>
      </c>
      <c r="G1991" s="31">
        <v>-78.368899999999996</v>
      </c>
      <c r="H1991" s="22" t="s">
        <v>149</v>
      </c>
      <c r="I1991" s="25">
        <v>5880</v>
      </c>
      <c r="J1991" s="23">
        <v>22588.407303839998</v>
      </c>
      <c r="K1991" s="32">
        <v>632475.40450752003</v>
      </c>
      <c r="L1991" s="32">
        <f t="shared" si="31"/>
        <v>22335660.19329958</v>
      </c>
    </row>
    <row r="1992" spans="1:12" x14ac:dyDescent="0.2">
      <c r="A1992" s="22" t="s">
        <v>3833</v>
      </c>
      <c r="B1992" s="22" t="s">
        <v>3834</v>
      </c>
      <c r="D1992" s="22" t="s">
        <v>114</v>
      </c>
      <c r="F1992" s="31">
        <v>35.139592</v>
      </c>
      <c r="G1992" s="31">
        <v>-78.345327999999995</v>
      </c>
      <c r="H1992" s="22" t="s">
        <v>149</v>
      </c>
      <c r="I1992" s="25">
        <v>2205</v>
      </c>
      <c r="J1992" s="23">
        <v>8470.6527389399998</v>
      </c>
      <c r="K1992" s="32">
        <v>237178.27669032</v>
      </c>
      <c r="L1992" s="32">
        <f t="shared" si="31"/>
        <v>8375872.5724873431</v>
      </c>
    </row>
    <row r="1993" spans="1:12" x14ac:dyDescent="0.2">
      <c r="A1993" s="22" t="s">
        <v>3835</v>
      </c>
      <c r="B1993" s="22" t="s">
        <v>3836</v>
      </c>
      <c r="C1993" s="22" t="s">
        <v>3145</v>
      </c>
      <c r="D1993" s="22" t="s">
        <v>114</v>
      </c>
      <c r="E1993" s="30">
        <v>28385</v>
      </c>
      <c r="F1993" s="31">
        <v>35.107281</v>
      </c>
      <c r="G1993" s="31">
        <v>-78.530687999999998</v>
      </c>
      <c r="H1993" s="22" t="s">
        <v>153</v>
      </c>
      <c r="I1993" s="25">
        <v>6080</v>
      </c>
      <c r="J1993" s="23">
        <v>4812.4418675200004</v>
      </c>
      <c r="K1993" s="32">
        <v>134748.37229055999</v>
      </c>
      <c r="L1993" s="32">
        <f t="shared" si="31"/>
        <v>4758594.3004782703</v>
      </c>
    </row>
    <row r="1994" spans="1:12" x14ac:dyDescent="0.2">
      <c r="A1994" s="22" t="s">
        <v>3837</v>
      </c>
      <c r="B1994" s="22" t="s">
        <v>3838</v>
      </c>
      <c r="C1994" s="22" t="s">
        <v>3126</v>
      </c>
      <c r="D1994" s="22" t="s">
        <v>114</v>
      </c>
      <c r="E1994" s="30">
        <v>28393</v>
      </c>
      <c r="F1994" s="31">
        <v>35.072640999999997</v>
      </c>
      <c r="G1994" s="31">
        <v>-78.189081000000002</v>
      </c>
      <c r="H1994" s="22" t="s">
        <v>149</v>
      </c>
      <c r="I1994" s="25">
        <v>2940</v>
      </c>
      <c r="J1994" s="23">
        <v>11294.203651919999</v>
      </c>
      <c r="K1994" s="32">
        <v>316237.70225376001</v>
      </c>
      <c r="L1994" s="32">
        <f t="shared" si="31"/>
        <v>11167830.09664979</v>
      </c>
    </row>
    <row r="1995" spans="1:12" x14ac:dyDescent="0.2">
      <c r="A1995" s="22" t="s">
        <v>3839</v>
      </c>
      <c r="B1995" s="22" t="s">
        <v>3840</v>
      </c>
      <c r="C1995" s="22" t="s">
        <v>389</v>
      </c>
      <c r="D1995" s="22" t="s">
        <v>114</v>
      </c>
      <c r="E1995" s="30">
        <v>28328</v>
      </c>
      <c r="F1995" s="31">
        <v>35.023201999999998</v>
      </c>
      <c r="G1995" s="31">
        <v>-78.432260999999997</v>
      </c>
      <c r="H1995" s="22" t="s">
        <v>153</v>
      </c>
      <c r="I1995" s="25">
        <v>3200</v>
      </c>
      <c r="J1995" s="23">
        <v>2532.8641407999999</v>
      </c>
      <c r="K1995" s="32">
        <v>70920.195942399994</v>
      </c>
      <c r="L1995" s="32">
        <f t="shared" si="31"/>
        <v>2504523.3160411948</v>
      </c>
    </row>
    <row r="1996" spans="1:12" x14ac:dyDescent="0.2">
      <c r="A1996" s="22" t="s">
        <v>3841</v>
      </c>
      <c r="B1996" s="22" t="s">
        <v>3842</v>
      </c>
      <c r="C1996" s="22" t="s">
        <v>389</v>
      </c>
      <c r="D1996" s="22" t="s">
        <v>114</v>
      </c>
      <c r="E1996" s="30">
        <v>28328</v>
      </c>
      <c r="F1996" s="31">
        <v>35.118046999999997</v>
      </c>
      <c r="G1996" s="31">
        <v>-78.349057999999999</v>
      </c>
      <c r="H1996" s="22" t="s">
        <v>145</v>
      </c>
      <c r="I1996" s="25">
        <v>1250</v>
      </c>
      <c r="J1996" s="23">
        <v>16591.876315000001</v>
      </c>
      <c r="K1996" s="32">
        <v>464572.53681999998</v>
      </c>
      <c r="L1996" s="32">
        <f t="shared" si="31"/>
        <v>16406225.828861149</v>
      </c>
    </row>
    <row r="1997" spans="1:12" x14ac:dyDescent="0.2">
      <c r="A1997" s="22" t="s">
        <v>3843</v>
      </c>
      <c r="B1997" s="22" t="s">
        <v>3844</v>
      </c>
      <c r="C1997" s="22" t="s">
        <v>2125</v>
      </c>
      <c r="D1997" s="22" t="s">
        <v>114</v>
      </c>
      <c r="E1997" s="30">
        <v>28366</v>
      </c>
      <c r="F1997" s="31">
        <v>35.251044</v>
      </c>
      <c r="G1997" s="31">
        <v>-78.405540999999999</v>
      </c>
      <c r="H1997" s="22" t="s">
        <v>149</v>
      </c>
      <c r="I1997" s="25">
        <v>4600</v>
      </c>
      <c r="J1997" s="23">
        <v>17671.202992800001</v>
      </c>
      <c r="K1997" s="32">
        <v>494793.68379839999</v>
      </c>
      <c r="L1997" s="32">
        <f t="shared" si="31"/>
        <v>17473475.661424842</v>
      </c>
    </row>
    <row r="1998" spans="1:12" x14ac:dyDescent="0.2">
      <c r="A1998" s="22" t="s">
        <v>3845</v>
      </c>
      <c r="B1998" s="22" t="s">
        <v>3846</v>
      </c>
      <c r="C1998" s="22" t="s">
        <v>389</v>
      </c>
      <c r="D1998" s="22" t="s">
        <v>114</v>
      </c>
      <c r="E1998" s="30">
        <v>28328</v>
      </c>
      <c r="F1998" s="31">
        <v>35.159941000000003</v>
      </c>
      <c r="G1998" s="31">
        <v>-78.276646999999997</v>
      </c>
      <c r="H1998" s="22" t="s">
        <v>149</v>
      </c>
      <c r="I1998" s="25">
        <v>4410</v>
      </c>
      <c r="J1998" s="23">
        <v>16941.30547788</v>
      </c>
      <c r="K1998" s="32">
        <v>474356.55338063999</v>
      </c>
      <c r="L1998" s="32">
        <f t="shared" si="31"/>
        <v>16751745.144974686</v>
      </c>
    </row>
    <row r="1999" spans="1:12" x14ac:dyDescent="0.2">
      <c r="A1999" s="22" t="s">
        <v>3847</v>
      </c>
      <c r="B1999" s="22" t="s">
        <v>3848</v>
      </c>
      <c r="C1999" s="22" t="s">
        <v>283</v>
      </c>
      <c r="D1999" s="22" t="s">
        <v>114</v>
      </c>
      <c r="E1999" s="30">
        <v>28444</v>
      </c>
      <c r="F1999" s="31">
        <v>34.719583</v>
      </c>
      <c r="G1999" s="31">
        <v>-78.170602000000002</v>
      </c>
      <c r="H1999" s="22" t="s">
        <v>149</v>
      </c>
      <c r="I1999" s="25">
        <v>2580</v>
      </c>
      <c r="J1999" s="23">
        <v>9911.2399394399999</v>
      </c>
      <c r="K1999" s="32">
        <v>277514.71830432001</v>
      </c>
      <c r="L1999" s="32">
        <f t="shared" si="31"/>
        <v>9800340.6970600206</v>
      </c>
    </row>
    <row r="2000" spans="1:12" x14ac:dyDescent="0.2">
      <c r="A2000" s="22" t="s">
        <v>3849</v>
      </c>
      <c r="B2000" s="22" t="s">
        <v>3850</v>
      </c>
      <c r="C2000" s="22" t="s">
        <v>389</v>
      </c>
      <c r="D2000" s="22" t="s">
        <v>114</v>
      </c>
      <c r="E2000" s="30">
        <v>28328</v>
      </c>
      <c r="F2000" s="31">
        <v>34.840899999999998</v>
      </c>
      <c r="G2000" s="31">
        <v>-78.303151999999997</v>
      </c>
      <c r="H2000" s="22" t="s">
        <v>153</v>
      </c>
      <c r="I2000" s="25">
        <v>6400</v>
      </c>
      <c r="J2000" s="23">
        <v>5065.7282815999997</v>
      </c>
      <c r="K2000" s="32">
        <v>141840.39188479999</v>
      </c>
      <c r="L2000" s="32">
        <f t="shared" si="31"/>
        <v>5009046.6320823897</v>
      </c>
    </row>
    <row r="2001" spans="1:12" x14ac:dyDescent="0.2">
      <c r="A2001" s="22" t="s">
        <v>3851</v>
      </c>
      <c r="B2001" s="22" t="s">
        <v>3852</v>
      </c>
      <c r="C2001" s="22" t="s">
        <v>319</v>
      </c>
      <c r="D2001" s="22" t="s">
        <v>114</v>
      </c>
      <c r="E2001" s="30">
        <v>28441</v>
      </c>
      <c r="F2001" s="31">
        <v>34.858029999999999</v>
      </c>
      <c r="G2001" s="31">
        <v>-78.428672000000006</v>
      </c>
      <c r="H2001" s="22" t="s">
        <v>153</v>
      </c>
      <c r="I2001" s="25">
        <v>2600</v>
      </c>
      <c r="J2001" s="23">
        <v>2057.9521144</v>
      </c>
      <c r="K2001" s="32">
        <v>57622.659203199997</v>
      </c>
      <c r="L2001" s="32">
        <f t="shared" si="31"/>
        <v>2034925.1942834707</v>
      </c>
    </row>
    <row r="2002" spans="1:12" x14ac:dyDescent="0.2">
      <c r="A2002" s="22" t="s">
        <v>3853</v>
      </c>
      <c r="B2002" s="22" t="s">
        <v>3854</v>
      </c>
      <c r="C2002" s="22" t="s">
        <v>389</v>
      </c>
      <c r="D2002" s="22" t="s">
        <v>114</v>
      </c>
      <c r="E2002" s="30">
        <v>28328</v>
      </c>
      <c r="F2002" s="31">
        <v>35.145243999999998</v>
      </c>
      <c r="G2002" s="31">
        <v>-78.435704999999999</v>
      </c>
      <c r="H2002" s="22" t="s">
        <v>149</v>
      </c>
      <c r="I2002" s="25">
        <v>3672</v>
      </c>
      <c r="J2002" s="23">
        <v>14106.229867296001</v>
      </c>
      <c r="K2002" s="32">
        <v>394974.43628428801</v>
      </c>
      <c r="L2002" s="32">
        <f t="shared" si="31"/>
        <v>13948391.875815658</v>
      </c>
    </row>
    <row r="2003" spans="1:12" x14ac:dyDescent="0.2">
      <c r="A2003" s="22" t="s">
        <v>3855</v>
      </c>
      <c r="B2003" s="22" t="s">
        <v>3856</v>
      </c>
      <c r="C2003" s="22" t="s">
        <v>733</v>
      </c>
      <c r="D2003" s="22" t="s">
        <v>114</v>
      </c>
      <c r="E2003" s="30">
        <v>28344</v>
      </c>
      <c r="F2003" s="31">
        <v>35.157741000000001</v>
      </c>
      <c r="G2003" s="31">
        <v>-78.567674999999994</v>
      </c>
      <c r="H2003" s="22" t="s">
        <v>149</v>
      </c>
      <c r="I2003" s="25">
        <v>1440</v>
      </c>
      <c r="J2003" s="23">
        <v>5531.8548499199997</v>
      </c>
      <c r="K2003" s="32">
        <v>154891.93579776</v>
      </c>
      <c r="L2003" s="32">
        <f t="shared" si="31"/>
        <v>5469957.598359081</v>
      </c>
    </row>
    <row r="2004" spans="1:12" x14ac:dyDescent="0.2">
      <c r="A2004" s="22" t="s">
        <v>3857</v>
      </c>
      <c r="B2004" s="22" t="s">
        <v>3858</v>
      </c>
      <c r="C2004" s="22" t="s">
        <v>389</v>
      </c>
      <c r="D2004" s="22" t="s">
        <v>114</v>
      </c>
      <c r="E2004" s="30">
        <v>28328</v>
      </c>
      <c r="F2004" s="31">
        <v>35.165855000000001</v>
      </c>
      <c r="G2004" s="31">
        <v>-78.351815999999999</v>
      </c>
      <c r="H2004" s="22" t="s">
        <v>149</v>
      </c>
      <c r="I2004" s="25">
        <v>12860</v>
      </c>
      <c r="J2004" s="23">
        <v>49402.537062479998</v>
      </c>
      <c r="K2004" s="32">
        <v>1383271.0377494399</v>
      </c>
      <c r="L2004" s="32">
        <f t="shared" si="31"/>
        <v>48849760.218679011</v>
      </c>
    </row>
    <row r="2005" spans="1:12" x14ac:dyDescent="0.2">
      <c r="A2005" s="22" t="s">
        <v>3859</v>
      </c>
      <c r="B2005" s="22" t="s">
        <v>3860</v>
      </c>
      <c r="C2005" s="22" t="s">
        <v>817</v>
      </c>
      <c r="D2005" s="22" t="s">
        <v>114</v>
      </c>
      <c r="E2005" s="30">
        <v>28341</v>
      </c>
      <c r="F2005" s="31">
        <v>35.173023999999998</v>
      </c>
      <c r="G2005" s="31">
        <v>-78.238747000000004</v>
      </c>
      <c r="H2005" s="22" t="s">
        <v>145</v>
      </c>
      <c r="I2005" s="25">
        <v>6800</v>
      </c>
      <c r="J2005" s="23">
        <v>90259.807153600006</v>
      </c>
      <c r="K2005" s="32">
        <v>2527274.6003008001</v>
      </c>
      <c r="L2005" s="32">
        <f t="shared" si="31"/>
        <v>89249868.509004653</v>
      </c>
    </row>
    <row r="2006" spans="1:12" x14ac:dyDescent="0.2">
      <c r="A2006" s="22" t="s">
        <v>1569</v>
      </c>
      <c r="B2006" s="22" t="s">
        <v>3861</v>
      </c>
      <c r="C2006" s="22" t="s">
        <v>783</v>
      </c>
      <c r="D2006" s="22" t="s">
        <v>114</v>
      </c>
      <c r="E2006" s="30">
        <v>28458</v>
      </c>
      <c r="F2006" s="31">
        <v>34.835318999999998</v>
      </c>
      <c r="G2006" s="31">
        <v>-78.181572000000003</v>
      </c>
      <c r="H2006" s="22" t="s">
        <v>149</v>
      </c>
      <c r="I2006" s="25">
        <v>5100</v>
      </c>
      <c r="J2006" s="23">
        <v>19591.9859268</v>
      </c>
      <c r="K2006" s="32">
        <v>548575.6059504</v>
      </c>
      <c r="L2006" s="32">
        <f t="shared" si="31"/>
        <v>19372766.494188413</v>
      </c>
    </row>
    <row r="2007" spans="1:12" x14ac:dyDescent="0.2">
      <c r="A2007" s="22" t="s">
        <v>3862</v>
      </c>
      <c r="B2007" s="22" t="s">
        <v>3863</v>
      </c>
      <c r="C2007" s="22" t="s">
        <v>725</v>
      </c>
      <c r="D2007" s="22" t="s">
        <v>114</v>
      </c>
      <c r="E2007" s="30">
        <v>28382</v>
      </c>
      <c r="F2007" s="31">
        <v>34.966788000000001</v>
      </c>
      <c r="G2007" s="31">
        <v>-78.428843999999998</v>
      </c>
      <c r="H2007" s="22" t="s">
        <v>153</v>
      </c>
      <c r="I2007" s="25">
        <v>6400</v>
      </c>
      <c r="J2007" s="23">
        <v>5065.7282815999997</v>
      </c>
      <c r="K2007" s="32">
        <v>141840.39188479999</v>
      </c>
      <c r="L2007" s="32">
        <f t="shared" si="31"/>
        <v>5009046.6320823897</v>
      </c>
    </row>
    <row r="2008" spans="1:12" x14ac:dyDescent="0.2">
      <c r="A2008" s="22" t="s">
        <v>3864</v>
      </c>
      <c r="B2008" s="22" t="s">
        <v>3865</v>
      </c>
      <c r="C2008" s="22" t="s">
        <v>780</v>
      </c>
      <c r="D2008" s="22" t="s">
        <v>114</v>
      </c>
      <c r="E2008" s="30">
        <v>28453</v>
      </c>
      <c r="F2008" s="31">
        <v>34.889688999999997</v>
      </c>
      <c r="G2008" s="31">
        <v>-78.178955999999999</v>
      </c>
      <c r="H2008" s="22" t="s">
        <v>149</v>
      </c>
      <c r="I2008" s="25">
        <v>18560</v>
      </c>
      <c r="J2008" s="23">
        <v>71299.462510080004</v>
      </c>
      <c r="K2008" s="32">
        <v>1996384.9502822401</v>
      </c>
      <c r="L2008" s="32">
        <f t="shared" si="31"/>
        <v>70501675.712183714</v>
      </c>
    </row>
    <row r="2009" spans="1:12" x14ac:dyDescent="0.2">
      <c r="A2009" s="22" t="s">
        <v>3866</v>
      </c>
      <c r="D2009" s="22" t="s">
        <v>114</v>
      </c>
      <c r="F2009" s="31">
        <v>34.924416000000001</v>
      </c>
      <c r="G2009" s="31">
        <v>-78.510452000000001</v>
      </c>
      <c r="H2009" s="22" t="s">
        <v>145</v>
      </c>
      <c r="I2009" s="25">
        <v>2000</v>
      </c>
      <c r="J2009" s="23">
        <v>26547.002103999999</v>
      </c>
      <c r="K2009" s="32">
        <v>743316.05891200004</v>
      </c>
      <c r="L2009" s="32">
        <f t="shared" si="31"/>
        <v>26249961.326177839</v>
      </c>
    </row>
    <row r="2010" spans="1:12" x14ac:dyDescent="0.2">
      <c r="A2010" s="22" t="s">
        <v>3867</v>
      </c>
      <c r="B2010" s="22" t="s">
        <v>3868</v>
      </c>
      <c r="C2010" s="22" t="s">
        <v>3145</v>
      </c>
      <c r="D2010" s="22" t="s">
        <v>114</v>
      </c>
      <c r="E2010" s="30">
        <v>28385</v>
      </c>
      <c r="F2010" s="31">
        <v>35.022644</v>
      </c>
      <c r="G2010" s="31">
        <v>-78.466860999999994</v>
      </c>
      <c r="H2010" s="22" t="s">
        <v>149</v>
      </c>
      <c r="I2010" s="25">
        <v>4896</v>
      </c>
      <c r="J2010" s="23">
        <v>18808.306489727998</v>
      </c>
      <c r="K2010" s="32">
        <v>526632.58171238401</v>
      </c>
      <c r="L2010" s="32">
        <f t="shared" si="31"/>
        <v>18597855.834420875</v>
      </c>
    </row>
    <row r="2011" spans="1:12" x14ac:dyDescent="0.2">
      <c r="A2011" s="22" t="s">
        <v>3869</v>
      </c>
      <c r="D2011" s="22" t="s">
        <v>114</v>
      </c>
      <c r="F2011" s="31">
        <v>34.994466000000003</v>
      </c>
      <c r="G2011" s="31">
        <v>-78.586933000000002</v>
      </c>
      <c r="H2011" s="22" t="s">
        <v>149</v>
      </c>
      <c r="I2011" s="25">
        <v>6400</v>
      </c>
      <c r="J2011" s="23">
        <v>24586.021555200001</v>
      </c>
      <c r="K2011" s="32">
        <v>688408.60354559997</v>
      </c>
      <c r="L2011" s="32">
        <f t="shared" si="31"/>
        <v>24310922.659373693</v>
      </c>
    </row>
    <row r="2012" spans="1:12" x14ac:dyDescent="0.2">
      <c r="A2012" s="22" t="s">
        <v>3870</v>
      </c>
      <c r="B2012" s="22" t="s">
        <v>3871</v>
      </c>
      <c r="C2012" s="22" t="s">
        <v>283</v>
      </c>
      <c r="D2012" s="22" t="s">
        <v>114</v>
      </c>
      <c r="E2012" s="30">
        <v>28444</v>
      </c>
      <c r="F2012" s="31">
        <v>34.708860999999999</v>
      </c>
      <c r="G2012" s="31">
        <v>-78.345352000000005</v>
      </c>
      <c r="H2012" s="22" t="s">
        <v>434</v>
      </c>
      <c r="I2012" s="25">
        <v>400</v>
      </c>
      <c r="J2012" s="23">
        <v>588.45992799999999</v>
      </c>
      <c r="K2012" s="32">
        <v>16476.877983999999</v>
      </c>
      <c r="L2012" s="32">
        <f t="shared" si="31"/>
        <v>581875.50863522524</v>
      </c>
    </row>
    <row r="2013" spans="1:12" x14ac:dyDescent="0.2">
      <c r="A2013" s="22" t="s">
        <v>3872</v>
      </c>
      <c r="B2013" s="22" t="s">
        <v>3873</v>
      </c>
      <c r="C2013" s="22" t="s">
        <v>389</v>
      </c>
      <c r="D2013" s="22" t="s">
        <v>114</v>
      </c>
      <c r="E2013" s="30">
        <v>28328</v>
      </c>
      <c r="F2013" s="31">
        <v>35.136004999999997</v>
      </c>
      <c r="G2013" s="31">
        <v>-78.377436000000003</v>
      </c>
      <c r="H2013" s="22" t="s">
        <v>149</v>
      </c>
      <c r="I2013" s="25">
        <v>3672</v>
      </c>
      <c r="J2013" s="23">
        <v>14106.229867296001</v>
      </c>
      <c r="K2013" s="32">
        <v>394974.43628428801</v>
      </c>
      <c r="L2013" s="32">
        <f t="shared" si="31"/>
        <v>13948391.875815658</v>
      </c>
    </row>
    <row r="2014" spans="1:12" x14ac:dyDescent="0.2">
      <c r="A2014" s="22" t="s">
        <v>3874</v>
      </c>
      <c r="B2014" s="22" t="s">
        <v>3875</v>
      </c>
      <c r="C2014" s="22" t="s">
        <v>817</v>
      </c>
      <c r="D2014" s="22" t="s">
        <v>114</v>
      </c>
      <c r="E2014" s="30">
        <v>28341</v>
      </c>
      <c r="F2014" s="31">
        <v>35.071326999999997</v>
      </c>
      <c r="G2014" s="31">
        <v>-78.185844000000003</v>
      </c>
      <c r="H2014" s="22" t="s">
        <v>149</v>
      </c>
      <c r="I2014" s="25">
        <v>2940</v>
      </c>
      <c r="J2014" s="23">
        <v>11294.203651919999</v>
      </c>
      <c r="K2014" s="32">
        <v>316237.70225376001</v>
      </c>
      <c r="L2014" s="32">
        <f t="shared" si="31"/>
        <v>11167830.09664979</v>
      </c>
    </row>
    <row r="2015" spans="1:12" x14ac:dyDescent="0.2">
      <c r="A2015" s="22" t="s">
        <v>3876</v>
      </c>
      <c r="B2015" s="22" t="s">
        <v>3877</v>
      </c>
      <c r="C2015" s="22" t="s">
        <v>2125</v>
      </c>
      <c r="D2015" s="22" t="s">
        <v>114</v>
      </c>
      <c r="E2015" s="30">
        <v>28366</v>
      </c>
      <c r="F2015" s="31">
        <v>35.162075000000002</v>
      </c>
      <c r="G2015" s="31">
        <v>-78.319247000000004</v>
      </c>
      <c r="H2015" s="22" t="s">
        <v>153</v>
      </c>
      <c r="I2015" s="25">
        <v>3820</v>
      </c>
      <c r="J2015" s="23">
        <v>3023.6065680800002</v>
      </c>
      <c r="K2015" s="32">
        <v>84660.983906239999</v>
      </c>
      <c r="L2015" s="32">
        <f t="shared" si="31"/>
        <v>2989774.7085241764</v>
      </c>
    </row>
    <row r="2016" spans="1:12" x14ac:dyDescent="0.2">
      <c r="A2016" s="22" t="s">
        <v>3878</v>
      </c>
      <c r="B2016" s="22" t="s">
        <v>3879</v>
      </c>
      <c r="C2016" s="22" t="s">
        <v>389</v>
      </c>
      <c r="D2016" s="22" t="s">
        <v>114</v>
      </c>
      <c r="E2016" s="30">
        <v>28328</v>
      </c>
      <c r="F2016" s="31">
        <v>35.073613000000002</v>
      </c>
      <c r="G2016" s="31">
        <v>-78.265144000000006</v>
      </c>
      <c r="H2016" s="22" t="s">
        <v>149</v>
      </c>
      <c r="I2016" s="25">
        <v>5760</v>
      </c>
      <c r="J2016" s="23">
        <v>22127.419399679999</v>
      </c>
      <c r="K2016" s="32">
        <v>619567.74319104</v>
      </c>
      <c r="L2016" s="32">
        <f t="shared" si="31"/>
        <v>21879830.393436324</v>
      </c>
    </row>
    <row r="2017" spans="1:12" x14ac:dyDescent="0.2">
      <c r="A2017" s="22" t="s">
        <v>3880</v>
      </c>
      <c r="B2017" s="22" t="s">
        <v>3881</v>
      </c>
      <c r="C2017" s="22" t="s">
        <v>308</v>
      </c>
      <c r="D2017" s="22" t="s">
        <v>114</v>
      </c>
      <c r="E2017" s="30">
        <v>28441</v>
      </c>
      <c r="F2017" s="31">
        <v>34.757738000000003</v>
      </c>
      <c r="G2017" s="31">
        <v>-78.335121999999998</v>
      </c>
      <c r="H2017" s="22" t="s">
        <v>149</v>
      </c>
      <c r="I2017" s="25">
        <v>4410</v>
      </c>
      <c r="J2017" s="23">
        <v>16941.30547788</v>
      </c>
      <c r="K2017" s="32">
        <v>474356.55338063999</v>
      </c>
      <c r="L2017" s="32">
        <f t="shared" si="31"/>
        <v>16751745.144974686</v>
      </c>
    </row>
    <row r="2018" spans="1:12" x14ac:dyDescent="0.2">
      <c r="A2018" s="22" t="s">
        <v>3882</v>
      </c>
      <c r="B2018" s="22" t="s">
        <v>3883</v>
      </c>
      <c r="C2018" s="22" t="s">
        <v>725</v>
      </c>
      <c r="D2018" s="22" t="s">
        <v>114</v>
      </c>
      <c r="E2018" s="30">
        <v>28382</v>
      </c>
      <c r="F2018" s="31">
        <v>34.975769</v>
      </c>
      <c r="G2018" s="31">
        <v>-78.458725000000001</v>
      </c>
      <c r="H2018" s="22" t="s">
        <v>149</v>
      </c>
      <c r="I2018" s="25">
        <v>5106</v>
      </c>
      <c r="J2018" s="23">
        <v>19615.035322008</v>
      </c>
      <c r="K2018" s="32">
        <v>549220.98901622405</v>
      </c>
      <c r="L2018" s="32">
        <f t="shared" si="31"/>
        <v>19395557.984181575</v>
      </c>
    </row>
    <row r="2019" spans="1:12" x14ac:dyDescent="0.2">
      <c r="A2019" s="22" t="s">
        <v>3884</v>
      </c>
      <c r="B2019" s="22" t="s">
        <v>3885</v>
      </c>
      <c r="C2019" s="22" t="s">
        <v>725</v>
      </c>
      <c r="D2019" s="22" t="s">
        <v>114</v>
      </c>
      <c r="E2019" s="30">
        <v>28382</v>
      </c>
      <c r="F2019" s="31">
        <v>34.891618999999999</v>
      </c>
      <c r="G2019" s="31">
        <v>-78.446693999999994</v>
      </c>
      <c r="H2019" s="22" t="s">
        <v>153</v>
      </c>
      <c r="I2019" s="25">
        <v>6080</v>
      </c>
      <c r="J2019" s="23">
        <v>4812.4418675200004</v>
      </c>
      <c r="K2019" s="32">
        <v>134748.37229055999</v>
      </c>
      <c r="L2019" s="32">
        <f t="shared" si="31"/>
        <v>4758594.3004782703</v>
      </c>
    </row>
    <row r="2020" spans="1:12" x14ac:dyDescent="0.2">
      <c r="A2020" s="22" t="s">
        <v>3886</v>
      </c>
      <c r="B2020" s="22" t="s">
        <v>3887</v>
      </c>
      <c r="C2020" s="22" t="s">
        <v>725</v>
      </c>
      <c r="D2020" s="22" t="s">
        <v>114</v>
      </c>
      <c r="E2020" s="30">
        <v>28382</v>
      </c>
      <c r="F2020" s="31">
        <v>35.128236000000001</v>
      </c>
      <c r="G2020" s="31">
        <v>-78.459560999999994</v>
      </c>
      <c r="H2020" s="22" t="s">
        <v>149</v>
      </c>
      <c r="I2020" s="25">
        <v>2160</v>
      </c>
      <c r="J2020" s="23">
        <v>8297.7822748800008</v>
      </c>
      <c r="K2020" s="32">
        <v>232337.90369663999</v>
      </c>
      <c r="L2020" s="32">
        <f t="shared" si="31"/>
        <v>8204936.397538621</v>
      </c>
    </row>
    <row r="2021" spans="1:12" x14ac:dyDescent="0.2">
      <c r="A2021" s="22" t="s">
        <v>3888</v>
      </c>
      <c r="B2021" s="22" t="s">
        <v>3889</v>
      </c>
      <c r="C2021" s="22" t="s">
        <v>817</v>
      </c>
      <c r="D2021" s="22" t="s">
        <v>114</v>
      </c>
      <c r="E2021" s="30">
        <v>28341</v>
      </c>
      <c r="F2021" s="31">
        <v>35.195335999999998</v>
      </c>
      <c r="G2021" s="31">
        <v>-78.207519000000005</v>
      </c>
      <c r="H2021" s="22" t="s">
        <v>153</v>
      </c>
      <c r="I2021" s="25">
        <v>5836</v>
      </c>
      <c r="J2021" s="23">
        <v>4619.3109767839996</v>
      </c>
      <c r="K2021" s="32">
        <v>129340.707349952</v>
      </c>
      <c r="L2021" s="32">
        <f t="shared" si="31"/>
        <v>4567624.3976301299</v>
      </c>
    </row>
    <row r="2022" spans="1:12" x14ac:dyDescent="0.2">
      <c r="A2022" s="22" t="s">
        <v>3890</v>
      </c>
      <c r="B2022" s="22" t="s">
        <v>3891</v>
      </c>
      <c r="C2022" s="22" t="s">
        <v>389</v>
      </c>
      <c r="D2022" s="22" t="s">
        <v>114</v>
      </c>
      <c r="E2022" s="30">
        <v>28328</v>
      </c>
      <c r="F2022" s="31">
        <v>34.860576999999999</v>
      </c>
      <c r="G2022" s="31">
        <v>-78.335269999999994</v>
      </c>
      <c r="H2022" s="22" t="s">
        <v>149</v>
      </c>
      <c r="I2022" s="25">
        <v>3520</v>
      </c>
      <c r="J2022" s="23">
        <v>13522.31185536</v>
      </c>
      <c r="K2022" s="32">
        <v>378624.73195008002</v>
      </c>
      <c r="L2022" s="32">
        <f t="shared" si="31"/>
        <v>13371007.462655533</v>
      </c>
    </row>
    <row r="2023" spans="1:12" x14ac:dyDescent="0.2">
      <c r="A2023" s="22" t="s">
        <v>3892</v>
      </c>
      <c r="B2023" s="22" t="s">
        <v>3893</v>
      </c>
      <c r="C2023" s="22" t="s">
        <v>389</v>
      </c>
      <c r="D2023" s="22" t="s">
        <v>114</v>
      </c>
      <c r="E2023" s="30">
        <v>28328</v>
      </c>
      <c r="F2023" s="31">
        <v>34.939261000000002</v>
      </c>
      <c r="G2023" s="31">
        <v>-78.420022000000003</v>
      </c>
      <c r="H2023" s="22" t="s">
        <v>149</v>
      </c>
      <c r="I2023" s="25">
        <v>8820</v>
      </c>
      <c r="J2023" s="23">
        <v>33882.610955759999</v>
      </c>
      <c r="K2023" s="32">
        <v>948713.10676127998</v>
      </c>
      <c r="L2023" s="32">
        <f t="shared" si="31"/>
        <v>33503490.289949372</v>
      </c>
    </row>
    <row r="2024" spans="1:12" x14ac:dyDescent="0.2">
      <c r="A2024" s="22" t="s">
        <v>3894</v>
      </c>
      <c r="B2024" s="22" t="s">
        <v>3895</v>
      </c>
      <c r="C2024" s="22" t="s">
        <v>728</v>
      </c>
      <c r="D2024" s="22" t="s">
        <v>114</v>
      </c>
      <c r="E2024" s="30">
        <v>28318</v>
      </c>
      <c r="F2024" s="31">
        <v>34.970227999999999</v>
      </c>
      <c r="G2024" s="31">
        <v>-78.574442000000005</v>
      </c>
      <c r="H2024" s="22" t="s">
        <v>153</v>
      </c>
      <c r="I2024" s="25">
        <v>12000</v>
      </c>
      <c r="J2024" s="23">
        <v>9498.2405280000003</v>
      </c>
      <c r="K2024" s="32">
        <v>265950.73478399997</v>
      </c>
      <c r="L2024" s="32">
        <f t="shared" si="31"/>
        <v>9391962.4351544809</v>
      </c>
    </row>
    <row r="2025" spans="1:12" x14ac:dyDescent="0.2">
      <c r="A2025" s="22" t="s">
        <v>3896</v>
      </c>
      <c r="B2025" s="22" t="s">
        <v>3897</v>
      </c>
      <c r="C2025" s="22" t="s">
        <v>725</v>
      </c>
      <c r="D2025" s="22" t="s">
        <v>114</v>
      </c>
      <c r="E2025" s="30">
        <v>28382</v>
      </c>
      <c r="F2025" s="31">
        <v>34.923299999999998</v>
      </c>
      <c r="G2025" s="31">
        <v>-78.544200000000004</v>
      </c>
      <c r="H2025" s="22" t="s">
        <v>153</v>
      </c>
      <c r="I2025" s="25">
        <v>4500</v>
      </c>
      <c r="J2025" s="23">
        <v>3561.8401979999999</v>
      </c>
      <c r="K2025" s="32">
        <v>99731.525544000004</v>
      </c>
      <c r="L2025" s="32">
        <f t="shared" si="31"/>
        <v>3521985.9131829306</v>
      </c>
    </row>
    <row r="2026" spans="1:12" x14ac:dyDescent="0.2">
      <c r="A2026" s="22" t="s">
        <v>3898</v>
      </c>
      <c r="B2026" s="22" t="s">
        <v>3899</v>
      </c>
      <c r="C2026" s="22" t="s">
        <v>725</v>
      </c>
      <c r="D2026" s="22" t="s">
        <v>114</v>
      </c>
      <c r="E2026" s="30">
        <v>28382</v>
      </c>
      <c r="F2026" s="31">
        <v>34.964860999999999</v>
      </c>
      <c r="G2026" s="31">
        <v>-78.388115999999997</v>
      </c>
      <c r="H2026" s="22" t="s">
        <v>149</v>
      </c>
      <c r="I2026" s="25">
        <v>5305</v>
      </c>
      <c r="J2026" s="23">
        <v>20379.50692974</v>
      </c>
      <c r="K2026" s="32">
        <v>570626.19403272006</v>
      </c>
      <c r="L2026" s="32">
        <f t="shared" si="31"/>
        <v>20151475.735621478</v>
      </c>
    </row>
    <row r="2027" spans="1:12" x14ac:dyDescent="0.2">
      <c r="A2027" s="22" t="s">
        <v>3900</v>
      </c>
      <c r="B2027" s="22" t="s">
        <v>3901</v>
      </c>
      <c r="C2027" s="22" t="s">
        <v>725</v>
      </c>
      <c r="D2027" s="22" t="s">
        <v>114</v>
      </c>
      <c r="E2027" s="30">
        <v>28382</v>
      </c>
      <c r="F2027" s="31">
        <v>34.978338000000001</v>
      </c>
      <c r="G2027" s="31">
        <v>-78.533797000000007</v>
      </c>
      <c r="H2027" s="22" t="s">
        <v>153</v>
      </c>
      <c r="I2027" s="25">
        <v>2600</v>
      </c>
      <c r="J2027" s="23">
        <v>2057.9521144</v>
      </c>
      <c r="K2027" s="32">
        <v>57622.659203199997</v>
      </c>
      <c r="L2027" s="32">
        <f t="shared" si="31"/>
        <v>2034925.1942834707</v>
      </c>
    </row>
    <row r="2028" spans="1:12" x14ac:dyDescent="0.2">
      <c r="A2028" s="22" t="s">
        <v>3902</v>
      </c>
      <c r="B2028" s="22" t="s">
        <v>3903</v>
      </c>
      <c r="C2028" s="22" t="s">
        <v>389</v>
      </c>
      <c r="D2028" s="22" t="s">
        <v>114</v>
      </c>
      <c r="E2028" s="30">
        <v>28328</v>
      </c>
      <c r="F2028" s="31">
        <v>35.100090999999999</v>
      </c>
      <c r="G2028" s="31">
        <v>-78.405916000000005</v>
      </c>
      <c r="H2028" s="22" t="s">
        <v>149</v>
      </c>
      <c r="I2028" s="25">
        <v>4410</v>
      </c>
      <c r="J2028" s="23">
        <v>16941.30547788</v>
      </c>
      <c r="K2028" s="32">
        <v>474356.55338063999</v>
      </c>
      <c r="L2028" s="32">
        <f t="shared" si="31"/>
        <v>16751745.144974686</v>
      </c>
    </row>
    <row r="2029" spans="1:12" x14ac:dyDescent="0.2">
      <c r="A2029" s="22" t="s">
        <v>3904</v>
      </c>
      <c r="B2029" s="22" t="s">
        <v>3905</v>
      </c>
      <c r="C2029" s="22" t="s">
        <v>308</v>
      </c>
      <c r="D2029" s="22" t="s">
        <v>114</v>
      </c>
      <c r="E2029" s="30">
        <v>28441</v>
      </c>
      <c r="F2029" s="31">
        <v>34.870424999999997</v>
      </c>
      <c r="G2029" s="31">
        <v>-78.433290999999997</v>
      </c>
      <c r="H2029" s="22" t="s">
        <v>153</v>
      </c>
      <c r="I2029" s="25">
        <v>6080</v>
      </c>
      <c r="J2029" s="23">
        <v>4812.4418675200004</v>
      </c>
      <c r="K2029" s="32">
        <v>134748.37229055999</v>
      </c>
      <c r="L2029" s="32">
        <f t="shared" si="31"/>
        <v>4758594.3004782703</v>
      </c>
    </row>
    <row r="2030" spans="1:12" x14ac:dyDescent="0.2">
      <c r="A2030" s="22" t="s">
        <v>3906</v>
      </c>
      <c r="B2030" s="22" t="s">
        <v>3907</v>
      </c>
      <c r="C2030" s="22" t="s">
        <v>283</v>
      </c>
      <c r="D2030" s="22" t="s">
        <v>114</v>
      </c>
      <c r="E2030" s="30">
        <v>28444</v>
      </c>
      <c r="F2030" s="31">
        <v>34.669598999999998</v>
      </c>
      <c r="G2030" s="31">
        <v>-78.188124999999999</v>
      </c>
      <c r="H2030" s="22" t="s">
        <v>153</v>
      </c>
      <c r="I2030" s="25">
        <v>5200</v>
      </c>
      <c r="J2030" s="23">
        <v>4115.9042288000001</v>
      </c>
      <c r="K2030" s="32">
        <v>115245.31840639999</v>
      </c>
      <c r="L2030" s="32">
        <f t="shared" si="31"/>
        <v>4069850.3885669415</v>
      </c>
    </row>
    <row r="2031" spans="1:12" x14ac:dyDescent="0.2">
      <c r="A2031" s="22" t="s">
        <v>3908</v>
      </c>
      <c r="B2031" s="22" t="s">
        <v>3909</v>
      </c>
      <c r="C2031" s="22" t="s">
        <v>2065</v>
      </c>
      <c r="D2031" s="22" t="s">
        <v>114</v>
      </c>
      <c r="E2031" s="30">
        <v>28334</v>
      </c>
      <c r="F2031" s="31">
        <v>35.222740999999999</v>
      </c>
      <c r="G2031" s="31">
        <v>-78.616518999999997</v>
      </c>
      <c r="H2031" s="22" t="s">
        <v>149</v>
      </c>
      <c r="I2031" s="25">
        <v>3840</v>
      </c>
      <c r="J2031" s="23">
        <v>14751.612933120001</v>
      </c>
      <c r="K2031" s="32">
        <v>413045.16212736</v>
      </c>
      <c r="L2031" s="32">
        <f t="shared" si="31"/>
        <v>14586553.595624216</v>
      </c>
    </row>
    <row r="2032" spans="1:12" x14ac:dyDescent="0.2">
      <c r="A2032" s="22" t="s">
        <v>3910</v>
      </c>
      <c r="B2032" s="22" t="s">
        <v>3911</v>
      </c>
      <c r="C2032" s="22" t="s">
        <v>308</v>
      </c>
      <c r="D2032" s="22" t="s">
        <v>114</v>
      </c>
      <c r="E2032" s="30">
        <v>28441</v>
      </c>
      <c r="F2032" s="31">
        <v>34.815565999999997</v>
      </c>
      <c r="G2032" s="31">
        <v>-78.386315999999994</v>
      </c>
      <c r="H2032" s="22" t="s">
        <v>145</v>
      </c>
      <c r="I2032" s="25">
        <v>4878</v>
      </c>
      <c r="J2032" s="23">
        <v>64748.138131656</v>
      </c>
      <c r="K2032" s="32">
        <v>1812947.8676863699</v>
      </c>
      <c r="L2032" s="32">
        <f t="shared" si="31"/>
        <v>64023655.674547814</v>
      </c>
    </row>
    <row r="2033" spans="1:12" x14ac:dyDescent="0.2">
      <c r="A2033" s="22" t="s">
        <v>3912</v>
      </c>
      <c r="B2033" s="22" t="s">
        <v>3913</v>
      </c>
      <c r="C2033" s="22" t="s">
        <v>817</v>
      </c>
      <c r="D2033" s="22" t="s">
        <v>114</v>
      </c>
      <c r="E2033" s="30">
        <v>28341</v>
      </c>
      <c r="F2033" s="31">
        <v>35.193112999999997</v>
      </c>
      <c r="G2033" s="31">
        <v>-78.253710999999996</v>
      </c>
      <c r="H2033" s="22" t="s">
        <v>149</v>
      </c>
      <c r="I2033" s="25">
        <v>3520</v>
      </c>
      <c r="J2033" s="23">
        <v>13522.31185536</v>
      </c>
      <c r="K2033" s="32">
        <v>378624.73195008002</v>
      </c>
      <c r="L2033" s="32">
        <f t="shared" si="31"/>
        <v>13371007.462655533</v>
      </c>
    </row>
    <row r="2034" spans="1:12" x14ac:dyDescent="0.2">
      <c r="A2034" s="22" t="s">
        <v>3914</v>
      </c>
      <c r="B2034" s="22" t="s">
        <v>3915</v>
      </c>
      <c r="C2034" s="22" t="s">
        <v>283</v>
      </c>
      <c r="D2034" s="22" t="s">
        <v>114</v>
      </c>
      <c r="E2034" s="30">
        <v>28444</v>
      </c>
      <c r="F2034" s="31">
        <v>34.652594000000001</v>
      </c>
      <c r="G2034" s="31">
        <v>-78.202179999999998</v>
      </c>
      <c r="H2034" s="22" t="s">
        <v>149</v>
      </c>
      <c r="I2034" s="25">
        <v>2580</v>
      </c>
      <c r="J2034" s="23">
        <v>9911.2399394399999</v>
      </c>
      <c r="K2034" s="32">
        <v>277514.71830432001</v>
      </c>
      <c r="L2034" s="32">
        <f t="shared" si="31"/>
        <v>9800340.6970600206</v>
      </c>
    </row>
    <row r="2035" spans="1:12" x14ac:dyDescent="0.2">
      <c r="A2035" s="22" t="s">
        <v>3916</v>
      </c>
      <c r="B2035" s="22" t="s">
        <v>3917</v>
      </c>
      <c r="C2035" s="22" t="s">
        <v>283</v>
      </c>
      <c r="D2035" s="22" t="s">
        <v>114</v>
      </c>
      <c r="E2035" s="30">
        <v>28444</v>
      </c>
      <c r="F2035" s="31">
        <v>34.689269000000003</v>
      </c>
      <c r="G2035" s="31">
        <v>-78.280451999999997</v>
      </c>
      <c r="H2035" s="22" t="s">
        <v>149</v>
      </c>
      <c r="I2035" s="25">
        <v>2580</v>
      </c>
      <c r="J2035" s="23">
        <v>9911.2399394399999</v>
      </c>
      <c r="K2035" s="32">
        <v>277514.71830432001</v>
      </c>
      <c r="L2035" s="32">
        <f t="shared" si="31"/>
        <v>9800340.6970600206</v>
      </c>
    </row>
    <row r="2036" spans="1:12" x14ac:dyDescent="0.2">
      <c r="A2036" s="22" t="s">
        <v>3918</v>
      </c>
      <c r="B2036" s="22" t="s">
        <v>3919</v>
      </c>
      <c r="C2036" s="22" t="s">
        <v>389</v>
      </c>
      <c r="D2036" s="22" t="s">
        <v>114</v>
      </c>
      <c r="E2036" s="30">
        <v>28328</v>
      </c>
      <c r="F2036" s="31">
        <v>34.902650000000001</v>
      </c>
      <c r="G2036" s="31">
        <v>-78.291150000000002</v>
      </c>
      <c r="H2036" s="22" t="s">
        <v>149</v>
      </c>
      <c r="I2036" s="25">
        <v>4410</v>
      </c>
      <c r="J2036" s="23">
        <v>16941.30547788</v>
      </c>
      <c r="K2036" s="32">
        <v>474356.55338063999</v>
      </c>
      <c r="L2036" s="32">
        <f t="shared" si="31"/>
        <v>16751745.144974686</v>
      </c>
    </row>
    <row r="2037" spans="1:12" x14ac:dyDescent="0.2">
      <c r="A2037" s="22" t="s">
        <v>3920</v>
      </c>
      <c r="B2037" s="22" t="s">
        <v>3921</v>
      </c>
      <c r="C2037" s="22" t="s">
        <v>780</v>
      </c>
      <c r="D2037" s="22" t="s">
        <v>114</v>
      </c>
      <c r="E2037" s="30">
        <v>28453</v>
      </c>
      <c r="F2037" s="31">
        <v>34.857055000000003</v>
      </c>
      <c r="G2037" s="31">
        <v>-78.220472000000001</v>
      </c>
      <c r="H2037" s="22" t="s">
        <v>434</v>
      </c>
      <c r="I2037" s="25">
        <v>130</v>
      </c>
      <c r="J2037" s="23">
        <v>191.24947660000001</v>
      </c>
      <c r="K2037" s="32">
        <v>5354.9853448000003</v>
      </c>
      <c r="L2037" s="32">
        <f t="shared" si="31"/>
        <v>189109.54030644824</v>
      </c>
    </row>
    <row r="2038" spans="1:12" x14ac:dyDescent="0.2">
      <c r="A2038" s="22" t="s">
        <v>3920</v>
      </c>
      <c r="B2038" s="22" t="s">
        <v>3921</v>
      </c>
      <c r="C2038" s="22" t="s">
        <v>780</v>
      </c>
      <c r="D2038" s="22" t="s">
        <v>114</v>
      </c>
      <c r="E2038" s="30">
        <v>28453</v>
      </c>
      <c r="F2038" s="31">
        <v>34.857055000000003</v>
      </c>
      <c r="G2038" s="31">
        <v>-78.220472000000001</v>
      </c>
      <c r="H2038" s="22" t="s">
        <v>145</v>
      </c>
      <c r="I2038" s="25">
        <v>4462</v>
      </c>
      <c r="J2038" s="23">
        <v>59226.361694024003</v>
      </c>
      <c r="K2038" s="32">
        <v>1658338.12743267</v>
      </c>
      <c r="L2038" s="32">
        <f t="shared" si="31"/>
        <v>58563663.718702689</v>
      </c>
    </row>
    <row r="2039" spans="1:12" x14ac:dyDescent="0.2">
      <c r="A2039" s="22" t="s">
        <v>3920</v>
      </c>
      <c r="B2039" s="22" t="s">
        <v>3921</v>
      </c>
      <c r="C2039" s="22" t="s">
        <v>780</v>
      </c>
      <c r="D2039" s="22" t="s">
        <v>114</v>
      </c>
      <c r="E2039" s="30">
        <v>28453</v>
      </c>
      <c r="F2039" s="31">
        <v>34.857055000000003</v>
      </c>
      <c r="G2039" s="31">
        <v>-78.220472000000001</v>
      </c>
      <c r="H2039" s="22" t="s">
        <v>149</v>
      </c>
      <c r="I2039" s="25">
        <v>1224</v>
      </c>
      <c r="J2039" s="23">
        <v>4702.0766224319996</v>
      </c>
      <c r="K2039" s="32">
        <v>131658.145428096</v>
      </c>
      <c r="L2039" s="32">
        <f t="shared" si="31"/>
        <v>4649463.9586052187</v>
      </c>
    </row>
    <row r="2040" spans="1:12" x14ac:dyDescent="0.2">
      <c r="A2040" s="22" t="s">
        <v>3920</v>
      </c>
      <c r="B2040" s="22" t="s">
        <v>3921</v>
      </c>
      <c r="C2040" s="22" t="s">
        <v>780</v>
      </c>
      <c r="D2040" s="22" t="s">
        <v>114</v>
      </c>
      <c r="E2040" s="30">
        <v>28453</v>
      </c>
      <c r="F2040" s="31">
        <v>34.857055000000003</v>
      </c>
      <c r="G2040" s="31">
        <v>-78.220472000000001</v>
      </c>
      <c r="H2040" s="22" t="s">
        <v>153</v>
      </c>
      <c r="I2040" s="25">
        <v>500</v>
      </c>
      <c r="J2040" s="23">
        <v>395.76002199999999</v>
      </c>
      <c r="K2040" s="32">
        <v>11081.280616</v>
      </c>
      <c r="L2040" s="32">
        <f t="shared" si="31"/>
        <v>391331.76813143672</v>
      </c>
    </row>
    <row r="2041" spans="1:12" x14ac:dyDescent="0.2">
      <c r="A2041" s="22" t="s">
        <v>3922</v>
      </c>
      <c r="B2041" s="22" t="s">
        <v>3923</v>
      </c>
      <c r="C2041" s="22" t="s">
        <v>728</v>
      </c>
      <c r="D2041" s="22" t="s">
        <v>114</v>
      </c>
      <c r="E2041" s="30">
        <v>28318</v>
      </c>
      <c r="F2041" s="31">
        <v>35.055072000000003</v>
      </c>
      <c r="G2041" s="31">
        <v>-78.566055000000006</v>
      </c>
      <c r="H2041" s="22" t="s">
        <v>149</v>
      </c>
      <c r="I2041" s="25">
        <v>4896</v>
      </c>
      <c r="J2041" s="23">
        <v>18808.306489727998</v>
      </c>
      <c r="K2041" s="32">
        <v>526632.58171238401</v>
      </c>
      <c r="L2041" s="32">
        <f t="shared" si="31"/>
        <v>18597855.834420875</v>
      </c>
    </row>
    <row r="2042" spans="1:12" x14ac:dyDescent="0.2">
      <c r="A2042" s="22" t="s">
        <v>3924</v>
      </c>
      <c r="B2042" s="22" t="s">
        <v>3925</v>
      </c>
      <c r="C2042" s="22" t="s">
        <v>308</v>
      </c>
      <c r="D2042" s="22" t="s">
        <v>114</v>
      </c>
      <c r="E2042" s="30">
        <v>28441</v>
      </c>
      <c r="F2042" s="31">
        <v>34.733590999999997</v>
      </c>
      <c r="G2042" s="31">
        <v>-78.363726999999997</v>
      </c>
      <c r="H2042" s="22" t="s">
        <v>153</v>
      </c>
      <c r="I2042" s="25">
        <v>15600</v>
      </c>
      <c r="J2042" s="23">
        <v>12347.7126864</v>
      </c>
      <c r="K2042" s="32">
        <v>345735.9552192</v>
      </c>
      <c r="L2042" s="32">
        <f t="shared" si="31"/>
        <v>12209551.165700825</v>
      </c>
    </row>
    <row r="2043" spans="1:12" x14ac:dyDescent="0.2">
      <c r="A2043" s="22" t="s">
        <v>3926</v>
      </c>
      <c r="B2043" s="22" t="s">
        <v>3927</v>
      </c>
      <c r="C2043" s="22" t="s">
        <v>389</v>
      </c>
      <c r="D2043" s="22" t="s">
        <v>114</v>
      </c>
      <c r="E2043" s="30">
        <v>28328</v>
      </c>
      <c r="F2043" s="31">
        <v>35.139237999999999</v>
      </c>
      <c r="G2043" s="31">
        <v>-78.372074999999995</v>
      </c>
      <c r="H2043" s="22" t="s">
        <v>149</v>
      </c>
      <c r="I2043" s="25">
        <v>5383</v>
      </c>
      <c r="J2043" s="23">
        <v>20679.149067443999</v>
      </c>
      <c r="K2043" s="32">
        <v>579016.17388843198</v>
      </c>
      <c r="L2043" s="32">
        <f t="shared" si="31"/>
        <v>20447765.10553259</v>
      </c>
    </row>
    <row r="2044" spans="1:12" x14ac:dyDescent="0.2">
      <c r="A2044" s="22" t="s">
        <v>3928</v>
      </c>
      <c r="B2044" s="22" t="s">
        <v>3929</v>
      </c>
      <c r="C2044" s="22" t="s">
        <v>725</v>
      </c>
      <c r="D2044" s="22" t="s">
        <v>114</v>
      </c>
      <c r="E2044" s="30">
        <v>28382</v>
      </c>
      <c r="F2044" s="31">
        <v>35.069127000000002</v>
      </c>
      <c r="G2044" s="31">
        <v>-78.531257999999994</v>
      </c>
      <c r="H2044" s="22" t="s">
        <v>153</v>
      </c>
      <c r="I2044" s="25">
        <v>6400</v>
      </c>
      <c r="J2044" s="23">
        <v>5065.7282815999997</v>
      </c>
      <c r="K2044" s="32">
        <v>141840.39188479999</v>
      </c>
      <c r="L2044" s="32">
        <f t="shared" si="31"/>
        <v>5009046.6320823897</v>
      </c>
    </row>
    <row r="2045" spans="1:12" x14ac:dyDescent="0.2">
      <c r="A2045" s="22" t="s">
        <v>3930</v>
      </c>
      <c r="B2045" s="22" t="s">
        <v>3931</v>
      </c>
      <c r="C2045" s="22" t="s">
        <v>389</v>
      </c>
      <c r="D2045" s="22" t="s">
        <v>114</v>
      </c>
      <c r="E2045" s="30">
        <v>28328</v>
      </c>
      <c r="F2045" s="31">
        <v>34.839658</v>
      </c>
      <c r="G2045" s="31">
        <v>-78.372016000000002</v>
      </c>
      <c r="H2045" s="22" t="s">
        <v>153</v>
      </c>
      <c r="I2045" s="25">
        <v>5200</v>
      </c>
      <c r="J2045" s="23">
        <v>4115.9042288000001</v>
      </c>
      <c r="K2045" s="32">
        <v>115245.31840639999</v>
      </c>
      <c r="L2045" s="32">
        <f t="shared" si="31"/>
        <v>4069850.3885669415</v>
      </c>
    </row>
    <row r="2046" spans="1:12" x14ac:dyDescent="0.2">
      <c r="A2046" s="22" t="s">
        <v>3932</v>
      </c>
      <c r="B2046" s="22" t="s">
        <v>3933</v>
      </c>
      <c r="C2046" s="22" t="s">
        <v>2125</v>
      </c>
      <c r="D2046" s="22" t="s">
        <v>114</v>
      </c>
      <c r="E2046" s="30">
        <v>28366</v>
      </c>
      <c r="F2046" s="31">
        <v>35.193812999999999</v>
      </c>
      <c r="G2046" s="31">
        <v>-78.410988000000003</v>
      </c>
      <c r="H2046" s="22" t="s">
        <v>145</v>
      </c>
      <c r="I2046" s="25">
        <v>2600</v>
      </c>
      <c r="J2046" s="23">
        <v>34511.102735200002</v>
      </c>
      <c r="K2046" s="32">
        <v>966310.87658559997</v>
      </c>
      <c r="L2046" s="32">
        <f t="shared" si="31"/>
        <v>34124949.724031188</v>
      </c>
    </row>
    <row r="2047" spans="1:12" x14ac:dyDescent="0.2">
      <c r="A2047" s="22" t="s">
        <v>3934</v>
      </c>
      <c r="B2047" s="22" t="s">
        <v>3935</v>
      </c>
      <c r="C2047" s="22" t="s">
        <v>283</v>
      </c>
      <c r="D2047" s="22" t="s">
        <v>114</v>
      </c>
      <c r="E2047" s="30">
        <v>28444</v>
      </c>
      <c r="F2047" s="31">
        <v>34.696641</v>
      </c>
      <c r="G2047" s="31">
        <v>-78.309754999999996</v>
      </c>
      <c r="H2047" s="22" t="s">
        <v>153</v>
      </c>
      <c r="I2047" s="25">
        <v>7800</v>
      </c>
      <c r="J2047" s="23">
        <v>6173.8563432000001</v>
      </c>
      <c r="K2047" s="32">
        <v>172867.9776096</v>
      </c>
      <c r="L2047" s="32">
        <f t="shared" si="31"/>
        <v>6104775.5828504125</v>
      </c>
    </row>
    <row r="2048" spans="1:12" x14ac:dyDescent="0.2">
      <c r="A2048" s="22" t="s">
        <v>3936</v>
      </c>
      <c r="B2048" s="22" t="s">
        <v>3937</v>
      </c>
      <c r="C2048" s="22" t="s">
        <v>725</v>
      </c>
      <c r="D2048" s="22" t="s">
        <v>114</v>
      </c>
      <c r="E2048" s="30">
        <v>28382</v>
      </c>
      <c r="F2048" s="31">
        <v>34.989558000000002</v>
      </c>
      <c r="G2048" s="31">
        <v>-78.541611000000003</v>
      </c>
      <c r="H2048" s="22" t="s">
        <v>153</v>
      </c>
      <c r="I2048" s="25">
        <v>6080</v>
      </c>
      <c r="J2048" s="23">
        <v>4812.4418675200004</v>
      </c>
      <c r="K2048" s="32">
        <v>134748.37229055999</v>
      </c>
      <c r="L2048" s="32">
        <f t="shared" si="31"/>
        <v>4758594.3004782703</v>
      </c>
    </row>
    <row r="2049" spans="1:12" x14ac:dyDescent="0.2">
      <c r="A2049" s="22" t="s">
        <v>3938</v>
      </c>
      <c r="B2049" s="22" t="s">
        <v>3939</v>
      </c>
      <c r="C2049" s="22" t="s">
        <v>389</v>
      </c>
      <c r="D2049" s="22" t="s">
        <v>114</v>
      </c>
      <c r="E2049" s="30">
        <v>28328</v>
      </c>
      <c r="F2049" s="31">
        <v>35.146044000000003</v>
      </c>
      <c r="G2049" s="31">
        <v>-78.387801999999994</v>
      </c>
      <c r="H2049" s="22" t="s">
        <v>149</v>
      </c>
      <c r="I2049" s="25">
        <v>6120</v>
      </c>
      <c r="J2049" s="23">
        <v>23510.383112160001</v>
      </c>
      <c r="K2049" s="32">
        <v>658290.72714047995</v>
      </c>
      <c r="L2049" s="32">
        <f t="shared" si="31"/>
        <v>23247319.793026093</v>
      </c>
    </row>
    <row r="2050" spans="1:12" x14ac:dyDescent="0.2">
      <c r="A2050" s="22" t="s">
        <v>3940</v>
      </c>
      <c r="B2050" s="22" t="s">
        <v>3941</v>
      </c>
      <c r="C2050" s="22" t="s">
        <v>389</v>
      </c>
      <c r="D2050" s="22" t="s">
        <v>114</v>
      </c>
      <c r="E2050" s="30">
        <v>28328</v>
      </c>
      <c r="F2050" s="31">
        <v>34.886882999999997</v>
      </c>
      <c r="G2050" s="31">
        <v>-78.326246999999995</v>
      </c>
      <c r="H2050" s="22" t="s">
        <v>153</v>
      </c>
      <c r="I2050" s="25">
        <v>3040</v>
      </c>
      <c r="J2050" s="23">
        <v>2406.2209337600002</v>
      </c>
      <c r="K2050" s="32">
        <v>67374.186145279993</v>
      </c>
      <c r="L2050" s="32">
        <f t="shared" ref="L2050:L2113" si="32">+K2050*35.31467</f>
        <v>2379297.1502391351</v>
      </c>
    </row>
    <row r="2051" spans="1:12" x14ac:dyDescent="0.2">
      <c r="A2051" s="22" t="s">
        <v>3942</v>
      </c>
      <c r="B2051" s="22" t="s">
        <v>3943</v>
      </c>
      <c r="C2051" s="22" t="s">
        <v>725</v>
      </c>
      <c r="D2051" s="22" t="s">
        <v>114</v>
      </c>
      <c r="E2051" s="30">
        <v>28382</v>
      </c>
      <c r="F2051" s="31">
        <v>35.000391</v>
      </c>
      <c r="G2051" s="31">
        <v>-78.450057999999999</v>
      </c>
      <c r="H2051" s="22" t="s">
        <v>153</v>
      </c>
      <c r="I2051" s="25">
        <v>6080</v>
      </c>
      <c r="J2051" s="23">
        <v>4812.4418675200004</v>
      </c>
      <c r="K2051" s="32">
        <v>134748.37229055999</v>
      </c>
      <c r="L2051" s="32">
        <f t="shared" si="32"/>
        <v>4758594.3004782703</v>
      </c>
    </row>
    <row r="2052" spans="1:12" x14ac:dyDescent="0.2">
      <c r="A2052" s="22" t="s">
        <v>3944</v>
      </c>
      <c r="B2052" s="22" t="s">
        <v>3945</v>
      </c>
      <c r="C2052" s="22" t="s">
        <v>389</v>
      </c>
      <c r="D2052" s="22" t="s">
        <v>114</v>
      </c>
      <c r="E2052" s="30">
        <v>28328</v>
      </c>
      <c r="F2052" s="31">
        <v>34.960588000000001</v>
      </c>
      <c r="G2052" s="31">
        <v>-78.489093999999994</v>
      </c>
      <c r="H2052" s="22" t="s">
        <v>149</v>
      </c>
      <c r="I2052" s="25">
        <v>6400</v>
      </c>
      <c r="J2052" s="23">
        <v>24586.021555200001</v>
      </c>
      <c r="K2052" s="32">
        <v>688408.60354559997</v>
      </c>
      <c r="L2052" s="32">
        <f t="shared" si="32"/>
        <v>24310922.659373693</v>
      </c>
    </row>
    <row r="2053" spans="1:12" x14ac:dyDescent="0.2">
      <c r="A2053" s="22" t="s">
        <v>3946</v>
      </c>
      <c r="B2053" s="22" t="s">
        <v>3947</v>
      </c>
      <c r="C2053" s="22" t="s">
        <v>3126</v>
      </c>
      <c r="D2053" s="22" t="s">
        <v>114</v>
      </c>
      <c r="E2053" s="30">
        <v>28393</v>
      </c>
      <c r="F2053" s="31">
        <v>35.011462999999999</v>
      </c>
      <c r="G2053" s="31">
        <v>-78.182833000000002</v>
      </c>
      <c r="H2053" s="22" t="s">
        <v>149</v>
      </c>
      <c r="I2053" s="25">
        <v>7040</v>
      </c>
      <c r="J2053" s="23">
        <v>27044.62371072</v>
      </c>
      <c r="K2053" s="32">
        <v>757249.46390016004</v>
      </c>
      <c r="L2053" s="32">
        <f t="shared" si="32"/>
        <v>26742014.925311066</v>
      </c>
    </row>
    <row r="2054" spans="1:12" x14ac:dyDescent="0.2">
      <c r="A2054" s="22" t="s">
        <v>3948</v>
      </c>
      <c r="B2054" s="22" t="s">
        <v>3949</v>
      </c>
      <c r="C2054" s="22" t="s">
        <v>783</v>
      </c>
      <c r="D2054" s="22" t="s">
        <v>114</v>
      </c>
      <c r="E2054" s="30">
        <v>28458</v>
      </c>
      <c r="F2054" s="31">
        <v>34.775663000000002</v>
      </c>
      <c r="G2054" s="31">
        <v>-78.261705000000006</v>
      </c>
      <c r="H2054" s="22" t="s">
        <v>149</v>
      </c>
      <c r="I2054" s="25">
        <v>8800</v>
      </c>
      <c r="J2054" s="23">
        <v>33805.779638400003</v>
      </c>
      <c r="K2054" s="32">
        <v>946561.82987520006</v>
      </c>
      <c r="L2054" s="32">
        <f t="shared" si="32"/>
        <v>33427518.656638831</v>
      </c>
    </row>
    <row r="2055" spans="1:12" x14ac:dyDescent="0.2">
      <c r="A2055" s="22" t="s">
        <v>3950</v>
      </c>
      <c r="B2055" s="22" t="s">
        <v>3951</v>
      </c>
      <c r="C2055" s="22" t="s">
        <v>389</v>
      </c>
      <c r="D2055" s="22" t="s">
        <v>114</v>
      </c>
      <c r="E2055" s="30">
        <v>28328</v>
      </c>
      <c r="F2055" s="31">
        <v>34.911250000000003</v>
      </c>
      <c r="G2055" s="31">
        <v>-78.352119000000002</v>
      </c>
      <c r="H2055" s="22" t="s">
        <v>145</v>
      </c>
      <c r="I2055" s="25">
        <v>1600</v>
      </c>
      <c r="J2055" s="23">
        <v>21237.601683199999</v>
      </c>
      <c r="K2055" s="32">
        <v>594652.84712960001</v>
      </c>
      <c r="L2055" s="32">
        <f t="shared" si="32"/>
        <v>20999969.06094227</v>
      </c>
    </row>
    <row r="2056" spans="1:12" x14ac:dyDescent="0.2">
      <c r="A2056" s="22" t="s">
        <v>3952</v>
      </c>
      <c r="B2056" s="22" t="s">
        <v>3953</v>
      </c>
      <c r="C2056" s="22" t="s">
        <v>728</v>
      </c>
      <c r="D2056" s="22" t="s">
        <v>114</v>
      </c>
      <c r="E2056" s="30">
        <v>28318</v>
      </c>
      <c r="F2056" s="31">
        <v>34.966887999999997</v>
      </c>
      <c r="G2056" s="31">
        <v>-78.589944000000003</v>
      </c>
      <c r="H2056" s="22" t="s">
        <v>149</v>
      </c>
      <c r="I2056" s="25">
        <v>14080</v>
      </c>
      <c r="J2056" s="23">
        <v>54089.247421439999</v>
      </c>
      <c r="K2056" s="32">
        <v>1514498.9278003201</v>
      </c>
      <c r="L2056" s="32">
        <f t="shared" si="32"/>
        <v>53484029.850622132</v>
      </c>
    </row>
    <row r="2057" spans="1:12" x14ac:dyDescent="0.2">
      <c r="A2057" s="22" t="s">
        <v>3954</v>
      </c>
      <c r="B2057" s="22" t="s">
        <v>3955</v>
      </c>
      <c r="C2057" s="22" t="s">
        <v>389</v>
      </c>
      <c r="D2057" s="22" t="s">
        <v>114</v>
      </c>
      <c r="E2057" s="30">
        <v>28328</v>
      </c>
      <c r="F2057" s="31">
        <v>35.041052999999998</v>
      </c>
      <c r="G2057" s="31">
        <v>-78.429513999999998</v>
      </c>
      <c r="H2057" s="22" t="s">
        <v>153</v>
      </c>
      <c r="I2057" s="25">
        <v>5760</v>
      </c>
      <c r="J2057" s="23">
        <v>4559.1554534400002</v>
      </c>
      <c r="K2057" s="32">
        <v>127656.35269632</v>
      </c>
      <c r="L2057" s="32">
        <f t="shared" si="32"/>
        <v>4508141.9688741509</v>
      </c>
    </row>
    <row r="2058" spans="1:12" x14ac:dyDescent="0.2">
      <c r="A2058" s="22" t="s">
        <v>3956</v>
      </c>
      <c r="B2058" s="22" t="s">
        <v>3957</v>
      </c>
      <c r="C2058" s="22" t="s">
        <v>817</v>
      </c>
      <c r="D2058" s="22" t="s">
        <v>114</v>
      </c>
      <c r="E2058" s="30">
        <v>28341</v>
      </c>
      <c r="F2058" s="31">
        <v>35.154705</v>
      </c>
      <c r="G2058" s="31">
        <v>-78.258255000000005</v>
      </c>
      <c r="H2058" s="22" t="s">
        <v>149</v>
      </c>
      <c r="I2058" s="25">
        <v>2480</v>
      </c>
      <c r="J2058" s="23">
        <v>9527.0833526400002</v>
      </c>
      <c r="K2058" s="32">
        <v>266758.33387392003</v>
      </c>
      <c r="L2058" s="32">
        <f t="shared" si="32"/>
        <v>9420482.5305073075</v>
      </c>
    </row>
    <row r="2059" spans="1:12" x14ac:dyDescent="0.2">
      <c r="A2059" s="22" t="s">
        <v>3958</v>
      </c>
      <c r="B2059" s="22" t="s">
        <v>3959</v>
      </c>
      <c r="C2059" s="22" t="s">
        <v>725</v>
      </c>
      <c r="D2059" s="22" t="s">
        <v>114</v>
      </c>
      <c r="E2059" s="30">
        <v>28382</v>
      </c>
      <c r="F2059" s="31">
        <v>34.901837999999998</v>
      </c>
      <c r="G2059" s="31">
        <v>-78.463633000000002</v>
      </c>
      <c r="H2059" s="22" t="s">
        <v>153</v>
      </c>
      <c r="I2059" s="25">
        <v>6400</v>
      </c>
      <c r="J2059" s="23">
        <v>5065.7282815999997</v>
      </c>
      <c r="K2059" s="32">
        <v>141840.39188479999</v>
      </c>
      <c r="L2059" s="32">
        <f t="shared" si="32"/>
        <v>5009046.6320823897</v>
      </c>
    </row>
    <row r="2060" spans="1:12" x14ac:dyDescent="0.2">
      <c r="A2060" s="22" t="s">
        <v>3960</v>
      </c>
      <c r="B2060" s="22" t="s">
        <v>3961</v>
      </c>
      <c r="C2060" s="22" t="s">
        <v>728</v>
      </c>
      <c r="D2060" s="22" t="s">
        <v>114</v>
      </c>
      <c r="E2060" s="30">
        <v>28318</v>
      </c>
      <c r="F2060" s="31">
        <v>35.067889000000001</v>
      </c>
      <c r="G2060" s="31">
        <v>-78.616111000000004</v>
      </c>
      <c r="H2060" s="22" t="s">
        <v>145</v>
      </c>
      <c r="I2060" s="25">
        <v>920</v>
      </c>
      <c r="J2060" s="23">
        <v>12211.620967839999</v>
      </c>
      <c r="K2060" s="32">
        <v>341925.38709952001</v>
      </c>
      <c r="L2060" s="32">
        <f t="shared" si="32"/>
        <v>12074982.210041806</v>
      </c>
    </row>
    <row r="2061" spans="1:12" x14ac:dyDescent="0.2">
      <c r="A2061" s="22" t="s">
        <v>3962</v>
      </c>
      <c r="B2061" s="22" t="s">
        <v>3963</v>
      </c>
      <c r="C2061" s="22" t="s">
        <v>290</v>
      </c>
      <c r="D2061" s="22" t="s">
        <v>114</v>
      </c>
      <c r="E2061" s="30">
        <v>28447</v>
      </c>
      <c r="F2061" s="31">
        <v>34.650745000000001</v>
      </c>
      <c r="G2061" s="31">
        <v>-78.307254999999998</v>
      </c>
      <c r="H2061" s="22" t="s">
        <v>149</v>
      </c>
      <c r="I2061" s="25">
        <v>2400</v>
      </c>
      <c r="J2061" s="23">
        <v>9219.7580832000003</v>
      </c>
      <c r="K2061" s="32">
        <v>258153.2263296</v>
      </c>
      <c r="L2061" s="32">
        <f t="shared" si="32"/>
        <v>9116595.9972651359</v>
      </c>
    </row>
    <row r="2062" spans="1:12" x14ac:dyDescent="0.2">
      <c r="A2062" s="22" t="s">
        <v>3964</v>
      </c>
      <c r="B2062" s="22" t="s">
        <v>3965</v>
      </c>
      <c r="C2062" s="22" t="s">
        <v>728</v>
      </c>
      <c r="D2062" s="22" t="s">
        <v>114</v>
      </c>
      <c r="E2062" s="30">
        <v>28318</v>
      </c>
      <c r="F2062" s="31">
        <v>35.083511000000001</v>
      </c>
      <c r="G2062" s="31">
        <v>-78.598377999999997</v>
      </c>
      <c r="H2062" s="22" t="s">
        <v>149</v>
      </c>
      <c r="I2062" s="25">
        <v>2880</v>
      </c>
      <c r="J2062" s="23">
        <v>11063.709699839999</v>
      </c>
      <c r="K2062" s="32">
        <v>309783.87159552</v>
      </c>
      <c r="L2062" s="32">
        <f t="shared" si="32"/>
        <v>10939915.196718162</v>
      </c>
    </row>
    <row r="2063" spans="1:12" x14ac:dyDescent="0.2">
      <c r="A2063" s="22" t="s">
        <v>3966</v>
      </c>
      <c r="B2063" s="22" t="s">
        <v>3967</v>
      </c>
      <c r="C2063" s="22" t="s">
        <v>389</v>
      </c>
      <c r="D2063" s="22" t="s">
        <v>114</v>
      </c>
      <c r="E2063" s="30">
        <v>28328</v>
      </c>
      <c r="F2063" s="31">
        <v>34.911741999999997</v>
      </c>
      <c r="G2063" s="31">
        <v>-78.372682999999995</v>
      </c>
      <c r="H2063" s="22" t="s">
        <v>149</v>
      </c>
      <c r="I2063" s="25">
        <v>5880</v>
      </c>
      <c r="J2063" s="23">
        <v>22588.407303839998</v>
      </c>
      <c r="K2063" s="32">
        <v>632475.40450752003</v>
      </c>
      <c r="L2063" s="32">
        <f t="shared" si="32"/>
        <v>22335660.19329958</v>
      </c>
    </row>
    <row r="2064" spans="1:12" x14ac:dyDescent="0.2">
      <c r="A2064" s="22" t="s">
        <v>3968</v>
      </c>
      <c r="B2064" s="22" t="s">
        <v>3969</v>
      </c>
      <c r="C2064" s="22" t="s">
        <v>389</v>
      </c>
      <c r="D2064" s="22" t="s">
        <v>114</v>
      </c>
      <c r="E2064" s="30">
        <v>28328</v>
      </c>
      <c r="F2064" s="31">
        <v>34.937331</v>
      </c>
      <c r="G2064" s="31">
        <v>-78.314042000000001</v>
      </c>
      <c r="H2064" s="22" t="s">
        <v>149</v>
      </c>
      <c r="I2064" s="25">
        <v>2480</v>
      </c>
      <c r="J2064" s="23">
        <v>9527.0833526400002</v>
      </c>
      <c r="K2064" s="32">
        <v>266758.33387392003</v>
      </c>
      <c r="L2064" s="32">
        <f t="shared" si="32"/>
        <v>9420482.5305073075</v>
      </c>
    </row>
    <row r="2065" spans="1:12" x14ac:dyDescent="0.2">
      <c r="A2065" s="22" t="s">
        <v>3970</v>
      </c>
      <c r="B2065" s="22" t="s">
        <v>3971</v>
      </c>
      <c r="C2065" s="22" t="s">
        <v>283</v>
      </c>
      <c r="D2065" s="22" t="s">
        <v>114</v>
      </c>
      <c r="E2065" s="30">
        <v>28444</v>
      </c>
      <c r="F2065" s="31">
        <v>34.671075000000002</v>
      </c>
      <c r="G2065" s="31">
        <v>-78.265883000000002</v>
      </c>
      <c r="H2065" s="22" t="s">
        <v>149</v>
      </c>
      <c r="I2065" s="25">
        <v>2580</v>
      </c>
      <c r="J2065" s="23">
        <v>9911.2399394399999</v>
      </c>
      <c r="K2065" s="32">
        <v>277514.71830432001</v>
      </c>
      <c r="L2065" s="32">
        <f t="shared" si="32"/>
        <v>9800340.6970600206</v>
      </c>
    </row>
    <row r="2066" spans="1:12" x14ac:dyDescent="0.2">
      <c r="A2066" s="22" t="s">
        <v>3972</v>
      </c>
      <c r="B2066" s="22" t="s">
        <v>3973</v>
      </c>
      <c r="C2066" s="22" t="s">
        <v>780</v>
      </c>
      <c r="D2066" s="22" t="s">
        <v>114</v>
      </c>
      <c r="E2066" s="30">
        <v>28453</v>
      </c>
      <c r="F2066" s="31">
        <v>34.822991000000002</v>
      </c>
      <c r="G2066" s="31">
        <v>-78.194730000000007</v>
      </c>
      <c r="H2066" s="22" t="s">
        <v>145</v>
      </c>
      <c r="I2066" s="25">
        <v>3208</v>
      </c>
      <c r="J2066" s="23">
        <v>42581.391374815998</v>
      </c>
      <c r="K2066" s="32">
        <v>1192278.95849485</v>
      </c>
      <c r="L2066" s="32">
        <f t="shared" si="32"/>
        <v>42104937.967189319</v>
      </c>
    </row>
    <row r="2067" spans="1:12" x14ac:dyDescent="0.2">
      <c r="A2067" s="22" t="s">
        <v>837</v>
      </c>
      <c r="B2067" s="22" t="s">
        <v>3974</v>
      </c>
      <c r="C2067" s="22" t="s">
        <v>817</v>
      </c>
      <c r="D2067" s="22" t="s">
        <v>114</v>
      </c>
      <c r="E2067" s="30">
        <v>28341</v>
      </c>
      <c r="F2067" s="31">
        <v>35.1556</v>
      </c>
      <c r="G2067" s="31">
        <v>-78.265799999999999</v>
      </c>
      <c r="H2067" s="22" t="s">
        <v>149</v>
      </c>
      <c r="I2067" s="25">
        <v>8568</v>
      </c>
      <c r="J2067" s="23">
        <v>32914.536357024001</v>
      </c>
      <c r="K2067" s="32">
        <v>921607.01799667196</v>
      </c>
      <c r="L2067" s="32">
        <f t="shared" si="32"/>
        <v>32546247.710236531</v>
      </c>
    </row>
    <row r="2068" spans="1:12" x14ac:dyDescent="0.2">
      <c r="A2068" s="22" t="s">
        <v>3975</v>
      </c>
      <c r="B2068" s="22" t="s">
        <v>3976</v>
      </c>
      <c r="C2068" s="22" t="s">
        <v>3126</v>
      </c>
      <c r="D2068" s="22" t="s">
        <v>114</v>
      </c>
      <c r="E2068" s="30">
        <v>28393</v>
      </c>
      <c r="F2068" s="31">
        <v>35.059032999999999</v>
      </c>
      <c r="G2068" s="31">
        <v>-78.206908999999996</v>
      </c>
      <c r="H2068" s="22" t="s">
        <v>592</v>
      </c>
      <c r="I2068" s="25">
        <v>6354</v>
      </c>
      <c r="J2068" s="23">
        <v>20433.251555136001</v>
      </c>
      <c r="K2068" s="32">
        <v>572131.04354380805</v>
      </c>
      <c r="L2068" s="32">
        <f t="shared" si="32"/>
        <v>20204618.999505211</v>
      </c>
    </row>
    <row r="2069" spans="1:12" x14ac:dyDescent="0.2">
      <c r="A2069" s="22" t="s">
        <v>3977</v>
      </c>
      <c r="B2069" s="22" t="s">
        <v>3820</v>
      </c>
      <c r="C2069" s="22" t="s">
        <v>817</v>
      </c>
      <c r="D2069" s="22" t="s">
        <v>114</v>
      </c>
      <c r="E2069" s="30">
        <v>28341</v>
      </c>
      <c r="F2069" s="31">
        <v>35.131100000000004</v>
      </c>
      <c r="G2069" s="31">
        <v>-78.235299999999995</v>
      </c>
      <c r="H2069" s="22" t="s">
        <v>149</v>
      </c>
      <c r="I2069" s="25">
        <v>2940</v>
      </c>
      <c r="J2069" s="23">
        <v>11294.203651919999</v>
      </c>
      <c r="K2069" s="32">
        <v>316237.70225376001</v>
      </c>
      <c r="L2069" s="32">
        <f t="shared" si="32"/>
        <v>11167830.09664979</v>
      </c>
    </row>
    <row r="2070" spans="1:12" x14ac:dyDescent="0.2">
      <c r="A2070" s="22" t="s">
        <v>3978</v>
      </c>
      <c r="B2070" s="22" t="s">
        <v>3979</v>
      </c>
      <c r="C2070" s="22" t="s">
        <v>389</v>
      </c>
      <c r="D2070" s="22" t="s">
        <v>114</v>
      </c>
      <c r="E2070" s="30">
        <v>28328</v>
      </c>
      <c r="F2070" s="31">
        <v>34.909345999999999</v>
      </c>
      <c r="G2070" s="31">
        <v>-78.301771000000002</v>
      </c>
      <c r="H2070" s="22" t="s">
        <v>149</v>
      </c>
      <c r="I2070" s="25">
        <v>3672</v>
      </c>
      <c r="J2070" s="23">
        <v>14106.229867296001</v>
      </c>
      <c r="K2070" s="32">
        <v>394974.43628428801</v>
      </c>
      <c r="L2070" s="32">
        <f t="shared" si="32"/>
        <v>13948391.875815658</v>
      </c>
    </row>
    <row r="2071" spans="1:12" x14ac:dyDescent="0.2">
      <c r="A2071" s="22" t="s">
        <v>3980</v>
      </c>
      <c r="B2071" s="22" t="s">
        <v>3981</v>
      </c>
      <c r="C2071" s="22" t="s">
        <v>3089</v>
      </c>
      <c r="D2071" s="22" t="s">
        <v>115</v>
      </c>
      <c r="E2071" s="30">
        <v>28352</v>
      </c>
      <c r="F2071" s="31">
        <v>34.662669000000001</v>
      </c>
      <c r="G2071" s="31">
        <v>-79.462159999999997</v>
      </c>
      <c r="H2071" s="22" t="s">
        <v>145</v>
      </c>
      <c r="I2071" s="25">
        <v>3927</v>
      </c>
      <c r="J2071" s="23">
        <v>52125.038631203999</v>
      </c>
      <c r="K2071" s="32">
        <v>1459501.0816737099</v>
      </c>
      <c r="L2071" s="32">
        <f t="shared" si="32"/>
        <v>51541799.063950114</v>
      </c>
    </row>
    <row r="2072" spans="1:12" x14ac:dyDescent="0.2">
      <c r="A2072" s="22" t="s">
        <v>3982</v>
      </c>
      <c r="B2072" s="22" t="s">
        <v>3983</v>
      </c>
      <c r="C2072" s="22" t="s">
        <v>3089</v>
      </c>
      <c r="D2072" s="22" t="s">
        <v>115</v>
      </c>
      <c r="E2072" s="30">
        <v>28352</v>
      </c>
      <c r="F2072" s="31">
        <v>34.798775999999997</v>
      </c>
      <c r="G2072" s="31">
        <v>-79.411349999999999</v>
      </c>
      <c r="H2072" s="22" t="s">
        <v>145</v>
      </c>
      <c r="I2072" s="25">
        <v>3927</v>
      </c>
      <c r="J2072" s="23">
        <v>52125.038631203999</v>
      </c>
      <c r="K2072" s="32">
        <v>1459501.0816737099</v>
      </c>
      <c r="L2072" s="32">
        <f t="shared" si="32"/>
        <v>51541799.063950114</v>
      </c>
    </row>
    <row r="2073" spans="1:12" x14ac:dyDescent="0.2">
      <c r="A2073" s="22" t="s">
        <v>3984</v>
      </c>
      <c r="B2073" s="22" t="s">
        <v>3985</v>
      </c>
      <c r="C2073" s="22" t="s">
        <v>3089</v>
      </c>
      <c r="D2073" s="22" t="s">
        <v>115</v>
      </c>
      <c r="E2073" s="30">
        <v>28352</v>
      </c>
      <c r="F2073" s="31">
        <v>34.806013</v>
      </c>
      <c r="G2073" s="31">
        <v>-79.379358999999994</v>
      </c>
      <c r="H2073" s="22" t="s">
        <v>149</v>
      </c>
      <c r="I2073" s="25">
        <v>10661</v>
      </c>
      <c r="J2073" s="23">
        <v>40954.933718747998</v>
      </c>
      <c r="K2073" s="32">
        <v>1146738.14412494</v>
      </c>
      <c r="L2073" s="32">
        <f t="shared" si="32"/>
        <v>40496679.136184692</v>
      </c>
    </row>
    <row r="2074" spans="1:12" x14ac:dyDescent="0.2">
      <c r="A2074" s="22" t="s">
        <v>3986</v>
      </c>
      <c r="B2074" s="22" t="s">
        <v>3987</v>
      </c>
      <c r="C2074" s="22" t="s">
        <v>3988</v>
      </c>
      <c r="D2074" s="22" t="s">
        <v>115</v>
      </c>
      <c r="E2074" s="30">
        <v>28396</v>
      </c>
      <c r="F2074" s="31">
        <v>34.895068999999999</v>
      </c>
      <c r="G2074" s="31">
        <v>-79.430993999999998</v>
      </c>
      <c r="H2074" s="22" t="s">
        <v>145</v>
      </c>
      <c r="I2074" s="25">
        <v>2400</v>
      </c>
      <c r="J2074" s="23">
        <v>31856.4025248</v>
      </c>
      <c r="K2074" s="32">
        <v>891979.27069439995</v>
      </c>
      <c r="L2074" s="32">
        <f t="shared" si="32"/>
        <v>31499953.591413405</v>
      </c>
    </row>
    <row r="2075" spans="1:12" x14ac:dyDescent="0.2">
      <c r="A2075" s="22" t="s">
        <v>3986</v>
      </c>
      <c r="B2075" s="22" t="s">
        <v>3987</v>
      </c>
      <c r="C2075" s="22" t="s">
        <v>3988</v>
      </c>
      <c r="D2075" s="22" t="s">
        <v>115</v>
      </c>
      <c r="E2075" s="30">
        <v>28396</v>
      </c>
      <c r="F2075" s="31">
        <v>34.895068999999999</v>
      </c>
      <c r="G2075" s="31">
        <v>-79.430993999999998</v>
      </c>
      <c r="H2075" s="22" t="s">
        <v>149</v>
      </c>
      <c r="I2075" s="25">
        <v>10330</v>
      </c>
      <c r="J2075" s="23">
        <v>39683.375416440002</v>
      </c>
      <c r="K2075" s="32">
        <v>1111134.51166032</v>
      </c>
      <c r="L2075" s="32">
        <f t="shared" si="32"/>
        <v>39239348.604895353</v>
      </c>
    </row>
    <row r="2076" spans="1:12" x14ac:dyDescent="0.2">
      <c r="A2076" s="22" t="s">
        <v>3986</v>
      </c>
      <c r="B2076" s="22" t="s">
        <v>3987</v>
      </c>
      <c r="C2076" s="22" t="s">
        <v>3988</v>
      </c>
      <c r="D2076" s="22" t="s">
        <v>115</v>
      </c>
      <c r="E2076" s="30">
        <v>28396</v>
      </c>
      <c r="F2076" s="31">
        <v>34.895068999999999</v>
      </c>
      <c r="G2076" s="31">
        <v>-79.430993999999998</v>
      </c>
      <c r="H2076" s="22" t="s">
        <v>153</v>
      </c>
      <c r="I2076" s="25">
        <v>10911</v>
      </c>
      <c r="J2076" s="23">
        <v>8636.2752000839992</v>
      </c>
      <c r="K2076" s="32">
        <v>241815.70560235201</v>
      </c>
      <c r="L2076" s="32">
        <f t="shared" si="32"/>
        <v>8539641.8441642132</v>
      </c>
    </row>
    <row r="2077" spans="1:12" x14ac:dyDescent="0.2">
      <c r="A2077" s="22" t="s">
        <v>3989</v>
      </c>
      <c r="B2077" s="22" t="s">
        <v>3990</v>
      </c>
      <c r="C2077" s="22" t="s">
        <v>3089</v>
      </c>
      <c r="D2077" s="22" t="s">
        <v>115</v>
      </c>
      <c r="E2077" s="30">
        <v>28352</v>
      </c>
      <c r="F2077" s="31">
        <v>34.784908999999999</v>
      </c>
      <c r="G2077" s="31">
        <v>-79.390212000000005</v>
      </c>
      <c r="H2077" s="22" t="s">
        <v>592</v>
      </c>
      <c r="I2077" s="25">
        <v>10903</v>
      </c>
      <c r="J2077" s="23">
        <v>35061.967533151997</v>
      </c>
      <c r="K2077" s="32">
        <v>981735.09092825605</v>
      </c>
      <c r="L2077" s="32">
        <f t="shared" si="32"/>
        <v>34669650.763551354</v>
      </c>
    </row>
    <row r="2078" spans="1:12" x14ac:dyDescent="0.2">
      <c r="A2078" s="22" t="s">
        <v>3991</v>
      </c>
      <c r="B2078" s="22" t="s">
        <v>3992</v>
      </c>
      <c r="C2078" s="22" t="s">
        <v>3089</v>
      </c>
      <c r="D2078" s="22" t="s">
        <v>115</v>
      </c>
      <c r="E2078" s="30">
        <v>28352</v>
      </c>
      <c r="F2078" s="31">
        <v>34.692227000000003</v>
      </c>
      <c r="G2078" s="31">
        <v>-79.466015999999996</v>
      </c>
      <c r="H2078" s="22" t="s">
        <v>149</v>
      </c>
      <c r="I2078" s="25">
        <v>7920</v>
      </c>
      <c r="J2078" s="23">
        <v>30425.201674560001</v>
      </c>
      <c r="K2078" s="32">
        <v>851905.64688768005</v>
      </c>
      <c r="L2078" s="32">
        <f t="shared" si="32"/>
        <v>30084766.790974949</v>
      </c>
    </row>
    <row r="2079" spans="1:12" x14ac:dyDescent="0.2">
      <c r="A2079" s="22" t="s">
        <v>3993</v>
      </c>
      <c r="B2079" s="22" t="s">
        <v>3994</v>
      </c>
      <c r="C2079" s="22" t="s">
        <v>3089</v>
      </c>
      <c r="D2079" s="22" t="s">
        <v>115</v>
      </c>
      <c r="E2079" s="30">
        <v>28352</v>
      </c>
      <c r="F2079" s="31">
        <v>34.697848999999998</v>
      </c>
      <c r="G2079" s="31">
        <v>-79.486463999999998</v>
      </c>
      <c r="H2079" s="22" t="s">
        <v>149</v>
      </c>
      <c r="I2079" s="25">
        <v>5280</v>
      </c>
      <c r="J2079" s="23">
        <v>20283.46778304</v>
      </c>
      <c r="K2079" s="32">
        <v>567937.09792512003</v>
      </c>
      <c r="L2079" s="32">
        <f t="shared" si="32"/>
        <v>20056511.193983298</v>
      </c>
    </row>
    <row r="2080" spans="1:12" x14ac:dyDescent="0.2">
      <c r="A2080" s="22" t="s">
        <v>3995</v>
      </c>
      <c r="B2080" s="22" t="s">
        <v>3996</v>
      </c>
      <c r="C2080" s="22" t="s">
        <v>3997</v>
      </c>
      <c r="D2080" s="22" t="s">
        <v>115</v>
      </c>
      <c r="E2080" s="30">
        <v>28343</v>
      </c>
      <c r="F2080" s="31">
        <v>34.799582000000001</v>
      </c>
      <c r="G2080" s="31">
        <v>-79.639764999999997</v>
      </c>
      <c r="H2080" s="22" t="s">
        <v>149</v>
      </c>
      <c r="I2080" s="25">
        <v>4320</v>
      </c>
      <c r="J2080" s="23">
        <v>16595.564549760002</v>
      </c>
      <c r="K2080" s="32">
        <v>464675.80739327997</v>
      </c>
      <c r="L2080" s="32">
        <f t="shared" si="32"/>
        <v>16409872.795077242</v>
      </c>
    </row>
    <row r="2081" spans="1:12" x14ac:dyDescent="0.2">
      <c r="A2081" s="22" t="s">
        <v>3998</v>
      </c>
      <c r="B2081" s="22" t="s">
        <v>3999</v>
      </c>
      <c r="C2081" s="22" t="s">
        <v>3089</v>
      </c>
      <c r="D2081" s="22" t="s">
        <v>115</v>
      </c>
      <c r="E2081" s="30">
        <v>28352</v>
      </c>
      <c r="F2081" s="31">
        <v>34.770465000000002</v>
      </c>
      <c r="G2081" s="31">
        <v>-79.389701000000002</v>
      </c>
      <c r="H2081" s="22" t="s">
        <v>592</v>
      </c>
      <c r="I2081" s="25">
        <v>6127</v>
      </c>
      <c r="J2081" s="23">
        <v>19703.262870367998</v>
      </c>
      <c r="K2081" s="32">
        <v>551691.36037030397</v>
      </c>
      <c r="L2081" s="32">
        <f t="shared" si="32"/>
        <v>19482798.333328363</v>
      </c>
    </row>
    <row r="2082" spans="1:12" x14ac:dyDescent="0.2">
      <c r="A2082" s="22" t="s">
        <v>4000</v>
      </c>
      <c r="D2082" s="22" t="s">
        <v>115</v>
      </c>
      <c r="F2082" s="31">
        <v>34.807225000000003</v>
      </c>
      <c r="G2082" s="31">
        <v>-79.510194999999996</v>
      </c>
      <c r="H2082" s="22" t="s">
        <v>145</v>
      </c>
      <c r="I2082" s="25">
        <v>1200</v>
      </c>
      <c r="J2082" s="23">
        <v>15928.2012624</v>
      </c>
      <c r="K2082" s="32">
        <v>445989.63534719998</v>
      </c>
      <c r="L2082" s="32">
        <f t="shared" si="32"/>
        <v>15749976.795706702</v>
      </c>
    </row>
    <row r="2083" spans="1:12" x14ac:dyDescent="0.2">
      <c r="A2083" s="22" t="s">
        <v>4001</v>
      </c>
      <c r="B2083" s="22" t="s">
        <v>3088</v>
      </c>
      <c r="C2083" s="22" t="s">
        <v>777</v>
      </c>
      <c r="D2083" s="22" t="s">
        <v>115</v>
      </c>
      <c r="E2083" s="30">
        <v>28398</v>
      </c>
      <c r="F2083" s="31">
        <v>34.656644999999997</v>
      </c>
      <c r="G2083" s="31">
        <v>-79.444491999999997</v>
      </c>
      <c r="H2083" s="22" t="s">
        <v>270</v>
      </c>
      <c r="I2083" s="25">
        <v>1000</v>
      </c>
      <c r="J2083" s="23">
        <v>16000.308324</v>
      </c>
      <c r="K2083" s="32">
        <v>448008.633072</v>
      </c>
      <c r="L2083" s="32">
        <f t="shared" si="32"/>
        <v>15821277.034088766</v>
      </c>
    </row>
    <row r="2084" spans="1:12" x14ac:dyDescent="0.2">
      <c r="A2084" s="22" t="s">
        <v>4002</v>
      </c>
      <c r="D2084" s="22" t="s">
        <v>115</v>
      </c>
      <c r="F2084" s="31">
        <v>34.936726</v>
      </c>
      <c r="G2084" s="31">
        <v>-79.471581</v>
      </c>
      <c r="H2084" s="22" t="s">
        <v>145</v>
      </c>
      <c r="I2084" s="25">
        <v>2400</v>
      </c>
      <c r="J2084" s="23">
        <v>31856.4025248</v>
      </c>
      <c r="K2084" s="32">
        <v>891979.27069439995</v>
      </c>
      <c r="L2084" s="32">
        <f t="shared" si="32"/>
        <v>31499953.591413405</v>
      </c>
    </row>
    <row r="2085" spans="1:12" x14ac:dyDescent="0.2">
      <c r="A2085" s="22" t="s">
        <v>4003</v>
      </c>
      <c r="D2085" s="22" t="s">
        <v>115</v>
      </c>
      <c r="F2085" s="31">
        <v>34.928925999999997</v>
      </c>
      <c r="G2085" s="31">
        <v>-79.473174</v>
      </c>
      <c r="H2085" s="22" t="s">
        <v>145</v>
      </c>
      <c r="I2085" s="25">
        <v>2400</v>
      </c>
      <c r="J2085" s="23">
        <v>31856.4025248</v>
      </c>
      <c r="K2085" s="32">
        <v>891979.27069439995</v>
      </c>
      <c r="L2085" s="32">
        <f t="shared" si="32"/>
        <v>31499953.591413405</v>
      </c>
    </row>
    <row r="2086" spans="1:12" x14ac:dyDescent="0.2">
      <c r="A2086" s="22" t="s">
        <v>4004</v>
      </c>
      <c r="B2086" s="22" t="s">
        <v>4005</v>
      </c>
      <c r="C2086" s="22" t="s">
        <v>3089</v>
      </c>
      <c r="D2086" s="22" t="s">
        <v>115</v>
      </c>
      <c r="E2086" s="30">
        <v>28352</v>
      </c>
      <c r="F2086" s="31">
        <v>34.932178</v>
      </c>
      <c r="G2086" s="31">
        <v>-79.490893999999997</v>
      </c>
      <c r="H2086" s="22" t="s">
        <v>145</v>
      </c>
      <c r="I2086" s="25">
        <v>2400</v>
      </c>
      <c r="J2086" s="23">
        <v>31856.4025248</v>
      </c>
      <c r="K2086" s="32">
        <v>891979.27069439995</v>
      </c>
      <c r="L2086" s="32">
        <f t="shared" si="32"/>
        <v>31499953.591413405</v>
      </c>
    </row>
    <row r="2087" spans="1:12" x14ac:dyDescent="0.2">
      <c r="A2087" s="22" t="s">
        <v>4006</v>
      </c>
      <c r="B2087" s="22" t="s">
        <v>4007</v>
      </c>
      <c r="C2087" s="22" t="s">
        <v>3997</v>
      </c>
      <c r="D2087" s="22" t="s">
        <v>115</v>
      </c>
      <c r="E2087" s="30">
        <v>28343</v>
      </c>
      <c r="F2087" s="31">
        <v>34.769573999999999</v>
      </c>
      <c r="G2087" s="31">
        <v>-79.562000999999995</v>
      </c>
      <c r="H2087" s="22" t="s">
        <v>192</v>
      </c>
      <c r="I2087" s="25">
        <v>425</v>
      </c>
      <c r="J2087" s="23">
        <v>625.2386735</v>
      </c>
      <c r="K2087" s="32">
        <v>17506.682858</v>
      </c>
      <c r="L2087" s="32">
        <f t="shared" si="32"/>
        <v>618242.7279249269</v>
      </c>
    </row>
    <row r="2088" spans="1:12" x14ac:dyDescent="0.2">
      <c r="A2088" s="22" t="s">
        <v>4008</v>
      </c>
      <c r="B2088" s="22" t="s">
        <v>4009</v>
      </c>
      <c r="C2088" s="22" t="s">
        <v>3011</v>
      </c>
      <c r="D2088" s="22" t="s">
        <v>115</v>
      </c>
      <c r="E2088" s="30">
        <v>28364</v>
      </c>
      <c r="F2088" s="31">
        <v>34.763285000000003</v>
      </c>
      <c r="G2088" s="31">
        <v>-79.349903999999995</v>
      </c>
      <c r="H2088" s="22" t="s">
        <v>149</v>
      </c>
      <c r="I2088" s="25">
        <v>8800</v>
      </c>
      <c r="J2088" s="23">
        <v>33805.779638400003</v>
      </c>
      <c r="K2088" s="32">
        <v>946561.82987520006</v>
      </c>
      <c r="L2088" s="32">
        <f t="shared" si="32"/>
        <v>33427518.656638831</v>
      </c>
    </row>
    <row r="2089" spans="1:12" x14ac:dyDescent="0.2">
      <c r="A2089" s="22" t="s">
        <v>4010</v>
      </c>
      <c r="B2089" s="22" t="s">
        <v>4011</v>
      </c>
      <c r="C2089" s="22" t="s">
        <v>4012</v>
      </c>
      <c r="D2089" s="22" t="s">
        <v>116</v>
      </c>
      <c r="E2089" s="30">
        <v>28001</v>
      </c>
      <c r="F2089" s="31">
        <v>35.308300000000003</v>
      </c>
      <c r="G2089" s="31">
        <v>-80.375</v>
      </c>
      <c r="H2089" s="22" t="s">
        <v>149</v>
      </c>
      <c r="I2089" s="25">
        <v>2590</v>
      </c>
      <c r="J2089" s="23">
        <v>9949.6555981199999</v>
      </c>
      <c r="K2089" s="32">
        <v>278590.35674736003</v>
      </c>
      <c r="L2089" s="32">
        <f t="shared" si="32"/>
        <v>9838326.5137152933</v>
      </c>
    </row>
    <row r="2090" spans="1:12" x14ac:dyDescent="0.2">
      <c r="A2090" s="22" t="s">
        <v>4010</v>
      </c>
      <c r="B2090" s="22" t="s">
        <v>4011</v>
      </c>
      <c r="C2090" s="22" t="s">
        <v>4012</v>
      </c>
      <c r="D2090" s="22" t="s">
        <v>116</v>
      </c>
      <c r="E2090" s="30">
        <v>28001</v>
      </c>
      <c r="F2090" s="31">
        <v>35.308300000000003</v>
      </c>
      <c r="G2090" s="31">
        <v>-80.375</v>
      </c>
      <c r="H2090" s="22" t="s">
        <v>153</v>
      </c>
      <c r="I2090" s="25">
        <v>800</v>
      </c>
      <c r="J2090" s="23">
        <v>633.21603519999996</v>
      </c>
      <c r="K2090" s="32">
        <v>17730.048985599999</v>
      </c>
      <c r="L2090" s="32">
        <f t="shared" si="32"/>
        <v>626130.82901029871</v>
      </c>
    </row>
    <row r="2091" spans="1:12" x14ac:dyDescent="0.2">
      <c r="A2091" s="22" t="s">
        <v>4013</v>
      </c>
      <c r="B2091" s="22" t="s">
        <v>4014</v>
      </c>
      <c r="C2091" s="22" t="s">
        <v>4015</v>
      </c>
      <c r="D2091" s="22" t="s">
        <v>117</v>
      </c>
      <c r="E2091" s="30">
        <v>27016</v>
      </c>
      <c r="F2091" s="31">
        <v>36.466900000000003</v>
      </c>
      <c r="G2091" s="31">
        <v>-80.167500000000004</v>
      </c>
      <c r="H2091" s="22" t="s">
        <v>270</v>
      </c>
      <c r="I2091" s="25">
        <v>800</v>
      </c>
      <c r="J2091" s="23">
        <v>12800.2466592</v>
      </c>
      <c r="K2091" s="32">
        <v>358406.90645760001</v>
      </c>
      <c r="L2091" s="32">
        <f t="shared" si="32"/>
        <v>12657021.627271013</v>
      </c>
    </row>
    <row r="2092" spans="1:12" x14ac:dyDescent="0.2">
      <c r="A2092" s="22" t="s">
        <v>4016</v>
      </c>
      <c r="B2092" s="22" t="s">
        <v>4017</v>
      </c>
      <c r="C2092" s="22" t="s">
        <v>4018</v>
      </c>
      <c r="D2092" s="22" t="s">
        <v>118</v>
      </c>
      <c r="E2092" s="30">
        <v>28621</v>
      </c>
      <c r="F2092" s="31">
        <v>36.374200000000002</v>
      </c>
      <c r="G2092" s="31">
        <v>-80.781899999999993</v>
      </c>
      <c r="H2092" s="22" t="s">
        <v>145</v>
      </c>
      <c r="I2092" s="25">
        <v>2400</v>
      </c>
      <c r="J2092" s="23">
        <v>31856.4025248</v>
      </c>
      <c r="K2092" s="32">
        <v>891979.27069439995</v>
      </c>
      <c r="L2092" s="32">
        <f t="shared" si="32"/>
        <v>31499953.591413405</v>
      </c>
    </row>
    <row r="2093" spans="1:12" x14ac:dyDescent="0.2">
      <c r="A2093" s="22" t="s">
        <v>4019</v>
      </c>
      <c r="B2093" s="22" t="s">
        <v>4020</v>
      </c>
      <c r="C2093" s="22" t="s">
        <v>4018</v>
      </c>
      <c r="D2093" s="22" t="s">
        <v>118</v>
      </c>
      <c r="E2093" s="30">
        <v>28621</v>
      </c>
      <c r="F2093" s="31">
        <v>36.402200000000001</v>
      </c>
      <c r="G2093" s="31">
        <v>-80.770600000000002</v>
      </c>
      <c r="H2093" s="22" t="s">
        <v>153</v>
      </c>
      <c r="I2093" s="25">
        <v>7680</v>
      </c>
      <c r="J2093" s="23">
        <v>6078.8739379199997</v>
      </c>
      <c r="K2093" s="32">
        <v>170208.47026176</v>
      </c>
      <c r="L2093" s="32">
        <f t="shared" si="32"/>
        <v>6010855.9584988682</v>
      </c>
    </row>
    <row r="2094" spans="1:12" x14ac:dyDescent="0.2">
      <c r="A2094" s="22" t="s">
        <v>4021</v>
      </c>
      <c r="B2094" s="22" t="s">
        <v>4022</v>
      </c>
      <c r="C2094" s="22" t="s">
        <v>4023</v>
      </c>
      <c r="D2094" s="22" t="s">
        <v>118</v>
      </c>
      <c r="E2094" s="30">
        <v>27047</v>
      </c>
      <c r="F2094" s="31">
        <v>36.293100000000003</v>
      </c>
      <c r="G2094" s="31">
        <v>-80.586399999999998</v>
      </c>
      <c r="H2094" s="22" t="s">
        <v>149</v>
      </c>
      <c r="I2094" s="25">
        <v>7650</v>
      </c>
      <c r="J2094" s="23">
        <v>29387.9788902</v>
      </c>
      <c r="K2094" s="32">
        <v>822863.4089256</v>
      </c>
      <c r="L2094" s="32">
        <f t="shared" si="32"/>
        <v>29059149.74128262</v>
      </c>
    </row>
    <row r="2095" spans="1:12" x14ac:dyDescent="0.2">
      <c r="A2095" s="22" t="s">
        <v>4024</v>
      </c>
      <c r="B2095" s="22" t="s">
        <v>4025</v>
      </c>
      <c r="C2095" s="22" t="s">
        <v>4026</v>
      </c>
      <c r="D2095" s="22" t="s">
        <v>121</v>
      </c>
      <c r="E2095" s="30">
        <v>27925</v>
      </c>
      <c r="F2095" s="31">
        <v>35.8444</v>
      </c>
      <c r="G2095" s="31">
        <v>-76.234200000000001</v>
      </c>
      <c r="H2095" s="22" t="s">
        <v>149</v>
      </c>
      <c r="I2095" s="25">
        <v>0</v>
      </c>
      <c r="J2095" s="23">
        <v>0</v>
      </c>
      <c r="K2095" s="32">
        <v>0</v>
      </c>
      <c r="L2095" s="32">
        <f t="shared" si="32"/>
        <v>0</v>
      </c>
    </row>
    <row r="2096" spans="1:12" x14ac:dyDescent="0.2">
      <c r="A2096" s="22" t="s">
        <v>4027</v>
      </c>
      <c r="B2096" s="22" t="s">
        <v>4028</v>
      </c>
      <c r="C2096" s="22" t="s">
        <v>4026</v>
      </c>
      <c r="D2096" s="22" t="s">
        <v>121</v>
      </c>
      <c r="E2096" s="30">
        <v>27925</v>
      </c>
      <c r="F2096" s="31">
        <v>35.826999999999998</v>
      </c>
      <c r="G2096" s="31">
        <v>-76.321700000000007</v>
      </c>
      <c r="H2096" s="22" t="s">
        <v>145</v>
      </c>
      <c r="I2096" s="25">
        <v>9542</v>
      </c>
      <c r="J2096" s="23">
        <v>126655.747038184</v>
      </c>
      <c r="K2096" s="32">
        <v>3546360.9170691501</v>
      </c>
      <c r="L2096" s="32">
        <f t="shared" si="32"/>
        <v>125238565.4871944</v>
      </c>
    </row>
    <row r="2097" spans="1:12" x14ac:dyDescent="0.2">
      <c r="A2097" s="22" t="s">
        <v>4029</v>
      </c>
      <c r="B2097" s="22" t="s">
        <v>4030</v>
      </c>
      <c r="C2097" s="22" t="s">
        <v>4031</v>
      </c>
      <c r="D2097" s="22" t="s">
        <v>122</v>
      </c>
      <c r="E2097" s="30">
        <v>28110</v>
      </c>
      <c r="F2097" s="31">
        <v>35.1083</v>
      </c>
      <c r="G2097" s="31">
        <v>-80.45</v>
      </c>
      <c r="H2097" s="22" t="s">
        <v>145</v>
      </c>
      <c r="I2097" s="25">
        <v>0</v>
      </c>
      <c r="J2097" s="23">
        <v>0</v>
      </c>
      <c r="K2097" s="32">
        <v>0</v>
      </c>
      <c r="L2097" s="32">
        <f t="shared" si="32"/>
        <v>0</v>
      </c>
    </row>
    <row r="2098" spans="1:12" x14ac:dyDescent="0.2">
      <c r="A2098" s="22" t="s">
        <v>564</v>
      </c>
      <c r="B2098" s="22" t="s">
        <v>4032</v>
      </c>
      <c r="C2098" s="22" t="s">
        <v>4031</v>
      </c>
      <c r="D2098" s="22" t="s">
        <v>122</v>
      </c>
      <c r="E2098" s="30">
        <v>28112</v>
      </c>
      <c r="F2098" s="31">
        <v>34.833300000000001</v>
      </c>
      <c r="G2098" s="31">
        <v>-80.491699999999994</v>
      </c>
      <c r="H2098" s="22" t="s">
        <v>149</v>
      </c>
      <c r="I2098" s="25">
        <v>8600</v>
      </c>
      <c r="J2098" s="23">
        <v>33037.466464800003</v>
      </c>
      <c r="K2098" s="32">
        <v>925049.06101439998</v>
      </c>
      <c r="L2098" s="32">
        <f t="shared" si="32"/>
        <v>32667802.323533401</v>
      </c>
    </row>
    <row r="2099" spans="1:12" x14ac:dyDescent="0.2">
      <c r="A2099" s="22" t="s">
        <v>4033</v>
      </c>
      <c r="B2099" s="22" t="s">
        <v>4034</v>
      </c>
      <c r="C2099" s="22" t="s">
        <v>4031</v>
      </c>
      <c r="D2099" s="22" t="s">
        <v>122</v>
      </c>
      <c r="E2099" s="30">
        <v>28112</v>
      </c>
      <c r="F2099" s="31">
        <v>34.856400000000001</v>
      </c>
      <c r="G2099" s="31">
        <v>-80.419700000000006</v>
      </c>
      <c r="H2099" s="22" t="s">
        <v>165</v>
      </c>
      <c r="I2099" s="25">
        <v>1200</v>
      </c>
      <c r="J2099" s="23">
        <v>52106.0545824</v>
      </c>
      <c r="K2099" s="32">
        <v>1458969.5283071999</v>
      </c>
      <c r="L2099" s="32">
        <f t="shared" si="32"/>
        <v>51523027.432224423</v>
      </c>
    </row>
    <row r="2100" spans="1:12" x14ac:dyDescent="0.2">
      <c r="A2100" s="22" t="s">
        <v>4035</v>
      </c>
      <c r="B2100" s="22" t="s">
        <v>4036</v>
      </c>
      <c r="C2100" s="22" t="s">
        <v>4037</v>
      </c>
      <c r="D2100" s="22" t="s">
        <v>124</v>
      </c>
      <c r="E2100" s="30">
        <v>27603</v>
      </c>
      <c r="F2100" s="31">
        <v>35.729999999999997</v>
      </c>
      <c r="G2100" s="31">
        <v>-78.676400000000001</v>
      </c>
      <c r="H2100" s="22" t="s">
        <v>165</v>
      </c>
      <c r="I2100" s="25">
        <v>263</v>
      </c>
      <c r="J2100" s="23">
        <v>11419.910295976</v>
      </c>
      <c r="K2100" s="32">
        <v>319757.48828732799</v>
      </c>
      <c r="L2100" s="32">
        <f t="shared" si="32"/>
        <v>11292130.178895853</v>
      </c>
    </row>
    <row r="2101" spans="1:12" x14ac:dyDescent="0.2">
      <c r="A2101" s="22" t="s">
        <v>4038</v>
      </c>
      <c r="B2101" s="22" t="s">
        <v>4039</v>
      </c>
      <c r="C2101" s="22" t="s">
        <v>4040</v>
      </c>
      <c r="D2101" s="22" t="s">
        <v>125</v>
      </c>
      <c r="E2101" s="30">
        <v>27589</v>
      </c>
      <c r="F2101" s="31">
        <v>36.491700000000002</v>
      </c>
      <c r="G2101" s="31">
        <v>-78.158299999999997</v>
      </c>
      <c r="H2101" s="22" t="s">
        <v>145</v>
      </c>
      <c r="I2101" s="25">
        <v>3272</v>
      </c>
      <c r="J2101" s="23">
        <v>43430.895442143999</v>
      </c>
      <c r="K2101" s="32">
        <v>1216065.0723800301</v>
      </c>
      <c r="L2101" s="32">
        <f t="shared" si="32"/>
        <v>42944936.729626879</v>
      </c>
    </row>
    <row r="2102" spans="1:12" x14ac:dyDescent="0.2">
      <c r="A2102" s="22" t="s">
        <v>4041</v>
      </c>
      <c r="B2102" s="22" t="s">
        <v>4042</v>
      </c>
      <c r="C2102" s="22" t="s">
        <v>4043</v>
      </c>
      <c r="D2102" s="22" t="s">
        <v>125</v>
      </c>
      <c r="E2102" s="30">
        <v>27563</v>
      </c>
      <c r="F2102" s="31">
        <v>36.5411</v>
      </c>
      <c r="G2102" s="31">
        <v>-78.281700000000001</v>
      </c>
      <c r="H2102" s="22" t="s">
        <v>165</v>
      </c>
      <c r="I2102" s="25">
        <v>1250</v>
      </c>
      <c r="J2102" s="23">
        <v>54277.140189999998</v>
      </c>
      <c r="K2102" s="32">
        <v>1519759.9253199999</v>
      </c>
      <c r="L2102" s="32">
        <f t="shared" si="32"/>
        <v>53669820.241900444</v>
      </c>
    </row>
    <row r="2103" spans="1:12" x14ac:dyDescent="0.2">
      <c r="A2103" s="22" t="s">
        <v>4044</v>
      </c>
      <c r="B2103" s="22" t="s">
        <v>4045</v>
      </c>
      <c r="C2103" s="22" t="s">
        <v>4043</v>
      </c>
      <c r="D2103" s="22" t="s">
        <v>125</v>
      </c>
      <c r="E2103" s="30">
        <v>27563</v>
      </c>
      <c r="F2103" s="31">
        <v>36.536099999999998</v>
      </c>
      <c r="G2103" s="31">
        <v>-78.208600000000004</v>
      </c>
      <c r="H2103" s="22" t="s">
        <v>145</v>
      </c>
      <c r="I2103" s="25">
        <v>750</v>
      </c>
      <c r="J2103" s="23">
        <v>9955.1257889999997</v>
      </c>
      <c r="K2103" s="32">
        <v>278743.522092</v>
      </c>
      <c r="L2103" s="32">
        <f t="shared" si="32"/>
        <v>9843735.4973166902</v>
      </c>
    </row>
    <row r="2104" spans="1:12" x14ac:dyDescent="0.2">
      <c r="A2104" s="22" t="s">
        <v>4046</v>
      </c>
      <c r="B2104" s="22" t="s">
        <v>4047</v>
      </c>
      <c r="C2104" s="22" t="s">
        <v>88</v>
      </c>
      <c r="D2104" s="22" t="s">
        <v>125</v>
      </c>
      <c r="E2104" s="30">
        <v>27551</v>
      </c>
      <c r="F2104" s="31">
        <v>36.481099999999998</v>
      </c>
      <c r="G2104" s="31">
        <v>-78.0839</v>
      </c>
      <c r="H2104" s="22" t="s">
        <v>165</v>
      </c>
      <c r="I2104" s="25">
        <v>600</v>
      </c>
      <c r="J2104" s="23">
        <v>26053.0272912</v>
      </c>
      <c r="K2104" s="32">
        <v>729484.76415359997</v>
      </c>
      <c r="L2104" s="32">
        <f t="shared" si="32"/>
        <v>25761513.716112211</v>
      </c>
    </row>
    <row r="2105" spans="1:12" x14ac:dyDescent="0.2">
      <c r="A2105" s="22" t="s">
        <v>4048</v>
      </c>
      <c r="B2105" s="22" t="s">
        <v>4049</v>
      </c>
      <c r="C2105" s="22" t="s">
        <v>4040</v>
      </c>
      <c r="D2105" s="22" t="s">
        <v>125</v>
      </c>
      <c r="E2105" s="30">
        <v>27589</v>
      </c>
      <c r="F2105" s="31">
        <v>36.357961000000003</v>
      </c>
      <c r="G2105" s="31">
        <v>-77.991964999999993</v>
      </c>
      <c r="H2105" s="22" t="s">
        <v>165</v>
      </c>
      <c r="I2105" s="25">
        <v>600</v>
      </c>
      <c r="J2105" s="23">
        <v>26053.0272912</v>
      </c>
      <c r="K2105" s="32">
        <v>729484.76415359997</v>
      </c>
      <c r="L2105" s="32">
        <f t="shared" si="32"/>
        <v>25761513.716112211</v>
      </c>
    </row>
    <row r="2106" spans="1:12" x14ac:dyDescent="0.2">
      <c r="A2106" s="22" t="s">
        <v>4050</v>
      </c>
      <c r="B2106" s="22" t="s">
        <v>4051</v>
      </c>
      <c r="C2106" s="22" t="s">
        <v>4043</v>
      </c>
      <c r="D2106" s="22" t="s">
        <v>125</v>
      </c>
      <c r="E2106" s="30">
        <v>27563</v>
      </c>
      <c r="F2106" s="31">
        <v>36.520800000000001</v>
      </c>
      <c r="G2106" s="31">
        <v>-78.249399999999994</v>
      </c>
      <c r="H2106" s="22" t="s">
        <v>149</v>
      </c>
      <c r="I2106" s="25">
        <v>2300</v>
      </c>
      <c r="J2106" s="23">
        <v>8835.6014964000005</v>
      </c>
      <c r="K2106" s="32">
        <v>247396.84189919999</v>
      </c>
      <c r="L2106" s="32">
        <f t="shared" si="32"/>
        <v>8736737.8307124209</v>
      </c>
    </row>
    <row r="2107" spans="1:12" x14ac:dyDescent="0.2">
      <c r="A2107" s="22" t="s">
        <v>4050</v>
      </c>
      <c r="B2107" s="22" t="s">
        <v>4051</v>
      </c>
      <c r="C2107" s="22" t="s">
        <v>4043</v>
      </c>
      <c r="D2107" s="22" t="s">
        <v>125</v>
      </c>
      <c r="E2107" s="30">
        <v>27563</v>
      </c>
      <c r="F2107" s="31">
        <v>36.520800000000001</v>
      </c>
      <c r="G2107" s="31">
        <v>-78.249399999999994</v>
      </c>
      <c r="H2107" s="22" t="s">
        <v>153</v>
      </c>
      <c r="I2107" s="25">
        <v>1200</v>
      </c>
      <c r="J2107" s="23">
        <v>949.8240528</v>
      </c>
      <c r="K2107" s="32">
        <v>26595.073478400001</v>
      </c>
      <c r="L2107" s="32">
        <f t="shared" si="32"/>
        <v>939196.24351544818</v>
      </c>
    </row>
    <row r="2108" spans="1:12" x14ac:dyDescent="0.2">
      <c r="A2108" s="22" t="s">
        <v>4052</v>
      </c>
      <c r="B2108" s="22" t="s">
        <v>4053</v>
      </c>
      <c r="C2108" s="22" t="s">
        <v>4054</v>
      </c>
      <c r="D2108" s="22" t="s">
        <v>126</v>
      </c>
      <c r="E2108" s="30">
        <v>27970</v>
      </c>
      <c r="F2108" s="31">
        <v>35.8889</v>
      </c>
      <c r="G2108" s="31">
        <v>-76.535799999999995</v>
      </c>
      <c r="H2108" s="22" t="s">
        <v>149</v>
      </c>
      <c r="I2108" s="25">
        <v>59000</v>
      </c>
      <c r="J2108" s="23">
        <v>226652.38621200001</v>
      </c>
      <c r="K2108" s="32">
        <v>6346266.8139359998</v>
      </c>
      <c r="L2108" s="32">
        <f t="shared" si="32"/>
        <v>224116318.26610124</v>
      </c>
    </row>
    <row r="2109" spans="1:12" x14ac:dyDescent="0.2">
      <c r="A2109" s="22" t="s">
        <v>4055</v>
      </c>
      <c r="B2109" s="22" t="s">
        <v>4056</v>
      </c>
      <c r="C2109" s="22" t="s">
        <v>4054</v>
      </c>
      <c r="D2109" s="22" t="s">
        <v>126</v>
      </c>
      <c r="E2109" s="30">
        <v>27970</v>
      </c>
      <c r="F2109" s="31">
        <v>35.816099999999999</v>
      </c>
      <c r="G2109" s="31">
        <v>-76.594700000000003</v>
      </c>
      <c r="H2109" s="22" t="s">
        <v>145</v>
      </c>
      <c r="I2109" s="25">
        <v>1119</v>
      </c>
      <c r="J2109" s="23">
        <v>14853.047677188</v>
      </c>
      <c r="K2109" s="32">
        <v>415885.33496126399</v>
      </c>
      <c r="L2109" s="32">
        <f t="shared" si="32"/>
        <v>14686853.3619965</v>
      </c>
    </row>
    <row r="2110" spans="1:12" x14ac:dyDescent="0.2">
      <c r="A2110" s="22" t="s">
        <v>4057</v>
      </c>
      <c r="B2110" s="22" t="s">
        <v>4058</v>
      </c>
      <c r="C2110" s="22" t="s">
        <v>4059</v>
      </c>
      <c r="D2110" s="22" t="s">
        <v>126</v>
      </c>
      <c r="E2110" s="30">
        <v>27928</v>
      </c>
      <c r="F2110" s="31">
        <v>35.8367</v>
      </c>
      <c r="G2110" s="31">
        <v>-76.461100000000002</v>
      </c>
      <c r="H2110" s="22" t="s">
        <v>149</v>
      </c>
      <c r="I2110" s="25">
        <v>2400</v>
      </c>
      <c r="J2110" s="23">
        <v>9219.7580832000003</v>
      </c>
      <c r="K2110" s="32">
        <v>258153.2263296</v>
      </c>
      <c r="L2110" s="32">
        <f t="shared" si="32"/>
        <v>9116595.9972651359</v>
      </c>
    </row>
    <row r="2111" spans="1:12" x14ac:dyDescent="0.2">
      <c r="A2111" s="22" t="s">
        <v>4060</v>
      </c>
      <c r="B2111" s="22" t="s">
        <v>4061</v>
      </c>
      <c r="C2111" s="22" t="s">
        <v>4062</v>
      </c>
      <c r="D2111" s="22" t="s">
        <v>126</v>
      </c>
      <c r="E2111" s="30">
        <v>27962</v>
      </c>
      <c r="F2111" s="31">
        <v>35.854399999999998</v>
      </c>
      <c r="G2111" s="31">
        <v>-76.658299999999997</v>
      </c>
      <c r="H2111" s="22" t="s">
        <v>165</v>
      </c>
      <c r="I2111" s="25">
        <v>200</v>
      </c>
      <c r="J2111" s="23">
        <v>8684.3424304</v>
      </c>
      <c r="K2111" s="32">
        <v>243161.5880512</v>
      </c>
      <c r="L2111" s="32">
        <f t="shared" si="32"/>
        <v>8587171.2387040704</v>
      </c>
    </row>
    <row r="2112" spans="1:12" x14ac:dyDescent="0.2">
      <c r="A2112" s="22" t="s">
        <v>4063</v>
      </c>
      <c r="B2112" s="22" t="s">
        <v>4064</v>
      </c>
      <c r="C2112" s="22" t="s">
        <v>4065</v>
      </c>
      <c r="D2112" s="22" t="s">
        <v>128</v>
      </c>
      <c r="E2112" s="30">
        <v>27534</v>
      </c>
      <c r="F2112" s="31">
        <v>35.424399999999999</v>
      </c>
      <c r="G2112" s="31">
        <v>-77.861099999999993</v>
      </c>
      <c r="H2112" s="22" t="s">
        <v>149</v>
      </c>
      <c r="I2112" s="25">
        <v>0</v>
      </c>
      <c r="J2112" s="23">
        <v>0</v>
      </c>
      <c r="K2112" s="32">
        <v>0</v>
      </c>
      <c r="L2112" s="32">
        <f t="shared" si="32"/>
        <v>0</v>
      </c>
    </row>
    <row r="2113" spans="1:12" x14ac:dyDescent="0.2">
      <c r="A2113" s="22" t="s">
        <v>4066</v>
      </c>
      <c r="B2113" s="22" t="s">
        <v>4067</v>
      </c>
      <c r="C2113" s="22" t="s">
        <v>4068</v>
      </c>
      <c r="D2113" s="22" t="s">
        <v>128</v>
      </c>
      <c r="E2113" s="30">
        <v>27830</v>
      </c>
      <c r="F2113" s="31">
        <v>35.516100000000002</v>
      </c>
      <c r="G2113" s="31">
        <v>-77.923100000000005</v>
      </c>
      <c r="H2113" s="22" t="s">
        <v>145</v>
      </c>
      <c r="I2113" s="25">
        <v>5550</v>
      </c>
      <c r="J2113" s="23">
        <v>73667.930838600005</v>
      </c>
      <c r="K2113" s="32">
        <v>2062702.0634808</v>
      </c>
      <c r="L2113" s="32">
        <f t="shared" si="32"/>
        <v>72843642.680143505</v>
      </c>
    </row>
    <row r="2114" spans="1:12" x14ac:dyDescent="0.2">
      <c r="A2114" s="22" t="s">
        <v>4066</v>
      </c>
      <c r="B2114" s="22" t="s">
        <v>4067</v>
      </c>
      <c r="C2114" s="22" t="s">
        <v>4068</v>
      </c>
      <c r="D2114" s="22" t="s">
        <v>128</v>
      </c>
      <c r="E2114" s="30">
        <v>27830</v>
      </c>
      <c r="F2114" s="31">
        <v>35.516100000000002</v>
      </c>
      <c r="G2114" s="31">
        <v>-77.923100000000005</v>
      </c>
      <c r="H2114" s="22" t="s">
        <v>592</v>
      </c>
      <c r="I2114" s="25">
        <v>60000</v>
      </c>
      <c r="J2114" s="23">
        <v>192948.55103999999</v>
      </c>
      <c r="K2114" s="32">
        <v>5402559.4291200005</v>
      </c>
      <c r="L2114" s="32">
        <f t="shared" ref="L2114:L2177" si="33">+K2114*35.31467</f>
        <v>190789603.3947612</v>
      </c>
    </row>
    <row r="2115" spans="1:12" x14ac:dyDescent="0.2">
      <c r="A2115" s="22" t="s">
        <v>4069</v>
      </c>
      <c r="B2115" s="22" t="s">
        <v>4070</v>
      </c>
      <c r="C2115" s="22" t="s">
        <v>4065</v>
      </c>
      <c r="D2115" s="22" t="s">
        <v>128</v>
      </c>
      <c r="E2115" s="30">
        <v>27530</v>
      </c>
      <c r="F2115" s="31">
        <v>35.382358000000004</v>
      </c>
      <c r="G2115" s="31">
        <v>-78.049153000000004</v>
      </c>
      <c r="H2115" s="22" t="s">
        <v>165</v>
      </c>
      <c r="I2115" s="25">
        <v>100</v>
      </c>
      <c r="J2115" s="23">
        <v>4342.1712152</v>
      </c>
      <c r="K2115" s="32">
        <v>121580.7940256</v>
      </c>
      <c r="L2115" s="32">
        <f t="shared" si="33"/>
        <v>4293585.6193520352</v>
      </c>
    </row>
    <row r="2116" spans="1:12" x14ac:dyDescent="0.2">
      <c r="A2116" s="22" t="s">
        <v>4071</v>
      </c>
      <c r="C2116" s="22" t="s">
        <v>795</v>
      </c>
      <c r="D2116" s="22" t="s">
        <v>128</v>
      </c>
      <c r="E2116" s="30">
        <v>28365</v>
      </c>
      <c r="F2116" s="31">
        <v>35.230148</v>
      </c>
      <c r="G2116" s="31">
        <v>-78.098348000000001</v>
      </c>
      <c r="H2116" s="22" t="s">
        <v>149</v>
      </c>
      <c r="I2116" s="25">
        <v>20906</v>
      </c>
      <c r="J2116" s="23">
        <v>80311.776036408002</v>
      </c>
      <c r="K2116" s="32">
        <v>2248729.7290194202</v>
      </c>
      <c r="L2116" s="32">
        <f t="shared" si="33"/>
        <v>79413148.299510241</v>
      </c>
    </row>
    <row r="2117" spans="1:12" x14ac:dyDescent="0.2">
      <c r="A2117" s="22" t="s">
        <v>4071</v>
      </c>
      <c r="C2117" s="22" t="s">
        <v>795</v>
      </c>
      <c r="D2117" s="22" t="s">
        <v>128</v>
      </c>
      <c r="E2117" s="30">
        <v>28365</v>
      </c>
      <c r="F2117" s="31">
        <v>35.230148</v>
      </c>
      <c r="G2117" s="31">
        <v>-78.098348000000001</v>
      </c>
      <c r="H2117" s="22" t="s">
        <v>153</v>
      </c>
      <c r="I2117" s="25">
        <v>4000</v>
      </c>
      <c r="J2117" s="23">
        <v>3166.0801759999999</v>
      </c>
      <c r="K2117" s="32">
        <v>88650.244928</v>
      </c>
      <c r="L2117" s="32">
        <f t="shared" si="33"/>
        <v>3130654.1450514938</v>
      </c>
    </row>
    <row r="2118" spans="1:12" x14ac:dyDescent="0.2">
      <c r="A2118" s="22" t="s">
        <v>4072</v>
      </c>
      <c r="B2118" s="22" t="s">
        <v>4073</v>
      </c>
      <c r="C2118" s="22" t="s">
        <v>4074</v>
      </c>
      <c r="D2118" s="22" t="s">
        <v>128</v>
      </c>
      <c r="E2118" s="30">
        <v>28333</v>
      </c>
      <c r="F2118" s="31">
        <v>35.319699999999997</v>
      </c>
      <c r="G2118" s="31">
        <v>-78</v>
      </c>
      <c r="H2118" s="22" t="s">
        <v>149</v>
      </c>
      <c r="I2118" s="25">
        <v>4800</v>
      </c>
      <c r="J2118" s="23">
        <v>18439.516166400001</v>
      </c>
      <c r="K2118" s="32">
        <v>516306.4526592</v>
      </c>
      <c r="L2118" s="32">
        <f t="shared" si="33"/>
        <v>18233191.994530272</v>
      </c>
    </row>
    <row r="2119" spans="1:12" x14ac:dyDescent="0.2">
      <c r="A2119" s="22" t="s">
        <v>4075</v>
      </c>
      <c r="B2119" s="22" t="s">
        <v>4076</v>
      </c>
      <c r="C2119" s="22" t="s">
        <v>843</v>
      </c>
      <c r="D2119" s="22" t="s">
        <v>128</v>
      </c>
      <c r="E2119" s="30">
        <v>28578</v>
      </c>
      <c r="F2119" s="31">
        <v>35.213099999999997</v>
      </c>
      <c r="G2119" s="31">
        <v>-77.8506</v>
      </c>
      <c r="H2119" s="22" t="s">
        <v>149</v>
      </c>
      <c r="I2119" s="25">
        <v>3790</v>
      </c>
      <c r="J2119" s="23">
        <v>14559.534639719999</v>
      </c>
      <c r="K2119" s="32">
        <v>407666.96991216001</v>
      </c>
      <c r="L2119" s="32">
        <f t="shared" si="33"/>
        <v>14396624.51234786</v>
      </c>
    </row>
    <row r="2120" spans="1:12" x14ac:dyDescent="0.2">
      <c r="A2120" s="22" t="s">
        <v>4077</v>
      </c>
      <c r="B2120" s="22" t="s">
        <v>4078</v>
      </c>
      <c r="C2120" s="22" t="s">
        <v>4065</v>
      </c>
      <c r="D2120" s="22" t="s">
        <v>128</v>
      </c>
      <c r="E2120" s="30">
        <v>27530</v>
      </c>
      <c r="F2120" s="31">
        <v>35.334699999999998</v>
      </c>
      <c r="G2120" s="31">
        <v>-78.158100000000005</v>
      </c>
      <c r="H2120" s="22" t="s">
        <v>149</v>
      </c>
      <c r="I2120" s="25">
        <v>7350</v>
      </c>
      <c r="J2120" s="23">
        <v>28235.509129800001</v>
      </c>
      <c r="K2120" s="32">
        <v>790594.25563439995</v>
      </c>
      <c r="L2120" s="32">
        <f t="shared" si="33"/>
        <v>27919575.241624475</v>
      </c>
    </row>
    <row r="2121" spans="1:12" x14ac:dyDescent="0.2">
      <c r="A2121" s="22" t="s">
        <v>4079</v>
      </c>
      <c r="B2121" s="22" t="s">
        <v>4080</v>
      </c>
      <c r="C2121" s="22" t="s">
        <v>4065</v>
      </c>
      <c r="D2121" s="22" t="s">
        <v>128</v>
      </c>
      <c r="E2121" s="30">
        <v>27530</v>
      </c>
      <c r="F2121" s="31">
        <v>35.291699999999999</v>
      </c>
      <c r="G2121" s="31">
        <v>-78.079400000000007</v>
      </c>
      <c r="H2121" s="22" t="s">
        <v>145</v>
      </c>
      <c r="I2121" s="25">
        <v>1000</v>
      </c>
      <c r="J2121" s="23">
        <v>13273.501052</v>
      </c>
      <c r="K2121" s="32">
        <v>371658.02945600002</v>
      </c>
      <c r="L2121" s="32">
        <f t="shared" si="33"/>
        <v>13124980.66308892</v>
      </c>
    </row>
    <row r="2122" spans="1:12" x14ac:dyDescent="0.2">
      <c r="A2122" s="22" t="s">
        <v>4081</v>
      </c>
      <c r="B2122" s="22" t="s">
        <v>4082</v>
      </c>
      <c r="C2122" s="22" t="s">
        <v>4065</v>
      </c>
      <c r="D2122" s="22" t="s">
        <v>128</v>
      </c>
      <c r="E2122" s="30">
        <v>27530</v>
      </c>
      <c r="F2122" s="31">
        <v>35.325479000000001</v>
      </c>
      <c r="G2122" s="31">
        <v>-78.134296000000006</v>
      </c>
      <c r="H2122" s="22" t="s">
        <v>149</v>
      </c>
      <c r="I2122" s="25">
        <v>6120</v>
      </c>
      <c r="J2122" s="23">
        <v>23510.383112160001</v>
      </c>
      <c r="K2122" s="32">
        <v>658290.72714047995</v>
      </c>
      <c r="L2122" s="32">
        <f t="shared" si="33"/>
        <v>23247319.793026093</v>
      </c>
    </row>
    <row r="2123" spans="1:12" x14ac:dyDescent="0.2">
      <c r="A2123" s="22" t="s">
        <v>4083</v>
      </c>
      <c r="B2123" s="22" t="s">
        <v>4084</v>
      </c>
      <c r="C2123" s="22" t="s">
        <v>795</v>
      </c>
      <c r="D2123" s="22" t="s">
        <v>128</v>
      </c>
      <c r="E2123" s="30">
        <v>28365</v>
      </c>
      <c r="F2123" s="31">
        <v>35.2714</v>
      </c>
      <c r="G2123" s="31">
        <v>-78.171700000000001</v>
      </c>
      <c r="H2123" s="22" t="s">
        <v>149</v>
      </c>
      <c r="I2123" s="25">
        <v>5880</v>
      </c>
      <c r="J2123" s="23">
        <v>22588.407303839998</v>
      </c>
      <c r="K2123" s="32">
        <v>632475.40450752003</v>
      </c>
      <c r="L2123" s="32">
        <f t="shared" si="33"/>
        <v>22335660.19329958</v>
      </c>
    </row>
    <row r="2124" spans="1:12" x14ac:dyDescent="0.2">
      <c r="A2124" s="22" t="s">
        <v>4085</v>
      </c>
      <c r="B2124" s="22" t="s">
        <v>4086</v>
      </c>
      <c r="C2124" s="22" t="s">
        <v>4065</v>
      </c>
      <c r="D2124" s="22" t="s">
        <v>128</v>
      </c>
      <c r="E2124" s="30">
        <v>27534</v>
      </c>
      <c r="F2124" s="31">
        <v>35.321542999999998</v>
      </c>
      <c r="G2124" s="31">
        <v>-77.965996000000004</v>
      </c>
      <c r="H2124" s="22" t="s">
        <v>149</v>
      </c>
      <c r="I2124" s="25">
        <v>5760</v>
      </c>
      <c r="J2124" s="23">
        <v>22127.419399679999</v>
      </c>
      <c r="K2124" s="32">
        <v>619567.74319104</v>
      </c>
      <c r="L2124" s="32">
        <f t="shared" si="33"/>
        <v>21879830.393436324</v>
      </c>
    </row>
    <row r="2125" spans="1:12" x14ac:dyDescent="0.2">
      <c r="A2125" s="22" t="s">
        <v>4087</v>
      </c>
      <c r="B2125" s="22" t="s">
        <v>4088</v>
      </c>
      <c r="C2125" s="22" t="s">
        <v>1834</v>
      </c>
      <c r="D2125" s="22" t="s">
        <v>128</v>
      </c>
      <c r="E2125" s="30">
        <v>28551</v>
      </c>
      <c r="F2125" s="31">
        <v>35.2883</v>
      </c>
      <c r="G2125" s="31">
        <v>-77.838899999999995</v>
      </c>
      <c r="H2125" s="22" t="s">
        <v>149</v>
      </c>
      <c r="I2125" s="25">
        <v>5760</v>
      </c>
      <c r="J2125" s="23">
        <v>22127.419399679999</v>
      </c>
      <c r="K2125" s="32">
        <v>619567.74319104</v>
      </c>
      <c r="L2125" s="32">
        <f t="shared" si="33"/>
        <v>21879830.393436324</v>
      </c>
    </row>
    <row r="2126" spans="1:12" x14ac:dyDescent="0.2">
      <c r="A2126" s="22" t="s">
        <v>4089</v>
      </c>
      <c r="B2126" s="22" t="s">
        <v>4090</v>
      </c>
      <c r="C2126" s="22" t="s">
        <v>843</v>
      </c>
      <c r="D2126" s="22" t="s">
        <v>128</v>
      </c>
      <c r="E2126" s="30">
        <v>28578</v>
      </c>
      <c r="F2126" s="31">
        <v>35.213900000000002</v>
      </c>
      <c r="G2126" s="31">
        <v>-77.904200000000003</v>
      </c>
      <c r="H2126" s="22" t="s">
        <v>149</v>
      </c>
      <c r="I2126" s="25">
        <v>5760</v>
      </c>
      <c r="J2126" s="23">
        <v>22127.419399679999</v>
      </c>
      <c r="K2126" s="32">
        <v>619567.74319104</v>
      </c>
      <c r="L2126" s="32">
        <f t="shared" si="33"/>
        <v>21879830.393436324</v>
      </c>
    </row>
    <row r="2127" spans="1:12" x14ac:dyDescent="0.2">
      <c r="A2127" s="22" t="s">
        <v>4091</v>
      </c>
      <c r="B2127" s="22" t="s">
        <v>4092</v>
      </c>
      <c r="C2127" s="22" t="s">
        <v>4065</v>
      </c>
      <c r="D2127" s="22" t="s">
        <v>128</v>
      </c>
      <c r="E2127" s="30">
        <v>27530</v>
      </c>
      <c r="F2127" s="31">
        <v>35.3294</v>
      </c>
      <c r="G2127" s="31">
        <v>-78.143600000000006</v>
      </c>
      <c r="H2127" s="22" t="s">
        <v>149</v>
      </c>
      <c r="I2127" s="25">
        <v>5760</v>
      </c>
      <c r="J2127" s="23">
        <v>22127.419399679999</v>
      </c>
      <c r="K2127" s="32">
        <v>619567.74319104</v>
      </c>
      <c r="L2127" s="32">
        <f t="shared" si="33"/>
        <v>21879830.393436324</v>
      </c>
    </row>
    <row r="2128" spans="1:12" x14ac:dyDescent="0.2">
      <c r="A2128" s="22" t="s">
        <v>4093</v>
      </c>
      <c r="B2128" s="22" t="s">
        <v>4094</v>
      </c>
      <c r="C2128" s="22" t="s">
        <v>2162</v>
      </c>
      <c r="D2128" s="22" t="s">
        <v>128</v>
      </c>
      <c r="E2128" s="30">
        <v>27569</v>
      </c>
      <c r="F2128" s="31">
        <v>35.413899999999998</v>
      </c>
      <c r="G2128" s="31">
        <v>-78.127799999999993</v>
      </c>
      <c r="H2128" s="22" t="s">
        <v>149</v>
      </c>
      <c r="I2128" s="25">
        <v>5760</v>
      </c>
      <c r="J2128" s="23">
        <v>22127.419399679999</v>
      </c>
      <c r="K2128" s="32">
        <v>619567.74319104</v>
      </c>
      <c r="L2128" s="32">
        <f t="shared" si="33"/>
        <v>21879830.393436324</v>
      </c>
    </row>
    <row r="2129" spans="1:12" x14ac:dyDescent="0.2">
      <c r="A2129" s="22" t="s">
        <v>1988</v>
      </c>
      <c r="B2129" s="22" t="s">
        <v>4095</v>
      </c>
      <c r="C2129" s="22" t="s">
        <v>795</v>
      </c>
      <c r="D2129" s="22" t="s">
        <v>128</v>
      </c>
      <c r="E2129" s="30">
        <v>28365</v>
      </c>
      <c r="F2129" s="31">
        <v>35.276699999999998</v>
      </c>
      <c r="G2129" s="31">
        <v>-78.253299999999996</v>
      </c>
      <c r="H2129" s="22" t="s">
        <v>149</v>
      </c>
      <c r="I2129" s="25">
        <v>5760</v>
      </c>
      <c r="J2129" s="23">
        <v>22127.419399679999</v>
      </c>
      <c r="K2129" s="32">
        <v>619567.74319104</v>
      </c>
      <c r="L2129" s="32">
        <f t="shared" si="33"/>
        <v>21879830.393436324</v>
      </c>
    </row>
    <row r="2130" spans="1:12" x14ac:dyDescent="0.2">
      <c r="A2130" s="22" t="s">
        <v>4096</v>
      </c>
      <c r="B2130" s="22" t="s">
        <v>4097</v>
      </c>
      <c r="C2130" s="22" t="s">
        <v>4068</v>
      </c>
      <c r="D2130" s="22" t="s">
        <v>128</v>
      </c>
      <c r="E2130" s="30">
        <v>27830</v>
      </c>
      <c r="F2130" s="31">
        <v>35.506700000000002</v>
      </c>
      <c r="G2130" s="31">
        <v>-77.863299999999995</v>
      </c>
      <c r="H2130" s="22" t="s">
        <v>149</v>
      </c>
      <c r="I2130" s="25">
        <v>5760</v>
      </c>
      <c r="J2130" s="23">
        <v>22127.419399679999</v>
      </c>
      <c r="K2130" s="32">
        <v>619567.74319104</v>
      </c>
      <c r="L2130" s="32">
        <f t="shared" si="33"/>
        <v>21879830.393436324</v>
      </c>
    </row>
    <row r="2131" spans="1:12" x14ac:dyDescent="0.2">
      <c r="A2131" s="22" t="s">
        <v>4098</v>
      </c>
      <c r="B2131" s="22" t="s">
        <v>4099</v>
      </c>
      <c r="C2131" s="22" t="s">
        <v>1834</v>
      </c>
      <c r="D2131" s="22" t="s">
        <v>128</v>
      </c>
      <c r="E2131" s="30">
        <v>28551</v>
      </c>
      <c r="F2131" s="31">
        <v>35.239505999999999</v>
      </c>
      <c r="G2131" s="31">
        <v>-77.828244999999995</v>
      </c>
      <c r="H2131" s="22" t="s">
        <v>149</v>
      </c>
      <c r="I2131" s="25">
        <v>5760</v>
      </c>
      <c r="J2131" s="23">
        <v>22127.419399679999</v>
      </c>
      <c r="K2131" s="32">
        <v>619567.74319104</v>
      </c>
      <c r="L2131" s="32">
        <f t="shared" si="33"/>
        <v>21879830.393436324</v>
      </c>
    </row>
    <row r="2132" spans="1:12" x14ac:dyDescent="0.2">
      <c r="A2132" s="22" t="s">
        <v>4100</v>
      </c>
      <c r="B2132" s="22" t="s">
        <v>4101</v>
      </c>
      <c r="C2132" s="22" t="s">
        <v>4065</v>
      </c>
      <c r="D2132" s="22" t="s">
        <v>128</v>
      </c>
      <c r="E2132" s="30">
        <v>27530</v>
      </c>
      <c r="F2132" s="31">
        <v>35.299399999999999</v>
      </c>
      <c r="G2132" s="31">
        <v>-78.138099999999994</v>
      </c>
      <c r="H2132" s="22" t="s">
        <v>149</v>
      </c>
      <c r="I2132" s="25">
        <v>5760</v>
      </c>
      <c r="J2132" s="23">
        <v>22127.419399679999</v>
      </c>
      <c r="K2132" s="32">
        <v>619567.74319104</v>
      </c>
      <c r="L2132" s="32">
        <f t="shared" si="33"/>
        <v>21879830.393436324</v>
      </c>
    </row>
    <row r="2133" spans="1:12" x14ac:dyDescent="0.2">
      <c r="A2133" s="22" t="s">
        <v>4102</v>
      </c>
      <c r="B2133" s="22" t="s">
        <v>4103</v>
      </c>
      <c r="C2133" s="22" t="s">
        <v>4065</v>
      </c>
      <c r="D2133" s="22" t="s">
        <v>128</v>
      </c>
      <c r="E2133" s="30">
        <v>27530</v>
      </c>
      <c r="F2133" s="31">
        <v>35.3078</v>
      </c>
      <c r="G2133" s="31">
        <v>-78.2089</v>
      </c>
      <c r="H2133" s="22" t="s">
        <v>149</v>
      </c>
      <c r="I2133" s="25">
        <v>5760</v>
      </c>
      <c r="J2133" s="23">
        <v>22127.419399679999</v>
      </c>
      <c r="K2133" s="32">
        <v>619567.74319104</v>
      </c>
      <c r="L2133" s="32">
        <f t="shared" si="33"/>
        <v>21879830.393436324</v>
      </c>
    </row>
    <row r="2134" spans="1:12" x14ac:dyDescent="0.2">
      <c r="A2134" s="22" t="s">
        <v>4104</v>
      </c>
      <c r="B2134" s="22" t="s">
        <v>4105</v>
      </c>
      <c r="C2134" s="22" t="s">
        <v>4074</v>
      </c>
      <c r="D2134" s="22" t="s">
        <v>128</v>
      </c>
      <c r="E2134" s="30">
        <v>28333</v>
      </c>
      <c r="F2134" s="31">
        <v>35.256900000000002</v>
      </c>
      <c r="G2134" s="31">
        <v>-78.000600000000006</v>
      </c>
      <c r="H2134" s="22" t="s">
        <v>153</v>
      </c>
      <c r="I2134" s="25">
        <v>5600</v>
      </c>
      <c r="J2134" s="23">
        <v>4432.5122463999996</v>
      </c>
      <c r="K2134" s="32">
        <v>124110.3428992</v>
      </c>
      <c r="L2134" s="32">
        <f t="shared" si="33"/>
        <v>4382915.8030720912</v>
      </c>
    </row>
    <row r="2135" spans="1:12" x14ac:dyDescent="0.2">
      <c r="A2135" s="22" t="s">
        <v>4106</v>
      </c>
      <c r="B2135" s="22" t="s">
        <v>4107</v>
      </c>
      <c r="C2135" s="22" t="s">
        <v>843</v>
      </c>
      <c r="D2135" s="22" t="s">
        <v>128</v>
      </c>
      <c r="E2135" s="30">
        <v>28578</v>
      </c>
      <c r="F2135" s="31">
        <v>35.251399999999997</v>
      </c>
      <c r="G2135" s="31">
        <v>-77.922799999999995</v>
      </c>
      <c r="H2135" s="22" t="s">
        <v>153</v>
      </c>
      <c r="I2135" s="25">
        <v>5600</v>
      </c>
      <c r="J2135" s="23">
        <v>4432.5122463999996</v>
      </c>
      <c r="K2135" s="32">
        <v>124110.3428992</v>
      </c>
      <c r="L2135" s="32">
        <f t="shared" si="33"/>
        <v>4382915.8030720912</v>
      </c>
    </row>
    <row r="2136" spans="1:12" x14ac:dyDescent="0.2">
      <c r="A2136" s="22" t="s">
        <v>4108</v>
      </c>
      <c r="B2136" s="22" t="s">
        <v>4109</v>
      </c>
      <c r="C2136" s="22" t="s">
        <v>1834</v>
      </c>
      <c r="D2136" s="22" t="s">
        <v>128</v>
      </c>
      <c r="E2136" s="30">
        <v>28551</v>
      </c>
      <c r="F2136" s="31">
        <v>35.3825</v>
      </c>
      <c r="G2136" s="31">
        <v>-77.827799999999996</v>
      </c>
      <c r="H2136" s="22" t="s">
        <v>149</v>
      </c>
      <c r="I2136" s="25">
        <v>4896</v>
      </c>
      <c r="J2136" s="23">
        <v>18808.306489727998</v>
      </c>
      <c r="K2136" s="32">
        <v>526632.58171238401</v>
      </c>
      <c r="L2136" s="32">
        <f t="shared" si="33"/>
        <v>18597855.834420875</v>
      </c>
    </row>
    <row r="2137" spans="1:12" x14ac:dyDescent="0.2">
      <c r="A2137" s="22" t="s">
        <v>4110</v>
      </c>
      <c r="B2137" s="22" t="s">
        <v>4111</v>
      </c>
      <c r="C2137" s="22" t="s">
        <v>2135</v>
      </c>
      <c r="D2137" s="22" t="s">
        <v>128</v>
      </c>
      <c r="E2137" s="30">
        <v>27524</v>
      </c>
      <c r="F2137" s="31">
        <v>35.320799999999998</v>
      </c>
      <c r="G2137" s="31">
        <v>-78.256900000000002</v>
      </c>
      <c r="H2137" s="22" t="s">
        <v>149</v>
      </c>
      <c r="I2137" s="25">
        <v>12240</v>
      </c>
      <c r="J2137" s="23">
        <v>47020.766224320003</v>
      </c>
      <c r="K2137" s="32">
        <v>1316581.4542809599</v>
      </c>
      <c r="L2137" s="32">
        <f t="shared" si="33"/>
        <v>46494639.586052187</v>
      </c>
    </row>
    <row r="2138" spans="1:12" x14ac:dyDescent="0.2">
      <c r="A2138" s="22" t="s">
        <v>4112</v>
      </c>
      <c r="B2138" s="22" t="s">
        <v>4113</v>
      </c>
      <c r="C2138" s="22" t="s">
        <v>843</v>
      </c>
      <c r="D2138" s="22" t="s">
        <v>128</v>
      </c>
      <c r="E2138" s="30">
        <v>28578</v>
      </c>
      <c r="F2138" s="31">
        <v>35.1706</v>
      </c>
      <c r="G2138" s="31">
        <v>-77.8553</v>
      </c>
      <c r="H2138" s="22" t="s">
        <v>149</v>
      </c>
      <c r="I2138" s="25">
        <v>4480</v>
      </c>
      <c r="J2138" s="23">
        <v>17210.215088640001</v>
      </c>
      <c r="K2138" s="32">
        <v>481886.02248192002</v>
      </c>
      <c r="L2138" s="32">
        <f t="shared" si="33"/>
        <v>17017645.861561585</v>
      </c>
    </row>
    <row r="2139" spans="1:12" x14ac:dyDescent="0.2">
      <c r="A2139" s="22" t="s">
        <v>4114</v>
      </c>
      <c r="B2139" s="22" t="s">
        <v>4115</v>
      </c>
      <c r="C2139" s="22" t="s">
        <v>4065</v>
      </c>
      <c r="D2139" s="22" t="s">
        <v>128</v>
      </c>
      <c r="E2139" s="30">
        <v>27530</v>
      </c>
      <c r="F2139" s="31">
        <v>35.328299999999999</v>
      </c>
      <c r="G2139" s="31">
        <v>-78.211699999999993</v>
      </c>
      <c r="H2139" s="22" t="s">
        <v>149</v>
      </c>
      <c r="I2139" s="25">
        <v>4410</v>
      </c>
      <c r="J2139" s="23">
        <v>16941.30547788</v>
      </c>
      <c r="K2139" s="32">
        <v>474356.55338063999</v>
      </c>
      <c r="L2139" s="32">
        <f t="shared" si="33"/>
        <v>16751745.144974686</v>
      </c>
    </row>
    <row r="2140" spans="1:12" x14ac:dyDescent="0.2">
      <c r="A2140" s="22" t="s">
        <v>4116</v>
      </c>
      <c r="B2140" s="22" t="s">
        <v>4117</v>
      </c>
      <c r="C2140" s="22" t="s">
        <v>795</v>
      </c>
      <c r="D2140" s="22" t="s">
        <v>128</v>
      </c>
      <c r="E2140" s="30">
        <v>28365</v>
      </c>
      <c r="F2140" s="31">
        <v>35.247799999999998</v>
      </c>
      <c r="G2140" s="31">
        <v>-78.078599999999994</v>
      </c>
      <c r="H2140" s="22" t="s">
        <v>149</v>
      </c>
      <c r="I2140" s="25">
        <v>4280</v>
      </c>
      <c r="J2140" s="23">
        <v>16441.901915040002</v>
      </c>
      <c r="K2140" s="32">
        <v>460373.25362112001</v>
      </c>
      <c r="L2140" s="32">
        <f t="shared" si="33"/>
        <v>16257929.528456157</v>
      </c>
    </row>
    <row r="2141" spans="1:12" x14ac:dyDescent="0.2">
      <c r="A2141" s="22" t="s">
        <v>4118</v>
      </c>
      <c r="B2141" s="22" t="s">
        <v>4119</v>
      </c>
      <c r="C2141" s="22" t="s">
        <v>4065</v>
      </c>
      <c r="D2141" s="22" t="s">
        <v>128</v>
      </c>
      <c r="E2141" s="30">
        <v>27530</v>
      </c>
      <c r="F2141" s="31">
        <v>35.306399999999996</v>
      </c>
      <c r="G2141" s="31">
        <v>-78.067800000000005</v>
      </c>
      <c r="H2141" s="22" t="s">
        <v>149</v>
      </c>
      <c r="I2141" s="25">
        <v>11520</v>
      </c>
      <c r="J2141" s="23">
        <v>44254.838799359997</v>
      </c>
      <c r="K2141" s="32">
        <v>1239135.48638208</v>
      </c>
      <c r="L2141" s="32">
        <f t="shared" si="33"/>
        <v>43759660.786872648</v>
      </c>
    </row>
    <row r="2142" spans="1:12" x14ac:dyDescent="0.2">
      <c r="A2142" s="22" t="s">
        <v>4120</v>
      </c>
      <c r="B2142" s="22" t="s">
        <v>4121</v>
      </c>
      <c r="C2142" s="22" t="s">
        <v>4074</v>
      </c>
      <c r="D2142" s="22" t="s">
        <v>128</v>
      </c>
      <c r="E2142" s="30">
        <v>28333</v>
      </c>
      <c r="F2142" s="31">
        <v>35.275599999999997</v>
      </c>
      <c r="G2142" s="31">
        <v>-77.958299999999994</v>
      </c>
      <c r="H2142" s="22" t="s">
        <v>145</v>
      </c>
      <c r="I2142" s="25">
        <v>4160</v>
      </c>
      <c r="J2142" s="23">
        <v>55217.764376320003</v>
      </c>
      <c r="K2142" s="32">
        <v>1546097.4025369601</v>
      </c>
      <c r="L2142" s="32">
        <f t="shared" si="33"/>
        <v>54599919.558449909</v>
      </c>
    </row>
    <row r="2143" spans="1:12" x14ac:dyDescent="0.2">
      <c r="A2143" s="22" t="s">
        <v>4122</v>
      </c>
      <c r="B2143" s="22" t="s">
        <v>4123</v>
      </c>
      <c r="C2143" s="22" t="s">
        <v>843</v>
      </c>
      <c r="D2143" s="22" t="s">
        <v>128</v>
      </c>
      <c r="E2143" s="30">
        <v>28578</v>
      </c>
      <c r="F2143" s="31">
        <v>35.257634000000003</v>
      </c>
      <c r="G2143" s="31">
        <v>-77.934717000000006</v>
      </c>
      <c r="H2143" s="22" t="s">
        <v>145</v>
      </c>
      <c r="I2143" s="25">
        <v>4000</v>
      </c>
      <c r="J2143" s="23">
        <v>53094.004207999998</v>
      </c>
      <c r="K2143" s="32">
        <v>1486632.1178240001</v>
      </c>
      <c r="L2143" s="32">
        <f t="shared" si="33"/>
        <v>52499922.652355678</v>
      </c>
    </row>
    <row r="2144" spans="1:12" x14ac:dyDescent="0.2">
      <c r="A2144" s="22" t="s">
        <v>4122</v>
      </c>
      <c r="B2144" s="22" t="s">
        <v>4123</v>
      </c>
      <c r="C2144" s="22" t="s">
        <v>843</v>
      </c>
      <c r="D2144" s="22" t="s">
        <v>128</v>
      </c>
      <c r="E2144" s="30">
        <v>28578</v>
      </c>
      <c r="F2144" s="31">
        <v>35.257634000000003</v>
      </c>
      <c r="G2144" s="31">
        <v>-77.934717000000006</v>
      </c>
      <c r="H2144" s="22" t="s">
        <v>192</v>
      </c>
      <c r="I2144" s="25">
        <v>320</v>
      </c>
      <c r="J2144" s="23">
        <v>470.76794239999998</v>
      </c>
      <c r="K2144" s="32">
        <v>13181.5023872</v>
      </c>
      <c r="L2144" s="32">
        <f t="shared" si="33"/>
        <v>465500.40690818022</v>
      </c>
    </row>
    <row r="2145" spans="1:12" x14ac:dyDescent="0.2">
      <c r="A2145" s="22" t="s">
        <v>4124</v>
      </c>
      <c r="B2145" s="22" t="s">
        <v>4125</v>
      </c>
      <c r="C2145" s="22" t="s">
        <v>4065</v>
      </c>
      <c r="D2145" s="22" t="s">
        <v>128</v>
      </c>
      <c r="E2145" s="30">
        <v>27534</v>
      </c>
      <c r="F2145" s="31">
        <v>35.465299999999999</v>
      </c>
      <c r="G2145" s="31">
        <v>-77.877799999999993</v>
      </c>
      <c r="H2145" s="22" t="s">
        <v>145</v>
      </c>
      <c r="I2145" s="25">
        <v>4320</v>
      </c>
      <c r="J2145" s="23">
        <v>57341.52454464</v>
      </c>
      <c r="K2145" s="32">
        <v>1605562.6872499201</v>
      </c>
      <c r="L2145" s="32">
        <f t="shared" si="33"/>
        <v>56699916.464544132</v>
      </c>
    </row>
    <row r="2146" spans="1:12" x14ac:dyDescent="0.2">
      <c r="A2146" s="22" t="s">
        <v>4126</v>
      </c>
      <c r="B2146" s="22" t="s">
        <v>4127</v>
      </c>
      <c r="C2146" s="22" t="s">
        <v>795</v>
      </c>
      <c r="D2146" s="22" t="s">
        <v>128</v>
      </c>
      <c r="E2146" s="30">
        <v>28365</v>
      </c>
      <c r="F2146" s="31">
        <v>35.269399999999997</v>
      </c>
      <c r="G2146" s="31">
        <v>-78.1858</v>
      </c>
      <c r="H2146" s="22" t="s">
        <v>149</v>
      </c>
      <c r="I2146" s="25">
        <v>3675</v>
      </c>
      <c r="J2146" s="23">
        <v>14117.7545649</v>
      </c>
      <c r="K2146" s="32">
        <v>395297.12781719997</v>
      </c>
      <c r="L2146" s="32">
        <f t="shared" si="33"/>
        <v>13959787.620812237</v>
      </c>
    </row>
    <row r="2147" spans="1:12" x14ac:dyDescent="0.2">
      <c r="A2147" s="22" t="s">
        <v>4128</v>
      </c>
      <c r="B2147" s="22" t="s">
        <v>4129</v>
      </c>
      <c r="C2147" s="22" t="s">
        <v>795</v>
      </c>
      <c r="D2147" s="22" t="s">
        <v>128</v>
      </c>
      <c r="E2147" s="30">
        <v>28365</v>
      </c>
      <c r="F2147" s="31">
        <v>35.219000000000001</v>
      </c>
      <c r="G2147" s="31">
        <v>-78.139171000000005</v>
      </c>
      <c r="H2147" s="22" t="s">
        <v>149</v>
      </c>
      <c r="I2147" s="25">
        <v>3672</v>
      </c>
      <c r="J2147" s="23">
        <v>14106.229867296001</v>
      </c>
      <c r="K2147" s="32">
        <v>394974.43628428801</v>
      </c>
      <c r="L2147" s="32">
        <f t="shared" si="33"/>
        <v>13948391.875815658</v>
      </c>
    </row>
    <row r="2148" spans="1:12" x14ac:dyDescent="0.2">
      <c r="A2148" s="22" t="s">
        <v>4130</v>
      </c>
      <c r="B2148" s="22" t="s">
        <v>4131</v>
      </c>
      <c r="C2148" s="22" t="s">
        <v>4065</v>
      </c>
      <c r="D2148" s="22" t="s">
        <v>128</v>
      </c>
      <c r="E2148" s="30">
        <v>27530</v>
      </c>
      <c r="F2148" s="31">
        <v>35.266100000000002</v>
      </c>
      <c r="G2148" s="31">
        <v>-78.138900000000007</v>
      </c>
      <c r="H2148" s="22" t="s">
        <v>149</v>
      </c>
      <c r="I2148" s="25">
        <v>3672</v>
      </c>
      <c r="J2148" s="23">
        <v>14106.229867296001</v>
      </c>
      <c r="K2148" s="32">
        <v>394974.43628428801</v>
      </c>
      <c r="L2148" s="32">
        <f t="shared" si="33"/>
        <v>13948391.875815658</v>
      </c>
    </row>
    <row r="2149" spans="1:12" x14ac:dyDescent="0.2">
      <c r="A2149" s="22" t="s">
        <v>4132</v>
      </c>
      <c r="B2149" s="22" t="s">
        <v>4133</v>
      </c>
      <c r="C2149" s="22" t="s">
        <v>795</v>
      </c>
      <c r="D2149" s="22" t="s">
        <v>128</v>
      </c>
      <c r="E2149" s="30">
        <v>28365</v>
      </c>
      <c r="F2149" s="31">
        <v>35.277799999999999</v>
      </c>
      <c r="G2149" s="31">
        <v>-78.290000000000006</v>
      </c>
      <c r="H2149" s="22" t="s">
        <v>149</v>
      </c>
      <c r="I2149" s="25">
        <v>3672</v>
      </c>
      <c r="J2149" s="23">
        <v>14106.229867296001</v>
      </c>
      <c r="K2149" s="32">
        <v>394974.43628428801</v>
      </c>
      <c r="L2149" s="32">
        <f t="shared" si="33"/>
        <v>13948391.875815658</v>
      </c>
    </row>
    <row r="2150" spans="1:12" x14ac:dyDescent="0.2">
      <c r="A2150" s="22" t="s">
        <v>4134</v>
      </c>
      <c r="B2150" s="22" t="s">
        <v>4135</v>
      </c>
      <c r="C2150" s="22" t="s">
        <v>795</v>
      </c>
      <c r="D2150" s="22" t="s">
        <v>128</v>
      </c>
      <c r="E2150" s="30">
        <v>28365</v>
      </c>
      <c r="F2150" s="31">
        <v>35.218803000000001</v>
      </c>
      <c r="G2150" s="31">
        <v>-78.136842999999999</v>
      </c>
      <c r="H2150" s="22" t="s">
        <v>149</v>
      </c>
      <c r="I2150" s="25">
        <v>3672</v>
      </c>
      <c r="J2150" s="23">
        <v>14106.229867296001</v>
      </c>
      <c r="K2150" s="32">
        <v>394974.43628428801</v>
      </c>
      <c r="L2150" s="32">
        <f t="shared" si="33"/>
        <v>13948391.875815658</v>
      </c>
    </row>
    <row r="2151" spans="1:12" x14ac:dyDescent="0.2">
      <c r="A2151" s="22" t="s">
        <v>4136</v>
      </c>
      <c r="B2151" s="22" t="s">
        <v>4137</v>
      </c>
      <c r="C2151" s="22" t="s">
        <v>4068</v>
      </c>
      <c r="D2151" s="22" t="s">
        <v>128</v>
      </c>
      <c r="E2151" s="30">
        <v>27830</v>
      </c>
      <c r="F2151" s="31">
        <v>35.531100000000002</v>
      </c>
      <c r="G2151" s="31">
        <v>-77.907799999999995</v>
      </c>
      <c r="H2151" s="22" t="s">
        <v>153</v>
      </c>
      <c r="I2151" s="25">
        <v>7000</v>
      </c>
      <c r="J2151" s="23">
        <v>5540.640308</v>
      </c>
      <c r="K2151" s="32">
        <v>155137.92862399999</v>
      </c>
      <c r="L2151" s="32">
        <f t="shared" si="33"/>
        <v>5478644.753840114</v>
      </c>
    </row>
    <row r="2152" spans="1:12" x14ac:dyDescent="0.2">
      <c r="A2152" s="22" t="s">
        <v>4138</v>
      </c>
      <c r="B2152" s="22" t="s">
        <v>4139</v>
      </c>
      <c r="C2152" s="22" t="s">
        <v>795</v>
      </c>
      <c r="D2152" s="22" t="s">
        <v>128</v>
      </c>
      <c r="E2152" s="30">
        <v>28365</v>
      </c>
      <c r="F2152" s="31">
        <v>35.226100000000002</v>
      </c>
      <c r="G2152" s="31">
        <v>-78.159700000000001</v>
      </c>
      <c r="H2152" s="22" t="s">
        <v>153</v>
      </c>
      <c r="I2152" s="25">
        <v>3200</v>
      </c>
      <c r="J2152" s="23">
        <v>2532.8641407999999</v>
      </c>
      <c r="K2152" s="32">
        <v>70920.195942399994</v>
      </c>
      <c r="L2152" s="32">
        <f t="shared" si="33"/>
        <v>2504523.3160411948</v>
      </c>
    </row>
    <row r="2153" spans="1:12" x14ac:dyDescent="0.2">
      <c r="A2153" s="22" t="s">
        <v>4140</v>
      </c>
      <c r="B2153" s="22" t="s">
        <v>4141</v>
      </c>
      <c r="C2153" s="22" t="s">
        <v>4065</v>
      </c>
      <c r="D2153" s="22" t="s">
        <v>128</v>
      </c>
      <c r="E2153" s="30">
        <v>27530</v>
      </c>
      <c r="F2153" s="31">
        <v>35.278599999999997</v>
      </c>
      <c r="G2153" s="31">
        <v>-78.116900000000001</v>
      </c>
      <c r="H2153" s="22" t="s">
        <v>153</v>
      </c>
      <c r="I2153" s="25">
        <v>3200</v>
      </c>
      <c r="J2153" s="23">
        <v>2532.8641407999999</v>
      </c>
      <c r="K2153" s="32">
        <v>70920.195942399994</v>
      </c>
      <c r="L2153" s="32">
        <f t="shared" si="33"/>
        <v>2504523.3160411948</v>
      </c>
    </row>
    <row r="2154" spans="1:12" x14ac:dyDescent="0.2">
      <c r="A2154" s="22" t="s">
        <v>4142</v>
      </c>
      <c r="B2154" s="22" t="s">
        <v>4143</v>
      </c>
      <c r="C2154" s="22" t="s">
        <v>4144</v>
      </c>
      <c r="D2154" s="22" t="s">
        <v>128</v>
      </c>
      <c r="E2154" s="30">
        <v>27863</v>
      </c>
      <c r="F2154" s="31">
        <v>35.473599999999998</v>
      </c>
      <c r="G2154" s="31">
        <v>-77.943299999999994</v>
      </c>
      <c r="H2154" s="22" t="s">
        <v>153</v>
      </c>
      <c r="I2154" s="25">
        <v>3200</v>
      </c>
      <c r="J2154" s="23">
        <v>2532.8641407999999</v>
      </c>
      <c r="K2154" s="32">
        <v>70920.195942399994</v>
      </c>
      <c r="L2154" s="32">
        <f t="shared" si="33"/>
        <v>2504523.3160411948</v>
      </c>
    </row>
    <row r="2155" spans="1:12" x14ac:dyDescent="0.2">
      <c r="A2155" s="22" t="s">
        <v>4145</v>
      </c>
      <c r="B2155" s="22" t="s">
        <v>4146</v>
      </c>
      <c r="C2155" s="22" t="s">
        <v>4068</v>
      </c>
      <c r="D2155" s="22" t="s">
        <v>128</v>
      </c>
      <c r="E2155" s="30">
        <v>27830</v>
      </c>
      <c r="F2155" s="31">
        <v>35.541400000000003</v>
      </c>
      <c r="G2155" s="31">
        <v>-77.931899999999999</v>
      </c>
      <c r="H2155" s="22" t="s">
        <v>153</v>
      </c>
      <c r="I2155" s="25">
        <v>6400</v>
      </c>
      <c r="J2155" s="23">
        <v>5065.7282815999997</v>
      </c>
      <c r="K2155" s="32">
        <v>141840.39188479999</v>
      </c>
      <c r="L2155" s="32">
        <f t="shared" si="33"/>
        <v>5009046.6320823897</v>
      </c>
    </row>
    <row r="2156" spans="1:12" x14ac:dyDescent="0.2">
      <c r="A2156" s="22" t="s">
        <v>4147</v>
      </c>
      <c r="B2156" s="22" t="s">
        <v>4148</v>
      </c>
      <c r="C2156" s="22" t="s">
        <v>843</v>
      </c>
      <c r="D2156" s="22" t="s">
        <v>128</v>
      </c>
      <c r="E2156" s="30">
        <v>28578</v>
      </c>
      <c r="F2156" s="31">
        <v>35.185000000000002</v>
      </c>
      <c r="G2156" s="31">
        <v>-77.834699999999998</v>
      </c>
      <c r="H2156" s="22" t="s">
        <v>153</v>
      </c>
      <c r="I2156" s="25">
        <v>3200</v>
      </c>
      <c r="J2156" s="23">
        <v>2532.8641407999999</v>
      </c>
      <c r="K2156" s="32">
        <v>70920.195942399994</v>
      </c>
      <c r="L2156" s="32">
        <f t="shared" si="33"/>
        <v>2504523.3160411948</v>
      </c>
    </row>
    <row r="2157" spans="1:12" x14ac:dyDescent="0.2">
      <c r="A2157" s="22" t="s">
        <v>4149</v>
      </c>
      <c r="B2157" s="22" t="s">
        <v>4150</v>
      </c>
      <c r="C2157" s="22" t="s">
        <v>4144</v>
      </c>
      <c r="D2157" s="22" t="s">
        <v>128</v>
      </c>
      <c r="E2157" s="30">
        <v>27863</v>
      </c>
      <c r="F2157" s="31">
        <v>35.496099999999998</v>
      </c>
      <c r="G2157" s="31">
        <v>-77.888300000000001</v>
      </c>
      <c r="H2157" s="22" t="s">
        <v>153</v>
      </c>
      <c r="I2157" s="25">
        <v>3200</v>
      </c>
      <c r="J2157" s="23">
        <v>2532.8641407999999</v>
      </c>
      <c r="K2157" s="32">
        <v>70920.195942399994</v>
      </c>
      <c r="L2157" s="32">
        <f t="shared" si="33"/>
        <v>2504523.3160411948</v>
      </c>
    </row>
    <row r="2158" spans="1:12" x14ac:dyDescent="0.2">
      <c r="A2158" s="22" t="s">
        <v>4151</v>
      </c>
      <c r="B2158" s="22" t="s">
        <v>4152</v>
      </c>
      <c r="C2158" s="22" t="s">
        <v>4144</v>
      </c>
      <c r="D2158" s="22" t="s">
        <v>128</v>
      </c>
      <c r="E2158" s="30">
        <v>27863</v>
      </c>
      <c r="F2158" s="31">
        <v>35.492199999999997</v>
      </c>
      <c r="G2158" s="31">
        <v>-77.889399999999995</v>
      </c>
      <c r="H2158" s="22" t="s">
        <v>153</v>
      </c>
      <c r="I2158" s="25">
        <v>3200</v>
      </c>
      <c r="J2158" s="23">
        <v>2532.8641407999999</v>
      </c>
      <c r="K2158" s="32">
        <v>70920.195942399994</v>
      </c>
      <c r="L2158" s="32">
        <f t="shared" si="33"/>
        <v>2504523.3160411948</v>
      </c>
    </row>
    <row r="2159" spans="1:12" x14ac:dyDescent="0.2">
      <c r="A2159" s="22" t="s">
        <v>4153</v>
      </c>
      <c r="B2159" s="22" t="s">
        <v>4154</v>
      </c>
      <c r="C2159" s="22" t="s">
        <v>4144</v>
      </c>
      <c r="D2159" s="22" t="s">
        <v>128</v>
      </c>
      <c r="E2159" s="30">
        <v>27863</v>
      </c>
      <c r="F2159" s="31">
        <v>35.502200000000002</v>
      </c>
      <c r="G2159" s="31">
        <v>-77.874399999999994</v>
      </c>
      <c r="H2159" s="22" t="s">
        <v>153</v>
      </c>
      <c r="I2159" s="25">
        <v>6400</v>
      </c>
      <c r="J2159" s="23">
        <v>5065.7282815999997</v>
      </c>
      <c r="K2159" s="32">
        <v>141840.39188479999</v>
      </c>
      <c r="L2159" s="32">
        <f t="shared" si="33"/>
        <v>5009046.6320823897</v>
      </c>
    </row>
    <row r="2160" spans="1:12" x14ac:dyDescent="0.2">
      <c r="A2160" s="22" t="s">
        <v>4155</v>
      </c>
      <c r="B2160" s="22" t="s">
        <v>4156</v>
      </c>
      <c r="C2160" s="22" t="s">
        <v>4065</v>
      </c>
      <c r="D2160" s="22" t="s">
        <v>128</v>
      </c>
      <c r="E2160" s="30">
        <v>27534</v>
      </c>
      <c r="F2160" s="31">
        <v>35.2958</v>
      </c>
      <c r="G2160" s="31">
        <v>-77.902500000000003</v>
      </c>
      <c r="H2160" s="22" t="s">
        <v>153</v>
      </c>
      <c r="I2160" s="25">
        <v>3200</v>
      </c>
      <c r="J2160" s="23">
        <v>2532.8641407999999</v>
      </c>
      <c r="K2160" s="32">
        <v>70920.195942399994</v>
      </c>
      <c r="L2160" s="32">
        <f t="shared" si="33"/>
        <v>2504523.3160411948</v>
      </c>
    </row>
    <row r="2161" spans="1:12" x14ac:dyDescent="0.2">
      <c r="A2161" s="22" t="s">
        <v>4157</v>
      </c>
      <c r="B2161" s="22" t="s">
        <v>4158</v>
      </c>
      <c r="C2161" s="22" t="s">
        <v>4144</v>
      </c>
      <c r="D2161" s="22" t="s">
        <v>128</v>
      </c>
      <c r="E2161" s="30">
        <v>27863</v>
      </c>
      <c r="F2161" s="31">
        <v>35.473100000000002</v>
      </c>
      <c r="G2161" s="31">
        <v>-78.092799999999997</v>
      </c>
      <c r="H2161" s="22" t="s">
        <v>149</v>
      </c>
      <c r="I2161" s="25">
        <v>2880</v>
      </c>
      <c r="J2161" s="23">
        <v>11063.709699839999</v>
      </c>
      <c r="K2161" s="32">
        <v>309783.87159552</v>
      </c>
      <c r="L2161" s="32">
        <f t="shared" si="33"/>
        <v>10939915.196718162</v>
      </c>
    </row>
    <row r="2162" spans="1:12" x14ac:dyDescent="0.2">
      <c r="A2162" s="22" t="s">
        <v>4159</v>
      </c>
      <c r="B2162" s="22" t="s">
        <v>4160</v>
      </c>
      <c r="C2162" s="22" t="s">
        <v>4065</v>
      </c>
      <c r="D2162" s="22" t="s">
        <v>128</v>
      </c>
      <c r="E2162" s="30">
        <v>27530</v>
      </c>
      <c r="F2162" s="31">
        <v>35.313299999999998</v>
      </c>
      <c r="G2162" s="31">
        <v>-78.224400000000003</v>
      </c>
      <c r="H2162" s="22" t="s">
        <v>149</v>
      </c>
      <c r="I2162" s="25">
        <v>2880</v>
      </c>
      <c r="J2162" s="23">
        <v>11063.709699839999</v>
      </c>
      <c r="K2162" s="32">
        <v>309783.87159552</v>
      </c>
      <c r="L2162" s="32">
        <f t="shared" si="33"/>
        <v>10939915.196718162</v>
      </c>
    </row>
    <row r="2163" spans="1:12" x14ac:dyDescent="0.2">
      <c r="A2163" s="22" t="s">
        <v>4161</v>
      </c>
      <c r="B2163" s="22" t="s">
        <v>4162</v>
      </c>
      <c r="C2163" s="22" t="s">
        <v>1834</v>
      </c>
      <c r="D2163" s="22" t="s">
        <v>128</v>
      </c>
      <c r="E2163" s="30">
        <v>28551</v>
      </c>
      <c r="F2163" s="31">
        <v>35.3842</v>
      </c>
      <c r="G2163" s="31">
        <v>-77.871899999999997</v>
      </c>
      <c r="H2163" s="22" t="s">
        <v>149</v>
      </c>
      <c r="I2163" s="25">
        <v>2880</v>
      </c>
      <c r="J2163" s="23">
        <v>11063.709699839999</v>
      </c>
      <c r="K2163" s="32">
        <v>309783.87159552</v>
      </c>
      <c r="L2163" s="32">
        <f t="shared" si="33"/>
        <v>10939915.196718162</v>
      </c>
    </row>
    <row r="2164" spans="1:12" x14ac:dyDescent="0.2">
      <c r="A2164" s="22" t="s">
        <v>4163</v>
      </c>
      <c r="B2164" s="22" t="s">
        <v>4164</v>
      </c>
      <c r="C2164" s="22" t="s">
        <v>1834</v>
      </c>
      <c r="D2164" s="22" t="s">
        <v>128</v>
      </c>
      <c r="E2164" s="30">
        <v>28551</v>
      </c>
      <c r="F2164" s="31">
        <v>35.388300000000001</v>
      </c>
      <c r="G2164" s="31">
        <v>-77.871399999999994</v>
      </c>
      <c r="H2164" s="22" t="s">
        <v>149</v>
      </c>
      <c r="I2164" s="25">
        <v>2880</v>
      </c>
      <c r="J2164" s="23">
        <v>11063.709699839999</v>
      </c>
      <c r="K2164" s="32">
        <v>309783.87159552</v>
      </c>
      <c r="L2164" s="32">
        <f t="shared" si="33"/>
        <v>10939915.196718162</v>
      </c>
    </row>
    <row r="2165" spans="1:12" x14ac:dyDescent="0.2">
      <c r="A2165" s="22" t="s">
        <v>4165</v>
      </c>
      <c r="B2165" s="22" t="s">
        <v>4166</v>
      </c>
      <c r="C2165" s="22" t="s">
        <v>4065</v>
      </c>
      <c r="D2165" s="22" t="s">
        <v>128</v>
      </c>
      <c r="E2165" s="30">
        <v>27534</v>
      </c>
      <c r="F2165" s="31">
        <v>35.427799999999998</v>
      </c>
      <c r="G2165" s="31">
        <v>-77.849199999999996</v>
      </c>
      <c r="H2165" s="22" t="s">
        <v>149</v>
      </c>
      <c r="I2165" s="25">
        <v>2880</v>
      </c>
      <c r="J2165" s="23">
        <v>11063.709699839999</v>
      </c>
      <c r="K2165" s="32">
        <v>309783.87159552</v>
      </c>
      <c r="L2165" s="32">
        <f t="shared" si="33"/>
        <v>10939915.196718162</v>
      </c>
    </row>
    <row r="2166" spans="1:12" x14ac:dyDescent="0.2">
      <c r="A2166" s="22" t="s">
        <v>4167</v>
      </c>
      <c r="B2166" s="22" t="s">
        <v>4168</v>
      </c>
      <c r="C2166" s="22" t="s">
        <v>795</v>
      </c>
      <c r="D2166" s="22" t="s">
        <v>128</v>
      </c>
      <c r="E2166" s="30">
        <v>28365</v>
      </c>
      <c r="F2166" s="31">
        <v>35.239400000000003</v>
      </c>
      <c r="G2166" s="31">
        <v>-78.0364</v>
      </c>
      <c r="H2166" s="22" t="s">
        <v>149</v>
      </c>
      <c r="I2166" s="25">
        <v>2880</v>
      </c>
      <c r="J2166" s="23">
        <v>11063.709699839999</v>
      </c>
      <c r="K2166" s="32">
        <v>309783.87159552</v>
      </c>
      <c r="L2166" s="32">
        <f t="shared" si="33"/>
        <v>10939915.196718162</v>
      </c>
    </row>
    <row r="2167" spans="1:12" x14ac:dyDescent="0.2">
      <c r="A2167" s="22" t="s">
        <v>4169</v>
      </c>
      <c r="B2167" s="22" t="s">
        <v>4170</v>
      </c>
      <c r="C2167" s="22" t="s">
        <v>1834</v>
      </c>
      <c r="D2167" s="22" t="s">
        <v>128</v>
      </c>
      <c r="E2167" s="30">
        <v>28551</v>
      </c>
      <c r="F2167" s="31">
        <v>35.279699999999998</v>
      </c>
      <c r="G2167" s="31">
        <v>-77.8292</v>
      </c>
      <c r="H2167" s="22" t="s">
        <v>149</v>
      </c>
      <c r="I2167" s="25">
        <v>2880</v>
      </c>
      <c r="J2167" s="23">
        <v>11063.709699839999</v>
      </c>
      <c r="K2167" s="32">
        <v>309783.87159552</v>
      </c>
      <c r="L2167" s="32">
        <f t="shared" si="33"/>
        <v>10939915.196718162</v>
      </c>
    </row>
    <row r="2168" spans="1:12" x14ac:dyDescent="0.2">
      <c r="A2168" s="22" t="s">
        <v>4171</v>
      </c>
      <c r="B2168" s="22" t="s">
        <v>4172</v>
      </c>
      <c r="C2168" s="22" t="s">
        <v>4065</v>
      </c>
      <c r="D2168" s="22" t="s">
        <v>128</v>
      </c>
      <c r="E2168" s="30">
        <v>27530</v>
      </c>
      <c r="F2168" s="31">
        <v>35.333300000000001</v>
      </c>
      <c r="G2168" s="31">
        <v>-78.169200000000004</v>
      </c>
      <c r="H2168" s="22" t="s">
        <v>149</v>
      </c>
      <c r="I2168" s="25">
        <v>2880</v>
      </c>
      <c r="J2168" s="23">
        <v>11063.709699839999</v>
      </c>
      <c r="K2168" s="32">
        <v>309783.87159552</v>
      </c>
      <c r="L2168" s="32">
        <f t="shared" si="33"/>
        <v>10939915.196718162</v>
      </c>
    </row>
    <row r="2169" spans="1:12" x14ac:dyDescent="0.2">
      <c r="A2169" s="22" t="s">
        <v>4173</v>
      </c>
      <c r="B2169" s="22" t="s">
        <v>4174</v>
      </c>
      <c r="C2169" s="22" t="s">
        <v>1834</v>
      </c>
      <c r="D2169" s="22" t="s">
        <v>128</v>
      </c>
      <c r="E2169" s="30">
        <v>28551</v>
      </c>
      <c r="F2169" s="31">
        <v>35.3583</v>
      </c>
      <c r="G2169" s="31">
        <v>-77.836699999999993</v>
      </c>
      <c r="H2169" s="22" t="s">
        <v>149</v>
      </c>
      <c r="I2169" s="25">
        <v>2880</v>
      </c>
      <c r="J2169" s="23">
        <v>11063.709699839999</v>
      </c>
      <c r="K2169" s="32">
        <v>309783.87159552</v>
      </c>
      <c r="L2169" s="32">
        <f t="shared" si="33"/>
        <v>10939915.196718162</v>
      </c>
    </row>
    <row r="2170" spans="1:12" x14ac:dyDescent="0.2">
      <c r="A2170" s="22" t="s">
        <v>4175</v>
      </c>
      <c r="B2170" s="22" t="s">
        <v>4176</v>
      </c>
      <c r="C2170" s="22" t="s">
        <v>1834</v>
      </c>
      <c r="D2170" s="22" t="s">
        <v>128</v>
      </c>
      <c r="E2170" s="30">
        <v>28551</v>
      </c>
      <c r="F2170" s="31">
        <v>35.42</v>
      </c>
      <c r="G2170" s="31">
        <v>-77.823300000000003</v>
      </c>
      <c r="H2170" s="22" t="s">
        <v>149</v>
      </c>
      <c r="I2170" s="25">
        <v>2880</v>
      </c>
      <c r="J2170" s="23">
        <v>11063.709699839999</v>
      </c>
      <c r="K2170" s="32">
        <v>309783.87159552</v>
      </c>
      <c r="L2170" s="32">
        <f t="shared" si="33"/>
        <v>10939915.196718162</v>
      </c>
    </row>
    <row r="2171" spans="1:12" x14ac:dyDescent="0.2">
      <c r="A2171" s="22" t="s">
        <v>4177</v>
      </c>
      <c r="B2171" s="22" t="s">
        <v>4178</v>
      </c>
      <c r="C2171" s="22" t="s">
        <v>4065</v>
      </c>
      <c r="D2171" s="22" t="s">
        <v>128</v>
      </c>
      <c r="E2171" s="30">
        <v>27530</v>
      </c>
      <c r="F2171" s="31">
        <v>35.448099999999997</v>
      </c>
      <c r="G2171" s="31">
        <v>-78.078299999999999</v>
      </c>
      <c r="H2171" s="22" t="s">
        <v>149</v>
      </c>
      <c r="I2171" s="25">
        <v>2880</v>
      </c>
      <c r="J2171" s="23">
        <v>11063.709699839999</v>
      </c>
      <c r="K2171" s="32">
        <v>309783.87159552</v>
      </c>
      <c r="L2171" s="32">
        <f t="shared" si="33"/>
        <v>10939915.196718162</v>
      </c>
    </row>
    <row r="2172" spans="1:12" x14ac:dyDescent="0.2">
      <c r="A2172" s="22" t="s">
        <v>4179</v>
      </c>
      <c r="B2172" s="22" t="s">
        <v>4180</v>
      </c>
      <c r="C2172" s="22" t="s">
        <v>795</v>
      </c>
      <c r="D2172" s="22" t="s">
        <v>128</v>
      </c>
      <c r="E2172" s="30">
        <v>28365</v>
      </c>
      <c r="F2172" s="31">
        <v>35.279200000000003</v>
      </c>
      <c r="G2172" s="31">
        <v>-78.200599999999994</v>
      </c>
      <c r="H2172" s="22" t="s">
        <v>149</v>
      </c>
      <c r="I2172" s="25">
        <v>2880</v>
      </c>
      <c r="J2172" s="23">
        <v>11063.709699839999</v>
      </c>
      <c r="K2172" s="32">
        <v>309783.87159552</v>
      </c>
      <c r="L2172" s="32">
        <f t="shared" si="33"/>
        <v>10939915.196718162</v>
      </c>
    </row>
    <row r="2173" spans="1:12" x14ac:dyDescent="0.2">
      <c r="A2173" s="22" t="s">
        <v>4181</v>
      </c>
      <c r="B2173" s="22" t="s">
        <v>4182</v>
      </c>
      <c r="C2173" s="22" t="s">
        <v>795</v>
      </c>
      <c r="D2173" s="22" t="s">
        <v>128</v>
      </c>
      <c r="E2173" s="30">
        <v>28365</v>
      </c>
      <c r="F2173" s="31">
        <v>35.271000000000001</v>
      </c>
      <c r="G2173" s="31">
        <v>-78.295294999999996</v>
      </c>
      <c r="H2173" s="22" t="s">
        <v>149</v>
      </c>
      <c r="I2173" s="25">
        <v>2880</v>
      </c>
      <c r="J2173" s="23">
        <v>11063.709699839999</v>
      </c>
      <c r="K2173" s="32">
        <v>309783.87159552</v>
      </c>
      <c r="L2173" s="32">
        <f t="shared" si="33"/>
        <v>10939915.196718162</v>
      </c>
    </row>
    <row r="2174" spans="1:12" x14ac:dyDescent="0.2">
      <c r="A2174" s="22" t="s">
        <v>4183</v>
      </c>
      <c r="B2174" s="22" t="s">
        <v>4184</v>
      </c>
      <c r="C2174" s="22" t="s">
        <v>4065</v>
      </c>
      <c r="D2174" s="22" t="s">
        <v>128</v>
      </c>
      <c r="E2174" s="30">
        <v>27530</v>
      </c>
      <c r="F2174" s="31">
        <v>35.328299999999999</v>
      </c>
      <c r="G2174" s="31">
        <v>-78.193100000000001</v>
      </c>
      <c r="H2174" s="22" t="s">
        <v>149</v>
      </c>
      <c r="I2174" s="25">
        <v>2350</v>
      </c>
      <c r="J2174" s="23">
        <v>9027.6797898000004</v>
      </c>
      <c r="K2174" s="32">
        <v>252775.03411440001</v>
      </c>
      <c r="L2174" s="32">
        <f t="shared" si="33"/>
        <v>8926666.9139887784</v>
      </c>
    </row>
    <row r="2175" spans="1:12" x14ac:dyDescent="0.2">
      <c r="A2175" s="22" t="s">
        <v>4185</v>
      </c>
      <c r="B2175" s="22" t="s">
        <v>4186</v>
      </c>
      <c r="C2175" s="22" t="s">
        <v>4144</v>
      </c>
      <c r="D2175" s="22" t="s">
        <v>128</v>
      </c>
      <c r="E2175" s="30">
        <v>27863</v>
      </c>
      <c r="F2175" s="31">
        <v>35.457799999999999</v>
      </c>
      <c r="G2175" s="31">
        <v>-78.067499999999995</v>
      </c>
      <c r="H2175" s="22" t="s">
        <v>149</v>
      </c>
      <c r="I2175" s="25">
        <v>2880</v>
      </c>
      <c r="J2175" s="23">
        <v>11063.709699839999</v>
      </c>
      <c r="K2175" s="32">
        <v>309783.87159552</v>
      </c>
      <c r="L2175" s="32">
        <f t="shared" si="33"/>
        <v>10939915.196718162</v>
      </c>
    </row>
    <row r="2176" spans="1:12" x14ac:dyDescent="0.2">
      <c r="A2176" s="22" t="s">
        <v>4187</v>
      </c>
      <c r="B2176" s="22" t="s">
        <v>4188</v>
      </c>
      <c r="C2176" s="22" t="s">
        <v>4074</v>
      </c>
      <c r="D2176" s="22" t="s">
        <v>128</v>
      </c>
      <c r="E2176" s="30">
        <v>28333</v>
      </c>
      <c r="F2176" s="31">
        <v>35.287500000000001</v>
      </c>
      <c r="G2176" s="31">
        <v>-78.091700000000003</v>
      </c>
      <c r="H2176" s="22" t="s">
        <v>149</v>
      </c>
      <c r="I2176" s="25">
        <v>2670</v>
      </c>
      <c r="J2176" s="23">
        <v>10256.98086756</v>
      </c>
      <c r="K2176" s="32">
        <v>287195.46429168002</v>
      </c>
      <c r="L2176" s="32">
        <f t="shared" si="33"/>
        <v>10142213.046957463</v>
      </c>
    </row>
    <row r="2177" spans="1:12" x14ac:dyDescent="0.2">
      <c r="A2177" s="22" t="s">
        <v>4189</v>
      </c>
      <c r="B2177" s="22" t="s">
        <v>4190</v>
      </c>
      <c r="C2177" s="22" t="s">
        <v>795</v>
      </c>
      <c r="D2177" s="22" t="s">
        <v>128</v>
      </c>
      <c r="E2177" s="30">
        <v>28365</v>
      </c>
      <c r="F2177" s="31">
        <v>35.232804000000002</v>
      </c>
      <c r="G2177" s="31">
        <v>-78.216983999999997</v>
      </c>
      <c r="H2177" s="22" t="s">
        <v>153</v>
      </c>
      <c r="I2177" s="25">
        <v>5280</v>
      </c>
      <c r="J2177" s="23">
        <v>4179.2258323200003</v>
      </c>
      <c r="K2177" s="32">
        <v>117018.32330495999</v>
      </c>
      <c r="L2177" s="32">
        <f t="shared" si="33"/>
        <v>4132463.4714679713</v>
      </c>
    </row>
    <row r="2178" spans="1:12" x14ac:dyDescent="0.2">
      <c r="A2178" s="22" t="s">
        <v>4191</v>
      </c>
      <c r="B2178" s="22" t="s">
        <v>4192</v>
      </c>
      <c r="C2178" s="22" t="s">
        <v>795</v>
      </c>
      <c r="D2178" s="22" t="s">
        <v>128</v>
      </c>
      <c r="E2178" s="30">
        <v>28365</v>
      </c>
      <c r="F2178" s="31">
        <v>35.207866000000003</v>
      </c>
      <c r="G2178" s="31">
        <v>-78.145601999999997</v>
      </c>
      <c r="H2178" s="22" t="s">
        <v>149</v>
      </c>
      <c r="I2178" s="25">
        <v>2480</v>
      </c>
      <c r="J2178" s="23">
        <v>9527.0833526400002</v>
      </c>
      <c r="K2178" s="32">
        <v>266758.33387392003</v>
      </c>
      <c r="L2178" s="32">
        <f t="shared" ref="L2178:L2241" si="34">+K2178*35.31467</f>
        <v>9420482.5305073075</v>
      </c>
    </row>
    <row r="2179" spans="1:12" x14ac:dyDescent="0.2">
      <c r="A2179" s="22" t="s">
        <v>4193</v>
      </c>
      <c r="B2179" s="22" t="s">
        <v>4194</v>
      </c>
      <c r="C2179" s="22" t="s">
        <v>795</v>
      </c>
      <c r="D2179" s="22" t="s">
        <v>128</v>
      </c>
      <c r="E2179" s="30">
        <v>28365</v>
      </c>
      <c r="F2179" s="31">
        <v>35.273299999999999</v>
      </c>
      <c r="G2179" s="31">
        <v>-78.136899999999997</v>
      </c>
      <c r="H2179" s="22" t="s">
        <v>149</v>
      </c>
      <c r="I2179" s="25">
        <v>4896</v>
      </c>
      <c r="J2179" s="23">
        <v>18808.306489727998</v>
      </c>
      <c r="K2179" s="32">
        <v>526632.58171238401</v>
      </c>
      <c r="L2179" s="32">
        <f t="shared" si="34"/>
        <v>18597855.834420875</v>
      </c>
    </row>
    <row r="2180" spans="1:12" x14ac:dyDescent="0.2">
      <c r="A2180" s="22" t="s">
        <v>4195</v>
      </c>
      <c r="B2180" s="22" t="s">
        <v>4196</v>
      </c>
      <c r="C2180" s="22" t="s">
        <v>795</v>
      </c>
      <c r="D2180" s="22" t="s">
        <v>128</v>
      </c>
      <c r="E2180" s="30">
        <v>28365</v>
      </c>
      <c r="F2180" s="31">
        <v>35.265300000000003</v>
      </c>
      <c r="G2180" s="31">
        <v>-78.234200000000001</v>
      </c>
      <c r="H2180" s="22" t="s">
        <v>149</v>
      </c>
      <c r="I2180" s="25">
        <v>2448</v>
      </c>
      <c r="J2180" s="23">
        <v>9404.1532448639991</v>
      </c>
      <c r="K2180" s="32">
        <v>263316.290856192</v>
      </c>
      <c r="L2180" s="32">
        <f t="shared" si="34"/>
        <v>9298927.9172104374</v>
      </c>
    </row>
    <row r="2181" spans="1:12" x14ac:dyDescent="0.2">
      <c r="A2181" s="22" t="s">
        <v>4197</v>
      </c>
      <c r="B2181" s="22" t="s">
        <v>4198</v>
      </c>
      <c r="C2181" s="22" t="s">
        <v>795</v>
      </c>
      <c r="D2181" s="22" t="s">
        <v>128</v>
      </c>
      <c r="E2181" s="30">
        <v>28365</v>
      </c>
      <c r="F2181" s="31">
        <v>35.282530000000001</v>
      </c>
      <c r="G2181" s="31">
        <v>-78.289810000000003</v>
      </c>
      <c r="H2181" s="22" t="s">
        <v>149</v>
      </c>
      <c r="I2181" s="25">
        <v>2448</v>
      </c>
      <c r="J2181" s="23">
        <v>9404.1532448639991</v>
      </c>
      <c r="K2181" s="32">
        <v>263316.290856192</v>
      </c>
      <c r="L2181" s="32">
        <f t="shared" si="34"/>
        <v>9298927.9172104374</v>
      </c>
    </row>
    <row r="2182" spans="1:12" x14ac:dyDescent="0.2">
      <c r="A2182" s="22" t="s">
        <v>4199</v>
      </c>
      <c r="B2182" s="22" t="s">
        <v>4200</v>
      </c>
      <c r="C2182" s="22" t="s">
        <v>4065</v>
      </c>
      <c r="D2182" s="22" t="s">
        <v>128</v>
      </c>
      <c r="E2182" s="30">
        <v>27530</v>
      </c>
      <c r="F2182" s="31">
        <v>35.316099999999999</v>
      </c>
      <c r="G2182" s="31">
        <v>-78.201400000000007</v>
      </c>
      <c r="H2182" s="22" t="s">
        <v>149</v>
      </c>
      <c r="I2182" s="25">
        <v>2988</v>
      </c>
      <c r="J2182" s="23">
        <v>11478.598813584</v>
      </c>
      <c r="K2182" s="32">
        <v>321400.76678035199</v>
      </c>
      <c r="L2182" s="32">
        <f t="shared" si="34"/>
        <v>11350162.016595094</v>
      </c>
    </row>
    <row r="2183" spans="1:12" x14ac:dyDescent="0.2">
      <c r="A2183" s="22" t="s">
        <v>4201</v>
      </c>
      <c r="B2183" s="22" t="s">
        <v>4202</v>
      </c>
      <c r="C2183" s="22" t="s">
        <v>4065</v>
      </c>
      <c r="D2183" s="22" t="s">
        <v>128</v>
      </c>
      <c r="E2183" s="30">
        <v>27530</v>
      </c>
      <c r="F2183" s="31">
        <v>35.421900000000001</v>
      </c>
      <c r="G2183" s="31">
        <v>-78.032499999999999</v>
      </c>
      <c r="H2183" s="22" t="s">
        <v>149</v>
      </c>
      <c r="I2183" s="25">
        <v>2448</v>
      </c>
      <c r="J2183" s="23">
        <v>9404.1532448639991</v>
      </c>
      <c r="K2183" s="32">
        <v>263316.290856192</v>
      </c>
      <c r="L2183" s="32">
        <f t="shared" si="34"/>
        <v>9298927.9172104374</v>
      </c>
    </row>
    <row r="2184" spans="1:12" x14ac:dyDescent="0.2">
      <c r="A2184" s="22" t="s">
        <v>4203</v>
      </c>
      <c r="B2184" s="22" t="s">
        <v>4204</v>
      </c>
      <c r="C2184" s="22" t="s">
        <v>795</v>
      </c>
      <c r="D2184" s="22" t="s">
        <v>128</v>
      </c>
      <c r="E2184" s="30">
        <v>28365</v>
      </c>
      <c r="F2184" s="31">
        <v>35.283299999999997</v>
      </c>
      <c r="G2184" s="31">
        <v>-78.229699999999994</v>
      </c>
      <c r="H2184" s="22" t="s">
        <v>149</v>
      </c>
      <c r="I2184" s="25">
        <v>2448</v>
      </c>
      <c r="J2184" s="23">
        <v>9404.1532448639991</v>
      </c>
      <c r="K2184" s="32">
        <v>263316.290856192</v>
      </c>
      <c r="L2184" s="32">
        <f t="shared" si="34"/>
        <v>9298927.9172104374</v>
      </c>
    </row>
    <row r="2185" spans="1:12" x14ac:dyDescent="0.2">
      <c r="A2185" s="22" t="s">
        <v>4205</v>
      </c>
      <c r="B2185" s="22" t="s">
        <v>4206</v>
      </c>
      <c r="C2185" s="22" t="s">
        <v>4065</v>
      </c>
      <c r="D2185" s="22" t="s">
        <v>128</v>
      </c>
      <c r="E2185" s="30">
        <v>27530</v>
      </c>
      <c r="F2185" s="31">
        <v>35.446100000000001</v>
      </c>
      <c r="G2185" s="31">
        <v>-78.091399999999993</v>
      </c>
      <c r="H2185" s="22" t="s">
        <v>149</v>
      </c>
      <c r="I2185" s="25">
        <v>2424</v>
      </c>
      <c r="J2185" s="23">
        <v>9311.9556640320006</v>
      </c>
      <c r="K2185" s="32">
        <v>260734.75859289599</v>
      </c>
      <c r="L2185" s="32">
        <f t="shared" si="34"/>
        <v>9207761.9572377857</v>
      </c>
    </row>
    <row r="2186" spans="1:12" x14ac:dyDescent="0.2">
      <c r="A2186" s="22" t="s">
        <v>4207</v>
      </c>
      <c r="B2186" s="22" t="s">
        <v>4208</v>
      </c>
      <c r="C2186" s="22" t="s">
        <v>4065</v>
      </c>
      <c r="D2186" s="22" t="s">
        <v>128</v>
      </c>
      <c r="E2186" s="30">
        <v>27530</v>
      </c>
      <c r="F2186" s="31">
        <v>35.310488999999997</v>
      </c>
      <c r="G2186" s="31">
        <v>-78.090692000000004</v>
      </c>
      <c r="H2186" s="22" t="s">
        <v>145</v>
      </c>
      <c r="I2186" s="25">
        <v>2000</v>
      </c>
      <c r="J2186" s="23">
        <v>26547.002103999999</v>
      </c>
      <c r="K2186" s="32">
        <v>743316.05891200004</v>
      </c>
      <c r="L2186" s="32">
        <f t="shared" si="34"/>
        <v>26249961.326177839</v>
      </c>
    </row>
    <row r="2187" spans="1:12" x14ac:dyDescent="0.2">
      <c r="A2187" s="22" t="s">
        <v>4207</v>
      </c>
      <c r="B2187" s="22" t="s">
        <v>4208</v>
      </c>
      <c r="C2187" s="22" t="s">
        <v>4065</v>
      </c>
      <c r="D2187" s="22" t="s">
        <v>128</v>
      </c>
      <c r="E2187" s="30">
        <v>27530</v>
      </c>
      <c r="F2187" s="31">
        <v>35.310488999999997</v>
      </c>
      <c r="G2187" s="31">
        <v>-78.090692000000004</v>
      </c>
      <c r="H2187" s="22" t="s">
        <v>192</v>
      </c>
      <c r="I2187" s="25">
        <v>320</v>
      </c>
      <c r="J2187" s="23">
        <v>470.76794239999998</v>
      </c>
      <c r="K2187" s="32">
        <v>13181.5023872</v>
      </c>
      <c r="L2187" s="32">
        <f t="shared" si="34"/>
        <v>465500.40690818022</v>
      </c>
    </row>
    <row r="2188" spans="1:12" x14ac:dyDescent="0.2">
      <c r="A2188" s="22" t="s">
        <v>4209</v>
      </c>
      <c r="B2188" s="22" t="s">
        <v>4210</v>
      </c>
      <c r="C2188" s="22" t="s">
        <v>795</v>
      </c>
      <c r="D2188" s="22" t="s">
        <v>128</v>
      </c>
      <c r="E2188" s="30">
        <v>28365</v>
      </c>
      <c r="F2188" s="31">
        <v>35.200000000000003</v>
      </c>
      <c r="G2188" s="31">
        <v>-77.985600000000005</v>
      </c>
      <c r="H2188" s="22" t="s">
        <v>145</v>
      </c>
      <c r="I2188" s="25">
        <v>2000</v>
      </c>
      <c r="J2188" s="23">
        <v>26547.002103999999</v>
      </c>
      <c r="K2188" s="32">
        <v>743316.05891200004</v>
      </c>
      <c r="L2188" s="32">
        <f t="shared" si="34"/>
        <v>26249961.326177839</v>
      </c>
    </row>
    <row r="2189" spans="1:12" x14ac:dyDescent="0.2">
      <c r="A2189" s="22" t="s">
        <v>4209</v>
      </c>
      <c r="B2189" s="22" t="s">
        <v>4210</v>
      </c>
      <c r="C2189" s="22" t="s">
        <v>795</v>
      </c>
      <c r="D2189" s="22" t="s">
        <v>128</v>
      </c>
      <c r="E2189" s="30">
        <v>28365</v>
      </c>
      <c r="F2189" s="31">
        <v>35.200000000000003</v>
      </c>
      <c r="G2189" s="31">
        <v>-77.985600000000005</v>
      </c>
      <c r="H2189" s="22" t="s">
        <v>192</v>
      </c>
      <c r="I2189" s="25">
        <v>284</v>
      </c>
      <c r="J2189" s="23">
        <v>417.80654887999998</v>
      </c>
      <c r="K2189" s="32">
        <v>11698.58336864</v>
      </c>
      <c r="L2189" s="32">
        <f t="shared" si="34"/>
        <v>413131.61113100994</v>
      </c>
    </row>
    <row r="2190" spans="1:12" x14ac:dyDescent="0.2">
      <c r="A2190" s="22" t="s">
        <v>4211</v>
      </c>
      <c r="B2190" s="22" t="s">
        <v>4212</v>
      </c>
      <c r="C2190" s="22" t="s">
        <v>4144</v>
      </c>
      <c r="D2190" s="22" t="s">
        <v>128</v>
      </c>
      <c r="E2190" s="30">
        <v>27863</v>
      </c>
      <c r="F2190" s="31">
        <v>35.502499999999998</v>
      </c>
      <c r="G2190" s="31">
        <v>-77.923100000000005</v>
      </c>
      <c r="H2190" s="22" t="s">
        <v>145</v>
      </c>
      <c r="I2190" s="25">
        <v>4000</v>
      </c>
      <c r="J2190" s="23">
        <v>53094.004207999998</v>
      </c>
      <c r="K2190" s="32">
        <v>1486632.1178240001</v>
      </c>
      <c r="L2190" s="32">
        <f t="shared" si="34"/>
        <v>52499922.652355678</v>
      </c>
    </row>
    <row r="2191" spans="1:12" x14ac:dyDescent="0.2">
      <c r="A2191" s="22" t="s">
        <v>4211</v>
      </c>
      <c r="B2191" s="22" t="s">
        <v>4212</v>
      </c>
      <c r="C2191" s="22" t="s">
        <v>4144</v>
      </c>
      <c r="D2191" s="22" t="s">
        <v>128</v>
      </c>
      <c r="E2191" s="30">
        <v>27863</v>
      </c>
      <c r="F2191" s="31">
        <v>35.502499999999998</v>
      </c>
      <c r="G2191" s="31">
        <v>-77.923100000000005</v>
      </c>
      <c r="H2191" s="22" t="s">
        <v>192</v>
      </c>
      <c r="I2191" s="25">
        <v>160</v>
      </c>
      <c r="J2191" s="23">
        <v>235.38397119999999</v>
      </c>
      <c r="K2191" s="32">
        <v>6590.7511936000001</v>
      </c>
      <c r="L2191" s="32">
        <f t="shared" si="34"/>
        <v>232750.20345409011</v>
      </c>
    </row>
    <row r="2192" spans="1:12" x14ac:dyDescent="0.2">
      <c r="A2192" s="22" t="s">
        <v>4213</v>
      </c>
      <c r="B2192" s="22" t="s">
        <v>4214</v>
      </c>
      <c r="C2192" s="22" t="s">
        <v>843</v>
      </c>
      <c r="D2192" s="22" t="s">
        <v>128</v>
      </c>
      <c r="E2192" s="30">
        <v>28578</v>
      </c>
      <c r="F2192" s="31">
        <v>35.1967</v>
      </c>
      <c r="G2192" s="31">
        <v>-77.947199999999995</v>
      </c>
      <c r="H2192" s="22" t="s">
        <v>145</v>
      </c>
      <c r="I2192" s="25">
        <v>2000</v>
      </c>
      <c r="J2192" s="23">
        <v>26547.002103999999</v>
      </c>
      <c r="K2192" s="32">
        <v>743316.05891200004</v>
      </c>
      <c r="L2192" s="32">
        <f t="shared" si="34"/>
        <v>26249961.326177839</v>
      </c>
    </row>
    <row r="2193" spans="1:12" x14ac:dyDescent="0.2">
      <c r="A2193" s="22" t="s">
        <v>4213</v>
      </c>
      <c r="B2193" s="22" t="s">
        <v>4214</v>
      </c>
      <c r="C2193" s="22" t="s">
        <v>843</v>
      </c>
      <c r="D2193" s="22" t="s">
        <v>128</v>
      </c>
      <c r="E2193" s="30">
        <v>28578</v>
      </c>
      <c r="F2193" s="31">
        <v>35.1967</v>
      </c>
      <c r="G2193" s="31">
        <v>-77.947199999999995</v>
      </c>
      <c r="H2193" s="22" t="s">
        <v>192</v>
      </c>
      <c r="I2193" s="25">
        <v>160</v>
      </c>
      <c r="J2193" s="23">
        <v>235.38397119999999</v>
      </c>
      <c r="K2193" s="32">
        <v>6590.7511936000001</v>
      </c>
      <c r="L2193" s="32">
        <f t="shared" si="34"/>
        <v>232750.20345409011</v>
      </c>
    </row>
    <row r="2194" spans="1:12" x14ac:dyDescent="0.2">
      <c r="A2194" s="22" t="s">
        <v>4215</v>
      </c>
      <c r="B2194" s="22" t="s">
        <v>4216</v>
      </c>
      <c r="C2194" s="22" t="s">
        <v>4074</v>
      </c>
      <c r="D2194" s="22" t="s">
        <v>128</v>
      </c>
      <c r="E2194" s="30">
        <v>28333</v>
      </c>
      <c r="F2194" s="31">
        <v>35.241700000000002</v>
      </c>
      <c r="G2194" s="31">
        <v>-77.984399999999994</v>
      </c>
      <c r="H2194" s="22" t="s">
        <v>145</v>
      </c>
      <c r="I2194" s="25">
        <v>2080</v>
      </c>
      <c r="J2194" s="23">
        <v>27608.882188160002</v>
      </c>
      <c r="K2194" s="32">
        <v>773048.70126848004</v>
      </c>
      <c r="L2194" s="32">
        <f t="shared" si="34"/>
        <v>27299959.779224955</v>
      </c>
    </row>
    <row r="2195" spans="1:12" x14ac:dyDescent="0.2">
      <c r="A2195" s="22" t="s">
        <v>4215</v>
      </c>
      <c r="B2195" s="22" t="s">
        <v>4216</v>
      </c>
      <c r="C2195" s="22" t="s">
        <v>4074</v>
      </c>
      <c r="D2195" s="22" t="s">
        <v>128</v>
      </c>
      <c r="E2195" s="30">
        <v>28333</v>
      </c>
      <c r="F2195" s="31">
        <v>35.241700000000002</v>
      </c>
      <c r="G2195" s="31">
        <v>-77.984399999999994</v>
      </c>
      <c r="H2195" s="22" t="s">
        <v>192</v>
      </c>
      <c r="I2195" s="25">
        <v>125</v>
      </c>
      <c r="J2195" s="23">
        <v>183.89372750000001</v>
      </c>
      <c r="K2195" s="32">
        <v>5149.0243700000001</v>
      </c>
      <c r="L2195" s="32">
        <f t="shared" si="34"/>
        <v>181836.09644850789</v>
      </c>
    </row>
    <row r="2196" spans="1:12" x14ac:dyDescent="0.2">
      <c r="A2196" s="22" t="s">
        <v>4217</v>
      </c>
      <c r="B2196" s="22" t="s">
        <v>4218</v>
      </c>
      <c r="C2196" s="22" t="s">
        <v>795</v>
      </c>
      <c r="D2196" s="22" t="s">
        <v>128</v>
      </c>
      <c r="E2196" s="30">
        <v>28365</v>
      </c>
      <c r="F2196" s="31">
        <v>35.186700000000002</v>
      </c>
      <c r="G2196" s="31">
        <v>-77.962500000000006</v>
      </c>
      <c r="H2196" s="22" t="s">
        <v>149</v>
      </c>
      <c r="I2196" s="25">
        <v>2000</v>
      </c>
      <c r="J2196" s="23">
        <v>7683.1317360000003</v>
      </c>
      <c r="K2196" s="32">
        <v>215127.688608</v>
      </c>
      <c r="L2196" s="32">
        <f t="shared" si="34"/>
        <v>7597163.3310542796</v>
      </c>
    </row>
    <row r="2197" spans="1:12" x14ac:dyDescent="0.2">
      <c r="A2197" s="22" t="s">
        <v>4219</v>
      </c>
      <c r="B2197" s="22" t="s">
        <v>4220</v>
      </c>
      <c r="C2197" s="22" t="s">
        <v>2162</v>
      </c>
      <c r="D2197" s="22" t="s">
        <v>128</v>
      </c>
      <c r="E2197" s="30">
        <v>27569</v>
      </c>
      <c r="F2197" s="31">
        <v>35.422199999999997</v>
      </c>
      <c r="G2197" s="31">
        <v>-78.122200000000007</v>
      </c>
      <c r="H2197" s="22" t="s">
        <v>149</v>
      </c>
      <c r="I2197" s="25">
        <v>1836</v>
      </c>
      <c r="J2197" s="23">
        <v>7053.1149336480003</v>
      </c>
      <c r="K2197" s="32">
        <v>197487.218142144</v>
      </c>
      <c r="L2197" s="32">
        <f t="shared" si="34"/>
        <v>6974195.9379078289</v>
      </c>
    </row>
    <row r="2198" spans="1:12" x14ac:dyDescent="0.2">
      <c r="A2198" s="22" t="s">
        <v>4221</v>
      </c>
      <c r="B2198" s="22" t="s">
        <v>4222</v>
      </c>
      <c r="C2198" s="22" t="s">
        <v>843</v>
      </c>
      <c r="D2198" s="22" t="s">
        <v>128</v>
      </c>
      <c r="E2198" s="30">
        <v>28578</v>
      </c>
      <c r="F2198" s="31">
        <v>35.235194999999997</v>
      </c>
      <c r="G2198" s="31">
        <v>-77.911641000000003</v>
      </c>
      <c r="H2198" s="22" t="s">
        <v>145</v>
      </c>
      <c r="I2198" s="25">
        <v>2000</v>
      </c>
      <c r="J2198" s="23">
        <v>26547.002103999999</v>
      </c>
      <c r="K2198" s="32">
        <v>743316.05891200004</v>
      </c>
      <c r="L2198" s="32">
        <f t="shared" si="34"/>
        <v>26249961.326177839</v>
      </c>
    </row>
    <row r="2199" spans="1:12" x14ac:dyDescent="0.2">
      <c r="A2199" s="22" t="s">
        <v>4221</v>
      </c>
      <c r="B2199" s="22" t="s">
        <v>4222</v>
      </c>
      <c r="C2199" s="22" t="s">
        <v>843</v>
      </c>
      <c r="D2199" s="22" t="s">
        <v>128</v>
      </c>
      <c r="E2199" s="30">
        <v>28578</v>
      </c>
      <c r="F2199" s="31">
        <v>35.235194999999997</v>
      </c>
      <c r="G2199" s="31">
        <v>-77.911641000000003</v>
      </c>
      <c r="H2199" s="22" t="s">
        <v>192</v>
      </c>
      <c r="I2199" s="25">
        <v>80</v>
      </c>
      <c r="J2199" s="23">
        <v>117.6919856</v>
      </c>
      <c r="K2199" s="32">
        <v>3295.3755968</v>
      </c>
      <c r="L2199" s="32">
        <f t="shared" si="34"/>
        <v>116375.10172704505</v>
      </c>
    </row>
    <row r="2200" spans="1:12" x14ac:dyDescent="0.2">
      <c r="A2200" s="22" t="s">
        <v>4223</v>
      </c>
      <c r="B2200" s="22" t="s">
        <v>4224</v>
      </c>
      <c r="C2200" s="22" t="s">
        <v>2162</v>
      </c>
      <c r="D2200" s="22" t="s">
        <v>128</v>
      </c>
      <c r="E2200" s="30">
        <v>27569</v>
      </c>
      <c r="F2200" s="31">
        <v>35.453099999999999</v>
      </c>
      <c r="G2200" s="31">
        <v>-78.126400000000004</v>
      </c>
      <c r="H2200" s="22" t="s">
        <v>149</v>
      </c>
      <c r="I2200" s="25">
        <v>1224</v>
      </c>
      <c r="J2200" s="23">
        <v>4702.0766224319996</v>
      </c>
      <c r="K2200" s="32">
        <v>131658.145428096</v>
      </c>
      <c r="L2200" s="32">
        <f t="shared" si="34"/>
        <v>4649463.9586052187</v>
      </c>
    </row>
    <row r="2201" spans="1:12" x14ac:dyDescent="0.2">
      <c r="A2201" s="22" t="s">
        <v>4225</v>
      </c>
      <c r="B2201" s="22" t="s">
        <v>4226</v>
      </c>
      <c r="C2201" s="22" t="s">
        <v>1834</v>
      </c>
      <c r="D2201" s="22" t="s">
        <v>128</v>
      </c>
      <c r="E2201" s="30">
        <v>28551</v>
      </c>
      <c r="F2201" s="31">
        <v>35.301690000000001</v>
      </c>
      <c r="G2201" s="31">
        <v>-77.843632999999997</v>
      </c>
      <c r="H2201" s="22" t="s">
        <v>149</v>
      </c>
      <c r="I2201" s="25">
        <v>1440</v>
      </c>
      <c r="J2201" s="23">
        <v>5531.8548499199997</v>
      </c>
      <c r="K2201" s="32">
        <v>154891.93579776</v>
      </c>
      <c r="L2201" s="32">
        <f t="shared" si="34"/>
        <v>5469957.598359081</v>
      </c>
    </row>
    <row r="2202" spans="1:12" x14ac:dyDescent="0.2">
      <c r="A2202" s="22" t="s">
        <v>4227</v>
      </c>
      <c r="B2202" s="22" t="s">
        <v>4228</v>
      </c>
      <c r="C2202" s="22" t="s">
        <v>795</v>
      </c>
      <c r="D2202" s="22" t="s">
        <v>128</v>
      </c>
      <c r="E2202" s="30">
        <v>28365</v>
      </c>
      <c r="F2202" s="31">
        <v>35.178600000000003</v>
      </c>
      <c r="G2202" s="31">
        <v>-77.968599999999995</v>
      </c>
      <c r="H2202" s="22" t="s">
        <v>149</v>
      </c>
      <c r="I2202" s="25">
        <v>2880</v>
      </c>
      <c r="J2202" s="23">
        <v>11063.709699839999</v>
      </c>
      <c r="K2202" s="32">
        <v>309783.87159552</v>
      </c>
      <c r="L2202" s="32">
        <f t="shared" si="34"/>
        <v>10939915.196718162</v>
      </c>
    </row>
    <row r="2203" spans="1:12" x14ac:dyDescent="0.2">
      <c r="A2203" s="22" t="s">
        <v>4229</v>
      </c>
      <c r="B2203" s="22" t="s">
        <v>4230</v>
      </c>
      <c r="C2203" s="22" t="s">
        <v>795</v>
      </c>
      <c r="D2203" s="22" t="s">
        <v>128</v>
      </c>
      <c r="E2203" s="30">
        <v>28365</v>
      </c>
      <c r="F2203" s="31">
        <v>35.234200000000001</v>
      </c>
      <c r="G2203" s="31">
        <v>-78.007800000000003</v>
      </c>
      <c r="H2203" s="22" t="s">
        <v>149</v>
      </c>
      <c r="I2203" s="25">
        <v>1440</v>
      </c>
      <c r="J2203" s="23">
        <v>5531.8548499199997</v>
      </c>
      <c r="K2203" s="32">
        <v>154891.93579776</v>
      </c>
      <c r="L2203" s="32">
        <f t="shared" si="34"/>
        <v>5469957.598359081</v>
      </c>
    </row>
    <row r="2204" spans="1:12" x14ac:dyDescent="0.2">
      <c r="A2204" s="22" t="s">
        <v>4231</v>
      </c>
      <c r="B2204" s="22" t="s">
        <v>4232</v>
      </c>
      <c r="C2204" s="22" t="s">
        <v>4074</v>
      </c>
      <c r="D2204" s="22" t="s">
        <v>128</v>
      </c>
      <c r="E2204" s="30">
        <v>28333</v>
      </c>
      <c r="F2204" s="31">
        <v>35.278300000000002</v>
      </c>
      <c r="G2204" s="31">
        <v>-78.025800000000004</v>
      </c>
      <c r="H2204" s="22" t="s">
        <v>149</v>
      </c>
      <c r="I2204" s="25">
        <v>1440</v>
      </c>
      <c r="J2204" s="23">
        <v>5531.8548499199997</v>
      </c>
      <c r="K2204" s="32">
        <v>154891.93579776</v>
      </c>
      <c r="L2204" s="32">
        <f t="shared" si="34"/>
        <v>5469957.598359081</v>
      </c>
    </row>
    <row r="2205" spans="1:12" x14ac:dyDescent="0.2">
      <c r="A2205" s="22" t="s">
        <v>4233</v>
      </c>
      <c r="B2205" s="22" t="s">
        <v>4234</v>
      </c>
      <c r="C2205" s="22" t="s">
        <v>795</v>
      </c>
      <c r="D2205" s="22" t="s">
        <v>128</v>
      </c>
      <c r="E2205" s="30">
        <v>28365</v>
      </c>
      <c r="F2205" s="31">
        <v>35.1783</v>
      </c>
      <c r="G2205" s="31">
        <v>-77.948099999999997</v>
      </c>
      <c r="H2205" s="22" t="s">
        <v>149</v>
      </c>
      <c r="I2205" s="25">
        <v>2680</v>
      </c>
      <c r="J2205" s="23">
        <v>10295.39652624</v>
      </c>
      <c r="K2205" s="32">
        <v>288271.10273471999</v>
      </c>
      <c r="L2205" s="32">
        <f t="shared" si="34"/>
        <v>10180198.863612734</v>
      </c>
    </row>
    <row r="2206" spans="1:12" x14ac:dyDescent="0.2">
      <c r="A2206" s="22" t="s">
        <v>4235</v>
      </c>
      <c r="B2206" s="22" t="s">
        <v>4236</v>
      </c>
      <c r="C2206" s="22" t="s">
        <v>4065</v>
      </c>
      <c r="D2206" s="22" t="s">
        <v>128</v>
      </c>
      <c r="E2206" s="30">
        <v>27530</v>
      </c>
      <c r="F2206" s="31">
        <v>35.448300000000003</v>
      </c>
      <c r="G2206" s="31">
        <v>-78.081900000000005</v>
      </c>
      <c r="H2206" s="22" t="s">
        <v>149</v>
      </c>
      <c r="I2206" s="25">
        <v>1440</v>
      </c>
      <c r="J2206" s="23">
        <v>5531.8548499199997</v>
      </c>
      <c r="K2206" s="32">
        <v>154891.93579776</v>
      </c>
      <c r="L2206" s="32">
        <f t="shared" si="34"/>
        <v>5469957.598359081</v>
      </c>
    </row>
    <row r="2207" spans="1:12" x14ac:dyDescent="0.2">
      <c r="A2207" s="22" t="s">
        <v>4237</v>
      </c>
      <c r="B2207" s="22" t="s">
        <v>4238</v>
      </c>
      <c r="C2207" s="22" t="s">
        <v>1834</v>
      </c>
      <c r="D2207" s="22" t="s">
        <v>128</v>
      </c>
      <c r="E2207" s="30">
        <v>28551</v>
      </c>
      <c r="F2207" s="31">
        <v>35.253599999999999</v>
      </c>
      <c r="G2207" s="31">
        <v>-77.846699999999998</v>
      </c>
      <c r="H2207" s="22" t="s">
        <v>149</v>
      </c>
      <c r="I2207" s="25">
        <v>1440</v>
      </c>
      <c r="J2207" s="23">
        <v>5531.8548499199997</v>
      </c>
      <c r="K2207" s="32">
        <v>154891.93579776</v>
      </c>
      <c r="L2207" s="32">
        <f t="shared" si="34"/>
        <v>5469957.598359081</v>
      </c>
    </row>
    <row r="2208" spans="1:12" x14ac:dyDescent="0.2">
      <c r="A2208" s="22" t="s">
        <v>4239</v>
      </c>
      <c r="B2208" s="22" t="s">
        <v>4240</v>
      </c>
      <c r="C2208" s="22" t="s">
        <v>795</v>
      </c>
      <c r="D2208" s="22" t="s">
        <v>128</v>
      </c>
      <c r="E2208" s="30">
        <v>28365</v>
      </c>
      <c r="F2208" s="31">
        <v>35.267200000000003</v>
      </c>
      <c r="G2208" s="31">
        <v>-78.156700000000001</v>
      </c>
      <c r="H2208" s="22" t="s">
        <v>149</v>
      </c>
      <c r="I2208" s="25">
        <v>1440</v>
      </c>
      <c r="J2208" s="23">
        <v>5531.8548499199997</v>
      </c>
      <c r="K2208" s="32">
        <v>154891.93579776</v>
      </c>
      <c r="L2208" s="32">
        <f t="shared" si="34"/>
        <v>5469957.598359081</v>
      </c>
    </row>
    <row r="2209" spans="1:12" x14ac:dyDescent="0.2">
      <c r="A2209" s="22" t="s">
        <v>4241</v>
      </c>
      <c r="B2209" s="22" t="s">
        <v>4242</v>
      </c>
      <c r="C2209" s="22" t="s">
        <v>2162</v>
      </c>
      <c r="D2209" s="22" t="s">
        <v>128</v>
      </c>
      <c r="E2209" s="30">
        <v>27569</v>
      </c>
      <c r="F2209" s="31">
        <v>35.4514</v>
      </c>
      <c r="G2209" s="31">
        <v>-78.118300000000005</v>
      </c>
      <c r="H2209" s="22" t="s">
        <v>149</v>
      </c>
      <c r="I2209" s="25">
        <v>1121</v>
      </c>
      <c r="J2209" s="23">
        <v>4306.395338028</v>
      </c>
      <c r="K2209" s="32">
        <v>120579.069464784</v>
      </c>
      <c r="L2209" s="32">
        <f t="shared" si="34"/>
        <v>4258210.0470559234</v>
      </c>
    </row>
    <row r="2210" spans="1:12" x14ac:dyDescent="0.2">
      <c r="A2210" s="22" t="s">
        <v>4243</v>
      </c>
      <c r="B2210" s="22" t="s">
        <v>4244</v>
      </c>
      <c r="C2210" s="22" t="s">
        <v>4065</v>
      </c>
      <c r="D2210" s="22" t="s">
        <v>128</v>
      </c>
      <c r="E2210" s="30">
        <v>27530</v>
      </c>
      <c r="F2210" s="31">
        <v>35.319200000000002</v>
      </c>
      <c r="G2210" s="31">
        <v>-78.101699999999994</v>
      </c>
      <c r="H2210" s="22" t="s">
        <v>145</v>
      </c>
      <c r="I2210" s="25">
        <v>2400</v>
      </c>
      <c r="J2210" s="23">
        <v>31856.4025248</v>
      </c>
      <c r="K2210" s="32">
        <v>891979.27069439995</v>
      </c>
      <c r="L2210" s="32">
        <f t="shared" si="34"/>
        <v>31499953.591413405</v>
      </c>
    </row>
    <row r="2211" spans="1:12" x14ac:dyDescent="0.2">
      <c r="A2211" s="22" t="s">
        <v>4245</v>
      </c>
      <c r="B2211" s="22" t="s">
        <v>4246</v>
      </c>
      <c r="C2211" s="22" t="s">
        <v>795</v>
      </c>
      <c r="D2211" s="22" t="s">
        <v>128</v>
      </c>
      <c r="E2211" s="30">
        <v>28365</v>
      </c>
      <c r="F2211" s="31">
        <v>35.282800000000002</v>
      </c>
      <c r="G2211" s="31">
        <v>-78.251900000000006</v>
      </c>
      <c r="H2211" s="22" t="s">
        <v>149</v>
      </c>
      <c r="I2211" s="25">
        <v>1200</v>
      </c>
      <c r="J2211" s="23">
        <v>4609.8790416000002</v>
      </c>
      <c r="K2211" s="32">
        <v>129076.6131648</v>
      </c>
      <c r="L2211" s="32">
        <f t="shared" si="34"/>
        <v>4558297.9986325679</v>
      </c>
    </row>
    <row r="2212" spans="1:12" x14ac:dyDescent="0.2">
      <c r="A2212" s="22" t="s">
        <v>4247</v>
      </c>
      <c r="B2212" s="22" t="s">
        <v>4248</v>
      </c>
      <c r="C2212" s="22" t="s">
        <v>795</v>
      </c>
      <c r="D2212" s="22" t="s">
        <v>128</v>
      </c>
      <c r="E2212" s="30">
        <v>28365</v>
      </c>
      <c r="F2212" s="31">
        <v>35.240299999999998</v>
      </c>
      <c r="G2212" s="31">
        <v>-78.048599999999993</v>
      </c>
      <c r="H2212" s="22" t="s">
        <v>149</v>
      </c>
      <c r="I2212" s="25">
        <v>1240</v>
      </c>
      <c r="J2212" s="23">
        <v>4763.5416763200001</v>
      </c>
      <c r="K2212" s="32">
        <v>133379.16693696001</v>
      </c>
      <c r="L2212" s="32">
        <f t="shared" si="34"/>
        <v>4710241.2652536537</v>
      </c>
    </row>
    <row r="2213" spans="1:12" x14ac:dyDescent="0.2">
      <c r="A2213" s="22" t="s">
        <v>4249</v>
      </c>
      <c r="B2213" s="22" t="s">
        <v>4250</v>
      </c>
      <c r="C2213" s="22" t="s">
        <v>4065</v>
      </c>
      <c r="D2213" s="22" t="s">
        <v>128</v>
      </c>
      <c r="E2213" s="30">
        <v>27530</v>
      </c>
      <c r="F2213" s="31">
        <v>35.3444</v>
      </c>
      <c r="G2213" s="31">
        <v>-78.140600000000006</v>
      </c>
      <c r="H2213" s="22" t="s">
        <v>149</v>
      </c>
      <c r="I2213" s="25">
        <v>1240</v>
      </c>
      <c r="J2213" s="23">
        <v>4763.5416763200001</v>
      </c>
      <c r="K2213" s="32">
        <v>133379.16693696001</v>
      </c>
      <c r="L2213" s="32">
        <f t="shared" si="34"/>
        <v>4710241.2652536537</v>
      </c>
    </row>
    <row r="2214" spans="1:12" x14ac:dyDescent="0.2">
      <c r="A2214" s="22" t="s">
        <v>4251</v>
      </c>
      <c r="B2214" s="22" t="s">
        <v>4252</v>
      </c>
      <c r="C2214" s="22" t="s">
        <v>795</v>
      </c>
      <c r="D2214" s="22" t="s">
        <v>128</v>
      </c>
      <c r="E2214" s="30">
        <v>28365</v>
      </c>
      <c r="F2214" s="31">
        <v>35.210299999999997</v>
      </c>
      <c r="G2214" s="31">
        <v>-77.987200000000001</v>
      </c>
      <c r="H2214" s="22" t="s">
        <v>149</v>
      </c>
      <c r="I2214" s="25">
        <v>1975</v>
      </c>
      <c r="J2214" s="23">
        <v>7587.0925893000003</v>
      </c>
      <c r="K2214" s="32">
        <v>212438.5925004</v>
      </c>
      <c r="L2214" s="32">
        <f t="shared" si="34"/>
        <v>7502198.7894161008</v>
      </c>
    </row>
    <row r="2215" spans="1:12" x14ac:dyDescent="0.2">
      <c r="A2215" s="22" t="s">
        <v>4253</v>
      </c>
      <c r="B2215" s="22" t="s">
        <v>4254</v>
      </c>
      <c r="C2215" s="22" t="s">
        <v>795</v>
      </c>
      <c r="D2215" s="22" t="s">
        <v>128</v>
      </c>
      <c r="E2215" s="30">
        <v>28365</v>
      </c>
      <c r="F2215" s="31">
        <v>35.2639</v>
      </c>
      <c r="G2215" s="31">
        <v>-78.137500000000003</v>
      </c>
      <c r="H2215" s="22" t="s">
        <v>149</v>
      </c>
      <c r="I2215" s="25">
        <v>1224</v>
      </c>
      <c r="J2215" s="23">
        <v>4702.0766224319996</v>
      </c>
      <c r="K2215" s="32">
        <v>131658.145428096</v>
      </c>
      <c r="L2215" s="32">
        <f t="shared" si="34"/>
        <v>4649463.9586052187</v>
      </c>
    </row>
    <row r="2216" spans="1:12" x14ac:dyDescent="0.2">
      <c r="A2216" s="22" t="s">
        <v>4255</v>
      </c>
      <c r="B2216" s="22" t="s">
        <v>4256</v>
      </c>
      <c r="C2216" s="22" t="s">
        <v>795</v>
      </c>
      <c r="D2216" s="22" t="s">
        <v>128</v>
      </c>
      <c r="E2216" s="30">
        <v>28365</v>
      </c>
      <c r="F2216" s="31">
        <v>35.249200000000002</v>
      </c>
      <c r="G2216" s="31">
        <v>-78.1297</v>
      </c>
      <c r="H2216" s="22" t="s">
        <v>149</v>
      </c>
      <c r="I2216" s="25">
        <v>4180</v>
      </c>
      <c r="J2216" s="23">
        <v>16057.74532824</v>
      </c>
      <c r="K2216" s="32">
        <v>449616.86919072003</v>
      </c>
      <c r="L2216" s="32">
        <f t="shared" si="34"/>
        <v>15878071.361903444</v>
      </c>
    </row>
    <row r="2217" spans="1:12" x14ac:dyDescent="0.2">
      <c r="A2217" s="22" t="s">
        <v>4071</v>
      </c>
      <c r="C2217" s="22" t="s">
        <v>795</v>
      </c>
      <c r="D2217" s="22" t="s">
        <v>128</v>
      </c>
      <c r="E2217" s="30">
        <v>28365</v>
      </c>
      <c r="F2217" s="31">
        <v>35.230148</v>
      </c>
      <c r="G2217" s="31">
        <v>-78.098348000000001</v>
      </c>
      <c r="H2217" s="22" t="s">
        <v>149</v>
      </c>
      <c r="I2217" s="25">
        <v>20906</v>
      </c>
      <c r="J2217" s="23">
        <v>80311.776036408002</v>
      </c>
      <c r="K2217" s="32">
        <v>2248729.7290194202</v>
      </c>
      <c r="L2217" s="32">
        <f t="shared" si="34"/>
        <v>79413148.299510241</v>
      </c>
    </row>
    <row r="2218" spans="1:12" x14ac:dyDescent="0.2">
      <c r="A2218" s="22" t="s">
        <v>4071</v>
      </c>
      <c r="C2218" s="22" t="s">
        <v>795</v>
      </c>
      <c r="D2218" s="22" t="s">
        <v>128</v>
      </c>
      <c r="E2218" s="30">
        <v>28365</v>
      </c>
      <c r="F2218" s="31">
        <v>35.230148</v>
      </c>
      <c r="G2218" s="31">
        <v>-78.098348000000001</v>
      </c>
      <c r="H2218" s="22" t="s">
        <v>153</v>
      </c>
      <c r="I2218" s="25">
        <v>4000</v>
      </c>
      <c r="J2218" s="23">
        <v>3166.0801759999999</v>
      </c>
      <c r="K2218" s="32">
        <v>88650.244928</v>
      </c>
      <c r="L2218" s="32">
        <f t="shared" si="34"/>
        <v>3130654.1450514938</v>
      </c>
    </row>
    <row r="2219" spans="1:12" x14ac:dyDescent="0.2">
      <c r="A2219" s="22" t="s">
        <v>4257</v>
      </c>
      <c r="D2219" s="22" t="s">
        <v>128</v>
      </c>
      <c r="F2219" s="31">
        <v>35.2089</v>
      </c>
      <c r="G2219" s="31">
        <v>-77.956100000000006</v>
      </c>
      <c r="H2219" s="22" t="s">
        <v>165</v>
      </c>
      <c r="I2219" s="25">
        <v>210</v>
      </c>
      <c r="J2219" s="23">
        <v>9118.5595519199996</v>
      </c>
      <c r="K2219" s="32">
        <v>255319.66745375999</v>
      </c>
      <c r="L2219" s="32">
        <f t="shared" si="34"/>
        <v>9016529.8006392736</v>
      </c>
    </row>
    <row r="2220" spans="1:12" x14ac:dyDescent="0.2">
      <c r="A2220" s="22" t="s">
        <v>4258</v>
      </c>
      <c r="B2220" s="22" t="s">
        <v>4259</v>
      </c>
      <c r="C2220" s="22" t="s">
        <v>843</v>
      </c>
      <c r="D2220" s="22" t="s">
        <v>128</v>
      </c>
      <c r="E2220" s="30">
        <v>28578</v>
      </c>
      <c r="F2220" s="31">
        <v>35.200800000000001</v>
      </c>
      <c r="G2220" s="31">
        <v>-77.906899999999993</v>
      </c>
      <c r="H2220" s="22" t="s">
        <v>145</v>
      </c>
      <c r="I2220" s="25">
        <v>1160</v>
      </c>
      <c r="J2220" s="23">
        <v>15397.261220320001</v>
      </c>
      <c r="K2220" s="32">
        <v>431123.31416895997</v>
      </c>
      <c r="L2220" s="32">
        <f t="shared" si="34"/>
        <v>15224977.569183145</v>
      </c>
    </row>
    <row r="2221" spans="1:12" x14ac:dyDescent="0.2">
      <c r="A2221" s="22" t="s">
        <v>4260</v>
      </c>
      <c r="B2221" s="22" t="s">
        <v>4261</v>
      </c>
      <c r="C2221" s="22" t="s">
        <v>4068</v>
      </c>
      <c r="D2221" s="22" t="s">
        <v>128</v>
      </c>
      <c r="E2221" s="30">
        <v>27830</v>
      </c>
      <c r="F2221" s="31">
        <v>35.573599999999999</v>
      </c>
      <c r="G2221" s="31">
        <v>-77.928299999999993</v>
      </c>
      <c r="H2221" s="22" t="s">
        <v>145</v>
      </c>
      <c r="I2221" s="25">
        <v>2000</v>
      </c>
      <c r="J2221" s="23">
        <v>26547.002103999999</v>
      </c>
      <c r="K2221" s="32">
        <v>743316.05891200004</v>
      </c>
      <c r="L2221" s="32">
        <f t="shared" si="34"/>
        <v>26249961.326177839</v>
      </c>
    </row>
    <row r="2222" spans="1:12" x14ac:dyDescent="0.2">
      <c r="A2222" s="22" t="s">
        <v>4260</v>
      </c>
      <c r="B2222" s="22" t="s">
        <v>4261</v>
      </c>
      <c r="C2222" s="22" t="s">
        <v>4068</v>
      </c>
      <c r="D2222" s="22" t="s">
        <v>128</v>
      </c>
      <c r="E2222" s="30">
        <v>27830</v>
      </c>
      <c r="F2222" s="31">
        <v>35.573599999999999</v>
      </c>
      <c r="G2222" s="31">
        <v>-77.928299999999993</v>
      </c>
      <c r="H2222" s="22" t="s">
        <v>192</v>
      </c>
      <c r="I2222" s="25">
        <v>100</v>
      </c>
      <c r="J2222" s="23">
        <v>147.114982</v>
      </c>
      <c r="K2222" s="32">
        <v>4119.2194959999997</v>
      </c>
      <c r="L2222" s="32">
        <f t="shared" si="34"/>
        <v>145468.87715880631</v>
      </c>
    </row>
    <row r="2223" spans="1:12" x14ac:dyDescent="0.2">
      <c r="A2223" s="22" t="s">
        <v>4262</v>
      </c>
      <c r="B2223" s="22" t="s">
        <v>4263</v>
      </c>
      <c r="C2223" s="22" t="s">
        <v>4065</v>
      </c>
      <c r="D2223" s="22" t="s">
        <v>128</v>
      </c>
      <c r="E2223" s="30">
        <v>27530</v>
      </c>
      <c r="F2223" s="31">
        <v>35.346713000000001</v>
      </c>
      <c r="G2223" s="31">
        <v>-78.104174999999998</v>
      </c>
      <c r="H2223" s="22" t="s">
        <v>149</v>
      </c>
      <c r="I2223" s="25">
        <v>2448</v>
      </c>
      <c r="J2223" s="23">
        <v>9404.1532448639991</v>
      </c>
      <c r="K2223" s="32">
        <v>263316.290856192</v>
      </c>
      <c r="L2223" s="32">
        <f t="shared" si="34"/>
        <v>9298927.9172104374</v>
      </c>
    </row>
    <row r="2224" spans="1:12" x14ac:dyDescent="0.2">
      <c r="A2224" s="22" t="s">
        <v>4264</v>
      </c>
      <c r="B2224" s="22" t="s">
        <v>4265</v>
      </c>
      <c r="C2224" s="22" t="s">
        <v>843</v>
      </c>
      <c r="D2224" s="22" t="s">
        <v>128</v>
      </c>
      <c r="E2224" s="30">
        <v>28578</v>
      </c>
      <c r="F2224" s="31">
        <v>35.200972999999998</v>
      </c>
      <c r="G2224" s="31">
        <v>-77.828311999999997</v>
      </c>
      <c r="H2224" s="22" t="s">
        <v>149</v>
      </c>
      <c r="I2224" s="25">
        <v>930</v>
      </c>
      <c r="J2224" s="23">
        <v>3572.6562572399998</v>
      </c>
      <c r="K2224" s="32">
        <v>100034.37520272</v>
      </c>
      <c r="L2224" s="32">
        <f t="shared" si="34"/>
        <v>3532680.9489402398</v>
      </c>
    </row>
    <row r="2225" spans="1:12" x14ac:dyDescent="0.2">
      <c r="A2225" s="22" t="s">
        <v>4266</v>
      </c>
      <c r="B2225" s="22" t="s">
        <v>4267</v>
      </c>
      <c r="C2225" s="22" t="s">
        <v>4144</v>
      </c>
      <c r="D2225" s="22" t="s">
        <v>128</v>
      </c>
      <c r="E2225" s="30">
        <v>27863</v>
      </c>
      <c r="F2225" s="31">
        <v>35.465499999999999</v>
      </c>
      <c r="G2225" s="31">
        <v>-77.828699999999998</v>
      </c>
      <c r="H2225" s="22" t="s">
        <v>149</v>
      </c>
      <c r="I2225" s="25">
        <v>840</v>
      </c>
      <c r="J2225" s="23">
        <v>3226.91532912</v>
      </c>
      <c r="K2225" s="32">
        <v>90353.629215359993</v>
      </c>
      <c r="L2225" s="32">
        <f t="shared" si="34"/>
        <v>3190808.599042797</v>
      </c>
    </row>
    <row r="2226" spans="1:12" x14ac:dyDescent="0.2">
      <c r="A2226" s="22" t="s">
        <v>4268</v>
      </c>
      <c r="B2226" s="22" t="s">
        <v>4269</v>
      </c>
      <c r="C2226" s="22" t="s">
        <v>795</v>
      </c>
      <c r="D2226" s="22" t="s">
        <v>128</v>
      </c>
      <c r="E2226" s="30">
        <v>28365</v>
      </c>
      <c r="F2226" s="31">
        <v>35.244999999999997</v>
      </c>
      <c r="G2226" s="31">
        <v>-78.141210999999998</v>
      </c>
      <c r="H2226" s="22" t="s">
        <v>149</v>
      </c>
      <c r="I2226" s="25">
        <v>5217</v>
      </c>
      <c r="J2226" s="23">
        <v>20041.449133356</v>
      </c>
      <c r="K2226" s="32">
        <v>561160.57573396806</v>
      </c>
      <c r="L2226" s="32">
        <f t="shared" si="34"/>
        <v>19817200.549055088</v>
      </c>
    </row>
    <row r="2227" spans="1:12" x14ac:dyDescent="0.2">
      <c r="A2227" s="22" t="s">
        <v>4270</v>
      </c>
      <c r="B2227" s="22" t="s">
        <v>4271</v>
      </c>
      <c r="C2227" s="22" t="s">
        <v>4065</v>
      </c>
      <c r="D2227" s="22" t="s">
        <v>128</v>
      </c>
      <c r="E2227" s="30">
        <v>27530</v>
      </c>
      <c r="F2227" s="31">
        <v>35.299700000000001</v>
      </c>
      <c r="G2227" s="31">
        <v>-78.103099999999998</v>
      </c>
      <c r="H2227" s="22" t="s">
        <v>149</v>
      </c>
      <c r="I2227" s="25">
        <v>7500</v>
      </c>
      <c r="J2227" s="23">
        <v>28811.744009999999</v>
      </c>
      <c r="K2227" s="32">
        <v>806728.83227999997</v>
      </c>
      <c r="L2227" s="32">
        <f t="shared" si="34"/>
        <v>28489362.491453547</v>
      </c>
    </row>
    <row r="2228" spans="1:12" x14ac:dyDescent="0.2">
      <c r="A2228" s="22" t="s">
        <v>4272</v>
      </c>
      <c r="B2228" s="22" t="s">
        <v>4273</v>
      </c>
      <c r="C2228" s="22" t="s">
        <v>795</v>
      </c>
      <c r="D2228" s="22" t="s">
        <v>128</v>
      </c>
      <c r="E2228" s="30">
        <v>28365</v>
      </c>
      <c r="F2228" s="31">
        <v>35.240299999999998</v>
      </c>
      <c r="G2228" s="31">
        <v>-78.181899999999999</v>
      </c>
      <c r="H2228" s="22" t="s">
        <v>145</v>
      </c>
      <c r="I2228" s="25">
        <v>1200</v>
      </c>
      <c r="J2228" s="23">
        <v>15928.2012624</v>
      </c>
      <c r="K2228" s="32">
        <v>445989.63534719998</v>
      </c>
      <c r="L2228" s="32">
        <f t="shared" si="34"/>
        <v>15749976.795706702</v>
      </c>
    </row>
    <row r="2229" spans="1:12" x14ac:dyDescent="0.2">
      <c r="A2229" s="22" t="s">
        <v>4274</v>
      </c>
      <c r="B2229" s="22" t="s">
        <v>4275</v>
      </c>
      <c r="C2229" s="22" t="s">
        <v>4065</v>
      </c>
      <c r="D2229" s="22" t="s">
        <v>128</v>
      </c>
      <c r="E2229" s="30">
        <v>27530</v>
      </c>
      <c r="F2229" s="31">
        <v>35.3489</v>
      </c>
      <c r="G2229" s="31">
        <v>-78.116900000000001</v>
      </c>
      <c r="H2229" s="22" t="s">
        <v>145</v>
      </c>
      <c r="I2229" s="25">
        <v>752</v>
      </c>
      <c r="J2229" s="23">
        <v>9981.6727911039998</v>
      </c>
      <c r="K2229" s="32">
        <v>279486.83815091202</v>
      </c>
      <c r="L2229" s="32">
        <f t="shared" si="34"/>
        <v>9869985.4586428683</v>
      </c>
    </row>
    <row r="2230" spans="1:12" x14ac:dyDescent="0.2">
      <c r="A2230" s="22" t="s">
        <v>4276</v>
      </c>
      <c r="B2230" s="22" t="s">
        <v>4277</v>
      </c>
      <c r="C2230" s="22" t="s">
        <v>795</v>
      </c>
      <c r="D2230" s="22" t="s">
        <v>128</v>
      </c>
      <c r="E2230" s="30">
        <v>28365</v>
      </c>
      <c r="F2230" s="31">
        <v>35.243299999999998</v>
      </c>
      <c r="G2230" s="31">
        <v>-78.088899999999995</v>
      </c>
      <c r="H2230" s="22" t="s">
        <v>149</v>
      </c>
      <c r="I2230" s="25">
        <v>4823</v>
      </c>
      <c r="J2230" s="23">
        <v>18527.872181364</v>
      </c>
      <c r="K2230" s="32">
        <v>518780.42107819201</v>
      </c>
      <c r="L2230" s="32">
        <f t="shared" si="34"/>
        <v>18320559.372837394</v>
      </c>
    </row>
    <row r="2231" spans="1:12" x14ac:dyDescent="0.2">
      <c r="A2231" s="22" t="s">
        <v>4278</v>
      </c>
      <c r="B2231" s="22" t="s">
        <v>4279</v>
      </c>
      <c r="C2231" s="22" t="s">
        <v>1834</v>
      </c>
      <c r="D2231" s="22" t="s">
        <v>128</v>
      </c>
      <c r="E2231" s="30">
        <v>28551</v>
      </c>
      <c r="F2231" s="31">
        <v>35.246671999999997</v>
      </c>
      <c r="G2231" s="31">
        <v>-77.850702999999996</v>
      </c>
      <c r="H2231" s="22" t="s">
        <v>165</v>
      </c>
      <c r="I2231" s="25">
        <v>100</v>
      </c>
      <c r="J2231" s="23">
        <v>4342.1712152</v>
      </c>
      <c r="K2231" s="32">
        <v>121580.7940256</v>
      </c>
      <c r="L2231" s="32">
        <f t="shared" si="34"/>
        <v>4293585.6193520352</v>
      </c>
    </row>
    <row r="2232" spans="1:12" x14ac:dyDescent="0.2">
      <c r="A2232" s="22" t="s">
        <v>4280</v>
      </c>
      <c r="D2232" s="22" t="s">
        <v>128</v>
      </c>
      <c r="F2232" s="31">
        <v>35.274248999999998</v>
      </c>
      <c r="G2232" s="31">
        <v>-77.929068000000001</v>
      </c>
      <c r="H2232" s="22" t="s">
        <v>165</v>
      </c>
      <c r="I2232" s="25">
        <v>125</v>
      </c>
      <c r="J2232" s="23">
        <v>5427.714019</v>
      </c>
      <c r="K2232" s="32">
        <v>151975.992532</v>
      </c>
      <c r="L2232" s="32">
        <f t="shared" si="34"/>
        <v>5366982.024190045</v>
      </c>
    </row>
    <row r="2233" spans="1:12" x14ac:dyDescent="0.2">
      <c r="A2233" s="22" t="s">
        <v>4281</v>
      </c>
      <c r="B2233" s="22" t="s">
        <v>4282</v>
      </c>
      <c r="C2233" s="22" t="s">
        <v>795</v>
      </c>
      <c r="D2233" s="22" t="s">
        <v>128</v>
      </c>
      <c r="E2233" s="30">
        <v>28365</v>
      </c>
      <c r="F2233" s="31">
        <v>35.236899999999999</v>
      </c>
      <c r="G2233" s="31">
        <v>-78.148300000000006</v>
      </c>
      <c r="H2233" s="22" t="s">
        <v>153</v>
      </c>
      <c r="I2233" s="25">
        <v>5210</v>
      </c>
      <c r="J2233" s="23">
        <v>4123.8194292400003</v>
      </c>
      <c r="K2233" s="32">
        <v>115466.94401871999</v>
      </c>
      <c r="L2233" s="32">
        <f t="shared" si="34"/>
        <v>4077677.0239295703</v>
      </c>
    </row>
    <row r="2234" spans="1:12" x14ac:dyDescent="0.2">
      <c r="A2234" s="22" t="s">
        <v>4171</v>
      </c>
      <c r="B2234" s="22" t="s">
        <v>4283</v>
      </c>
      <c r="C2234" s="22" t="s">
        <v>4065</v>
      </c>
      <c r="D2234" s="22" t="s">
        <v>128</v>
      </c>
      <c r="E2234" s="30">
        <v>27530</v>
      </c>
      <c r="F2234" s="31">
        <v>35.318899999999999</v>
      </c>
      <c r="G2234" s="31">
        <v>-78.2042</v>
      </c>
      <c r="H2234" s="22" t="s">
        <v>165</v>
      </c>
      <c r="I2234" s="25">
        <v>290</v>
      </c>
      <c r="J2234" s="23">
        <v>12592.29652408</v>
      </c>
      <c r="K2234" s="32">
        <v>352584.30267424003</v>
      </c>
      <c r="L2234" s="32">
        <f t="shared" si="34"/>
        <v>12451398.296120904</v>
      </c>
    </row>
    <row r="2235" spans="1:12" x14ac:dyDescent="0.2">
      <c r="A2235" s="22" t="s">
        <v>4284</v>
      </c>
      <c r="B2235" s="22" t="s">
        <v>4285</v>
      </c>
      <c r="C2235" s="22" t="s">
        <v>1834</v>
      </c>
      <c r="D2235" s="22" t="s">
        <v>128</v>
      </c>
      <c r="E2235" s="30">
        <v>28551</v>
      </c>
      <c r="F2235" s="31">
        <v>35.355600000000003</v>
      </c>
      <c r="G2235" s="31">
        <v>-77.877799999999993</v>
      </c>
      <c r="H2235" s="22" t="s">
        <v>434</v>
      </c>
      <c r="I2235" s="25">
        <v>350</v>
      </c>
      <c r="J2235" s="23">
        <v>514.90243699999996</v>
      </c>
      <c r="K2235" s="32">
        <v>14417.268236</v>
      </c>
      <c r="L2235" s="32">
        <f t="shared" si="34"/>
        <v>509141.07005582209</v>
      </c>
    </row>
    <row r="2236" spans="1:12" x14ac:dyDescent="0.2">
      <c r="A2236" s="22" t="s">
        <v>4286</v>
      </c>
      <c r="B2236" s="22" t="s">
        <v>4287</v>
      </c>
      <c r="C2236" s="22" t="s">
        <v>843</v>
      </c>
      <c r="D2236" s="22" t="s">
        <v>128</v>
      </c>
      <c r="E2236" s="30">
        <v>28578</v>
      </c>
      <c r="F2236" s="31">
        <v>35.241399999999999</v>
      </c>
      <c r="G2236" s="31">
        <v>-77.924700000000001</v>
      </c>
      <c r="H2236" s="22" t="s">
        <v>434</v>
      </c>
      <c r="I2236" s="25">
        <v>200</v>
      </c>
      <c r="J2236" s="23">
        <v>294.229964</v>
      </c>
      <c r="K2236" s="32">
        <v>8238.4389919999994</v>
      </c>
      <c r="L2236" s="32">
        <f t="shared" si="34"/>
        <v>290937.75431761262</v>
      </c>
    </row>
    <row r="2237" spans="1:12" x14ac:dyDescent="0.2">
      <c r="A2237" s="22" t="s">
        <v>4288</v>
      </c>
      <c r="B2237" s="22" t="s">
        <v>4289</v>
      </c>
      <c r="C2237" s="22" t="s">
        <v>843</v>
      </c>
      <c r="D2237" s="22" t="s">
        <v>128</v>
      </c>
      <c r="E2237" s="30">
        <v>28578</v>
      </c>
      <c r="F2237" s="31">
        <v>35.218899999999998</v>
      </c>
      <c r="G2237" s="31">
        <v>-77.893900000000002</v>
      </c>
      <c r="H2237" s="22" t="s">
        <v>149</v>
      </c>
      <c r="I2237" s="25">
        <v>1100</v>
      </c>
      <c r="J2237" s="23">
        <v>4225.7224548000004</v>
      </c>
      <c r="K2237" s="32">
        <v>118320.22873440001</v>
      </c>
      <c r="L2237" s="32">
        <f t="shared" si="34"/>
        <v>4178439.8320798539</v>
      </c>
    </row>
    <row r="2238" spans="1:12" x14ac:dyDescent="0.2">
      <c r="A2238" s="22" t="s">
        <v>4290</v>
      </c>
      <c r="B2238" s="22" t="s">
        <v>4291</v>
      </c>
      <c r="C2238" s="22" t="s">
        <v>4065</v>
      </c>
      <c r="D2238" s="22" t="s">
        <v>128</v>
      </c>
      <c r="E2238" s="30">
        <v>27530</v>
      </c>
      <c r="F2238" s="31">
        <v>35.328099999999999</v>
      </c>
      <c r="G2238" s="31">
        <v>-78.119200000000006</v>
      </c>
      <c r="H2238" s="22" t="s">
        <v>592</v>
      </c>
      <c r="I2238" s="25">
        <v>1411</v>
      </c>
      <c r="J2238" s="23">
        <v>4537.5067586240002</v>
      </c>
      <c r="K2238" s="32">
        <v>127050.18924147201</v>
      </c>
      <c r="L2238" s="32">
        <f t="shared" si="34"/>
        <v>4486735.5065001342</v>
      </c>
    </row>
    <row r="2239" spans="1:12" x14ac:dyDescent="0.2">
      <c r="A2239" s="22" t="s">
        <v>4292</v>
      </c>
      <c r="B2239" s="22" t="s">
        <v>4293</v>
      </c>
      <c r="C2239" s="22" t="s">
        <v>4065</v>
      </c>
      <c r="D2239" s="22" t="s">
        <v>128</v>
      </c>
      <c r="E2239" s="30">
        <v>27534</v>
      </c>
      <c r="F2239" s="31">
        <v>35.278300000000002</v>
      </c>
      <c r="G2239" s="31">
        <v>-77.918599999999998</v>
      </c>
      <c r="H2239" s="22" t="s">
        <v>145</v>
      </c>
      <c r="I2239" s="25">
        <v>986</v>
      </c>
      <c r="J2239" s="23">
        <v>13087.672037271999</v>
      </c>
      <c r="K2239" s="32">
        <v>366454.81704361603</v>
      </c>
      <c r="L2239" s="32">
        <f t="shared" si="34"/>
        <v>12941230.933805676</v>
      </c>
    </row>
    <row r="2240" spans="1:12" x14ac:dyDescent="0.2">
      <c r="A2240" s="22" t="s">
        <v>4294</v>
      </c>
      <c r="B2240" s="22" t="s">
        <v>4295</v>
      </c>
      <c r="C2240" s="22" t="s">
        <v>843</v>
      </c>
      <c r="D2240" s="22" t="s">
        <v>128</v>
      </c>
      <c r="E2240" s="30">
        <v>28578</v>
      </c>
      <c r="F2240" s="31">
        <v>35.234200000000001</v>
      </c>
      <c r="G2240" s="31">
        <v>-77.946899999999999</v>
      </c>
      <c r="H2240" s="22" t="s">
        <v>149</v>
      </c>
      <c r="I2240" s="25">
        <v>1200</v>
      </c>
      <c r="J2240" s="23">
        <v>4609.8790416000002</v>
      </c>
      <c r="K2240" s="32">
        <v>129076.6131648</v>
      </c>
      <c r="L2240" s="32">
        <f t="shared" si="34"/>
        <v>4558297.9986325679</v>
      </c>
    </row>
    <row r="2241" spans="1:12" x14ac:dyDescent="0.2">
      <c r="A2241" s="22" t="s">
        <v>4296</v>
      </c>
      <c r="B2241" s="22" t="s">
        <v>4297</v>
      </c>
      <c r="C2241" s="22" t="s">
        <v>4065</v>
      </c>
      <c r="D2241" s="22" t="s">
        <v>128</v>
      </c>
      <c r="E2241" s="30">
        <v>27534</v>
      </c>
      <c r="F2241" s="31">
        <v>35.327199999999998</v>
      </c>
      <c r="G2241" s="31">
        <v>-77.9011</v>
      </c>
      <c r="H2241" s="22" t="s">
        <v>145</v>
      </c>
      <c r="I2241" s="25">
        <v>600</v>
      </c>
      <c r="J2241" s="23">
        <v>7964.1006312</v>
      </c>
      <c r="K2241" s="32">
        <v>222994.81767359999</v>
      </c>
      <c r="L2241" s="32">
        <f t="shared" si="34"/>
        <v>7874988.3978533512</v>
      </c>
    </row>
    <row r="2242" spans="1:12" x14ac:dyDescent="0.2">
      <c r="A2242" s="22" t="s">
        <v>4298</v>
      </c>
      <c r="B2242" s="22" t="s">
        <v>4299</v>
      </c>
      <c r="C2242" s="22" t="s">
        <v>4065</v>
      </c>
      <c r="D2242" s="22" t="s">
        <v>128</v>
      </c>
      <c r="E2242" s="30">
        <v>27530</v>
      </c>
      <c r="F2242" s="31">
        <v>35.299399999999999</v>
      </c>
      <c r="G2242" s="31">
        <v>-78.1417</v>
      </c>
      <c r="H2242" s="22" t="s">
        <v>149</v>
      </c>
      <c r="I2242" s="25">
        <v>6400</v>
      </c>
      <c r="J2242" s="23">
        <v>24586.021555200001</v>
      </c>
      <c r="K2242" s="32">
        <v>688408.60354559997</v>
      </c>
      <c r="L2242" s="32">
        <f t="shared" ref="L2242:L2305" si="35">+K2242*35.31467</f>
        <v>24310922.659373693</v>
      </c>
    </row>
    <row r="2243" spans="1:12" x14ac:dyDescent="0.2">
      <c r="A2243" s="22" t="s">
        <v>4300</v>
      </c>
      <c r="B2243" s="22" t="s">
        <v>4301</v>
      </c>
      <c r="C2243" s="22" t="s">
        <v>4065</v>
      </c>
      <c r="D2243" s="22" t="s">
        <v>128</v>
      </c>
      <c r="E2243" s="30">
        <v>27534</v>
      </c>
      <c r="F2243" s="31">
        <v>35.4358</v>
      </c>
      <c r="G2243" s="31">
        <v>-77.841099999999997</v>
      </c>
      <c r="H2243" s="22" t="s">
        <v>153</v>
      </c>
      <c r="I2243" s="25">
        <v>4160</v>
      </c>
      <c r="J2243" s="23">
        <v>3292.72338304</v>
      </c>
      <c r="K2243" s="32">
        <v>92196.254725120001</v>
      </c>
      <c r="L2243" s="32">
        <f t="shared" si="35"/>
        <v>3255880.3108535535</v>
      </c>
    </row>
    <row r="2244" spans="1:12" x14ac:dyDescent="0.2">
      <c r="A2244" s="22" t="s">
        <v>4302</v>
      </c>
      <c r="B2244" s="22" t="s">
        <v>4303</v>
      </c>
      <c r="C2244" s="22" t="s">
        <v>795</v>
      </c>
      <c r="D2244" s="22" t="s">
        <v>128</v>
      </c>
      <c r="E2244" s="30">
        <v>28365</v>
      </c>
      <c r="F2244" s="31">
        <v>35.2286</v>
      </c>
      <c r="G2244" s="31">
        <v>-78.137200000000007</v>
      </c>
      <c r="H2244" s="22" t="s">
        <v>149</v>
      </c>
      <c r="I2244" s="25">
        <v>2880</v>
      </c>
      <c r="J2244" s="23">
        <v>11063.709699839999</v>
      </c>
      <c r="K2244" s="32">
        <v>309783.87159552</v>
      </c>
      <c r="L2244" s="32">
        <f t="shared" si="35"/>
        <v>10939915.196718162</v>
      </c>
    </row>
    <row r="2245" spans="1:12" x14ac:dyDescent="0.2">
      <c r="A2245" s="22" t="s">
        <v>4304</v>
      </c>
      <c r="B2245" s="22" t="s">
        <v>4305</v>
      </c>
      <c r="C2245" s="22" t="s">
        <v>4065</v>
      </c>
      <c r="D2245" s="22" t="s">
        <v>128</v>
      </c>
      <c r="E2245" s="30">
        <v>27534</v>
      </c>
      <c r="F2245" s="31">
        <v>35.337632999999997</v>
      </c>
      <c r="G2245" s="31">
        <v>-77.956136000000001</v>
      </c>
      <c r="H2245" s="22" t="s">
        <v>153</v>
      </c>
      <c r="I2245" s="25">
        <v>4800</v>
      </c>
      <c r="J2245" s="23">
        <v>3799.2962112</v>
      </c>
      <c r="K2245" s="32">
        <v>106380.29391360001</v>
      </c>
      <c r="L2245" s="32">
        <f t="shared" si="35"/>
        <v>3756784.9740617927</v>
      </c>
    </row>
    <row r="2246" spans="1:12" x14ac:dyDescent="0.2">
      <c r="A2246" s="22" t="s">
        <v>4306</v>
      </c>
      <c r="B2246" s="22" t="s">
        <v>4307</v>
      </c>
      <c r="C2246" s="22" t="s">
        <v>843</v>
      </c>
      <c r="D2246" s="22" t="s">
        <v>128</v>
      </c>
      <c r="E2246" s="30">
        <v>28578</v>
      </c>
      <c r="F2246" s="31">
        <v>35.243899999999996</v>
      </c>
      <c r="G2246" s="31">
        <v>-77.944999999999993</v>
      </c>
      <c r="H2246" s="22" t="s">
        <v>145</v>
      </c>
      <c r="I2246" s="25">
        <v>650</v>
      </c>
      <c r="J2246" s="23">
        <v>8627.7756838000005</v>
      </c>
      <c r="K2246" s="32">
        <v>241577.71914639999</v>
      </c>
      <c r="L2246" s="32">
        <f t="shared" si="35"/>
        <v>8531237.4310077969</v>
      </c>
    </row>
    <row r="2247" spans="1:12" x14ac:dyDescent="0.2">
      <c r="A2247" s="22" t="s">
        <v>4308</v>
      </c>
      <c r="B2247" s="22" t="s">
        <v>4309</v>
      </c>
      <c r="C2247" s="22" t="s">
        <v>2135</v>
      </c>
      <c r="D2247" s="22" t="s">
        <v>128</v>
      </c>
      <c r="E2247" s="30">
        <v>27524</v>
      </c>
      <c r="F2247" s="31">
        <v>35.302799999999998</v>
      </c>
      <c r="G2247" s="31">
        <v>-78.271900000000002</v>
      </c>
      <c r="H2247" s="22" t="s">
        <v>149</v>
      </c>
      <c r="I2247" s="25">
        <v>4320</v>
      </c>
      <c r="J2247" s="23">
        <v>16595.564549760002</v>
      </c>
      <c r="K2247" s="32">
        <v>464675.80739327997</v>
      </c>
      <c r="L2247" s="32">
        <f t="shared" si="35"/>
        <v>16409872.795077242</v>
      </c>
    </row>
    <row r="2248" spans="1:12" x14ac:dyDescent="0.2">
      <c r="A2248" s="22" t="s">
        <v>4310</v>
      </c>
      <c r="B2248" s="22" t="s">
        <v>4311</v>
      </c>
      <c r="C2248" s="22" t="s">
        <v>795</v>
      </c>
      <c r="D2248" s="22" t="s">
        <v>128</v>
      </c>
      <c r="E2248" s="30">
        <v>28365</v>
      </c>
      <c r="F2248" s="31">
        <v>35.184987999999997</v>
      </c>
      <c r="G2248" s="31">
        <v>-78.154444999999996</v>
      </c>
      <c r="H2248" s="22" t="s">
        <v>149</v>
      </c>
      <c r="I2248" s="25">
        <v>3672</v>
      </c>
      <c r="J2248" s="23">
        <v>14106.229867296001</v>
      </c>
      <c r="K2248" s="32">
        <v>394974.43628428801</v>
      </c>
      <c r="L2248" s="32">
        <f t="shared" si="35"/>
        <v>13948391.875815658</v>
      </c>
    </row>
    <row r="2249" spans="1:12" x14ac:dyDescent="0.2">
      <c r="A2249" s="22" t="s">
        <v>4312</v>
      </c>
      <c r="B2249" s="22" t="s">
        <v>4313</v>
      </c>
      <c r="C2249" s="22" t="s">
        <v>795</v>
      </c>
      <c r="D2249" s="22" t="s">
        <v>128</v>
      </c>
      <c r="E2249" s="30">
        <v>28365</v>
      </c>
      <c r="F2249" s="31">
        <v>35.235300000000002</v>
      </c>
      <c r="G2249" s="31">
        <v>-78.043300000000002</v>
      </c>
      <c r="H2249" s="22" t="s">
        <v>149</v>
      </c>
      <c r="I2249" s="25">
        <v>2880</v>
      </c>
      <c r="J2249" s="23">
        <v>11063.709699839999</v>
      </c>
      <c r="K2249" s="32">
        <v>309783.87159552</v>
      </c>
      <c r="L2249" s="32">
        <f t="shared" si="35"/>
        <v>10939915.196718162</v>
      </c>
    </row>
    <row r="2250" spans="1:12" x14ac:dyDescent="0.2">
      <c r="A2250" s="22" t="s">
        <v>4314</v>
      </c>
      <c r="B2250" s="22" t="s">
        <v>4315</v>
      </c>
      <c r="C2250" s="22" t="s">
        <v>4068</v>
      </c>
      <c r="D2250" s="22" t="s">
        <v>128</v>
      </c>
      <c r="E2250" s="30">
        <v>27830</v>
      </c>
      <c r="F2250" s="31">
        <v>35.570799999999998</v>
      </c>
      <c r="G2250" s="31">
        <v>-78.004999999999995</v>
      </c>
      <c r="H2250" s="22" t="s">
        <v>153</v>
      </c>
      <c r="I2250" s="25">
        <v>3500</v>
      </c>
      <c r="J2250" s="23">
        <v>2770.320154</v>
      </c>
      <c r="K2250" s="32">
        <v>77568.964311999996</v>
      </c>
      <c r="L2250" s="32">
        <f t="shared" si="35"/>
        <v>2739322.376920057</v>
      </c>
    </row>
    <row r="2251" spans="1:12" x14ac:dyDescent="0.2">
      <c r="A2251" s="22" t="s">
        <v>4316</v>
      </c>
      <c r="B2251" s="22" t="s">
        <v>4317</v>
      </c>
      <c r="C2251" s="22" t="s">
        <v>795</v>
      </c>
      <c r="D2251" s="22" t="s">
        <v>128</v>
      </c>
      <c r="E2251" s="30">
        <v>28365</v>
      </c>
      <c r="F2251" s="31">
        <v>35.229999999999997</v>
      </c>
      <c r="G2251" s="31">
        <v>-78.172200000000004</v>
      </c>
      <c r="H2251" s="22" t="s">
        <v>149</v>
      </c>
      <c r="I2251" s="25">
        <v>5880</v>
      </c>
      <c r="J2251" s="23">
        <v>22588.407303839998</v>
      </c>
      <c r="K2251" s="32">
        <v>632475.40450752003</v>
      </c>
      <c r="L2251" s="32">
        <f t="shared" si="35"/>
        <v>22335660.19329958</v>
      </c>
    </row>
    <row r="2252" spans="1:12" x14ac:dyDescent="0.2">
      <c r="A2252" s="22" t="s">
        <v>4318</v>
      </c>
      <c r="B2252" s="22" t="s">
        <v>4319</v>
      </c>
      <c r="C2252" s="22" t="s">
        <v>2135</v>
      </c>
      <c r="D2252" s="22" t="s">
        <v>128</v>
      </c>
      <c r="E2252" s="30">
        <v>27524</v>
      </c>
      <c r="F2252" s="31">
        <v>35.3078</v>
      </c>
      <c r="G2252" s="31">
        <v>-78.278300000000002</v>
      </c>
      <c r="H2252" s="22" t="s">
        <v>149</v>
      </c>
      <c r="I2252" s="25">
        <v>4320</v>
      </c>
      <c r="J2252" s="23">
        <v>16595.564549760002</v>
      </c>
      <c r="K2252" s="32">
        <v>464675.80739327997</v>
      </c>
      <c r="L2252" s="32">
        <f t="shared" si="35"/>
        <v>16409872.795077242</v>
      </c>
    </row>
    <row r="2253" spans="1:12" x14ac:dyDescent="0.2">
      <c r="A2253" s="22" t="s">
        <v>4320</v>
      </c>
      <c r="B2253" s="22" t="s">
        <v>4321</v>
      </c>
      <c r="C2253" s="22" t="s">
        <v>4065</v>
      </c>
      <c r="D2253" s="22" t="s">
        <v>128</v>
      </c>
      <c r="E2253" s="30">
        <v>27530</v>
      </c>
      <c r="F2253" s="31">
        <v>35.238300000000002</v>
      </c>
      <c r="G2253" s="31">
        <v>-78.163899999999998</v>
      </c>
      <c r="H2253" s="22" t="s">
        <v>149</v>
      </c>
      <c r="I2253" s="25">
        <v>11520</v>
      </c>
      <c r="J2253" s="23">
        <v>44254.838799359997</v>
      </c>
      <c r="K2253" s="32">
        <v>1239135.48638208</v>
      </c>
      <c r="L2253" s="32">
        <f t="shared" si="35"/>
        <v>43759660.786872648</v>
      </c>
    </row>
    <row r="2254" spans="1:12" x14ac:dyDescent="0.2">
      <c r="A2254" s="22" t="s">
        <v>4322</v>
      </c>
      <c r="B2254" s="22" t="s">
        <v>4323</v>
      </c>
      <c r="C2254" s="22" t="s">
        <v>1819</v>
      </c>
      <c r="D2254" s="22" t="s">
        <v>128</v>
      </c>
      <c r="E2254" s="30">
        <v>28580</v>
      </c>
      <c r="F2254" s="31">
        <v>35.504250999999996</v>
      </c>
      <c r="G2254" s="31">
        <v>-77.821267000000006</v>
      </c>
      <c r="H2254" s="22" t="s">
        <v>149</v>
      </c>
      <c r="I2254" s="25">
        <v>7920</v>
      </c>
      <c r="J2254" s="23">
        <v>30425.201674560001</v>
      </c>
      <c r="K2254" s="32">
        <v>851905.64688768005</v>
      </c>
      <c r="L2254" s="32">
        <f t="shared" si="35"/>
        <v>30084766.790974949</v>
      </c>
    </row>
    <row r="2255" spans="1:12" x14ac:dyDescent="0.2">
      <c r="A2255" s="22" t="s">
        <v>4324</v>
      </c>
      <c r="B2255" s="22" t="s">
        <v>4325</v>
      </c>
      <c r="C2255" s="22" t="s">
        <v>1834</v>
      </c>
      <c r="D2255" s="22" t="s">
        <v>128</v>
      </c>
      <c r="E2255" s="30">
        <v>28551</v>
      </c>
      <c r="F2255" s="31">
        <v>35.392200000000003</v>
      </c>
      <c r="G2255" s="31">
        <v>-77.812799999999996</v>
      </c>
      <c r="H2255" s="22" t="s">
        <v>149</v>
      </c>
      <c r="I2255" s="25">
        <v>4320</v>
      </c>
      <c r="J2255" s="23">
        <v>16595.564549760002</v>
      </c>
      <c r="K2255" s="32">
        <v>464675.80739327997</v>
      </c>
      <c r="L2255" s="32">
        <f t="shared" si="35"/>
        <v>16409872.795077242</v>
      </c>
    </row>
    <row r="2256" spans="1:12" x14ac:dyDescent="0.2">
      <c r="A2256" s="22" t="s">
        <v>4326</v>
      </c>
      <c r="B2256" s="22" t="s">
        <v>4327</v>
      </c>
      <c r="C2256" s="22" t="s">
        <v>1834</v>
      </c>
      <c r="D2256" s="22" t="s">
        <v>128</v>
      </c>
      <c r="E2256" s="30">
        <v>28551</v>
      </c>
      <c r="F2256" s="31">
        <v>35.328899999999997</v>
      </c>
      <c r="G2256" s="31">
        <v>-77.845600000000005</v>
      </c>
      <c r="H2256" s="22" t="s">
        <v>149</v>
      </c>
      <c r="I2256" s="25">
        <v>2880</v>
      </c>
      <c r="J2256" s="23">
        <v>11063.709699839999</v>
      </c>
      <c r="K2256" s="32">
        <v>309783.87159552</v>
      </c>
      <c r="L2256" s="32">
        <f t="shared" si="35"/>
        <v>10939915.196718162</v>
      </c>
    </row>
    <row r="2257" spans="1:12" x14ac:dyDescent="0.2">
      <c r="A2257" s="22" t="s">
        <v>4328</v>
      </c>
      <c r="B2257" s="22" t="s">
        <v>4329</v>
      </c>
      <c r="C2257" s="22" t="s">
        <v>4065</v>
      </c>
      <c r="D2257" s="22" t="s">
        <v>128</v>
      </c>
      <c r="E2257" s="30">
        <v>27530</v>
      </c>
      <c r="F2257" s="31">
        <v>35.344700000000003</v>
      </c>
      <c r="G2257" s="31">
        <v>-78.132800000000003</v>
      </c>
      <c r="H2257" s="22" t="s">
        <v>149</v>
      </c>
      <c r="I2257" s="25">
        <v>4200</v>
      </c>
      <c r="J2257" s="23">
        <v>16134.5766456</v>
      </c>
      <c r="K2257" s="32">
        <v>451768.14607680001</v>
      </c>
      <c r="L2257" s="32">
        <f t="shared" si="35"/>
        <v>15954042.995213987</v>
      </c>
    </row>
    <row r="2258" spans="1:12" x14ac:dyDescent="0.2">
      <c r="A2258" s="22" t="s">
        <v>4330</v>
      </c>
      <c r="B2258" s="22" t="s">
        <v>4331</v>
      </c>
      <c r="C2258" s="22" t="s">
        <v>4068</v>
      </c>
      <c r="D2258" s="22" t="s">
        <v>128</v>
      </c>
      <c r="E2258" s="30">
        <v>27830</v>
      </c>
      <c r="F2258" s="31">
        <v>35.587698000000003</v>
      </c>
      <c r="G2258" s="31">
        <v>-77.887390999999994</v>
      </c>
      <c r="H2258" s="22" t="s">
        <v>145</v>
      </c>
      <c r="I2258" s="25">
        <v>2000</v>
      </c>
      <c r="J2258" s="23">
        <v>26547.002103999999</v>
      </c>
      <c r="K2258" s="32">
        <v>743316.05891200004</v>
      </c>
      <c r="L2258" s="32">
        <f t="shared" si="35"/>
        <v>26249961.326177839</v>
      </c>
    </row>
    <row r="2259" spans="1:12" x14ac:dyDescent="0.2">
      <c r="A2259" s="22" t="s">
        <v>4330</v>
      </c>
      <c r="B2259" s="22" t="s">
        <v>4331</v>
      </c>
      <c r="C2259" s="22" t="s">
        <v>4068</v>
      </c>
      <c r="D2259" s="22" t="s">
        <v>128</v>
      </c>
      <c r="E2259" s="30">
        <v>27830</v>
      </c>
      <c r="F2259" s="31">
        <v>35.587698000000003</v>
      </c>
      <c r="G2259" s="31">
        <v>-77.887390999999994</v>
      </c>
      <c r="H2259" s="22" t="s">
        <v>192</v>
      </c>
      <c r="I2259" s="25">
        <v>480</v>
      </c>
      <c r="J2259" s="23">
        <v>706.15191359999994</v>
      </c>
      <c r="K2259" s="32">
        <v>19772.253580799999</v>
      </c>
      <c r="L2259" s="32">
        <f t="shared" si="35"/>
        <v>698250.61036227026</v>
      </c>
    </row>
    <row r="2260" spans="1:12" x14ac:dyDescent="0.2">
      <c r="A2260" s="22" t="s">
        <v>4332</v>
      </c>
      <c r="B2260" s="22" t="s">
        <v>4333</v>
      </c>
      <c r="C2260" s="22" t="s">
        <v>1834</v>
      </c>
      <c r="D2260" s="22" t="s">
        <v>128</v>
      </c>
      <c r="E2260" s="30">
        <v>28551</v>
      </c>
      <c r="F2260" s="31">
        <v>35.369999999999997</v>
      </c>
      <c r="G2260" s="31">
        <v>-77.833299999999994</v>
      </c>
      <c r="H2260" s="22" t="s">
        <v>149</v>
      </c>
      <c r="I2260" s="25">
        <v>5760</v>
      </c>
      <c r="J2260" s="23">
        <v>22127.419399679999</v>
      </c>
      <c r="K2260" s="32">
        <v>619567.74319104</v>
      </c>
      <c r="L2260" s="32">
        <f t="shared" si="35"/>
        <v>21879830.393436324</v>
      </c>
    </row>
    <row r="2261" spans="1:12" x14ac:dyDescent="0.2">
      <c r="A2261" s="22" t="s">
        <v>4334</v>
      </c>
      <c r="B2261" s="22" t="s">
        <v>4335</v>
      </c>
      <c r="C2261" s="22" t="s">
        <v>795</v>
      </c>
      <c r="D2261" s="22" t="s">
        <v>128</v>
      </c>
      <c r="E2261" s="30">
        <v>28365</v>
      </c>
      <c r="F2261" s="31">
        <v>35.270299999999999</v>
      </c>
      <c r="G2261" s="31">
        <v>-78.107799999999997</v>
      </c>
      <c r="H2261" s="22" t="s">
        <v>149</v>
      </c>
      <c r="I2261" s="25">
        <v>4896</v>
      </c>
      <c r="J2261" s="23">
        <v>18808.306489727998</v>
      </c>
      <c r="K2261" s="32">
        <v>526632.58171238401</v>
      </c>
      <c r="L2261" s="32">
        <f t="shared" si="35"/>
        <v>18597855.834420875</v>
      </c>
    </row>
    <row r="2262" spans="1:12" x14ac:dyDescent="0.2">
      <c r="A2262" s="22" t="s">
        <v>4336</v>
      </c>
      <c r="B2262" s="22" t="s">
        <v>4337</v>
      </c>
      <c r="C2262" s="22" t="s">
        <v>795</v>
      </c>
      <c r="D2262" s="22" t="s">
        <v>128</v>
      </c>
      <c r="E2262" s="30">
        <v>28365</v>
      </c>
      <c r="F2262" s="31">
        <v>35.269399999999997</v>
      </c>
      <c r="G2262" s="31">
        <v>-78.276399999999995</v>
      </c>
      <c r="H2262" s="22" t="s">
        <v>149</v>
      </c>
      <c r="I2262" s="25">
        <v>2400</v>
      </c>
      <c r="J2262" s="23">
        <v>9219.7580832000003</v>
      </c>
      <c r="K2262" s="32">
        <v>258153.2263296</v>
      </c>
      <c r="L2262" s="32">
        <f t="shared" si="35"/>
        <v>9116595.9972651359</v>
      </c>
    </row>
    <row r="2263" spans="1:12" x14ac:dyDescent="0.2">
      <c r="A2263" s="22" t="s">
        <v>4338</v>
      </c>
      <c r="B2263" s="22" t="s">
        <v>4339</v>
      </c>
      <c r="C2263" s="22" t="s">
        <v>2162</v>
      </c>
      <c r="D2263" s="22" t="s">
        <v>128</v>
      </c>
      <c r="E2263" s="30">
        <v>27569</v>
      </c>
      <c r="F2263" s="31">
        <v>35.443300000000001</v>
      </c>
      <c r="G2263" s="31">
        <v>-78.126900000000006</v>
      </c>
      <c r="H2263" s="22" t="s">
        <v>149</v>
      </c>
      <c r="I2263" s="25">
        <v>4340</v>
      </c>
      <c r="J2263" s="23">
        <v>16672.395867120002</v>
      </c>
      <c r="K2263" s="32">
        <v>466827.08427936002</v>
      </c>
      <c r="L2263" s="32">
        <f t="shared" si="35"/>
        <v>16485844.428387787</v>
      </c>
    </row>
    <row r="2264" spans="1:12" x14ac:dyDescent="0.2">
      <c r="A2264" s="22" t="s">
        <v>4340</v>
      </c>
      <c r="B2264" s="22" t="s">
        <v>4341</v>
      </c>
      <c r="C2264" s="22" t="s">
        <v>4068</v>
      </c>
      <c r="D2264" s="22" t="s">
        <v>128</v>
      </c>
      <c r="E2264" s="30">
        <v>27830</v>
      </c>
      <c r="F2264" s="31">
        <v>35.5642</v>
      </c>
      <c r="G2264" s="31">
        <v>-77.880300000000005</v>
      </c>
      <c r="H2264" s="22" t="s">
        <v>153</v>
      </c>
      <c r="I2264" s="25">
        <v>3200</v>
      </c>
      <c r="J2264" s="23">
        <v>2532.8641407999999</v>
      </c>
      <c r="K2264" s="32">
        <v>70920.195942399994</v>
      </c>
      <c r="L2264" s="32">
        <f t="shared" si="35"/>
        <v>2504523.3160411948</v>
      </c>
    </row>
    <row r="2265" spans="1:12" x14ac:dyDescent="0.2">
      <c r="A2265" s="22" t="s">
        <v>4342</v>
      </c>
      <c r="B2265" s="22" t="s">
        <v>4343</v>
      </c>
      <c r="C2265" s="22" t="s">
        <v>4065</v>
      </c>
      <c r="D2265" s="22" t="s">
        <v>128</v>
      </c>
      <c r="E2265" s="30">
        <v>27534</v>
      </c>
      <c r="F2265" s="31">
        <v>35.423299999999998</v>
      </c>
      <c r="G2265" s="31">
        <v>-77.874399999999994</v>
      </c>
      <c r="H2265" s="22" t="s">
        <v>149</v>
      </c>
      <c r="I2265" s="25">
        <v>5760</v>
      </c>
      <c r="J2265" s="23">
        <v>22127.419399679999</v>
      </c>
      <c r="K2265" s="32">
        <v>619567.74319104</v>
      </c>
      <c r="L2265" s="32">
        <f t="shared" si="35"/>
        <v>21879830.393436324</v>
      </c>
    </row>
    <row r="2266" spans="1:12" x14ac:dyDescent="0.2">
      <c r="A2266" s="22" t="s">
        <v>4344</v>
      </c>
      <c r="B2266" s="22" t="s">
        <v>4345</v>
      </c>
      <c r="C2266" s="22" t="s">
        <v>1834</v>
      </c>
      <c r="D2266" s="22" t="s">
        <v>128</v>
      </c>
      <c r="E2266" s="30">
        <v>28551</v>
      </c>
      <c r="F2266" s="31">
        <v>35.349699999999999</v>
      </c>
      <c r="G2266" s="31">
        <v>-77.83</v>
      </c>
      <c r="H2266" s="22" t="s">
        <v>149</v>
      </c>
      <c r="I2266" s="25">
        <v>11520</v>
      </c>
      <c r="J2266" s="23">
        <v>44254.838799359997</v>
      </c>
      <c r="K2266" s="32">
        <v>1239135.48638208</v>
      </c>
      <c r="L2266" s="32">
        <f t="shared" si="35"/>
        <v>43759660.786872648</v>
      </c>
    </row>
    <row r="2267" spans="1:12" x14ac:dyDescent="0.2">
      <c r="A2267" s="22" t="s">
        <v>4346</v>
      </c>
      <c r="B2267" s="22" t="s">
        <v>4347</v>
      </c>
      <c r="C2267" s="22" t="s">
        <v>4348</v>
      </c>
      <c r="D2267" s="22" t="s">
        <v>128</v>
      </c>
      <c r="E2267" s="30">
        <v>27542</v>
      </c>
      <c r="F2267" s="31">
        <v>35.549199999999999</v>
      </c>
      <c r="G2267" s="31">
        <v>-78.068600000000004</v>
      </c>
      <c r="H2267" s="22" t="s">
        <v>153</v>
      </c>
      <c r="I2267" s="25">
        <v>5200</v>
      </c>
      <c r="J2267" s="23">
        <v>4115.9042288000001</v>
      </c>
      <c r="K2267" s="32">
        <v>115245.31840639999</v>
      </c>
      <c r="L2267" s="32">
        <f t="shared" si="35"/>
        <v>4069850.3885669415</v>
      </c>
    </row>
    <row r="2268" spans="1:12" x14ac:dyDescent="0.2">
      <c r="A2268" s="22" t="s">
        <v>4349</v>
      </c>
      <c r="B2268" s="22" t="s">
        <v>4350</v>
      </c>
      <c r="C2268" s="22" t="s">
        <v>4144</v>
      </c>
      <c r="D2268" s="22" t="s">
        <v>128</v>
      </c>
      <c r="E2268" s="30">
        <v>27863</v>
      </c>
      <c r="F2268" s="31">
        <v>35.506100000000004</v>
      </c>
      <c r="G2268" s="31">
        <v>-77.905799999999999</v>
      </c>
      <c r="H2268" s="22" t="s">
        <v>145</v>
      </c>
      <c r="I2268" s="25">
        <v>4000</v>
      </c>
      <c r="J2268" s="23">
        <v>53094.004207999998</v>
      </c>
      <c r="K2268" s="32">
        <v>1486632.1178240001</v>
      </c>
      <c r="L2268" s="32">
        <f t="shared" si="35"/>
        <v>52499922.652355678</v>
      </c>
    </row>
    <row r="2269" spans="1:12" x14ac:dyDescent="0.2">
      <c r="A2269" s="22" t="s">
        <v>4351</v>
      </c>
      <c r="B2269" s="22" t="s">
        <v>4352</v>
      </c>
      <c r="C2269" s="22" t="s">
        <v>4353</v>
      </c>
      <c r="D2269" s="22" t="s">
        <v>130</v>
      </c>
      <c r="E2269" s="30">
        <v>27880</v>
      </c>
      <c r="F2269" s="31">
        <v>35.7181</v>
      </c>
      <c r="G2269" s="31">
        <v>-78.084999999999994</v>
      </c>
      <c r="H2269" s="22" t="s">
        <v>145</v>
      </c>
      <c r="I2269" s="25">
        <v>0</v>
      </c>
      <c r="J2269" s="23">
        <v>0</v>
      </c>
      <c r="K2269" s="32">
        <v>0</v>
      </c>
      <c r="L2269" s="32">
        <f t="shared" si="35"/>
        <v>0</v>
      </c>
    </row>
    <row r="2270" spans="1:12" x14ac:dyDescent="0.2">
      <c r="A2270" s="22" t="s">
        <v>4354</v>
      </c>
      <c r="B2270" s="22" t="s">
        <v>4355</v>
      </c>
      <c r="C2270" s="22" t="s">
        <v>1722</v>
      </c>
      <c r="D2270" s="22" t="s">
        <v>130</v>
      </c>
      <c r="E2270" s="30">
        <v>27852</v>
      </c>
      <c r="F2270" s="31">
        <v>35.779200000000003</v>
      </c>
      <c r="G2270" s="31">
        <v>-77.741699999999994</v>
      </c>
      <c r="H2270" s="22" t="s">
        <v>153</v>
      </c>
      <c r="I2270" s="25">
        <v>32000</v>
      </c>
      <c r="J2270" s="23">
        <v>25328.641408</v>
      </c>
      <c r="K2270" s="32">
        <v>709201.959424</v>
      </c>
      <c r="L2270" s="32">
        <f t="shared" si="35"/>
        <v>25045233.16041195</v>
      </c>
    </row>
    <row r="2271" spans="1:12" x14ac:dyDescent="0.2">
      <c r="A2271" s="22" t="s">
        <v>4356</v>
      </c>
      <c r="B2271" s="22" t="s">
        <v>4357</v>
      </c>
      <c r="C2271" s="22" t="s">
        <v>4358</v>
      </c>
      <c r="D2271" s="22" t="s">
        <v>130</v>
      </c>
      <c r="E2271" s="30">
        <v>27807</v>
      </c>
      <c r="F2271" s="31">
        <v>35.620351999999997</v>
      </c>
      <c r="G2271" s="31">
        <v>-77.882302999999993</v>
      </c>
      <c r="H2271" s="22" t="s">
        <v>145</v>
      </c>
      <c r="I2271" s="25">
        <v>2049</v>
      </c>
      <c r="J2271" s="23">
        <v>27197.403655548002</v>
      </c>
      <c r="K2271" s="32">
        <v>761527.30235534406</v>
      </c>
      <c r="L2271" s="32">
        <f t="shared" si="35"/>
        <v>26893085.378669199</v>
      </c>
    </row>
    <row r="2272" spans="1:12" x14ac:dyDescent="0.2">
      <c r="A2272" s="22" t="s">
        <v>4359</v>
      </c>
      <c r="B2272" s="22" t="s">
        <v>4360</v>
      </c>
      <c r="C2272" s="22" t="s">
        <v>4353</v>
      </c>
      <c r="D2272" s="22" t="s">
        <v>130</v>
      </c>
      <c r="E2272" s="30">
        <v>27880</v>
      </c>
      <c r="F2272" s="31">
        <v>35.708599999999997</v>
      </c>
      <c r="G2272" s="31">
        <v>-78.114999999999995</v>
      </c>
      <c r="H2272" s="22" t="s">
        <v>165</v>
      </c>
      <c r="I2272" s="25">
        <v>180</v>
      </c>
      <c r="J2272" s="23">
        <v>7815.9081873599998</v>
      </c>
      <c r="K2272" s="32">
        <v>218845.42924607999</v>
      </c>
      <c r="L2272" s="32">
        <f t="shared" si="35"/>
        <v>7728454.1148336632</v>
      </c>
    </row>
    <row r="2273" spans="1:14" x14ac:dyDescent="0.2">
      <c r="A2273" s="22" t="s">
        <v>4361</v>
      </c>
      <c r="B2273" s="22" t="s">
        <v>4362</v>
      </c>
      <c r="C2273" s="22" t="s">
        <v>4353</v>
      </c>
      <c r="D2273" s="22" t="s">
        <v>130</v>
      </c>
      <c r="E2273" s="30">
        <v>27880</v>
      </c>
      <c r="F2273" s="31">
        <v>35.726607999999999</v>
      </c>
      <c r="G2273" s="31">
        <v>-78.075609999999998</v>
      </c>
      <c r="H2273" s="22" t="s">
        <v>165</v>
      </c>
      <c r="I2273" s="25">
        <v>425</v>
      </c>
      <c r="J2273" s="23">
        <v>18454.227664599999</v>
      </c>
      <c r="K2273" s="32">
        <v>516718.37460879999</v>
      </c>
      <c r="L2273" s="32">
        <f t="shared" si="35"/>
        <v>18247738.882246152</v>
      </c>
    </row>
    <row r="2274" spans="1:14" x14ac:dyDescent="0.2">
      <c r="A2274" s="22" t="s">
        <v>4363</v>
      </c>
      <c r="B2274" s="22" t="s">
        <v>4364</v>
      </c>
      <c r="C2274" s="22" t="s">
        <v>4353</v>
      </c>
      <c r="D2274" s="22" t="s">
        <v>130</v>
      </c>
      <c r="E2274" s="30">
        <v>27880</v>
      </c>
      <c r="F2274" s="31">
        <v>35.724699999999999</v>
      </c>
      <c r="G2274" s="31">
        <v>-78.069699999999997</v>
      </c>
      <c r="H2274" s="22" t="s">
        <v>149</v>
      </c>
      <c r="I2274" s="25">
        <v>898</v>
      </c>
      <c r="J2274" s="23">
        <v>3449.7261494640002</v>
      </c>
      <c r="K2274" s="32">
        <v>96592.332184992003</v>
      </c>
      <c r="L2274" s="32">
        <f t="shared" si="35"/>
        <v>3411126.3356433716</v>
      </c>
      <c r="N2274" s="34"/>
    </row>
    <row r="2275" spans="1:14" x14ac:dyDescent="0.2">
      <c r="A2275" s="22" t="s">
        <v>4365</v>
      </c>
      <c r="B2275" s="22" t="s">
        <v>4366</v>
      </c>
      <c r="C2275" s="22" t="s">
        <v>130</v>
      </c>
      <c r="D2275" s="22" t="s">
        <v>130</v>
      </c>
      <c r="E2275" s="30">
        <v>27893</v>
      </c>
      <c r="F2275" s="31">
        <v>35.705162999999999</v>
      </c>
      <c r="G2275" s="31">
        <v>-77.811288000000005</v>
      </c>
      <c r="H2275" s="22" t="s">
        <v>149</v>
      </c>
      <c r="I2275" s="25">
        <v>3248</v>
      </c>
      <c r="J2275" s="23">
        <v>12477.405939263999</v>
      </c>
      <c r="K2275" s="32">
        <v>349367.36629939202</v>
      </c>
      <c r="L2275" s="32">
        <f t="shared" si="35"/>
        <v>12337793.24963215</v>
      </c>
    </row>
    <row r="2276" spans="1:14" x14ac:dyDescent="0.2">
      <c r="A2276" s="22" t="s">
        <v>4367</v>
      </c>
      <c r="B2276" s="22" t="s">
        <v>4368</v>
      </c>
      <c r="C2276" s="22" t="s">
        <v>4369</v>
      </c>
      <c r="D2276" s="22" t="s">
        <v>131</v>
      </c>
      <c r="E2276" s="30">
        <v>27055</v>
      </c>
      <c r="F2276" s="31">
        <v>36.166699999999999</v>
      </c>
      <c r="G2276" s="31">
        <v>-80.708299999999994</v>
      </c>
      <c r="H2276" s="22" t="s">
        <v>149</v>
      </c>
      <c r="I2276" s="25">
        <v>8640</v>
      </c>
      <c r="J2276" s="23">
        <v>33191.129099520003</v>
      </c>
      <c r="K2276" s="32">
        <v>929351.61478655995</v>
      </c>
      <c r="L2276" s="32">
        <f t="shared" si="35"/>
        <v>32819745.590154484</v>
      </c>
    </row>
    <row r="2277" spans="1:14" x14ac:dyDescent="0.2">
      <c r="A2277" s="22" t="s">
        <v>4367</v>
      </c>
      <c r="B2277" s="22" t="s">
        <v>4368</v>
      </c>
      <c r="C2277" s="22" t="s">
        <v>4369</v>
      </c>
      <c r="D2277" s="22" t="s">
        <v>131</v>
      </c>
      <c r="E2277" s="30">
        <v>27055</v>
      </c>
      <c r="F2277" s="31">
        <v>36.166699999999999</v>
      </c>
      <c r="G2277" s="31">
        <v>-80.708299999999994</v>
      </c>
      <c r="H2277" s="22" t="s">
        <v>149</v>
      </c>
      <c r="I2277" s="25">
        <v>8640</v>
      </c>
      <c r="J2277" s="23">
        <v>33191.129099520003</v>
      </c>
      <c r="K2277" s="32">
        <v>929351.61478655995</v>
      </c>
      <c r="L2277" s="32">
        <f t="shared" si="35"/>
        <v>32819745.590154484</v>
      </c>
    </row>
    <row r="2278" spans="1:14" s="34" customFormat="1" x14ac:dyDescent="0.2">
      <c r="A2278" s="35" t="s">
        <v>14</v>
      </c>
      <c r="B2278" s="35"/>
      <c r="C2278" s="35"/>
      <c r="D2278" s="35"/>
      <c r="E2278" s="36"/>
      <c r="F2278" s="37"/>
      <c r="G2278" s="37"/>
      <c r="H2278" s="35"/>
      <c r="I2278" s="38">
        <f>SUM(I2:I2277)</f>
        <v>9716637</v>
      </c>
      <c r="J2278" s="26">
        <f>SUM(J2:J2277)</f>
        <v>38773941.88555003</v>
      </c>
      <c r="K2278" s="39">
        <f>SUM(K2:K2277)</f>
        <v>1085670372.7954061</v>
      </c>
      <c r="L2278" s="39">
        <f>SUM(L2:L2277)</f>
        <v>38340090944.046387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65" sqref="A265"/>
      <selection pane="bottomRight" activeCell="B43" sqref="B43"/>
    </sheetView>
  </sheetViews>
  <sheetFormatPr defaultRowHeight="12.75" x14ac:dyDescent="0.2"/>
  <cols>
    <col min="1" max="1" width="42" style="22" customWidth="1"/>
    <col min="2" max="2" width="30.5703125" style="22" customWidth="1"/>
    <col min="3" max="3" width="15.28515625" style="22" customWidth="1"/>
    <col min="4" max="4" width="13.42578125" style="22" customWidth="1"/>
    <col min="5" max="5" width="10.5703125" style="30" customWidth="1"/>
    <col min="6" max="6" width="10.140625" style="31" customWidth="1"/>
    <col min="7" max="7" width="10.7109375" style="31" customWidth="1"/>
    <col min="8" max="8" width="22.5703125" style="22" customWidth="1"/>
    <col min="9" max="9" width="16" style="25" customWidth="1"/>
    <col min="10" max="10" width="22.42578125" style="23" customWidth="1"/>
    <col min="11" max="12" width="26.7109375" style="23" customWidth="1"/>
    <col min="13" max="16384" width="9.140625" style="22"/>
  </cols>
  <sheetData>
    <row r="1" spans="1:12" s="21" customFormat="1" x14ac:dyDescent="0.2">
      <c r="A1" s="20" t="s">
        <v>133</v>
      </c>
      <c r="B1" s="20" t="s">
        <v>134</v>
      </c>
      <c r="C1" s="20" t="s">
        <v>135</v>
      </c>
      <c r="D1" s="20" t="s">
        <v>15</v>
      </c>
      <c r="E1" s="27" t="s">
        <v>136</v>
      </c>
      <c r="F1" s="20" t="s">
        <v>137</v>
      </c>
      <c r="G1" s="20" t="s">
        <v>138</v>
      </c>
      <c r="H1" s="20" t="s">
        <v>139</v>
      </c>
      <c r="I1" s="20" t="s">
        <v>140</v>
      </c>
      <c r="J1" s="20" t="s">
        <v>141</v>
      </c>
      <c r="K1" s="28" t="s">
        <v>142</v>
      </c>
      <c r="L1" s="28" t="s">
        <v>4370</v>
      </c>
    </row>
    <row r="2" spans="1:12" x14ac:dyDescent="0.2">
      <c r="A2" s="22" t="s">
        <v>144</v>
      </c>
      <c r="D2" s="22" t="s">
        <v>33</v>
      </c>
      <c r="F2" s="31">
        <v>36.174199999999999</v>
      </c>
      <c r="G2" s="31">
        <v>-79.499399999999994</v>
      </c>
      <c r="H2" s="22" t="s">
        <v>4371</v>
      </c>
      <c r="I2" s="25">
        <v>300</v>
      </c>
      <c r="J2" s="23">
        <v>664.66427039999996</v>
      </c>
      <c r="K2" s="32">
        <v>16616.606759999999</v>
      </c>
      <c r="L2" s="32">
        <f t="shared" ref="L2:L65" si="0">K2*35.31467</f>
        <v>586809.98424916912</v>
      </c>
    </row>
    <row r="3" spans="1:12" x14ac:dyDescent="0.2">
      <c r="A3" s="22" t="s">
        <v>4372</v>
      </c>
      <c r="B3" s="22" t="s">
        <v>4373</v>
      </c>
      <c r="C3" s="22" t="s">
        <v>4374</v>
      </c>
      <c r="D3" s="22" t="s">
        <v>33</v>
      </c>
      <c r="E3" s="30">
        <v>27302</v>
      </c>
      <c r="F3" s="31">
        <v>36.044199999999996</v>
      </c>
      <c r="G3" s="31">
        <v>-79.326099999999997</v>
      </c>
      <c r="H3" s="22" t="s">
        <v>4375</v>
      </c>
      <c r="I3" s="25">
        <v>300</v>
      </c>
      <c r="J3" s="23">
        <v>9866.8264968000003</v>
      </c>
      <c r="K3" s="32">
        <v>246670.66242000001</v>
      </c>
      <c r="L3" s="32">
        <f t="shared" si="0"/>
        <v>8711093.0420437008</v>
      </c>
    </row>
    <row r="4" spans="1:12" x14ac:dyDescent="0.2">
      <c r="A4" s="22" t="s">
        <v>4376</v>
      </c>
      <c r="B4" s="22" t="s">
        <v>4377</v>
      </c>
      <c r="C4" s="22" t="s">
        <v>148</v>
      </c>
      <c r="D4" s="22" t="s">
        <v>33</v>
      </c>
      <c r="E4" s="30">
        <v>27349</v>
      </c>
      <c r="F4" s="31">
        <v>35.904200000000003</v>
      </c>
      <c r="G4" s="31">
        <v>-79.3</v>
      </c>
      <c r="H4" s="22" t="s">
        <v>4378</v>
      </c>
      <c r="I4" s="25">
        <v>200</v>
      </c>
      <c r="J4" s="23">
        <v>4698.4888080000001</v>
      </c>
      <c r="K4" s="32">
        <v>117462.2202</v>
      </c>
      <c r="L4" s="32">
        <f t="shared" si="0"/>
        <v>4148139.5438303337</v>
      </c>
    </row>
    <row r="5" spans="1:12" x14ac:dyDescent="0.2">
      <c r="A5" s="22" t="s">
        <v>4376</v>
      </c>
      <c r="B5" s="22" t="s">
        <v>4377</v>
      </c>
      <c r="C5" s="22" t="s">
        <v>148</v>
      </c>
      <c r="D5" s="22" t="s">
        <v>33</v>
      </c>
      <c r="E5" s="30">
        <v>27349</v>
      </c>
      <c r="F5" s="31">
        <v>35.904200000000003</v>
      </c>
      <c r="G5" s="31">
        <v>-79.3</v>
      </c>
      <c r="H5" s="22" t="s">
        <v>4375</v>
      </c>
      <c r="I5" s="25">
        <v>400</v>
      </c>
      <c r="J5" s="23">
        <v>13155.7686624</v>
      </c>
      <c r="K5" s="32">
        <v>328894.21655999997</v>
      </c>
      <c r="L5" s="32">
        <f t="shared" si="0"/>
        <v>11614790.722724933</v>
      </c>
    </row>
    <row r="6" spans="1:12" x14ac:dyDescent="0.2">
      <c r="A6" s="22" t="s">
        <v>4379</v>
      </c>
      <c r="B6" s="22" t="s">
        <v>4380</v>
      </c>
      <c r="C6" s="22" t="s">
        <v>148</v>
      </c>
      <c r="D6" s="22" t="s">
        <v>33</v>
      </c>
      <c r="E6" s="30">
        <v>27349</v>
      </c>
      <c r="F6" s="31">
        <v>35.899700000000003</v>
      </c>
      <c r="G6" s="31">
        <v>-79.330600000000004</v>
      </c>
      <c r="H6" s="22" t="s">
        <v>4375</v>
      </c>
      <c r="I6" s="25">
        <v>225</v>
      </c>
      <c r="J6" s="23">
        <v>7400.1198726000002</v>
      </c>
      <c r="K6" s="32">
        <v>185002.99681499999</v>
      </c>
      <c r="L6" s="32">
        <f t="shared" si="0"/>
        <v>6533319.7815327756</v>
      </c>
    </row>
    <row r="7" spans="1:12" x14ac:dyDescent="0.2">
      <c r="A7" s="22" t="s">
        <v>4381</v>
      </c>
      <c r="B7" s="22" t="s">
        <v>4382</v>
      </c>
      <c r="C7" s="22" t="s">
        <v>4374</v>
      </c>
      <c r="D7" s="22" t="s">
        <v>33</v>
      </c>
      <c r="E7" s="30">
        <v>27302</v>
      </c>
      <c r="F7" s="31">
        <v>35.973100000000002</v>
      </c>
      <c r="G7" s="31">
        <v>-79.282499999999999</v>
      </c>
      <c r="H7" s="22" t="s">
        <v>4375</v>
      </c>
      <c r="I7" s="25">
        <v>120</v>
      </c>
      <c r="J7" s="23">
        <v>3946.7305987200002</v>
      </c>
      <c r="K7" s="32">
        <v>98668.264968000003</v>
      </c>
      <c r="L7" s="32">
        <f t="shared" si="0"/>
        <v>3484437.2168174805</v>
      </c>
    </row>
    <row r="8" spans="1:12" x14ac:dyDescent="0.2">
      <c r="A8" s="22" t="s">
        <v>4383</v>
      </c>
      <c r="B8" s="22" t="s">
        <v>4384</v>
      </c>
      <c r="C8" s="22" t="s">
        <v>70</v>
      </c>
      <c r="D8" s="22" t="s">
        <v>33</v>
      </c>
      <c r="E8" s="30">
        <v>27253</v>
      </c>
      <c r="F8" s="31">
        <v>35.880299999999998</v>
      </c>
      <c r="G8" s="31">
        <v>-79.345600000000005</v>
      </c>
      <c r="H8" s="22" t="s">
        <v>4375</v>
      </c>
      <c r="I8" s="25">
        <v>150</v>
      </c>
      <c r="J8" s="23">
        <v>4933.4132484000002</v>
      </c>
      <c r="K8" s="32">
        <v>123335.33121</v>
      </c>
      <c r="L8" s="32">
        <f t="shared" si="0"/>
        <v>4355546.5210218504</v>
      </c>
    </row>
    <row r="9" spans="1:12" x14ac:dyDescent="0.2">
      <c r="A9" s="22" t="s">
        <v>4385</v>
      </c>
      <c r="B9" s="22" t="s">
        <v>4386</v>
      </c>
      <c r="C9" s="22" t="s">
        <v>2015</v>
      </c>
      <c r="D9" s="22" t="s">
        <v>33</v>
      </c>
      <c r="E9" s="30">
        <v>27298</v>
      </c>
      <c r="F9" s="31">
        <v>35.848300000000002</v>
      </c>
      <c r="G9" s="31">
        <v>-79.459699999999998</v>
      </c>
      <c r="H9" s="22" t="s">
        <v>4375</v>
      </c>
      <c r="I9" s="25">
        <v>330</v>
      </c>
      <c r="J9" s="23">
        <v>10853.509146480001</v>
      </c>
      <c r="K9" s="32">
        <v>271337.72866199998</v>
      </c>
      <c r="L9" s="32">
        <f t="shared" si="0"/>
        <v>9582202.3462480698</v>
      </c>
    </row>
    <row r="10" spans="1:12" x14ac:dyDescent="0.2">
      <c r="A10" s="22" t="s">
        <v>4387</v>
      </c>
      <c r="B10" s="22" t="s">
        <v>4388</v>
      </c>
      <c r="C10" s="22" t="s">
        <v>148</v>
      </c>
      <c r="D10" s="22" t="s">
        <v>33</v>
      </c>
      <c r="E10" s="30">
        <v>27349</v>
      </c>
      <c r="F10" s="31">
        <v>35.879199999999997</v>
      </c>
      <c r="G10" s="31">
        <v>-79.375799999999998</v>
      </c>
      <c r="H10" s="22" t="s">
        <v>4375</v>
      </c>
      <c r="I10" s="25">
        <v>0</v>
      </c>
      <c r="J10" s="23">
        <v>0</v>
      </c>
      <c r="K10" s="32">
        <v>0</v>
      </c>
      <c r="L10" s="32">
        <f t="shared" si="0"/>
        <v>0</v>
      </c>
    </row>
    <row r="11" spans="1:12" x14ac:dyDescent="0.2">
      <c r="A11" s="22" t="s">
        <v>4389</v>
      </c>
      <c r="B11" s="22" t="s">
        <v>4390</v>
      </c>
      <c r="C11" s="22" t="s">
        <v>4391</v>
      </c>
      <c r="D11" s="22" t="s">
        <v>34</v>
      </c>
      <c r="E11" s="30">
        <v>28681</v>
      </c>
      <c r="F11" s="31">
        <v>35.933134000000003</v>
      </c>
      <c r="G11" s="31">
        <v>-81.209041999999997</v>
      </c>
      <c r="H11" s="22" t="s">
        <v>4375</v>
      </c>
      <c r="I11" s="25">
        <v>600</v>
      </c>
      <c r="J11" s="23">
        <v>19733.652993600001</v>
      </c>
      <c r="K11" s="32">
        <v>493341.32484000002</v>
      </c>
      <c r="L11" s="32">
        <f t="shared" si="0"/>
        <v>17422186.084087402</v>
      </c>
    </row>
    <row r="12" spans="1:12" x14ac:dyDescent="0.2">
      <c r="A12" s="22" t="s">
        <v>4392</v>
      </c>
      <c r="B12" s="22" t="s">
        <v>4393</v>
      </c>
      <c r="C12" s="22" t="s">
        <v>4391</v>
      </c>
      <c r="D12" s="22" t="s">
        <v>34</v>
      </c>
      <c r="E12" s="30">
        <v>28681</v>
      </c>
      <c r="F12" s="31">
        <v>35.873786000000003</v>
      </c>
      <c r="G12" s="31">
        <v>-81.141283000000001</v>
      </c>
      <c r="H12" s="22" t="s">
        <v>4375</v>
      </c>
      <c r="I12" s="25">
        <v>500</v>
      </c>
      <c r="J12" s="23">
        <v>16444.710827999999</v>
      </c>
      <c r="K12" s="32">
        <v>411117.77069999999</v>
      </c>
      <c r="L12" s="32">
        <f t="shared" si="0"/>
        <v>14518488.403406169</v>
      </c>
    </row>
    <row r="13" spans="1:12" x14ac:dyDescent="0.2">
      <c r="A13" s="22" t="s">
        <v>4394</v>
      </c>
      <c r="B13" s="22" t="s">
        <v>4395</v>
      </c>
      <c r="C13" s="22" t="s">
        <v>4396</v>
      </c>
      <c r="D13" s="22" t="s">
        <v>34</v>
      </c>
      <c r="E13" s="30">
        <v>28678</v>
      </c>
      <c r="F13" s="31">
        <v>35.847884999999998</v>
      </c>
      <c r="G13" s="31">
        <v>-81.054686000000004</v>
      </c>
      <c r="H13" s="22" t="s">
        <v>4375</v>
      </c>
      <c r="I13" s="25">
        <v>400</v>
      </c>
      <c r="J13" s="23">
        <v>13155.7686624</v>
      </c>
      <c r="K13" s="32">
        <v>328894.21655999997</v>
      </c>
      <c r="L13" s="32">
        <f t="shared" si="0"/>
        <v>11614790.722724933</v>
      </c>
    </row>
    <row r="14" spans="1:12" x14ac:dyDescent="0.2">
      <c r="A14" s="22" t="s">
        <v>4397</v>
      </c>
      <c r="B14" s="22" t="s">
        <v>4398</v>
      </c>
      <c r="C14" s="22" t="s">
        <v>4391</v>
      </c>
      <c r="D14" s="22" t="s">
        <v>34</v>
      </c>
      <c r="E14" s="30">
        <v>28681</v>
      </c>
      <c r="F14" s="31">
        <v>35.85</v>
      </c>
      <c r="G14" s="31">
        <v>-81.135300000000001</v>
      </c>
      <c r="H14" s="22" t="s">
        <v>4375</v>
      </c>
      <c r="I14" s="25">
        <v>550</v>
      </c>
      <c r="J14" s="23">
        <v>18089.181910800002</v>
      </c>
      <c r="K14" s="32">
        <v>452229.54777</v>
      </c>
      <c r="L14" s="32">
        <f t="shared" si="0"/>
        <v>15970337.243746785</v>
      </c>
    </row>
    <row r="15" spans="1:12" x14ac:dyDescent="0.2">
      <c r="A15" s="22" t="s">
        <v>4399</v>
      </c>
      <c r="B15" s="22" t="s">
        <v>4400</v>
      </c>
      <c r="C15" s="22" t="s">
        <v>4396</v>
      </c>
      <c r="D15" s="22" t="s">
        <v>34</v>
      </c>
      <c r="E15" s="30">
        <v>28678</v>
      </c>
      <c r="F15" s="31">
        <v>35.885466000000001</v>
      </c>
      <c r="G15" s="31">
        <v>-81.035494</v>
      </c>
      <c r="H15" s="22" t="s">
        <v>4375</v>
      </c>
      <c r="I15" s="25">
        <v>400</v>
      </c>
      <c r="J15" s="23">
        <v>13155.7686624</v>
      </c>
      <c r="K15" s="32">
        <v>328894.21655999997</v>
      </c>
      <c r="L15" s="32">
        <f t="shared" si="0"/>
        <v>11614790.722724933</v>
      </c>
    </row>
    <row r="16" spans="1:12" x14ac:dyDescent="0.2">
      <c r="A16" s="22" t="s">
        <v>4401</v>
      </c>
      <c r="B16" s="22" t="s">
        <v>4402</v>
      </c>
      <c r="C16" s="22" t="s">
        <v>4391</v>
      </c>
      <c r="D16" s="22" t="s">
        <v>34</v>
      </c>
      <c r="E16" s="30">
        <v>28681</v>
      </c>
      <c r="F16" s="31">
        <v>35.895470000000003</v>
      </c>
      <c r="G16" s="31">
        <v>-81.231916999999996</v>
      </c>
      <c r="H16" s="22" t="s">
        <v>4375</v>
      </c>
      <c r="I16" s="25">
        <v>250</v>
      </c>
      <c r="J16" s="23">
        <v>8222.3554139999997</v>
      </c>
      <c r="K16" s="32">
        <v>205558.88535</v>
      </c>
      <c r="L16" s="32">
        <f t="shared" si="0"/>
        <v>7259244.2017030846</v>
      </c>
    </row>
    <row r="17" spans="1:12" x14ac:dyDescent="0.2">
      <c r="A17" s="22" t="s">
        <v>4403</v>
      </c>
      <c r="B17" s="22" t="s">
        <v>4404</v>
      </c>
      <c r="C17" s="22" t="s">
        <v>4391</v>
      </c>
      <c r="D17" s="22" t="s">
        <v>34</v>
      </c>
      <c r="E17" s="30">
        <v>28681</v>
      </c>
      <c r="F17" s="31">
        <v>35.944307999999999</v>
      </c>
      <c r="G17" s="31">
        <v>-81.211292</v>
      </c>
      <c r="H17" s="22" t="s">
        <v>4375</v>
      </c>
      <c r="I17" s="25">
        <v>250</v>
      </c>
      <c r="J17" s="23">
        <v>8222.3554139999997</v>
      </c>
      <c r="K17" s="32">
        <v>205558.88535</v>
      </c>
      <c r="L17" s="32">
        <f t="shared" si="0"/>
        <v>7259244.2017030846</v>
      </c>
    </row>
    <row r="18" spans="1:12" x14ac:dyDescent="0.2">
      <c r="A18" s="22" t="s">
        <v>4405</v>
      </c>
      <c r="B18" s="22" t="s">
        <v>4406</v>
      </c>
      <c r="C18" s="22" t="s">
        <v>4407</v>
      </c>
      <c r="D18" s="22" t="s">
        <v>35</v>
      </c>
      <c r="E18" s="30">
        <v>28675</v>
      </c>
      <c r="F18" s="31">
        <v>36.555599999999998</v>
      </c>
      <c r="G18" s="31">
        <v>-81.176100000000005</v>
      </c>
      <c r="H18" s="22" t="s">
        <v>4371</v>
      </c>
      <c r="I18" s="25">
        <v>200</v>
      </c>
      <c r="J18" s="23">
        <v>443.10951360000001</v>
      </c>
      <c r="K18" s="32">
        <v>11077.73784</v>
      </c>
      <c r="L18" s="32">
        <f t="shared" si="0"/>
        <v>391206.65616611281</v>
      </c>
    </row>
    <row r="19" spans="1:12" x14ac:dyDescent="0.2">
      <c r="A19" s="22" t="s">
        <v>4408</v>
      </c>
      <c r="B19" s="22" t="s">
        <v>4409</v>
      </c>
      <c r="C19" s="22" t="s">
        <v>4410</v>
      </c>
      <c r="D19" s="22" t="s">
        <v>35</v>
      </c>
      <c r="E19" s="30">
        <v>28623</v>
      </c>
      <c r="F19" s="31">
        <v>36.503599999999999</v>
      </c>
      <c r="G19" s="31">
        <v>-80.971100000000007</v>
      </c>
      <c r="H19" s="22" t="s">
        <v>4375</v>
      </c>
      <c r="I19" s="25">
        <v>400</v>
      </c>
      <c r="J19" s="23">
        <v>13155.7686624</v>
      </c>
      <c r="K19" s="32">
        <v>328894.21655999997</v>
      </c>
      <c r="L19" s="32">
        <f t="shared" si="0"/>
        <v>11614790.722724933</v>
      </c>
    </row>
    <row r="20" spans="1:12" x14ac:dyDescent="0.2">
      <c r="A20" s="22" t="s">
        <v>4411</v>
      </c>
      <c r="B20" s="22" t="s">
        <v>4412</v>
      </c>
      <c r="C20" s="22" t="s">
        <v>4407</v>
      </c>
      <c r="D20" s="22" t="s">
        <v>35</v>
      </c>
      <c r="E20" s="30">
        <v>28675</v>
      </c>
      <c r="F20" s="31">
        <v>36.524999999999999</v>
      </c>
      <c r="G20" s="31">
        <v>-81.174999999999997</v>
      </c>
      <c r="H20" s="22" t="s">
        <v>4375</v>
      </c>
      <c r="I20" s="25">
        <v>500</v>
      </c>
      <c r="J20" s="23">
        <v>16444.710827999999</v>
      </c>
      <c r="K20" s="32">
        <v>411117.77069999999</v>
      </c>
      <c r="L20" s="32">
        <f t="shared" si="0"/>
        <v>14518488.403406169</v>
      </c>
    </row>
    <row r="21" spans="1:12" x14ac:dyDescent="0.2">
      <c r="A21" s="22" t="s">
        <v>4413</v>
      </c>
      <c r="B21" s="22" t="s">
        <v>4414</v>
      </c>
      <c r="C21" s="22" t="s">
        <v>4410</v>
      </c>
      <c r="D21" s="22" t="s">
        <v>35</v>
      </c>
      <c r="E21" s="30">
        <v>28623</v>
      </c>
      <c r="F21" s="31">
        <v>36.547499999999999</v>
      </c>
      <c r="G21" s="31">
        <v>-81.006699999999995</v>
      </c>
      <c r="H21" s="22" t="s">
        <v>4375</v>
      </c>
      <c r="I21" s="25">
        <v>200</v>
      </c>
      <c r="J21" s="23">
        <v>6577.8843311999999</v>
      </c>
      <c r="K21" s="32">
        <v>164447.10827999999</v>
      </c>
      <c r="L21" s="32">
        <f t="shared" si="0"/>
        <v>5807395.3613624666</v>
      </c>
    </row>
    <row r="22" spans="1:12" x14ac:dyDescent="0.2">
      <c r="A22" s="22" t="s">
        <v>4415</v>
      </c>
      <c r="B22" s="22" t="s">
        <v>4416</v>
      </c>
      <c r="C22" s="22" t="s">
        <v>4407</v>
      </c>
      <c r="D22" s="22" t="s">
        <v>35</v>
      </c>
      <c r="E22" s="30">
        <v>28675</v>
      </c>
      <c r="F22" s="31">
        <v>36.508600000000001</v>
      </c>
      <c r="G22" s="31">
        <v>-81.225800000000007</v>
      </c>
      <c r="H22" s="22" t="s">
        <v>4375</v>
      </c>
      <c r="I22" s="25">
        <v>275</v>
      </c>
      <c r="J22" s="23">
        <v>9044.5909554000009</v>
      </c>
      <c r="K22" s="32">
        <v>226114.773885</v>
      </c>
      <c r="L22" s="32">
        <f t="shared" si="0"/>
        <v>7985168.6218733927</v>
      </c>
    </row>
    <row r="23" spans="1:12" x14ac:dyDescent="0.2">
      <c r="A23" s="22" t="s">
        <v>4417</v>
      </c>
      <c r="B23" s="22" t="s">
        <v>4418</v>
      </c>
      <c r="C23" s="22" t="s">
        <v>4407</v>
      </c>
      <c r="D23" s="22" t="s">
        <v>35</v>
      </c>
      <c r="E23" s="30">
        <v>28675</v>
      </c>
      <c r="F23" s="31">
        <v>36.562800000000003</v>
      </c>
      <c r="G23" s="31">
        <v>-81.048100000000005</v>
      </c>
      <c r="H23" s="22" t="s">
        <v>4375</v>
      </c>
      <c r="I23" s="25">
        <v>150</v>
      </c>
      <c r="J23" s="23">
        <v>4933.4132484000002</v>
      </c>
      <c r="K23" s="32">
        <v>123335.33121</v>
      </c>
      <c r="L23" s="32">
        <f t="shared" si="0"/>
        <v>4355546.5210218504</v>
      </c>
    </row>
    <row r="24" spans="1:12" x14ac:dyDescent="0.2">
      <c r="A24" s="22" t="s">
        <v>4419</v>
      </c>
      <c r="B24" s="22" t="s">
        <v>4420</v>
      </c>
      <c r="C24" s="22" t="s">
        <v>4407</v>
      </c>
      <c r="D24" s="22" t="s">
        <v>35</v>
      </c>
      <c r="E24" s="30">
        <v>28675</v>
      </c>
      <c r="F24" s="31">
        <v>36.5017</v>
      </c>
      <c r="G24" s="31">
        <v>-81.175600000000003</v>
      </c>
      <c r="H24" s="22" t="s">
        <v>4375</v>
      </c>
      <c r="I24" s="25">
        <v>130</v>
      </c>
      <c r="J24" s="23">
        <v>4275.6248152799999</v>
      </c>
      <c r="K24" s="32">
        <v>106890.62038199999</v>
      </c>
      <c r="L24" s="32">
        <f t="shared" si="0"/>
        <v>3774806.9848856037</v>
      </c>
    </row>
    <row r="25" spans="1:12" x14ac:dyDescent="0.2">
      <c r="A25" s="22" t="s">
        <v>4421</v>
      </c>
      <c r="B25" s="22" t="s">
        <v>4422</v>
      </c>
      <c r="C25" s="22" t="s">
        <v>4423</v>
      </c>
      <c r="D25" s="22" t="s">
        <v>35</v>
      </c>
      <c r="E25" s="30">
        <v>28675</v>
      </c>
      <c r="F25" s="31">
        <v>36.5383</v>
      </c>
      <c r="G25" s="31">
        <v>-81.188299999999998</v>
      </c>
      <c r="H25" s="22" t="s">
        <v>4375</v>
      </c>
      <c r="I25" s="25">
        <v>262</v>
      </c>
      <c r="J25" s="23">
        <v>8617.0284738720002</v>
      </c>
      <c r="K25" s="32">
        <v>215425.7118468</v>
      </c>
      <c r="L25" s="32">
        <f t="shared" si="0"/>
        <v>7607687.9233848322</v>
      </c>
    </row>
    <row r="26" spans="1:12" x14ac:dyDescent="0.2">
      <c r="A26" s="22" t="s">
        <v>4424</v>
      </c>
      <c r="B26" s="22" t="s">
        <v>4425</v>
      </c>
      <c r="C26" s="22" t="s">
        <v>4407</v>
      </c>
      <c r="D26" s="22" t="s">
        <v>35</v>
      </c>
      <c r="E26" s="30">
        <v>28675</v>
      </c>
      <c r="F26" s="31">
        <v>36.5319</v>
      </c>
      <c r="G26" s="31">
        <v>-81.166899999999998</v>
      </c>
      <c r="H26" s="22" t="s">
        <v>4371</v>
      </c>
      <c r="I26" s="25">
        <v>466</v>
      </c>
      <c r="J26" s="23">
        <v>1032.445166688</v>
      </c>
      <c r="K26" s="32">
        <v>25811.129167200001</v>
      </c>
      <c r="L26" s="32">
        <f t="shared" si="0"/>
        <v>911511.50886704284</v>
      </c>
    </row>
    <row r="27" spans="1:12" x14ac:dyDescent="0.2">
      <c r="A27" s="22" t="s">
        <v>4426</v>
      </c>
      <c r="B27" s="22" t="s">
        <v>4427</v>
      </c>
      <c r="C27" s="22" t="s">
        <v>176</v>
      </c>
      <c r="D27" s="22" t="s">
        <v>36</v>
      </c>
      <c r="E27" s="30">
        <v>28133</v>
      </c>
      <c r="F27" s="31">
        <v>35.021591999999998</v>
      </c>
      <c r="G27" s="31">
        <v>-80.292479999999998</v>
      </c>
      <c r="H27" s="22" t="s">
        <v>4378</v>
      </c>
      <c r="I27" s="25">
        <v>300</v>
      </c>
      <c r="J27" s="23">
        <v>7047.7332120000001</v>
      </c>
      <c r="K27" s="32">
        <v>176193.3303</v>
      </c>
      <c r="L27" s="32">
        <f t="shared" si="0"/>
        <v>6222209.3157455008</v>
      </c>
    </row>
    <row r="28" spans="1:12" x14ac:dyDescent="0.2">
      <c r="A28" s="22" t="s">
        <v>4428</v>
      </c>
      <c r="B28" s="22" t="s">
        <v>4429</v>
      </c>
      <c r="C28" s="22" t="s">
        <v>176</v>
      </c>
      <c r="D28" s="22" t="s">
        <v>36</v>
      </c>
      <c r="E28" s="30">
        <v>28133</v>
      </c>
      <c r="F28" s="31">
        <v>34.815600000000003</v>
      </c>
      <c r="G28" s="31">
        <v>-80.246399999999994</v>
      </c>
      <c r="H28" s="22" t="s">
        <v>4375</v>
      </c>
      <c r="I28" s="25">
        <v>700</v>
      </c>
      <c r="J28" s="23">
        <v>23022.595159199998</v>
      </c>
      <c r="K28" s="32">
        <v>575564.87898000004</v>
      </c>
      <c r="L28" s="32">
        <f t="shared" si="0"/>
        <v>20325883.764768638</v>
      </c>
    </row>
    <row r="29" spans="1:12" x14ac:dyDescent="0.2">
      <c r="A29" s="22" t="s">
        <v>4430</v>
      </c>
      <c r="B29" s="22" t="s">
        <v>4431</v>
      </c>
      <c r="C29" s="22" t="s">
        <v>4432</v>
      </c>
      <c r="D29" s="22" t="s">
        <v>43</v>
      </c>
      <c r="E29" s="30">
        <v>28732</v>
      </c>
      <c r="F29" s="31">
        <v>35.476399999999998</v>
      </c>
      <c r="G29" s="31">
        <v>-82.434700000000007</v>
      </c>
      <c r="H29" s="22" t="s">
        <v>4375</v>
      </c>
      <c r="I29" s="25">
        <v>300</v>
      </c>
      <c r="J29" s="23">
        <v>9866.8264968000003</v>
      </c>
      <c r="K29" s="32">
        <v>246670.66242000001</v>
      </c>
      <c r="L29" s="32">
        <f t="shared" si="0"/>
        <v>8711093.0420437008</v>
      </c>
    </row>
    <row r="30" spans="1:12" x14ac:dyDescent="0.2">
      <c r="A30" s="22" t="s">
        <v>4433</v>
      </c>
      <c r="B30" s="22" t="s">
        <v>4434</v>
      </c>
      <c r="C30" s="22" t="s">
        <v>4435</v>
      </c>
      <c r="D30" s="22" t="s">
        <v>43</v>
      </c>
      <c r="E30" s="30">
        <v>28748</v>
      </c>
      <c r="F30" s="31">
        <v>35.647199999999998</v>
      </c>
      <c r="G30" s="31">
        <v>-82.822199999999995</v>
      </c>
      <c r="H30" s="22" t="s">
        <v>4375</v>
      </c>
      <c r="I30" s="25">
        <v>175</v>
      </c>
      <c r="J30" s="23">
        <v>5755.6487897999996</v>
      </c>
      <c r="K30" s="32">
        <v>143891.21974500001</v>
      </c>
      <c r="L30" s="32">
        <f t="shared" si="0"/>
        <v>5081470.9411921594</v>
      </c>
    </row>
    <row r="31" spans="1:12" x14ac:dyDescent="0.2">
      <c r="A31" s="22" t="s">
        <v>4436</v>
      </c>
      <c r="B31" s="22" t="s">
        <v>4437</v>
      </c>
      <c r="C31" s="22" t="s">
        <v>4438</v>
      </c>
      <c r="D31" s="22" t="s">
        <v>43</v>
      </c>
      <c r="E31" s="30">
        <v>28704</v>
      </c>
      <c r="F31" s="31">
        <v>35.455800000000004</v>
      </c>
      <c r="G31" s="31">
        <v>-82.594700000000003</v>
      </c>
      <c r="H31" s="22" t="s">
        <v>4375</v>
      </c>
      <c r="I31" s="25">
        <v>200</v>
      </c>
      <c r="J31" s="23">
        <v>6577.8843311999999</v>
      </c>
      <c r="K31" s="32">
        <v>164447.10827999999</v>
      </c>
      <c r="L31" s="32">
        <f t="shared" si="0"/>
        <v>5807395.3613624666</v>
      </c>
    </row>
    <row r="32" spans="1:12" x14ac:dyDescent="0.2">
      <c r="A32" s="22" t="s">
        <v>4439</v>
      </c>
      <c r="B32" s="22" t="s">
        <v>4440</v>
      </c>
      <c r="C32" s="22" t="s">
        <v>4441</v>
      </c>
      <c r="D32" s="22" t="s">
        <v>43</v>
      </c>
      <c r="E32" s="30">
        <v>28730</v>
      </c>
      <c r="F32" s="31">
        <v>35.511899999999997</v>
      </c>
      <c r="G32" s="31">
        <v>-82.378100000000003</v>
      </c>
      <c r="H32" s="22" t="s">
        <v>4375</v>
      </c>
      <c r="I32" s="25">
        <v>260</v>
      </c>
      <c r="J32" s="23">
        <v>8551.2496305599998</v>
      </c>
      <c r="K32" s="32">
        <v>213781.24076399999</v>
      </c>
      <c r="L32" s="32">
        <f t="shared" si="0"/>
        <v>7549613.9697712073</v>
      </c>
    </row>
    <row r="33" spans="1:12" x14ac:dyDescent="0.2">
      <c r="A33" s="22" t="s">
        <v>4442</v>
      </c>
      <c r="B33" s="22" t="s">
        <v>4443</v>
      </c>
      <c r="C33" s="22" t="s">
        <v>4444</v>
      </c>
      <c r="D33" s="22" t="s">
        <v>45</v>
      </c>
      <c r="E33" s="30">
        <v>28138</v>
      </c>
      <c r="F33" s="31">
        <v>35.5047</v>
      </c>
      <c r="G33" s="31">
        <v>-80.498599999999996</v>
      </c>
      <c r="H33" s="22" t="s">
        <v>4375</v>
      </c>
      <c r="I33" s="25">
        <v>220</v>
      </c>
      <c r="J33" s="23">
        <v>7235.6727643200002</v>
      </c>
      <c r="K33" s="32">
        <v>180891.819108</v>
      </c>
      <c r="L33" s="32">
        <f t="shared" si="0"/>
        <v>6388134.8974987138</v>
      </c>
    </row>
    <row r="34" spans="1:12" x14ac:dyDescent="0.2">
      <c r="A34" s="22" t="s">
        <v>4445</v>
      </c>
      <c r="B34" s="22" t="s">
        <v>4446</v>
      </c>
      <c r="C34" s="22" t="s">
        <v>4447</v>
      </c>
      <c r="D34" s="22" t="s">
        <v>49</v>
      </c>
      <c r="E34" s="30">
        <v>27212</v>
      </c>
      <c r="F34" s="31">
        <v>36.4328</v>
      </c>
      <c r="G34" s="31">
        <v>-79.323899999999995</v>
      </c>
      <c r="H34" s="22" t="s">
        <v>4375</v>
      </c>
      <c r="I34" s="25">
        <v>200</v>
      </c>
      <c r="J34" s="23">
        <v>6577.8843311999999</v>
      </c>
      <c r="K34" s="32">
        <v>164447.10827999999</v>
      </c>
      <c r="L34" s="32">
        <f t="shared" si="0"/>
        <v>5807395.3613624666</v>
      </c>
    </row>
    <row r="35" spans="1:12" x14ac:dyDescent="0.2">
      <c r="A35" s="22" t="s">
        <v>4448</v>
      </c>
      <c r="B35" s="22" t="s">
        <v>4449</v>
      </c>
      <c r="C35" s="22" t="s">
        <v>4447</v>
      </c>
      <c r="D35" s="22" t="s">
        <v>49</v>
      </c>
      <c r="E35" s="30">
        <v>27212</v>
      </c>
      <c r="F35" s="31">
        <v>36.424399999999999</v>
      </c>
      <c r="G35" s="31">
        <v>-79.328299999999999</v>
      </c>
      <c r="H35" s="22" t="s">
        <v>4375</v>
      </c>
      <c r="I35" s="25">
        <v>200</v>
      </c>
      <c r="J35" s="23">
        <v>6577.8843311999999</v>
      </c>
      <c r="K35" s="32">
        <v>164447.10827999999</v>
      </c>
      <c r="L35" s="32">
        <f t="shared" si="0"/>
        <v>5807395.3613624666</v>
      </c>
    </row>
    <row r="36" spans="1:12" x14ac:dyDescent="0.2">
      <c r="A36" s="22" t="s">
        <v>4450</v>
      </c>
      <c r="B36" s="22" t="s">
        <v>4451</v>
      </c>
      <c r="C36" s="22" t="s">
        <v>4452</v>
      </c>
      <c r="D36" s="22" t="s">
        <v>50</v>
      </c>
      <c r="E36" s="30">
        <v>28168</v>
      </c>
      <c r="F36" s="31">
        <v>35.583300000000001</v>
      </c>
      <c r="G36" s="31">
        <v>-81.473299999999995</v>
      </c>
      <c r="H36" s="22" t="s">
        <v>4375</v>
      </c>
      <c r="I36" s="25">
        <v>235</v>
      </c>
      <c r="J36" s="23">
        <v>7729.0140891600004</v>
      </c>
      <c r="K36" s="32">
        <v>193225.35222900001</v>
      </c>
      <c r="L36" s="32">
        <f t="shared" si="0"/>
        <v>6823689.5496009002</v>
      </c>
    </row>
    <row r="37" spans="1:12" x14ac:dyDescent="0.2">
      <c r="A37" s="22" t="s">
        <v>4453</v>
      </c>
      <c r="B37" s="22" t="s">
        <v>4454</v>
      </c>
      <c r="C37" s="22" t="s">
        <v>4452</v>
      </c>
      <c r="D37" s="22" t="s">
        <v>50</v>
      </c>
      <c r="E37" s="30">
        <v>28168</v>
      </c>
      <c r="F37" s="31">
        <v>35.583300000000001</v>
      </c>
      <c r="G37" s="31">
        <v>-81.39</v>
      </c>
      <c r="H37" s="22" t="s">
        <v>4375</v>
      </c>
      <c r="I37" s="25">
        <v>150</v>
      </c>
      <c r="J37" s="23">
        <v>4933.4132484000002</v>
      </c>
      <c r="K37" s="32">
        <v>123335.33121</v>
      </c>
      <c r="L37" s="32">
        <f t="shared" si="0"/>
        <v>4355546.5210218504</v>
      </c>
    </row>
    <row r="38" spans="1:12" x14ac:dyDescent="0.2">
      <c r="A38" s="22" t="s">
        <v>4455</v>
      </c>
      <c r="D38" s="22" t="s">
        <v>51</v>
      </c>
      <c r="F38" s="31">
        <v>35.678600000000003</v>
      </c>
      <c r="G38" s="31">
        <v>-79.484700000000004</v>
      </c>
      <c r="H38" s="22" t="s">
        <v>4456</v>
      </c>
      <c r="I38" s="25">
        <v>1675</v>
      </c>
      <c r="J38" s="23">
        <v>2530.9023271999999</v>
      </c>
      <c r="K38" s="32">
        <v>63272.55818</v>
      </c>
      <c r="L38" s="32">
        <f t="shared" si="0"/>
        <v>2234449.5121825007</v>
      </c>
    </row>
    <row r="39" spans="1:12" x14ac:dyDescent="0.2">
      <c r="A39" s="22" t="s">
        <v>4457</v>
      </c>
      <c r="B39" s="22" t="s">
        <v>4458</v>
      </c>
      <c r="C39" s="22" t="s">
        <v>4459</v>
      </c>
      <c r="D39" s="22" t="s">
        <v>51</v>
      </c>
      <c r="E39" s="30">
        <v>27207</v>
      </c>
      <c r="F39" s="31">
        <v>35.583300000000001</v>
      </c>
      <c r="G39" s="31">
        <v>-79.47</v>
      </c>
      <c r="H39" s="22" t="s">
        <v>4371</v>
      </c>
      <c r="I39" s="25">
        <v>650</v>
      </c>
      <c r="J39" s="23">
        <v>1440.1059192</v>
      </c>
      <c r="K39" s="32">
        <v>36002.647980000002</v>
      </c>
      <c r="L39" s="32">
        <f t="shared" si="0"/>
        <v>1271421.6325398667</v>
      </c>
    </row>
    <row r="40" spans="1:12" x14ac:dyDescent="0.2">
      <c r="A40" s="22" t="s">
        <v>4460</v>
      </c>
      <c r="B40" s="22" t="s">
        <v>4461</v>
      </c>
      <c r="C40" s="22" t="s">
        <v>4462</v>
      </c>
      <c r="D40" s="22" t="s">
        <v>51</v>
      </c>
      <c r="E40" s="30">
        <v>27516</v>
      </c>
      <c r="F40" s="31">
        <v>35.871899999999997</v>
      </c>
      <c r="G40" s="31">
        <v>-79.237799999999993</v>
      </c>
      <c r="H40" s="22" t="s">
        <v>4375</v>
      </c>
      <c r="I40" s="25">
        <v>177</v>
      </c>
      <c r="J40" s="23">
        <v>5821.427633112</v>
      </c>
      <c r="K40" s="32">
        <v>145535.69082779999</v>
      </c>
      <c r="L40" s="32">
        <f t="shared" si="0"/>
        <v>5139544.8948057834</v>
      </c>
    </row>
    <row r="41" spans="1:12" x14ac:dyDescent="0.2">
      <c r="A41" s="22" t="s">
        <v>4463</v>
      </c>
      <c r="B41" s="22" t="s">
        <v>4464</v>
      </c>
      <c r="C41" s="22" t="s">
        <v>148</v>
      </c>
      <c r="D41" s="22" t="s">
        <v>51</v>
      </c>
      <c r="E41" s="30">
        <v>27349</v>
      </c>
      <c r="F41" s="31">
        <v>35.813299999999998</v>
      </c>
      <c r="G41" s="31">
        <v>-79.38</v>
      </c>
      <c r="H41" s="22" t="s">
        <v>4465</v>
      </c>
      <c r="I41" s="25">
        <v>275</v>
      </c>
      <c r="J41" s="23">
        <v>9044.5909554000009</v>
      </c>
      <c r="K41" s="32">
        <v>226114.773885</v>
      </c>
      <c r="L41" s="32">
        <f t="shared" si="0"/>
        <v>7985168.6218733927</v>
      </c>
    </row>
    <row r="42" spans="1:12" x14ac:dyDescent="0.2">
      <c r="A42" s="22" t="s">
        <v>4466</v>
      </c>
      <c r="B42" s="22" t="s">
        <v>4467</v>
      </c>
      <c r="C42" s="22" t="s">
        <v>4468</v>
      </c>
      <c r="D42" s="22" t="s">
        <v>51</v>
      </c>
      <c r="E42" s="30">
        <v>27312</v>
      </c>
      <c r="F42" s="31">
        <v>35.744399999999999</v>
      </c>
      <c r="G42" s="31">
        <v>-79.245000000000005</v>
      </c>
      <c r="H42" s="22" t="s">
        <v>4375</v>
      </c>
      <c r="I42" s="25">
        <v>150</v>
      </c>
      <c r="J42" s="23">
        <v>4933.4132484000002</v>
      </c>
      <c r="K42" s="32">
        <v>123335.33121</v>
      </c>
      <c r="L42" s="32">
        <f t="shared" si="0"/>
        <v>4355546.5210218504</v>
      </c>
    </row>
    <row r="43" spans="1:12" x14ac:dyDescent="0.2">
      <c r="A43" s="22" t="s">
        <v>4469</v>
      </c>
      <c r="B43" s="22" t="s">
        <v>4470</v>
      </c>
      <c r="C43" s="22" t="s">
        <v>4459</v>
      </c>
      <c r="D43" s="22" t="s">
        <v>51</v>
      </c>
      <c r="E43" s="30">
        <v>27207</v>
      </c>
      <c r="F43" s="31">
        <v>35.526699999999998</v>
      </c>
      <c r="G43" s="31">
        <v>-79.473299999999995</v>
      </c>
      <c r="H43" s="22" t="s">
        <v>4375</v>
      </c>
      <c r="I43" s="25">
        <v>200</v>
      </c>
      <c r="J43" s="23">
        <v>6577.8843311999999</v>
      </c>
      <c r="K43" s="32">
        <v>164447.10827999999</v>
      </c>
      <c r="L43" s="32">
        <f t="shared" si="0"/>
        <v>5807395.3613624666</v>
      </c>
    </row>
    <row r="44" spans="1:12" x14ac:dyDescent="0.2">
      <c r="A44" s="22" t="s">
        <v>4471</v>
      </c>
      <c r="B44" s="22" t="s">
        <v>4472</v>
      </c>
      <c r="C44" s="22" t="s">
        <v>148</v>
      </c>
      <c r="D44" s="22" t="s">
        <v>51</v>
      </c>
      <c r="E44" s="30">
        <v>27349</v>
      </c>
      <c r="F44" s="31">
        <v>35.837800000000001</v>
      </c>
      <c r="G44" s="31">
        <v>-79.358900000000006</v>
      </c>
      <c r="H44" s="22" t="s">
        <v>4375</v>
      </c>
      <c r="I44" s="25">
        <v>250</v>
      </c>
      <c r="J44" s="23">
        <v>8222.3554139999997</v>
      </c>
      <c r="K44" s="32">
        <v>205558.88535</v>
      </c>
      <c r="L44" s="32">
        <f t="shared" si="0"/>
        <v>7259244.2017030846</v>
      </c>
    </row>
    <row r="45" spans="1:12" x14ac:dyDescent="0.2">
      <c r="A45" s="22" t="s">
        <v>4473</v>
      </c>
      <c r="B45" s="22" t="s">
        <v>4474</v>
      </c>
      <c r="C45" s="22" t="s">
        <v>4475</v>
      </c>
      <c r="D45" s="22" t="s">
        <v>52</v>
      </c>
      <c r="E45" s="30">
        <v>28906</v>
      </c>
      <c r="F45" s="31">
        <v>35.015300000000003</v>
      </c>
      <c r="G45" s="31">
        <v>-84.188100000000006</v>
      </c>
      <c r="H45" s="22" t="s">
        <v>4375</v>
      </c>
      <c r="I45" s="25">
        <v>200</v>
      </c>
      <c r="J45" s="23">
        <v>6577.8843311999999</v>
      </c>
      <c r="K45" s="32">
        <v>164447.10827999999</v>
      </c>
      <c r="L45" s="32">
        <f t="shared" si="0"/>
        <v>5807395.3613624666</v>
      </c>
    </row>
    <row r="46" spans="1:12" x14ac:dyDescent="0.2">
      <c r="A46" s="22" t="s">
        <v>553</v>
      </c>
      <c r="B46" s="22" t="s">
        <v>554</v>
      </c>
      <c r="C46" s="22" t="s">
        <v>552</v>
      </c>
      <c r="D46" s="22" t="s">
        <v>53</v>
      </c>
      <c r="E46" s="30">
        <v>27932</v>
      </c>
      <c r="F46" s="31">
        <v>36.122500000000002</v>
      </c>
      <c r="G46" s="31">
        <v>-76.632499999999993</v>
      </c>
      <c r="H46" s="22" t="s">
        <v>4371</v>
      </c>
      <c r="I46" s="25">
        <v>60</v>
      </c>
      <c r="J46" s="23">
        <v>132.93285408</v>
      </c>
      <c r="K46" s="32">
        <v>3323.3213519999999</v>
      </c>
      <c r="L46" s="32">
        <f t="shared" si="0"/>
        <v>117361.99684983384</v>
      </c>
    </row>
    <row r="47" spans="1:12" x14ac:dyDescent="0.2">
      <c r="A47" s="22" t="s">
        <v>4476</v>
      </c>
      <c r="B47" s="22" t="s">
        <v>4477</v>
      </c>
      <c r="C47" s="22" t="s">
        <v>4478</v>
      </c>
      <c r="D47" s="22" t="s">
        <v>55</v>
      </c>
      <c r="E47" s="30">
        <v>28086</v>
      </c>
      <c r="F47" s="31">
        <v>35.292499999999997</v>
      </c>
      <c r="G47" s="31">
        <v>-81.399699999999996</v>
      </c>
      <c r="H47" s="22" t="s">
        <v>4479</v>
      </c>
      <c r="I47" s="25">
        <v>50</v>
      </c>
      <c r="J47" s="23">
        <v>398.11946719999997</v>
      </c>
      <c r="K47" s="32">
        <v>9952.98668</v>
      </c>
      <c r="L47" s="32">
        <f t="shared" si="0"/>
        <v>351486.44011859561</v>
      </c>
    </row>
    <row r="48" spans="1:12" x14ac:dyDescent="0.2">
      <c r="A48" s="22" t="s">
        <v>4476</v>
      </c>
      <c r="B48" s="22" t="s">
        <v>4477</v>
      </c>
      <c r="C48" s="22" t="s">
        <v>4478</v>
      </c>
      <c r="D48" s="22" t="s">
        <v>55</v>
      </c>
      <c r="E48" s="30">
        <v>28086</v>
      </c>
      <c r="F48" s="31">
        <v>35.292499999999997</v>
      </c>
      <c r="G48" s="31">
        <v>-81.399699999999996</v>
      </c>
      <c r="H48" s="22" t="s">
        <v>4378</v>
      </c>
      <c r="I48" s="25">
        <v>290</v>
      </c>
      <c r="J48" s="23">
        <v>6812.8087716</v>
      </c>
      <c r="K48" s="32">
        <v>170320.21929000001</v>
      </c>
      <c r="L48" s="32">
        <f t="shared" si="0"/>
        <v>6014802.3385539846</v>
      </c>
    </row>
    <row r="49" spans="1:12" x14ac:dyDescent="0.2">
      <c r="A49" s="22" t="s">
        <v>4476</v>
      </c>
      <c r="B49" s="22" t="s">
        <v>4477</v>
      </c>
      <c r="C49" s="22" t="s">
        <v>4478</v>
      </c>
      <c r="D49" s="22" t="s">
        <v>55</v>
      </c>
      <c r="E49" s="30">
        <v>28086</v>
      </c>
      <c r="F49" s="31">
        <v>35.292499999999997</v>
      </c>
      <c r="G49" s="31">
        <v>-81.399699999999996</v>
      </c>
      <c r="H49" s="22" t="s">
        <v>4375</v>
      </c>
      <c r="I49" s="25">
        <v>300</v>
      </c>
      <c r="J49" s="23">
        <v>9866.8264968000003</v>
      </c>
      <c r="K49" s="32">
        <v>246670.66242000001</v>
      </c>
      <c r="L49" s="32">
        <f t="shared" si="0"/>
        <v>8711093.0420437008</v>
      </c>
    </row>
    <row r="50" spans="1:12" x14ac:dyDescent="0.2">
      <c r="A50" s="22" t="s">
        <v>4480</v>
      </c>
      <c r="B50" s="22" t="s">
        <v>4481</v>
      </c>
      <c r="C50" s="22" t="s">
        <v>4482</v>
      </c>
      <c r="D50" s="22" t="s">
        <v>55</v>
      </c>
      <c r="E50" s="30">
        <v>28090</v>
      </c>
      <c r="F50" s="31">
        <v>35.476700000000001</v>
      </c>
      <c r="G50" s="31">
        <v>-81.601399999999998</v>
      </c>
      <c r="H50" s="22" t="s">
        <v>4375</v>
      </c>
      <c r="I50" s="25">
        <v>225</v>
      </c>
      <c r="J50" s="23">
        <v>7400.1198726000002</v>
      </c>
      <c r="K50" s="32">
        <v>185002.99681499999</v>
      </c>
      <c r="L50" s="32">
        <f t="shared" si="0"/>
        <v>6533319.7815327756</v>
      </c>
    </row>
    <row r="51" spans="1:12" x14ac:dyDescent="0.2">
      <c r="A51" s="22" t="s">
        <v>4483</v>
      </c>
      <c r="B51" s="22" t="s">
        <v>4484</v>
      </c>
      <c r="C51" s="22" t="s">
        <v>4485</v>
      </c>
      <c r="D51" s="22" t="s">
        <v>55</v>
      </c>
      <c r="E51" s="30">
        <v>28152</v>
      </c>
      <c r="F51" s="31">
        <v>35.2864</v>
      </c>
      <c r="G51" s="31">
        <v>-81.642799999999994</v>
      </c>
      <c r="H51" s="22" t="s">
        <v>4371</v>
      </c>
      <c r="I51" s="25">
        <v>0</v>
      </c>
      <c r="J51" s="23">
        <v>0</v>
      </c>
      <c r="K51" s="32">
        <v>0</v>
      </c>
      <c r="L51" s="32">
        <f t="shared" si="0"/>
        <v>0</v>
      </c>
    </row>
    <row r="52" spans="1:12" x14ac:dyDescent="0.2">
      <c r="A52" s="22" t="s">
        <v>4486</v>
      </c>
      <c r="B52" s="22" t="s">
        <v>4487</v>
      </c>
      <c r="C52" s="22" t="s">
        <v>4488</v>
      </c>
      <c r="D52" s="22" t="s">
        <v>61</v>
      </c>
      <c r="E52" s="30">
        <v>27292</v>
      </c>
      <c r="F52" s="31">
        <v>35.732500000000002</v>
      </c>
      <c r="G52" s="31">
        <v>-80.313299999999998</v>
      </c>
      <c r="H52" s="22" t="s">
        <v>4479</v>
      </c>
      <c r="I52" s="25">
        <v>50</v>
      </c>
      <c r="J52" s="23">
        <v>398.11946719999997</v>
      </c>
      <c r="K52" s="32">
        <v>9952.98668</v>
      </c>
      <c r="L52" s="32">
        <f t="shared" si="0"/>
        <v>351486.44011859561</v>
      </c>
    </row>
    <row r="53" spans="1:12" x14ac:dyDescent="0.2">
      <c r="A53" s="22" t="s">
        <v>4486</v>
      </c>
      <c r="B53" s="22" t="s">
        <v>4487</v>
      </c>
      <c r="C53" s="22" t="s">
        <v>4488</v>
      </c>
      <c r="D53" s="22" t="s">
        <v>61</v>
      </c>
      <c r="E53" s="30">
        <v>27292</v>
      </c>
      <c r="F53" s="31">
        <v>35.732500000000002</v>
      </c>
      <c r="G53" s="31">
        <v>-80.313299999999998</v>
      </c>
      <c r="H53" s="22" t="s">
        <v>4378</v>
      </c>
      <c r="I53" s="25">
        <v>200</v>
      </c>
      <c r="J53" s="23">
        <v>4698.4888080000001</v>
      </c>
      <c r="K53" s="32">
        <v>117462.2202</v>
      </c>
      <c r="L53" s="32">
        <f t="shared" si="0"/>
        <v>4148139.5438303337</v>
      </c>
    </row>
    <row r="54" spans="1:12" x14ac:dyDescent="0.2">
      <c r="A54" s="22" t="s">
        <v>4486</v>
      </c>
      <c r="B54" s="22" t="s">
        <v>4487</v>
      </c>
      <c r="C54" s="22" t="s">
        <v>4488</v>
      </c>
      <c r="D54" s="22" t="s">
        <v>61</v>
      </c>
      <c r="E54" s="30">
        <v>27292</v>
      </c>
      <c r="F54" s="31">
        <v>35.732500000000002</v>
      </c>
      <c r="G54" s="31">
        <v>-80.313299999999998</v>
      </c>
      <c r="H54" s="22" t="s">
        <v>4375</v>
      </c>
      <c r="I54" s="25">
        <v>1200</v>
      </c>
      <c r="J54" s="23">
        <v>39467.305987200001</v>
      </c>
      <c r="K54" s="32">
        <v>986682.64968000003</v>
      </c>
      <c r="L54" s="32">
        <f t="shared" si="0"/>
        <v>34844372.168174803</v>
      </c>
    </row>
    <row r="55" spans="1:12" x14ac:dyDescent="0.2">
      <c r="A55" s="22" t="s">
        <v>4489</v>
      </c>
      <c r="B55" s="22" t="s">
        <v>4490</v>
      </c>
      <c r="C55" s="22" t="s">
        <v>4491</v>
      </c>
      <c r="D55" s="22" t="s">
        <v>61</v>
      </c>
      <c r="E55" s="30">
        <v>27299</v>
      </c>
      <c r="F55" s="31">
        <v>35.758299999999998</v>
      </c>
      <c r="G55" s="31">
        <v>-80.430000000000007</v>
      </c>
      <c r="H55" s="22" t="s">
        <v>4375</v>
      </c>
      <c r="I55" s="25">
        <v>175</v>
      </c>
      <c r="J55" s="23">
        <v>5755.6487897999996</v>
      </c>
      <c r="K55" s="32">
        <v>143891.21974500001</v>
      </c>
      <c r="L55" s="32">
        <f t="shared" si="0"/>
        <v>5081470.9411921594</v>
      </c>
    </row>
    <row r="56" spans="1:12" x14ac:dyDescent="0.2">
      <c r="A56" s="22" t="s">
        <v>4492</v>
      </c>
      <c r="B56" s="22" t="s">
        <v>4493</v>
      </c>
      <c r="C56" s="22" t="s">
        <v>4488</v>
      </c>
      <c r="D56" s="22" t="s">
        <v>61</v>
      </c>
      <c r="E56" s="30">
        <v>27292</v>
      </c>
      <c r="F56" s="31">
        <v>35.680599999999998</v>
      </c>
      <c r="G56" s="31">
        <v>-80.081900000000005</v>
      </c>
      <c r="H56" s="22" t="s">
        <v>4479</v>
      </c>
      <c r="I56" s="25">
        <v>25</v>
      </c>
      <c r="J56" s="23">
        <v>199.05973359999999</v>
      </c>
      <c r="K56" s="32">
        <v>4976.49334</v>
      </c>
      <c r="L56" s="32">
        <f t="shared" si="0"/>
        <v>175743.2200592978</v>
      </c>
    </row>
    <row r="57" spans="1:12" x14ac:dyDescent="0.2">
      <c r="A57" s="22" t="s">
        <v>4492</v>
      </c>
      <c r="B57" s="22" t="s">
        <v>4493</v>
      </c>
      <c r="C57" s="22" t="s">
        <v>4488</v>
      </c>
      <c r="D57" s="22" t="s">
        <v>61</v>
      </c>
      <c r="E57" s="30">
        <v>27292</v>
      </c>
      <c r="F57" s="31">
        <v>35.680599999999998</v>
      </c>
      <c r="G57" s="31">
        <v>-80.081900000000005</v>
      </c>
      <c r="H57" s="22" t="s">
        <v>4375</v>
      </c>
      <c r="I57" s="25">
        <v>190</v>
      </c>
      <c r="J57" s="23">
        <v>6248.9901146399998</v>
      </c>
      <c r="K57" s="32">
        <v>156224.752866</v>
      </c>
      <c r="L57" s="32">
        <f t="shared" si="0"/>
        <v>5517025.5932943439</v>
      </c>
    </row>
    <row r="58" spans="1:12" x14ac:dyDescent="0.2">
      <c r="A58" s="22" t="s">
        <v>4494</v>
      </c>
      <c r="B58" s="22" t="s">
        <v>4495</v>
      </c>
      <c r="C58" s="22" t="s">
        <v>4488</v>
      </c>
      <c r="D58" s="22" t="s">
        <v>61</v>
      </c>
      <c r="E58" s="30">
        <v>27292</v>
      </c>
      <c r="F58" s="31">
        <v>35.735300000000002</v>
      </c>
      <c r="G58" s="31">
        <v>-80.133899999999997</v>
      </c>
      <c r="H58" s="22" t="s">
        <v>4479</v>
      </c>
      <c r="I58" s="25">
        <v>20</v>
      </c>
      <c r="J58" s="23">
        <v>159.24778688000001</v>
      </c>
      <c r="K58" s="32">
        <v>3981.1946720000001</v>
      </c>
      <c r="L58" s="32">
        <f t="shared" si="0"/>
        <v>140594.57604743826</v>
      </c>
    </row>
    <row r="59" spans="1:12" x14ac:dyDescent="0.2">
      <c r="A59" s="22" t="s">
        <v>4494</v>
      </c>
      <c r="B59" s="22" t="s">
        <v>4495</v>
      </c>
      <c r="C59" s="22" t="s">
        <v>4488</v>
      </c>
      <c r="D59" s="22" t="s">
        <v>61</v>
      </c>
      <c r="E59" s="30">
        <v>27292</v>
      </c>
      <c r="F59" s="31">
        <v>35.735300000000002</v>
      </c>
      <c r="G59" s="31">
        <v>-80.133899999999997</v>
      </c>
      <c r="H59" s="22" t="s">
        <v>4375</v>
      </c>
      <c r="I59" s="25">
        <v>140</v>
      </c>
      <c r="J59" s="23">
        <v>4604.51903184</v>
      </c>
      <c r="K59" s="32">
        <v>115112.975796</v>
      </c>
      <c r="L59" s="32">
        <f t="shared" si="0"/>
        <v>4065176.7529537273</v>
      </c>
    </row>
    <row r="60" spans="1:12" x14ac:dyDescent="0.2">
      <c r="A60" s="22" t="s">
        <v>4496</v>
      </c>
      <c r="B60" s="22" t="s">
        <v>4497</v>
      </c>
      <c r="C60" s="22" t="s">
        <v>4488</v>
      </c>
      <c r="D60" s="22" t="s">
        <v>61</v>
      </c>
      <c r="E60" s="30">
        <v>27292</v>
      </c>
      <c r="F60" s="31">
        <v>35.758299999999998</v>
      </c>
      <c r="G60" s="31">
        <v>-80.289199999999994</v>
      </c>
      <c r="H60" s="22" t="s">
        <v>4479</v>
      </c>
      <c r="I60" s="25">
        <v>50</v>
      </c>
      <c r="J60" s="23">
        <v>398.11946719999997</v>
      </c>
      <c r="K60" s="32">
        <v>9952.98668</v>
      </c>
      <c r="L60" s="32">
        <f t="shared" si="0"/>
        <v>351486.44011859561</v>
      </c>
    </row>
    <row r="61" spans="1:12" x14ac:dyDescent="0.2">
      <c r="A61" s="22" t="s">
        <v>4496</v>
      </c>
      <c r="B61" s="22" t="s">
        <v>4497</v>
      </c>
      <c r="C61" s="22" t="s">
        <v>4488</v>
      </c>
      <c r="D61" s="22" t="s">
        <v>61</v>
      </c>
      <c r="E61" s="30">
        <v>27292</v>
      </c>
      <c r="F61" s="31">
        <v>35.758299999999998</v>
      </c>
      <c r="G61" s="31">
        <v>-80.289199999999994</v>
      </c>
      <c r="H61" s="22" t="s">
        <v>4378</v>
      </c>
      <c r="I61" s="25">
        <v>270</v>
      </c>
      <c r="J61" s="23">
        <v>6342.9598907999998</v>
      </c>
      <c r="K61" s="32">
        <v>158573.99726999999</v>
      </c>
      <c r="L61" s="32">
        <f t="shared" si="0"/>
        <v>5599988.3841709504</v>
      </c>
    </row>
    <row r="62" spans="1:12" x14ac:dyDescent="0.2">
      <c r="A62" s="22" t="s">
        <v>4496</v>
      </c>
      <c r="B62" s="22" t="s">
        <v>4497</v>
      </c>
      <c r="C62" s="22" t="s">
        <v>4488</v>
      </c>
      <c r="D62" s="22" t="s">
        <v>61</v>
      </c>
      <c r="E62" s="30">
        <v>27292</v>
      </c>
      <c r="F62" s="31">
        <v>35.758299999999998</v>
      </c>
      <c r="G62" s="31">
        <v>-80.289199999999994</v>
      </c>
      <c r="H62" s="22" t="s">
        <v>4375</v>
      </c>
      <c r="I62" s="25">
        <v>650</v>
      </c>
      <c r="J62" s="23">
        <v>21378.124076399999</v>
      </c>
      <c r="K62" s="32">
        <v>534453.10190999997</v>
      </c>
      <c r="L62" s="32">
        <f t="shared" si="0"/>
        <v>18874034.92442802</v>
      </c>
    </row>
    <row r="63" spans="1:12" x14ac:dyDescent="0.2">
      <c r="A63" s="22" t="s">
        <v>4498</v>
      </c>
      <c r="B63" s="22" t="s">
        <v>4499</v>
      </c>
      <c r="C63" s="22" t="s">
        <v>4500</v>
      </c>
      <c r="D63" s="22" t="s">
        <v>62</v>
      </c>
      <c r="E63" s="30">
        <v>27028</v>
      </c>
      <c r="F63" s="31">
        <v>35.895000000000003</v>
      </c>
      <c r="G63" s="31">
        <v>-80.665300000000002</v>
      </c>
      <c r="H63" s="22" t="s">
        <v>4371</v>
      </c>
      <c r="I63" s="25">
        <v>300</v>
      </c>
      <c r="J63" s="23">
        <v>664.66427039999996</v>
      </c>
      <c r="K63" s="32">
        <v>16616.606759999999</v>
      </c>
      <c r="L63" s="32">
        <f t="shared" si="0"/>
        <v>586809.98424916912</v>
      </c>
    </row>
    <row r="64" spans="1:12" x14ac:dyDescent="0.2">
      <c r="A64" s="22" t="s">
        <v>4501</v>
      </c>
      <c r="B64" s="22" t="s">
        <v>4502</v>
      </c>
      <c r="C64" s="22" t="s">
        <v>4500</v>
      </c>
      <c r="D64" s="22" t="s">
        <v>62</v>
      </c>
      <c r="E64" s="30">
        <v>27028</v>
      </c>
      <c r="F64" s="31">
        <v>35.995800000000003</v>
      </c>
      <c r="G64" s="31">
        <v>-80.566699999999997</v>
      </c>
      <c r="H64" s="22" t="s">
        <v>4375</v>
      </c>
      <c r="I64" s="25">
        <v>250</v>
      </c>
      <c r="J64" s="23">
        <v>8222.3554139999997</v>
      </c>
      <c r="K64" s="32">
        <v>205558.88535</v>
      </c>
      <c r="L64" s="32">
        <f t="shared" si="0"/>
        <v>7259244.2017030846</v>
      </c>
    </row>
    <row r="65" spans="1:12" x14ac:dyDescent="0.2">
      <c r="A65" s="22" t="s">
        <v>4503</v>
      </c>
      <c r="B65" s="22" t="s">
        <v>4504</v>
      </c>
      <c r="C65" s="22" t="s">
        <v>4500</v>
      </c>
      <c r="D65" s="22" t="s">
        <v>62</v>
      </c>
      <c r="E65" s="30">
        <v>27028</v>
      </c>
      <c r="F65" s="31">
        <v>35.945799999999998</v>
      </c>
      <c r="G65" s="31">
        <v>-80.631399999999999</v>
      </c>
      <c r="H65" s="22" t="s">
        <v>4375</v>
      </c>
      <c r="I65" s="25">
        <v>125</v>
      </c>
      <c r="J65" s="23">
        <v>4111.1777069999998</v>
      </c>
      <c r="K65" s="32">
        <v>102779.442675</v>
      </c>
      <c r="L65" s="32">
        <f t="shared" si="0"/>
        <v>3629622.1008515423</v>
      </c>
    </row>
    <row r="66" spans="1:12" x14ac:dyDescent="0.2">
      <c r="A66" s="22" t="s">
        <v>796</v>
      </c>
      <c r="B66" s="22" t="s">
        <v>797</v>
      </c>
      <c r="C66" s="22" t="s">
        <v>786</v>
      </c>
      <c r="D66" s="22" t="s">
        <v>63</v>
      </c>
      <c r="E66" s="30">
        <v>28349</v>
      </c>
      <c r="F66" s="31">
        <v>34.950899999999997</v>
      </c>
      <c r="G66" s="31">
        <v>-77.983900000000006</v>
      </c>
      <c r="H66" s="22" t="s">
        <v>4505</v>
      </c>
      <c r="I66" s="25">
        <v>500</v>
      </c>
      <c r="J66" s="23">
        <v>1510.9864640000001</v>
      </c>
      <c r="K66" s="32">
        <v>37774.661599999999</v>
      </c>
      <c r="L66" s="32">
        <f t="shared" ref="L66:L129" si="1">K66*35.31467</f>
        <v>1333999.7087656721</v>
      </c>
    </row>
    <row r="67" spans="1:12" x14ac:dyDescent="0.2">
      <c r="A67" s="22" t="s">
        <v>796</v>
      </c>
      <c r="B67" s="22" t="s">
        <v>797</v>
      </c>
      <c r="C67" s="22" t="s">
        <v>786</v>
      </c>
      <c r="D67" s="22" t="s">
        <v>63</v>
      </c>
      <c r="E67" s="30">
        <v>28349</v>
      </c>
      <c r="F67" s="31">
        <v>34.950899999999997</v>
      </c>
      <c r="G67" s="31">
        <v>-77.983900000000006</v>
      </c>
      <c r="H67" s="22" t="s">
        <v>4371</v>
      </c>
      <c r="I67" s="25">
        <v>5000</v>
      </c>
      <c r="J67" s="23">
        <v>11077.73784</v>
      </c>
      <c r="K67" s="32">
        <v>276943.446</v>
      </c>
      <c r="L67" s="32">
        <f t="shared" si="1"/>
        <v>9780166.4041528199</v>
      </c>
    </row>
    <row r="68" spans="1:12" x14ac:dyDescent="0.2">
      <c r="A68" s="22" t="s">
        <v>796</v>
      </c>
      <c r="B68" s="22" t="s">
        <v>797</v>
      </c>
      <c r="C68" s="22" t="s">
        <v>786</v>
      </c>
      <c r="D68" s="22" t="s">
        <v>63</v>
      </c>
      <c r="E68" s="30">
        <v>28349</v>
      </c>
      <c r="F68" s="31">
        <v>34.950899999999997</v>
      </c>
      <c r="G68" s="31">
        <v>-77.983900000000006</v>
      </c>
      <c r="H68" s="22" t="s">
        <v>4456</v>
      </c>
      <c r="I68" s="25">
        <v>5000</v>
      </c>
      <c r="J68" s="23">
        <v>7554.9323199999999</v>
      </c>
      <c r="K68" s="32">
        <v>188873.30799999999</v>
      </c>
      <c r="L68" s="32">
        <f t="shared" si="1"/>
        <v>6669998.5438283598</v>
      </c>
    </row>
    <row r="69" spans="1:12" x14ac:dyDescent="0.2">
      <c r="A69" s="22" t="s">
        <v>959</v>
      </c>
      <c r="B69" s="22" t="s">
        <v>960</v>
      </c>
      <c r="C69" s="22" t="s">
        <v>916</v>
      </c>
      <c r="D69" s="22" t="s">
        <v>63</v>
      </c>
      <c r="E69" s="30">
        <v>28572</v>
      </c>
      <c r="F69" s="31">
        <v>35.046399999999998</v>
      </c>
      <c r="G69" s="31">
        <v>-77.808300000000003</v>
      </c>
      <c r="H69" s="22" t="s">
        <v>4505</v>
      </c>
      <c r="I69" s="25">
        <v>14</v>
      </c>
      <c r="J69" s="23">
        <v>42.307620991999997</v>
      </c>
      <c r="K69" s="32">
        <v>1057.6905248</v>
      </c>
      <c r="L69" s="32">
        <f t="shared" si="1"/>
        <v>37351.991845438817</v>
      </c>
    </row>
    <row r="70" spans="1:12" x14ac:dyDescent="0.2">
      <c r="A70" s="22" t="s">
        <v>4506</v>
      </c>
      <c r="B70" s="22" t="s">
        <v>4507</v>
      </c>
      <c r="C70" s="22" t="s">
        <v>4508</v>
      </c>
      <c r="D70" s="22" t="s">
        <v>64</v>
      </c>
      <c r="E70" s="30">
        <v>27503</v>
      </c>
      <c r="F70" s="31">
        <v>36.178100000000001</v>
      </c>
      <c r="G70" s="31">
        <v>-78.806100000000001</v>
      </c>
      <c r="H70" s="22" t="s">
        <v>4371</v>
      </c>
      <c r="I70" s="25">
        <v>400</v>
      </c>
      <c r="J70" s="23">
        <v>886.21902720000003</v>
      </c>
      <c r="K70" s="32">
        <v>22155.47568</v>
      </c>
      <c r="L70" s="32">
        <f t="shared" si="1"/>
        <v>782413.31233222561</v>
      </c>
    </row>
    <row r="71" spans="1:12" x14ac:dyDescent="0.2">
      <c r="A71" s="22" t="s">
        <v>4509</v>
      </c>
      <c r="B71" s="22" t="s">
        <v>4510</v>
      </c>
      <c r="C71" s="22" t="s">
        <v>1791</v>
      </c>
      <c r="D71" s="22" t="s">
        <v>67</v>
      </c>
      <c r="E71" s="30">
        <v>27882</v>
      </c>
      <c r="F71" s="31">
        <v>36.079148000000004</v>
      </c>
      <c r="G71" s="31">
        <v>-78.162775999999994</v>
      </c>
      <c r="H71" s="22" t="s">
        <v>4456</v>
      </c>
      <c r="I71" s="25">
        <v>700</v>
      </c>
      <c r="J71" s="23">
        <v>1057.6905248</v>
      </c>
      <c r="K71" s="32">
        <v>26442.26312</v>
      </c>
      <c r="L71" s="32">
        <f t="shared" si="1"/>
        <v>933799.79613597039</v>
      </c>
    </row>
    <row r="72" spans="1:12" x14ac:dyDescent="0.2">
      <c r="A72" s="22" t="s">
        <v>4511</v>
      </c>
      <c r="B72" s="22" t="s">
        <v>4512</v>
      </c>
      <c r="C72" s="22" t="s">
        <v>4513</v>
      </c>
      <c r="D72" s="22" t="s">
        <v>67</v>
      </c>
      <c r="E72" s="30">
        <v>27549</v>
      </c>
      <c r="F72" s="31">
        <v>36.081789999999998</v>
      </c>
      <c r="G72" s="31">
        <v>-78.167410000000004</v>
      </c>
      <c r="H72" s="22" t="s">
        <v>4371</v>
      </c>
      <c r="I72" s="25">
        <v>0</v>
      </c>
      <c r="J72" s="23">
        <v>0</v>
      </c>
      <c r="K72" s="32">
        <v>0</v>
      </c>
      <c r="L72" s="32">
        <f t="shared" si="1"/>
        <v>0</v>
      </c>
    </row>
    <row r="73" spans="1:12" x14ac:dyDescent="0.2">
      <c r="A73" s="22" t="s">
        <v>4514</v>
      </c>
      <c r="B73" s="22" t="s">
        <v>4515</v>
      </c>
      <c r="C73" s="22" t="s">
        <v>4516</v>
      </c>
      <c r="D73" s="22" t="s">
        <v>68</v>
      </c>
      <c r="E73" s="30">
        <v>28021</v>
      </c>
      <c r="F73" s="31">
        <v>35.404200000000003</v>
      </c>
      <c r="G73" s="31">
        <v>-81.354200000000006</v>
      </c>
      <c r="H73" s="22" t="s">
        <v>4479</v>
      </c>
      <c r="I73" s="25">
        <v>50</v>
      </c>
      <c r="J73" s="23">
        <v>398.11946719999997</v>
      </c>
      <c r="K73" s="32">
        <v>9952.98668</v>
      </c>
      <c r="L73" s="32">
        <f t="shared" si="1"/>
        <v>351486.44011859561</v>
      </c>
    </row>
    <row r="74" spans="1:12" x14ac:dyDescent="0.2">
      <c r="A74" s="22" t="s">
        <v>4514</v>
      </c>
      <c r="B74" s="22" t="s">
        <v>4515</v>
      </c>
      <c r="C74" s="22" t="s">
        <v>4516</v>
      </c>
      <c r="D74" s="22" t="s">
        <v>68</v>
      </c>
      <c r="E74" s="30">
        <v>28021</v>
      </c>
      <c r="F74" s="31">
        <v>35.404200000000003</v>
      </c>
      <c r="G74" s="31">
        <v>-81.354200000000006</v>
      </c>
      <c r="H74" s="22" t="s">
        <v>4465</v>
      </c>
      <c r="I74" s="25">
        <v>100</v>
      </c>
      <c r="J74" s="23">
        <v>3288.9421656</v>
      </c>
      <c r="K74" s="32">
        <v>82223.554139999993</v>
      </c>
      <c r="L74" s="32">
        <f t="shared" si="1"/>
        <v>2903697.6806812333</v>
      </c>
    </row>
    <row r="75" spans="1:12" x14ac:dyDescent="0.2">
      <c r="A75" s="22" t="s">
        <v>4514</v>
      </c>
      <c r="B75" s="22" t="s">
        <v>4515</v>
      </c>
      <c r="C75" s="22" t="s">
        <v>4516</v>
      </c>
      <c r="D75" s="22" t="s">
        <v>68</v>
      </c>
      <c r="E75" s="30">
        <v>28021</v>
      </c>
      <c r="F75" s="31">
        <v>35.404200000000003</v>
      </c>
      <c r="G75" s="31">
        <v>-81.354200000000006</v>
      </c>
      <c r="H75" s="22" t="s">
        <v>4375</v>
      </c>
      <c r="I75" s="25">
        <v>400</v>
      </c>
      <c r="J75" s="23">
        <v>13155.7686624</v>
      </c>
      <c r="K75" s="32">
        <v>328894.21655999997</v>
      </c>
      <c r="L75" s="32">
        <f t="shared" si="1"/>
        <v>11614790.722724933</v>
      </c>
    </row>
    <row r="76" spans="1:12" x14ac:dyDescent="0.2">
      <c r="A76" s="22" t="s">
        <v>4517</v>
      </c>
      <c r="B76" s="22" t="s">
        <v>4518</v>
      </c>
      <c r="C76" s="22" t="s">
        <v>4519</v>
      </c>
      <c r="D76" s="22" t="s">
        <v>68</v>
      </c>
      <c r="E76" s="30">
        <v>28016</v>
      </c>
      <c r="F76" s="31">
        <v>35.333300000000001</v>
      </c>
      <c r="G76" s="31">
        <v>-81.241699999999994</v>
      </c>
      <c r="H76" s="22" t="s">
        <v>4479</v>
      </c>
      <c r="I76" s="25">
        <v>14</v>
      </c>
      <c r="J76" s="23">
        <v>111.473450816</v>
      </c>
      <c r="K76" s="32">
        <v>2786.8362704000001</v>
      </c>
      <c r="L76" s="32">
        <f t="shared" si="1"/>
        <v>98416.203233206776</v>
      </c>
    </row>
    <row r="77" spans="1:12" x14ac:dyDescent="0.2">
      <c r="A77" s="22" t="s">
        <v>4517</v>
      </c>
      <c r="B77" s="22" t="s">
        <v>4518</v>
      </c>
      <c r="C77" s="22" t="s">
        <v>4519</v>
      </c>
      <c r="D77" s="22" t="s">
        <v>68</v>
      </c>
      <c r="E77" s="30">
        <v>28016</v>
      </c>
      <c r="F77" s="31">
        <v>35.333300000000001</v>
      </c>
      <c r="G77" s="31">
        <v>-81.241699999999994</v>
      </c>
      <c r="H77" s="22" t="s">
        <v>4378</v>
      </c>
      <c r="I77" s="25">
        <v>39</v>
      </c>
      <c r="J77" s="23">
        <v>916.20531756000003</v>
      </c>
      <c r="K77" s="32">
        <v>22905.132938999999</v>
      </c>
      <c r="L77" s="32">
        <f t="shared" si="1"/>
        <v>808887.21104691504</v>
      </c>
    </row>
    <row r="78" spans="1:12" x14ac:dyDescent="0.2">
      <c r="A78" s="22" t="s">
        <v>4517</v>
      </c>
      <c r="B78" s="22" t="s">
        <v>4518</v>
      </c>
      <c r="C78" s="22" t="s">
        <v>4519</v>
      </c>
      <c r="D78" s="22" t="s">
        <v>68</v>
      </c>
      <c r="E78" s="30">
        <v>28016</v>
      </c>
      <c r="F78" s="31">
        <v>35.333300000000001</v>
      </c>
      <c r="G78" s="31">
        <v>-81.241699999999994</v>
      </c>
      <c r="H78" s="22" t="s">
        <v>4465</v>
      </c>
      <c r="I78" s="25">
        <v>33</v>
      </c>
      <c r="J78" s="23">
        <v>1085.3509146480001</v>
      </c>
      <c r="K78" s="32">
        <v>27133.772866200001</v>
      </c>
      <c r="L78" s="32">
        <f t="shared" si="1"/>
        <v>958220.23462480714</v>
      </c>
    </row>
    <row r="79" spans="1:12" x14ac:dyDescent="0.2">
      <c r="A79" s="22" t="s">
        <v>4517</v>
      </c>
      <c r="B79" s="22" t="s">
        <v>4518</v>
      </c>
      <c r="C79" s="22" t="s">
        <v>4519</v>
      </c>
      <c r="D79" s="22" t="s">
        <v>68</v>
      </c>
      <c r="E79" s="30">
        <v>28016</v>
      </c>
      <c r="F79" s="31">
        <v>35.333300000000001</v>
      </c>
      <c r="G79" s="31">
        <v>-81.241699999999994</v>
      </c>
      <c r="H79" s="22" t="s">
        <v>4375</v>
      </c>
      <c r="I79" s="25">
        <v>225</v>
      </c>
      <c r="J79" s="23">
        <v>7400.1198726000002</v>
      </c>
      <c r="K79" s="32">
        <v>185002.99681499999</v>
      </c>
      <c r="L79" s="32">
        <f t="shared" si="1"/>
        <v>6533319.7815327756</v>
      </c>
    </row>
    <row r="80" spans="1:12" x14ac:dyDescent="0.2">
      <c r="A80" s="22" t="s">
        <v>4520</v>
      </c>
      <c r="B80" s="22" t="s">
        <v>4521</v>
      </c>
      <c r="C80" s="22" t="s">
        <v>1813</v>
      </c>
      <c r="D80" s="22" t="s">
        <v>71</v>
      </c>
      <c r="E80" s="30">
        <v>27565</v>
      </c>
      <c r="F80" s="31">
        <v>36.352499999999999</v>
      </c>
      <c r="G80" s="31">
        <v>-78.660300000000007</v>
      </c>
      <c r="H80" s="22" t="s">
        <v>4375</v>
      </c>
      <c r="I80" s="25">
        <v>200</v>
      </c>
      <c r="J80" s="23">
        <v>6577.8843311999999</v>
      </c>
      <c r="K80" s="32">
        <v>164447.10827999999</v>
      </c>
      <c r="L80" s="32">
        <f t="shared" si="1"/>
        <v>5807395.3613624666</v>
      </c>
    </row>
    <row r="81" spans="1:12" x14ac:dyDescent="0.2">
      <c r="A81" s="22" t="s">
        <v>4522</v>
      </c>
      <c r="B81" s="22" t="s">
        <v>4523</v>
      </c>
      <c r="C81" s="22" t="s">
        <v>1813</v>
      </c>
      <c r="D81" s="22" t="s">
        <v>71</v>
      </c>
      <c r="E81" s="30">
        <v>27565</v>
      </c>
      <c r="F81" s="31">
        <v>36.315800000000003</v>
      </c>
      <c r="G81" s="31">
        <v>-78.647199999999998</v>
      </c>
      <c r="H81" s="22" t="s">
        <v>4375</v>
      </c>
      <c r="I81" s="25">
        <v>300</v>
      </c>
      <c r="J81" s="23">
        <v>9866.8264968000003</v>
      </c>
      <c r="K81" s="32">
        <v>246670.66242000001</v>
      </c>
      <c r="L81" s="32">
        <f t="shared" si="1"/>
        <v>8711093.0420437008</v>
      </c>
    </row>
    <row r="82" spans="1:12" x14ac:dyDescent="0.2">
      <c r="A82" s="22" t="s">
        <v>4524</v>
      </c>
      <c r="B82" s="22" t="s">
        <v>4525</v>
      </c>
      <c r="C82" s="22" t="s">
        <v>1813</v>
      </c>
      <c r="D82" s="22" t="s">
        <v>71</v>
      </c>
      <c r="E82" s="30">
        <v>27565</v>
      </c>
      <c r="F82" s="31">
        <v>36.356699999999996</v>
      </c>
      <c r="G82" s="31">
        <v>-78.540800000000004</v>
      </c>
      <c r="H82" s="22" t="s">
        <v>4375</v>
      </c>
      <c r="I82" s="25">
        <v>0</v>
      </c>
      <c r="J82" s="23">
        <v>0</v>
      </c>
      <c r="K82" s="32">
        <v>0</v>
      </c>
      <c r="L82" s="32">
        <f t="shared" si="1"/>
        <v>0</v>
      </c>
    </row>
    <row r="83" spans="1:12" x14ac:dyDescent="0.2">
      <c r="A83" s="22" t="s">
        <v>4526</v>
      </c>
      <c r="B83" s="22" t="s">
        <v>1996</v>
      </c>
      <c r="C83" s="22" t="s">
        <v>1829</v>
      </c>
      <c r="D83" s="22" t="s">
        <v>72</v>
      </c>
      <c r="E83" s="30">
        <v>28538</v>
      </c>
      <c r="F83" s="31">
        <v>35.456400000000002</v>
      </c>
      <c r="G83" s="31">
        <v>-77.521299999999997</v>
      </c>
      <c r="H83" s="22" t="s">
        <v>4375</v>
      </c>
      <c r="I83" s="25">
        <v>125</v>
      </c>
      <c r="J83" s="23">
        <v>4111.1777069999998</v>
      </c>
      <c r="K83" s="32">
        <v>102779.442675</v>
      </c>
      <c r="L83" s="32">
        <f t="shared" si="1"/>
        <v>3629622.1008515423</v>
      </c>
    </row>
    <row r="84" spans="1:12" x14ac:dyDescent="0.2">
      <c r="A84" s="22" t="s">
        <v>4527</v>
      </c>
      <c r="B84" s="22" t="s">
        <v>4528</v>
      </c>
      <c r="C84" s="22" t="s">
        <v>3111</v>
      </c>
      <c r="D84" s="22" t="s">
        <v>73</v>
      </c>
      <c r="E84" s="30">
        <v>27214</v>
      </c>
      <c r="F84" s="31">
        <v>36.241700000000002</v>
      </c>
      <c r="G84" s="31">
        <v>-79.748599999999996</v>
      </c>
      <c r="H84" s="22" t="s">
        <v>4375</v>
      </c>
      <c r="I84" s="25">
        <v>240</v>
      </c>
      <c r="J84" s="23">
        <v>7893.4611974400004</v>
      </c>
      <c r="K84" s="32">
        <v>197336.52993600001</v>
      </c>
      <c r="L84" s="32">
        <f t="shared" si="1"/>
        <v>6968874.433634961</v>
      </c>
    </row>
    <row r="85" spans="1:12" x14ac:dyDescent="0.2">
      <c r="A85" s="22" t="s">
        <v>4529</v>
      </c>
      <c r="B85" s="22" t="s">
        <v>4530</v>
      </c>
      <c r="C85" s="22" t="s">
        <v>3111</v>
      </c>
      <c r="D85" s="22" t="s">
        <v>73</v>
      </c>
      <c r="E85" s="30">
        <v>27214</v>
      </c>
      <c r="F85" s="31">
        <v>36.24</v>
      </c>
      <c r="G85" s="31">
        <v>-79.638300000000001</v>
      </c>
      <c r="H85" s="22" t="s">
        <v>4375</v>
      </c>
      <c r="I85" s="25">
        <v>600</v>
      </c>
      <c r="J85" s="23">
        <v>19733.652993600001</v>
      </c>
      <c r="K85" s="32">
        <v>493341.32484000002</v>
      </c>
      <c r="L85" s="32">
        <f t="shared" si="1"/>
        <v>17422186.084087402</v>
      </c>
    </row>
    <row r="86" spans="1:12" x14ac:dyDescent="0.2">
      <c r="A86" s="22" t="s">
        <v>4531</v>
      </c>
      <c r="B86" s="22" t="s">
        <v>4532</v>
      </c>
      <c r="C86" s="22" t="s">
        <v>4533</v>
      </c>
      <c r="D86" s="22" t="s">
        <v>73</v>
      </c>
      <c r="E86" s="30">
        <v>27244</v>
      </c>
      <c r="F86" s="31">
        <v>36.173099999999998</v>
      </c>
      <c r="G86" s="31">
        <v>-79.5578</v>
      </c>
      <c r="H86" s="22" t="s">
        <v>4375</v>
      </c>
      <c r="I86" s="25">
        <v>200</v>
      </c>
      <c r="J86" s="23">
        <v>6577.8843311999999</v>
      </c>
      <c r="K86" s="32">
        <v>164447.10827999999</v>
      </c>
      <c r="L86" s="32">
        <f t="shared" si="1"/>
        <v>5807395.3613624666</v>
      </c>
    </row>
    <row r="87" spans="1:12" x14ac:dyDescent="0.2">
      <c r="A87" s="22" t="s">
        <v>4534</v>
      </c>
      <c r="B87" s="22" t="s">
        <v>4535</v>
      </c>
      <c r="C87" s="22" t="s">
        <v>4536</v>
      </c>
      <c r="D87" s="22" t="s">
        <v>73</v>
      </c>
      <c r="E87" s="30">
        <v>27249</v>
      </c>
      <c r="F87" s="31">
        <v>36.1708</v>
      </c>
      <c r="G87" s="31">
        <v>-79.573599999999999</v>
      </c>
      <c r="H87" s="22" t="s">
        <v>4465</v>
      </c>
      <c r="I87" s="25">
        <v>20</v>
      </c>
      <c r="J87" s="23">
        <v>657.78843312000004</v>
      </c>
      <c r="K87" s="32">
        <v>16444.710827999999</v>
      </c>
      <c r="L87" s="32">
        <f t="shared" si="1"/>
        <v>580739.53613624675</v>
      </c>
    </row>
    <row r="88" spans="1:12" x14ac:dyDescent="0.2">
      <c r="A88" s="22" t="s">
        <v>4534</v>
      </c>
      <c r="B88" s="22" t="s">
        <v>4535</v>
      </c>
      <c r="C88" s="22" t="s">
        <v>4536</v>
      </c>
      <c r="D88" s="22" t="s">
        <v>73</v>
      </c>
      <c r="E88" s="30">
        <v>27249</v>
      </c>
      <c r="F88" s="31">
        <v>36.1708</v>
      </c>
      <c r="G88" s="31">
        <v>-79.573599999999999</v>
      </c>
      <c r="H88" s="22" t="s">
        <v>4375</v>
      </c>
      <c r="I88" s="25">
        <v>100</v>
      </c>
      <c r="J88" s="23">
        <v>3288.9421656</v>
      </c>
      <c r="K88" s="32">
        <v>82223.554139999993</v>
      </c>
      <c r="L88" s="32">
        <f t="shared" si="1"/>
        <v>2903697.6806812333</v>
      </c>
    </row>
    <row r="89" spans="1:12" x14ac:dyDescent="0.2">
      <c r="A89" s="22" t="s">
        <v>4537</v>
      </c>
      <c r="B89" s="22" t="s">
        <v>4538</v>
      </c>
      <c r="C89" s="22" t="s">
        <v>4536</v>
      </c>
      <c r="D89" s="22" t="s">
        <v>73</v>
      </c>
      <c r="E89" s="30">
        <v>27249</v>
      </c>
      <c r="F89" s="31">
        <v>36.133099999999999</v>
      </c>
      <c r="G89" s="31">
        <v>-79.546700000000001</v>
      </c>
      <c r="H89" s="22" t="s">
        <v>4375</v>
      </c>
      <c r="I89" s="25">
        <v>200</v>
      </c>
      <c r="J89" s="23">
        <v>6577.8843311999999</v>
      </c>
      <c r="K89" s="32">
        <v>164447.10827999999</v>
      </c>
      <c r="L89" s="32">
        <f t="shared" si="1"/>
        <v>5807395.3613624666</v>
      </c>
    </row>
    <row r="90" spans="1:12" x14ac:dyDescent="0.2">
      <c r="A90" s="22" t="s">
        <v>4539</v>
      </c>
      <c r="B90" s="22" t="s">
        <v>4540</v>
      </c>
      <c r="C90" s="22" t="s">
        <v>4541</v>
      </c>
      <c r="D90" s="22" t="s">
        <v>73</v>
      </c>
      <c r="E90" s="30">
        <v>27283</v>
      </c>
      <c r="F90" s="31">
        <v>35.945</v>
      </c>
      <c r="G90" s="31">
        <v>-79.619200000000006</v>
      </c>
      <c r="H90" s="22" t="s">
        <v>4375</v>
      </c>
      <c r="I90" s="25">
        <v>225</v>
      </c>
      <c r="J90" s="23">
        <v>7400.1198726000002</v>
      </c>
      <c r="K90" s="32">
        <v>185002.99681499999</v>
      </c>
      <c r="L90" s="32">
        <f t="shared" si="1"/>
        <v>6533319.7815327756</v>
      </c>
    </row>
    <row r="91" spans="1:12" x14ac:dyDescent="0.2">
      <c r="A91" s="22" t="s">
        <v>4542</v>
      </c>
      <c r="B91" s="22" t="s">
        <v>4543</v>
      </c>
      <c r="C91" s="22" t="s">
        <v>2027</v>
      </c>
      <c r="D91" s="22" t="s">
        <v>74</v>
      </c>
      <c r="E91" s="30">
        <v>27823</v>
      </c>
      <c r="F91" s="31">
        <v>36.2239</v>
      </c>
      <c r="G91" s="31">
        <v>-77.680599999999998</v>
      </c>
      <c r="H91" s="22" t="s">
        <v>4371</v>
      </c>
      <c r="I91" s="25">
        <v>975</v>
      </c>
      <c r="J91" s="23">
        <v>2160.1588787999999</v>
      </c>
      <c r="K91" s="32">
        <v>54003.971969999999</v>
      </c>
      <c r="L91" s="32">
        <f t="shared" si="1"/>
        <v>1907132.4488097997</v>
      </c>
    </row>
    <row r="92" spans="1:12" x14ac:dyDescent="0.2">
      <c r="A92" s="22" t="s">
        <v>4544</v>
      </c>
      <c r="B92" s="22" t="s">
        <v>4545</v>
      </c>
      <c r="C92" s="22" t="s">
        <v>4546</v>
      </c>
      <c r="D92" s="22" t="s">
        <v>74</v>
      </c>
      <c r="E92" s="30">
        <v>27850</v>
      </c>
      <c r="F92" s="31">
        <v>36.404400000000003</v>
      </c>
      <c r="G92" s="31">
        <v>-77.905600000000007</v>
      </c>
      <c r="H92" s="22" t="s">
        <v>4375</v>
      </c>
      <c r="I92" s="25">
        <v>0</v>
      </c>
      <c r="J92" s="23">
        <v>0</v>
      </c>
      <c r="K92" s="32">
        <v>0</v>
      </c>
      <c r="L92" s="32">
        <f t="shared" si="1"/>
        <v>0</v>
      </c>
    </row>
    <row r="93" spans="1:12" x14ac:dyDescent="0.2">
      <c r="A93" s="22" t="s">
        <v>4547</v>
      </c>
      <c r="B93" s="22" t="s">
        <v>4548</v>
      </c>
      <c r="C93" s="22" t="s">
        <v>4549</v>
      </c>
      <c r="D93" s="22" t="s">
        <v>76</v>
      </c>
      <c r="E93" s="30">
        <v>28785</v>
      </c>
      <c r="F93" s="31">
        <v>35.584699999999998</v>
      </c>
      <c r="G93" s="31">
        <v>-83.021699999999996</v>
      </c>
      <c r="H93" s="22" t="s">
        <v>4375</v>
      </c>
      <c r="I93" s="25">
        <v>300</v>
      </c>
      <c r="J93" s="23">
        <v>9866.8264968000003</v>
      </c>
      <c r="K93" s="32">
        <v>246670.66242000001</v>
      </c>
      <c r="L93" s="32">
        <f t="shared" si="1"/>
        <v>8711093.0420437008</v>
      </c>
    </row>
    <row r="94" spans="1:12" x14ac:dyDescent="0.2">
      <c r="A94" s="22" t="s">
        <v>4550</v>
      </c>
      <c r="B94" s="22" t="s">
        <v>4551</v>
      </c>
      <c r="C94" s="22" t="s">
        <v>4549</v>
      </c>
      <c r="D94" s="22" t="s">
        <v>76</v>
      </c>
      <c r="E94" s="30">
        <v>28785</v>
      </c>
      <c r="F94" s="31">
        <v>35.591700000000003</v>
      </c>
      <c r="G94" s="31">
        <v>-83.025000000000006</v>
      </c>
      <c r="H94" s="22" t="s">
        <v>4375</v>
      </c>
      <c r="I94" s="25">
        <v>350</v>
      </c>
      <c r="J94" s="23">
        <v>11511.297579599999</v>
      </c>
      <c r="K94" s="32">
        <v>287782.43949000002</v>
      </c>
      <c r="L94" s="32">
        <f t="shared" si="1"/>
        <v>10162941.882384319</v>
      </c>
    </row>
    <row r="95" spans="1:12" x14ac:dyDescent="0.2">
      <c r="A95" s="22" t="s">
        <v>4552</v>
      </c>
      <c r="B95" s="22" t="s">
        <v>4553</v>
      </c>
      <c r="C95" s="22" t="s">
        <v>4554</v>
      </c>
      <c r="D95" s="22" t="s">
        <v>76</v>
      </c>
      <c r="E95" s="30">
        <v>28721</v>
      </c>
      <c r="F95" s="31">
        <v>35.598100000000002</v>
      </c>
      <c r="G95" s="31">
        <v>-82.834699999999998</v>
      </c>
      <c r="H95" s="22" t="s">
        <v>4375</v>
      </c>
      <c r="I95" s="25">
        <v>165</v>
      </c>
      <c r="J95" s="23">
        <v>5426.7545732400004</v>
      </c>
      <c r="K95" s="32">
        <v>135668.86433099999</v>
      </c>
      <c r="L95" s="32">
        <f t="shared" si="1"/>
        <v>4791101.1731240349</v>
      </c>
    </row>
    <row r="96" spans="1:12" x14ac:dyDescent="0.2">
      <c r="A96" s="22" t="s">
        <v>4555</v>
      </c>
      <c r="B96" s="22" t="s">
        <v>4556</v>
      </c>
      <c r="C96" s="22" t="s">
        <v>4549</v>
      </c>
      <c r="D96" s="22" t="s">
        <v>76</v>
      </c>
      <c r="E96" s="30">
        <v>28785</v>
      </c>
      <c r="F96" s="31">
        <v>35.588099999999997</v>
      </c>
      <c r="G96" s="31">
        <v>-83.025000000000006</v>
      </c>
      <c r="H96" s="22" t="s">
        <v>4375</v>
      </c>
      <c r="I96" s="25">
        <v>500</v>
      </c>
      <c r="J96" s="23">
        <v>16444.710827999999</v>
      </c>
      <c r="K96" s="32">
        <v>411117.77069999999</v>
      </c>
      <c r="L96" s="32">
        <f t="shared" si="1"/>
        <v>14518488.403406169</v>
      </c>
    </row>
    <row r="97" spans="1:12" x14ac:dyDescent="0.2">
      <c r="A97" s="22" t="s">
        <v>4557</v>
      </c>
      <c r="B97" s="22" t="s">
        <v>4558</v>
      </c>
      <c r="C97" s="22" t="s">
        <v>4554</v>
      </c>
      <c r="D97" s="22" t="s">
        <v>76</v>
      </c>
      <c r="E97" s="30">
        <v>28721</v>
      </c>
      <c r="F97" s="31">
        <v>35.669400000000003</v>
      </c>
      <c r="G97" s="31">
        <v>-82.974999999999994</v>
      </c>
      <c r="H97" s="22" t="s">
        <v>4375</v>
      </c>
      <c r="I97" s="25">
        <v>150</v>
      </c>
      <c r="J97" s="23">
        <v>4933.4132484000002</v>
      </c>
      <c r="K97" s="32">
        <v>123335.33121</v>
      </c>
      <c r="L97" s="32">
        <f t="shared" si="1"/>
        <v>4355546.5210218504</v>
      </c>
    </row>
    <row r="98" spans="1:12" x14ac:dyDescent="0.2">
      <c r="A98" s="22" t="s">
        <v>4559</v>
      </c>
      <c r="B98" s="22" t="s">
        <v>4560</v>
      </c>
      <c r="C98" s="22" t="s">
        <v>4554</v>
      </c>
      <c r="D98" s="22" t="s">
        <v>76</v>
      </c>
      <c r="E98" s="30">
        <v>28721</v>
      </c>
      <c r="F98" s="31">
        <v>35.604700000000001</v>
      </c>
      <c r="G98" s="31">
        <v>-82.941699999999997</v>
      </c>
      <c r="H98" s="22" t="s">
        <v>4375</v>
      </c>
      <c r="I98" s="25">
        <v>150</v>
      </c>
      <c r="J98" s="23">
        <v>4933.4132484000002</v>
      </c>
      <c r="K98" s="32">
        <v>123335.33121</v>
      </c>
      <c r="L98" s="32">
        <f t="shared" si="1"/>
        <v>4355546.5210218504</v>
      </c>
    </row>
    <row r="99" spans="1:12" x14ac:dyDescent="0.2">
      <c r="A99" s="22" t="s">
        <v>4561</v>
      </c>
      <c r="B99" s="22" t="s">
        <v>4562</v>
      </c>
      <c r="C99" s="22" t="s">
        <v>4549</v>
      </c>
      <c r="D99" s="22" t="s">
        <v>76</v>
      </c>
      <c r="E99" s="30">
        <v>28785</v>
      </c>
      <c r="F99" s="31">
        <v>35.594999999999999</v>
      </c>
      <c r="G99" s="31">
        <v>-82.974999999999994</v>
      </c>
      <c r="H99" s="22" t="s">
        <v>4375</v>
      </c>
      <c r="I99" s="25">
        <v>130</v>
      </c>
      <c r="J99" s="23">
        <v>4275.6248152799999</v>
      </c>
      <c r="K99" s="32">
        <v>106890.62038199999</v>
      </c>
      <c r="L99" s="32">
        <f t="shared" si="1"/>
        <v>3774806.9848856037</v>
      </c>
    </row>
    <row r="100" spans="1:12" x14ac:dyDescent="0.2">
      <c r="A100" s="22" t="s">
        <v>4563</v>
      </c>
      <c r="B100" s="22" t="s">
        <v>4564</v>
      </c>
      <c r="C100" s="22" t="s">
        <v>4565</v>
      </c>
      <c r="D100" s="22" t="s">
        <v>76</v>
      </c>
      <c r="E100" s="30">
        <v>28716</v>
      </c>
      <c r="F100" s="31">
        <v>35.552799999999998</v>
      </c>
      <c r="G100" s="31">
        <v>-82.833299999999994</v>
      </c>
      <c r="H100" s="22" t="s">
        <v>4456</v>
      </c>
      <c r="I100" s="25">
        <v>700</v>
      </c>
      <c r="J100" s="23">
        <v>1057.6905248</v>
      </c>
      <c r="K100" s="32">
        <v>26442.26312</v>
      </c>
      <c r="L100" s="32">
        <f t="shared" si="1"/>
        <v>933799.79613597039</v>
      </c>
    </row>
    <row r="101" spans="1:12" x14ac:dyDescent="0.2">
      <c r="A101" s="22" t="s">
        <v>4566</v>
      </c>
      <c r="B101" s="22" t="s">
        <v>4567</v>
      </c>
      <c r="C101" s="22" t="s">
        <v>4432</v>
      </c>
      <c r="D101" s="22" t="s">
        <v>77</v>
      </c>
      <c r="E101" s="30">
        <v>28732</v>
      </c>
      <c r="F101" s="31">
        <v>35.408299999999997</v>
      </c>
      <c r="G101" s="31">
        <v>-82.530600000000007</v>
      </c>
      <c r="H101" s="22" t="s">
        <v>4375</v>
      </c>
      <c r="I101" s="25">
        <v>800</v>
      </c>
      <c r="J101" s="23">
        <v>26311.5373248</v>
      </c>
      <c r="K101" s="32">
        <v>657788.43311999994</v>
      </c>
      <c r="L101" s="32">
        <f t="shared" si="1"/>
        <v>23229581.445449866</v>
      </c>
    </row>
    <row r="102" spans="1:12" x14ac:dyDescent="0.2">
      <c r="A102" s="22" t="s">
        <v>4568</v>
      </c>
      <c r="B102" s="22" t="s">
        <v>4569</v>
      </c>
      <c r="C102" s="22" t="s">
        <v>4570</v>
      </c>
      <c r="D102" s="22" t="s">
        <v>77</v>
      </c>
      <c r="E102" s="30">
        <v>28759</v>
      </c>
      <c r="F102" s="31">
        <v>35.397199999999998</v>
      </c>
      <c r="G102" s="31">
        <v>-82.552800000000005</v>
      </c>
      <c r="H102" s="22" t="s">
        <v>4479</v>
      </c>
      <c r="I102" s="25">
        <v>150</v>
      </c>
      <c r="J102" s="23">
        <v>1194.3584016</v>
      </c>
      <c r="K102" s="32">
        <v>29858.960040000002</v>
      </c>
      <c r="L102" s="32">
        <f t="shared" si="1"/>
        <v>1054459.3203557869</v>
      </c>
    </row>
    <row r="103" spans="1:12" x14ac:dyDescent="0.2">
      <c r="A103" s="22" t="s">
        <v>4568</v>
      </c>
      <c r="B103" s="22" t="s">
        <v>4569</v>
      </c>
      <c r="C103" s="22" t="s">
        <v>4570</v>
      </c>
      <c r="D103" s="22" t="s">
        <v>77</v>
      </c>
      <c r="E103" s="30">
        <v>28759</v>
      </c>
      <c r="F103" s="31">
        <v>35.397199999999998</v>
      </c>
      <c r="G103" s="31">
        <v>-82.552800000000005</v>
      </c>
      <c r="H103" s="22" t="s">
        <v>4375</v>
      </c>
      <c r="I103" s="25">
        <v>250</v>
      </c>
      <c r="J103" s="23">
        <v>8222.3554139999997</v>
      </c>
      <c r="K103" s="32">
        <v>205558.88535</v>
      </c>
      <c r="L103" s="32">
        <f t="shared" si="1"/>
        <v>7259244.2017030846</v>
      </c>
    </row>
    <row r="104" spans="1:12" x14ac:dyDescent="0.2">
      <c r="A104" s="22" t="s">
        <v>4571</v>
      </c>
      <c r="B104" s="22" t="s">
        <v>4572</v>
      </c>
      <c r="C104" s="22" t="s">
        <v>4573</v>
      </c>
      <c r="D104" s="22" t="s">
        <v>81</v>
      </c>
      <c r="E104" s="30">
        <v>28689</v>
      </c>
      <c r="F104" s="31">
        <v>36.032800000000002</v>
      </c>
      <c r="G104" s="31">
        <v>-80.924999999999997</v>
      </c>
      <c r="H104" s="22" t="s">
        <v>4378</v>
      </c>
      <c r="I104" s="25">
        <v>1200</v>
      </c>
      <c r="J104" s="23">
        <v>28190.932848</v>
      </c>
      <c r="K104" s="32">
        <v>704773.32120000001</v>
      </c>
      <c r="L104" s="32">
        <f t="shared" si="1"/>
        <v>24888837.262982003</v>
      </c>
    </row>
    <row r="105" spans="1:12" x14ac:dyDescent="0.2">
      <c r="A105" s="22" t="s">
        <v>4571</v>
      </c>
      <c r="B105" s="22" t="s">
        <v>4572</v>
      </c>
      <c r="C105" s="22" t="s">
        <v>4573</v>
      </c>
      <c r="D105" s="22" t="s">
        <v>81</v>
      </c>
      <c r="E105" s="30">
        <v>28689</v>
      </c>
      <c r="F105" s="31">
        <v>36.032800000000002</v>
      </c>
      <c r="G105" s="31">
        <v>-80.924999999999997</v>
      </c>
      <c r="H105" s="22" t="s">
        <v>4465</v>
      </c>
      <c r="I105" s="25">
        <v>300</v>
      </c>
      <c r="J105" s="23">
        <v>9866.8264968000003</v>
      </c>
      <c r="K105" s="32">
        <v>246670.66242000001</v>
      </c>
      <c r="L105" s="32">
        <f t="shared" si="1"/>
        <v>8711093.0420437008</v>
      </c>
    </row>
    <row r="106" spans="1:12" x14ac:dyDescent="0.2">
      <c r="A106" s="22" t="s">
        <v>4571</v>
      </c>
      <c r="B106" s="22" t="s">
        <v>4572</v>
      </c>
      <c r="C106" s="22" t="s">
        <v>4573</v>
      </c>
      <c r="D106" s="22" t="s">
        <v>81</v>
      </c>
      <c r="E106" s="30">
        <v>28689</v>
      </c>
      <c r="F106" s="31">
        <v>36.032800000000002</v>
      </c>
      <c r="G106" s="31">
        <v>-80.924999999999997</v>
      </c>
      <c r="H106" s="22" t="s">
        <v>4375</v>
      </c>
      <c r="I106" s="25">
        <v>1500</v>
      </c>
      <c r="J106" s="23">
        <v>49334.132484000002</v>
      </c>
      <c r="K106" s="32">
        <v>1233353.3121</v>
      </c>
      <c r="L106" s="32">
        <f t="shared" si="1"/>
        <v>43555465.210218504</v>
      </c>
    </row>
    <row r="107" spans="1:12" x14ac:dyDescent="0.2">
      <c r="A107" s="22" t="s">
        <v>4574</v>
      </c>
      <c r="D107" s="22" t="s">
        <v>81</v>
      </c>
      <c r="F107" s="31">
        <v>35.920299999999997</v>
      </c>
      <c r="G107" s="31">
        <v>-80.754199999999997</v>
      </c>
      <c r="H107" s="22" t="s">
        <v>4378</v>
      </c>
      <c r="I107" s="25">
        <v>1100</v>
      </c>
      <c r="J107" s="23">
        <v>25841.688443999999</v>
      </c>
      <c r="K107" s="32">
        <v>646042.21109999996</v>
      </c>
      <c r="L107" s="32">
        <f t="shared" si="1"/>
        <v>22814767.491066836</v>
      </c>
    </row>
    <row r="108" spans="1:12" x14ac:dyDescent="0.2">
      <c r="A108" s="22" t="s">
        <v>4574</v>
      </c>
      <c r="D108" s="22" t="s">
        <v>81</v>
      </c>
      <c r="F108" s="31">
        <v>35.920299999999997</v>
      </c>
      <c r="G108" s="31">
        <v>-80.754199999999997</v>
      </c>
      <c r="H108" s="22" t="s">
        <v>4465</v>
      </c>
      <c r="I108" s="25">
        <v>150</v>
      </c>
      <c r="J108" s="23">
        <v>4933.4132484000002</v>
      </c>
      <c r="K108" s="32">
        <v>123335.33121</v>
      </c>
      <c r="L108" s="32">
        <f t="shared" si="1"/>
        <v>4355546.5210218504</v>
      </c>
    </row>
    <row r="109" spans="1:12" x14ac:dyDescent="0.2">
      <c r="A109" s="22" t="s">
        <v>4574</v>
      </c>
      <c r="D109" s="22" t="s">
        <v>81</v>
      </c>
      <c r="F109" s="31">
        <v>35.920299999999997</v>
      </c>
      <c r="G109" s="31">
        <v>-80.754199999999997</v>
      </c>
      <c r="H109" s="22" t="s">
        <v>4375</v>
      </c>
      <c r="I109" s="25">
        <v>1295</v>
      </c>
      <c r="J109" s="23">
        <v>42591.801044519998</v>
      </c>
      <c r="K109" s="32">
        <v>1064795.026113</v>
      </c>
      <c r="L109" s="32">
        <f t="shared" si="1"/>
        <v>37602884.964821979</v>
      </c>
    </row>
    <row r="110" spans="1:12" x14ac:dyDescent="0.2">
      <c r="A110" s="22" t="s">
        <v>4575</v>
      </c>
      <c r="B110" s="22" t="s">
        <v>4576</v>
      </c>
      <c r="C110" s="22" t="s">
        <v>4577</v>
      </c>
      <c r="D110" s="22" t="s">
        <v>81</v>
      </c>
      <c r="E110" s="30">
        <v>28625</v>
      </c>
      <c r="F110" s="31">
        <v>35.838900000000002</v>
      </c>
      <c r="G110" s="31">
        <v>-80.8292</v>
      </c>
      <c r="H110" s="22" t="s">
        <v>4375</v>
      </c>
      <c r="I110" s="25">
        <v>900</v>
      </c>
      <c r="J110" s="23">
        <v>29600.479490400001</v>
      </c>
      <c r="K110" s="32">
        <v>740011.98725999997</v>
      </c>
      <c r="L110" s="32">
        <f t="shared" si="1"/>
        <v>26133279.126131102</v>
      </c>
    </row>
    <row r="111" spans="1:12" x14ac:dyDescent="0.2">
      <c r="A111" s="22" t="s">
        <v>4578</v>
      </c>
      <c r="B111" s="22" t="s">
        <v>4579</v>
      </c>
      <c r="C111" s="22" t="s">
        <v>4573</v>
      </c>
      <c r="D111" s="22" t="s">
        <v>81</v>
      </c>
      <c r="E111" s="30">
        <v>28689</v>
      </c>
      <c r="F111" s="31">
        <v>36.054200000000002</v>
      </c>
      <c r="G111" s="31">
        <v>-80.837500000000006</v>
      </c>
      <c r="H111" s="22" t="s">
        <v>4479</v>
      </c>
      <c r="I111" s="25">
        <v>550</v>
      </c>
      <c r="J111" s="23">
        <v>4379.3141391999998</v>
      </c>
      <c r="K111" s="32">
        <v>109482.85348000001</v>
      </c>
      <c r="L111" s="32">
        <f t="shared" si="1"/>
        <v>3866350.8413045518</v>
      </c>
    </row>
    <row r="112" spans="1:12" x14ac:dyDescent="0.2">
      <c r="A112" s="22" t="s">
        <v>4578</v>
      </c>
      <c r="B112" s="22" t="s">
        <v>4579</v>
      </c>
      <c r="C112" s="22" t="s">
        <v>4573</v>
      </c>
      <c r="D112" s="22" t="s">
        <v>81</v>
      </c>
      <c r="E112" s="30">
        <v>28689</v>
      </c>
      <c r="F112" s="31">
        <v>36.054200000000002</v>
      </c>
      <c r="G112" s="31">
        <v>-80.837500000000006</v>
      </c>
      <c r="H112" s="22" t="s">
        <v>4378</v>
      </c>
      <c r="I112" s="25">
        <v>1400</v>
      </c>
      <c r="J112" s="23">
        <v>32889.421655999999</v>
      </c>
      <c r="K112" s="32">
        <v>822235.54139999999</v>
      </c>
      <c r="L112" s="32">
        <f t="shared" si="1"/>
        <v>29036976.806812339</v>
      </c>
    </row>
    <row r="113" spans="1:12" x14ac:dyDescent="0.2">
      <c r="A113" s="22" t="s">
        <v>4578</v>
      </c>
      <c r="B113" s="22" t="s">
        <v>4579</v>
      </c>
      <c r="C113" s="22" t="s">
        <v>4573</v>
      </c>
      <c r="D113" s="22" t="s">
        <v>81</v>
      </c>
      <c r="E113" s="30">
        <v>28689</v>
      </c>
      <c r="F113" s="31">
        <v>36.054200000000002</v>
      </c>
      <c r="G113" s="31">
        <v>-80.837500000000006</v>
      </c>
      <c r="H113" s="22" t="s">
        <v>4465</v>
      </c>
      <c r="I113" s="25">
        <v>350</v>
      </c>
      <c r="J113" s="23">
        <v>11511.297579599999</v>
      </c>
      <c r="K113" s="32">
        <v>287782.43949000002</v>
      </c>
      <c r="L113" s="32">
        <f t="shared" si="1"/>
        <v>10162941.882384319</v>
      </c>
    </row>
    <row r="114" spans="1:12" x14ac:dyDescent="0.2">
      <c r="A114" s="22" t="s">
        <v>4578</v>
      </c>
      <c r="B114" s="22" t="s">
        <v>4579</v>
      </c>
      <c r="C114" s="22" t="s">
        <v>4573</v>
      </c>
      <c r="D114" s="22" t="s">
        <v>81</v>
      </c>
      <c r="E114" s="30">
        <v>28689</v>
      </c>
      <c r="F114" s="31">
        <v>36.054200000000002</v>
      </c>
      <c r="G114" s="31">
        <v>-80.837500000000006</v>
      </c>
      <c r="H114" s="22" t="s">
        <v>4375</v>
      </c>
      <c r="I114" s="25">
        <v>1800</v>
      </c>
      <c r="J114" s="23">
        <v>59200.958980800002</v>
      </c>
      <c r="K114" s="32">
        <v>1480023.9745199999</v>
      </c>
      <c r="L114" s="32">
        <f t="shared" si="1"/>
        <v>52266558.252262205</v>
      </c>
    </row>
    <row r="115" spans="1:12" x14ac:dyDescent="0.2">
      <c r="A115" s="22" t="s">
        <v>4580</v>
      </c>
      <c r="B115" s="22" t="s">
        <v>4581</v>
      </c>
      <c r="C115" s="22" t="s">
        <v>4582</v>
      </c>
      <c r="D115" s="22" t="s">
        <v>81</v>
      </c>
      <c r="E115" s="30">
        <v>28634</v>
      </c>
      <c r="F115" s="31">
        <v>35.950057000000001</v>
      </c>
      <c r="G115" s="31">
        <v>-80.714697000000001</v>
      </c>
      <c r="H115" s="22" t="s">
        <v>4479</v>
      </c>
      <c r="I115" s="25">
        <v>50</v>
      </c>
      <c r="J115" s="23">
        <v>398.11946719999997</v>
      </c>
      <c r="K115" s="32">
        <v>9952.98668</v>
      </c>
      <c r="L115" s="32">
        <f t="shared" si="1"/>
        <v>351486.44011859561</v>
      </c>
    </row>
    <row r="116" spans="1:12" x14ac:dyDescent="0.2">
      <c r="A116" s="22" t="s">
        <v>4580</v>
      </c>
      <c r="B116" s="22" t="s">
        <v>4581</v>
      </c>
      <c r="C116" s="22" t="s">
        <v>4582</v>
      </c>
      <c r="D116" s="22" t="s">
        <v>81</v>
      </c>
      <c r="E116" s="30">
        <v>28634</v>
      </c>
      <c r="F116" s="31">
        <v>35.950057000000001</v>
      </c>
      <c r="G116" s="31">
        <v>-80.714697000000001</v>
      </c>
      <c r="H116" s="22" t="s">
        <v>4378</v>
      </c>
      <c r="I116" s="25">
        <v>200</v>
      </c>
      <c r="J116" s="23">
        <v>4698.4888080000001</v>
      </c>
      <c r="K116" s="32">
        <v>117462.2202</v>
      </c>
      <c r="L116" s="32">
        <f t="shared" si="1"/>
        <v>4148139.5438303337</v>
      </c>
    </row>
    <row r="117" spans="1:12" x14ac:dyDescent="0.2">
      <c r="A117" s="22" t="s">
        <v>4580</v>
      </c>
      <c r="B117" s="22" t="s">
        <v>4581</v>
      </c>
      <c r="C117" s="22" t="s">
        <v>4582</v>
      </c>
      <c r="D117" s="22" t="s">
        <v>81</v>
      </c>
      <c r="E117" s="30">
        <v>28634</v>
      </c>
      <c r="F117" s="31">
        <v>35.950057000000001</v>
      </c>
      <c r="G117" s="31">
        <v>-80.714697000000001</v>
      </c>
      <c r="H117" s="22" t="s">
        <v>4465</v>
      </c>
      <c r="I117" s="25">
        <v>50</v>
      </c>
      <c r="J117" s="23">
        <v>1644.4710828</v>
      </c>
      <c r="K117" s="32">
        <v>41111.777069999996</v>
      </c>
      <c r="L117" s="32">
        <f t="shared" si="1"/>
        <v>1451848.8403406166</v>
      </c>
    </row>
    <row r="118" spans="1:12" x14ac:dyDescent="0.2">
      <c r="A118" s="22" t="s">
        <v>4580</v>
      </c>
      <c r="B118" s="22" t="s">
        <v>4581</v>
      </c>
      <c r="C118" s="22" t="s">
        <v>4582</v>
      </c>
      <c r="D118" s="22" t="s">
        <v>81</v>
      </c>
      <c r="E118" s="30">
        <v>28634</v>
      </c>
      <c r="F118" s="31">
        <v>35.950057000000001</v>
      </c>
      <c r="G118" s="31">
        <v>-80.714697000000001</v>
      </c>
      <c r="H118" s="22" t="s">
        <v>4375</v>
      </c>
      <c r="I118" s="25">
        <v>300</v>
      </c>
      <c r="J118" s="23">
        <v>9866.8264968000003</v>
      </c>
      <c r="K118" s="32">
        <v>246670.66242000001</v>
      </c>
      <c r="L118" s="32">
        <f t="shared" si="1"/>
        <v>8711093.0420437008</v>
      </c>
    </row>
    <row r="119" spans="1:12" x14ac:dyDescent="0.2">
      <c r="A119" s="22" t="s">
        <v>4583</v>
      </c>
      <c r="B119" s="22" t="s">
        <v>4584</v>
      </c>
      <c r="C119" s="22" t="s">
        <v>4577</v>
      </c>
      <c r="D119" s="22" t="s">
        <v>81</v>
      </c>
      <c r="E119" s="30">
        <v>28625</v>
      </c>
      <c r="F119" s="31">
        <v>35.813299999999998</v>
      </c>
      <c r="G119" s="31">
        <v>-81.003299999999996</v>
      </c>
      <c r="H119" s="22" t="s">
        <v>4375</v>
      </c>
      <c r="I119" s="25">
        <v>450</v>
      </c>
      <c r="J119" s="23">
        <v>14800.2397452</v>
      </c>
      <c r="K119" s="32">
        <v>370005.99362999998</v>
      </c>
      <c r="L119" s="32">
        <f t="shared" si="1"/>
        <v>13066639.563065551</v>
      </c>
    </row>
    <row r="120" spans="1:12" x14ac:dyDescent="0.2">
      <c r="A120" s="22" t="s">
        <v>4585</v>
      </c>
      <c r="B120" s="22" t="s">
        <v>4586</v>
      </c>
      <c r="C120" s="22" t="s">
        <v>4573</v>
      </c>
      <c r="D120" s="22" t="s">
        <v>81</v>
      </c>
      <c r="E120" s="30">
        <v>28689</v>
      </c>
      <c r="F120" s="31">
        <v>36.0244</v>
      </c>
      <c r="G120" s="31">
        <v>-81</v>
      </c>
      <c r="H120" s="22" t="s">
        <v>4479</v>
      </c>
      <c r="I120" s="25">
        <v>85</v>
      </c>
      <c r="J120" s="23">
        <v>676.80309423999995</v>
      </c>
      <c r="K120" s="32">
        <v>16920.077356000002</v>
      </c>
      <c r="L120" s="32">
        <f t="shared" si="1"/>
        <v>597526.94820161257</v>
      </c>
    </row>
    <row r="121" spans="1:12" x14ac:dyDescent="0.2">
      <c r="A121" s="22" t="s">
        <v>4585</v>
      </c>
      <c r="B121" s="22" t="s">
        <v>4586</v>
      </c>
      <c r="C121" s="22" t="s">
        <v>4573</v>
      </c>
      <c r="D121" s="22" t="s">
        <v>81</v>
      </c>
      <c r="E121" s="30">
        <v>28689</v>
      </c>
      <c r="F121" s="31">
        <v>36.0244</v>
      </c>
      <c r="G121" s="31">
        <v>-81</v>
      </c>
      <c r="H121" s="22" t="s">
        <v>4378</v>
      </c>
      <c r="I121" s="25">
        <v>80</v>
      </c>
      <c r="J121" s="23">
        <v>1879.3955232000001</v>
      </c>
      <c r="K121" s="32">
        <v>46984.888079999997</v>
      </c>
      <c r="L121" s="32">
        <f t="shared" si="1"/>
        <v>1659255.8175321335</v>
      </c>
    </row>
    <row r="122" spans="1:12" x14ac:dyDescent="0.2">
      <c r="A122" s="22" t="s">
        <v>4585</v>
      </c>
      <c r="B122" s="22" t="s">
        <v>4586</v>
      </c>
      <c r="C122" s="22" t="s">
        <v>4573</v>
      </c>
      <c r="D122" s="22" t="s">
        <v>81</v>
      </c>
      <c r="E122" s="30">
        <v>28689</v>
      </c>
      <c r="F122" s="31">
        <v>36.0244</v>
      </c>
      <c r="G122" s="31">
        <v>-81</v>
      </c>
      <c r="H122" s="22" t="s">
        <v>4465</v>
      </c>
      <c r="I122" s="25">
        <v>35</v>
      </c>
      <c r="J122" s="23">
        <v>1151.12975796</v>
      </c>
      <c r="K122" s="32">
        <v>28778.243949</v>
      </c>
      <c r="L122" s="32">
        <f t="shared" si="1"/>
        <v>1016294.1882384318</v>
      </c>
    </row>
    <row r="123" spans="1:12" x14ac:dyDescent="0.2">
      <c r="A123" s="22" t="s">
        <v>4585</v>
      </c>
      <c r="B123" s="22" t="s">
        <v>4586</v>
      </c>
      <c r="C123" s="22" t="s">
        <v>4573</v>
      </c>
      <c r="D123" s="22" t="s">
        <v>81</v>
      </c>
      <c r="E123" s="30">
        <v>28689</v>
      </c>
      <c r="F123" s="31">
        <v>36.0244</v>
      </c>
      <c r="G123" s="31">
        <v>-81</v>
      </c>
      <c r="H123" s="22" t="s">
        <v>4375</v>
      </c>
      <c r="I123" s="25">
        <v>200</v>
      </c>
      <c r="J123" s="23">
        <v>6577.8843311999999</v>
      </c>
      <c r="K123" s="32">
        <v>164447.10827999999</v>
      </c>
      <c r="L123" s="32">
        <f t="shared" si="1"/>
        <v>5807395.3613624666</v>
      </c>
    </row>
    <row r="124" spans="1:12" x14ac:dyDescent="0.2">
      <c r="A124" s="22" t="s">
        <v>4587</v>
      </c>
      <c r="D124" s="22" t="s">
        <v>81</v>
      </c>
      <c r="F124" s="31">
        <v>35.948599999999999</v>
      </c>
      <c r="G124" s="31">
        <v>-80.883300000000006</v>
      </c>
      <c r="H124" s="22" t="s">
        <v>4375</v>
      </c>
      <c r="I124" s="25">
        <v>385</v>
      </c>
      <c r="J124" s="23">
        <v>12662.427337560001</v>
      </c>
      <c r="K124" s="32">
        <v>316560.68343899999</v>
      </c>
      <c r="L124" s="32">
        <f t="shared" si="1"/>
        <v>11179236.07062275</v>
      </c>
    </row>
    <row r="125" spans="1:12" x14ac:dyDescent="0.2">
      <c r="A125" s="22" t="s">
        <v>4588</v>
      </c>
      <c r="B125" s="22" t="s">
        <v>4589</v>
      </c>
      <c r="C125" s="22" t="s">
        <v>4582</v>
      </c>
      <c r="D125" s="22" t="s">
        <v>81</v>
      </c>
      <c r="E125" s="30">
        <v>28634</v>
      </c>
      <c r="F125" s="31">
        <v>35.909700000000001</v>
      </c>
      <c r="G125" s="31">
        <v>-80.712500000000006</v>
      </c>
      <c r="H125" s="22" t="s">
        <v>4479</v>
      </c>
      <c r="I125" s="25">
        <v>80</v>
      </c>
      <c r="J125" s="23">
        <v>636.99114752000003</v>
      </c>
      <c r="K125" s="32">
        <v>15924.778688</v>
      </c>
      <c r="L125" s="32">
        <f t="shared" si="1"/>
        <v>562378.30418975302</v>
      </c>
    </row>
    <row r="126" spans="1:12" x14ac:dyDescent="0.2">
      <c r="A126" s="22" t="s">
        <v>4588</v>
      </c>
      <c r="B126" s="22" t="s">
        <v>4589</v>
      </c>
      <c r="C126" s="22" t="s">
        <v>4582</v>
      </c>
      <c r="D126" s="22" t="s">
        <v>81</v>
      </c>
      <c r="E126" s="30">
        <v>28634</v>
      </c>
      <c r="F126" s="31">
        <v>35.909700000000001</v>
      </c>
      <c r="G126" s="31">
        <v>-80.712500000000006</v>
      </c>
      <c r="H126" s="22" t="s">
        <v>4465</v>
      </c>
      <c r="I126" s="25">
        <v>100</v>
      </c>
      <c r="J126" s="23">
        <v>3288.9421656</v>
      </c>
      <c r="K126" s="32">
        <v>82223.554139999993</v>
      </c>
      <c r="L126" s="32">
        <f t="shared" si="1"/>
        <v>2903697.6806812333</v>
      </c>
    </row>
    <row r="127" spans="1:12" x14ac:dyDescent="0.2">
      <c r="A127" s="22" t="s">
        <v>4588</v>
      </c>
      <c r="B127" s="22" t="s">
        <v>4589</v>
      </c>
      <c r="C127" s="22" t="s">
        <v>4582</v>
      </c>
      <c r="D127" s="22" t="s">
        <v>81</v>
      </c>
      <c r="E127" s="30">
        <v>28634</v>
      </c>
      <c r="F127" s="31">
        <v>35.909700000000001</v>
      </c>
      <c r="G127" s="31">
        <v>-80.712500000000006</v>
      </c>
      <c r="H127" s="22" t="s">
        <v>4375</v>
      </c>
      <c r="I127" s="25">
        <v>500</v>
      </c>
      <c r="J127" s="23">
        <v>16444.710827999999</v>
      </c>
      <c r="K127" s="32">
        <v>411117.77069999999</v>
      </c>
      <c r="L127" s="32">
        <f t="shared" si="1"/>
        <v>14518488.403406169</v>
      </c>
    </row>
    <row r="128" spans="1:12" x14ac:dyDescent="0.2">
      <c r="A128" s="22" t="s">
        <v>4590</v>
      </c>
      <c r="D128" s="22" t="s">
        <v>81</v>
      </c>
      <c r="F128" s="31">
        <v>36.033299999999997</v>
      </c>
      <c r="G128" s="31">
        <v>-80.716700000000003</v>
      </c>
      <c r="H128" s="22" t="s">
        <v>4378</v>
      </c>
      <c r="I128" s="25">
        <v>40</v>
      </c>
      <c r="J128" s="23">
        <v>939.69776160000004</v>
      </c>
      <c r="K128" s="32">
        <v>23492.444039999998</v>
      </c>
      <c r="L128" s="32">
        <f t="shared" si="1"/>
        <v>829627.90876606677</v>
      </c>
    </row>
    <row r="129" spans="1:12" x14ac:dyDescent="0.2">
      <c r="A129" s="22" t="s">
        <v>4590</v>
      </c>
      <c r="D129" s="22" t="s">
        <v>81</v>
      </c>
      <c r="F129" s="31">
        <v>36.033299999999997</v>
      </c>
      <c r="G129" s="31">
        <v>-80.716700000000003</v>
      </c>
      <c r="H129" s="22" t="s">
        <v>4375</v>
      </c>
      <c r="I129" s="25">
        <v>200</v>
      </c>
      <c r="J129" s="23">
        <v>6577.8843311999999</v>
      </c>
      <c r="K129" s="32">
        <v>164447.10827999999</v>
      </c>
      <c r="L129" s="32">
        <f t="shared" si="1"/>
        <v>5807395.3613624666</v>
      </c>
    </row>
    <row r="130" spans="1:12" x14ac:dyDescent="0.2">
      <c r="A130" s="22" t="s">
        <v>4591</v>
      </c>
      <c r="B130" s="22" t="s">
        <v>4592</v>
      </c>
      <c r="C130" s="22" t="s">
        <v>4577</v>
      </c>
      <c r="D130" s="22" t="s">
        <v>81</v>
      </c>
      <c r="E130" s="30">
        <v>28625</v>
      </c>
      <c r="F130" s="31">
        <v>35.8917</v>
      </c>
      <c r="G130" s="31">
        <v>-80.7667</v>
      </c>
      <c r="H130" s="22" t="s">
        <v>4479</v>
      </c>
      <c r="I130" s="25">
        <v>350</v>
      </c>
      <c r="J130" s="23">
        <v>2786.8362704000001</v>
      </c>
      <c r="K130" s="32">
        <v>69670.906759999998</v>
      </c>
      <c r="L130" s="32">
        <f t="shared" ref="L130:L193" si="2">K130*35.31467</f>
        <v>2460405.0808301689</v>
      </c>
    </row>
    <row r="131" spans="1:12" x14ac:dyDescent="0.2">
      <c r="A131" s="22" t="s">
        <v>4591</v>
      </c>
      <c r="B131" s="22" t="s">
        <v>4592</v>
      </c>
      <c r="C131" s="22" t="s">
        <v>4577</v>
      </c>
      <c r="D131" s="22" t="s">
        <v>81</v>
      </c>
      <c r="E131" s="30">
        <v>28625</v>
      </c>
      <c r="F131" s="31">
        <v>35.8917</v>
      </c>
      <c r="G131" s="31">
        <v>-80.7667</v>
      </c>
      <c r="H131" s="22" t="s">
        <v>4378</v>
      </c>
      <c r="I131" s="25">
        <v>1650</v>
      </c>
      <c r="J131" s="23">
        <v>38762.532665999999</v>
      </c>
      <c r="K131" s="32">
        <v>969063.31665000005</v>
      </c>
      <c r="L131" s="32">
        <f t="shared" si="2"/>
        <v>34222151.236600257</v>
      </c>
    </row>
    <row r="132" spans="1:12" x14ac:dyDescent="0.2">
      <c r="A132" s="22" t="s">
        <v>4591</v>
      </c>
      <c r="B132" s="22" t="s">
        <v>4592</v>
      </c>
      <c r="C132" s="22" t="s">
        <v>4577</v>
      </c>
      <c r="D132" s="22" t="s">
        <v>81</v>
      </c>
      <c r="E132" s="30">
        <v>28625</v>
      </c>
      <c r="F132" s="31">
        <v>35.8917</v>
      </c>
      <c r="G132" s="31">
        <v>-80.7667</v>
      </c>
      <c r="H132" s="22" t="s">
        <v>4465</v>
      </c>
      <c r="I132" s="25">
        <v>400</v>
      </c>
      <c r="J132" s="23">
        <v>13155.7686624</v>
      </c>
      <c r="K132" s="32">
        <v>328894.21655999997</v>
      </c>
      <c r="L132" s="32">
        <f t="shared" si="2"/>
        <v>11614790.722724933</v>
      </c>
    </row>
    <row r="133" spans="1:12" x14ac:dyDescent="0.2">
      <c r="A133" s="22" t="s">
        <v>4591</v>
      </c>
      <c r="B133" s="22" t="s">
        <v>4592</v>
      </c>
      <c r="C133" s="22" t="s">
        <v>4577</v>
      </c>
      <c r="D133" s="22" t="s">
        <v>81</v>
      </c>
      <c r="E133" s="30">
        <v>28625</v>
      </c>
      <c r="F133" s="31">
        <v>35.8917</v>
      </c>
      <c r="G133" s="31">
        <v>-80.7667</v>
      </c>
      <c r="H133" s="22" t="s">
        <v>4375</v>
      </c>
      <c r="I133" s="25">
        <v>1950</v>
      </c>
      <c r="J133" s="23">
        <v>64134.372229200002</v>
      </c>
      <c r="K133" s="32">
        <v>1603359.3057299999</v>
      </c>
      <c r="L133" s="32">
        <f t="shared" si="2"/>
        <v>56622104.773284055</v>
      </c>
    </row>
    <row r="134" spans="1:12" x14ac:dyDescent="0.2">
      <c r="A134" s="22" t="s">
        <v>4593</v>
      </c>
      <c r="B134" s="22" t="s">
        <v>4594</v>
      </c>
      <c r="C134" s="22" t="s">
        <v>4396</v>
      </c>
      <c r="D134" s="22" t="s">
        <v>81</v>
      </c>
      <c r="E134" s="30">
        <v>28678</v>
      </c>
      <c r="F134" s="31">
        <v>35.787689</v>
      </c>
      <c r="G134" s="31">
        <v>-81.060130000000001</v>
      </c>
      <c r="H134" s="22" t="s">
        <v>4479</v>
      </c>
      <c r="I134" s="25">
        <v>120</v>
      </c>
      <c r="J134" s="23">
        <v>955.48672127999998</v>
      </c>
      <c r="K134" s="32">
        <v>23887.168032000001</v>
      </c>
      <c r="L134" s="32">
        <f t="shared" si="2"/>
        <v>843567.45628462953</v>
      </c>
    </row>
    <row r="135" spans="1:12" x14ac:dyDescent="0.2">
      <c r="A135" s="22" t="s">
        <v>4593</v>
      </c>
      <c r="B135" s="22" t="s">
        <v>4594</v>
      </c>
      <c r="C135" s="22" t="s">
        <v>4396</v>
      </c>
      <c r="D135" s="22" t="s">
        <v>81</v>
      </c>
      <c r="E135" s="30">
        <v>28678</v>
      </c>
      <c r="F135" s="31">
        <v>35.787689</v>
      </c>
      <c r="G135" s="31">
        <v>-81.060130000000001</v>
      </c>
      <c r="H135" s="22" t="s">
        <v>4378</v>
      </c>
      <c r="I135" s="25">
        <v>200</v>
      </c>
      <c r="J135" s="23">
        <v>4698.4888080000001</v>
      </c>
      <c r="K135" s="32">
        <v>117462.2202</v>
      </c>
      <c r="L135" s="32">
        <f t="shared" si="2"/>
        <v>4148139.5438303337</v>
      </c>
    </row>
    <row r="136" spans="1:12" x14ac:dyDescent="0.2">
      <c r="A136" s="22" t="s">
        <v>4593</v>
      </c>
      <c r="B136" s="22" t="s">
        <v>4594</v>
      </c>
      <c r="C136" s="22" t="s">
        <v>4396</v>
      </c>
      <c r="D136" s="22" t="s">
        <v>81</v>
      </c>
      <c r="E136" s="30">
        <v>28678</v>
      </c>
      <c r="F136" s="31">
        <v>35.787689</v>
      </c>
      <c r="G136" s="31">
        <v>-81.060130000000001</v>
      </c>
      <c r="H136" s="22" t="s">
        <v>4465</v>
      </c>
      <c r="I136" s="25">
        <v>250</v>
      </c>
      <c r="J136" s="23">
        <v>8222.3554139999997</v>
      </c>
      <c r="K136" s="32">
        <v>205558.88535</v>
      </c>
      <c r="L136" s="32">
        <f t="shared" si="2"/>
        <v>7259244.2017030846</v>
      </c>
    </row>
    <row r="137" spans="1:12" x14ac:dyDescent="0.2">
      <c r="A137" s="22" t="s">
        <v>4593</v>
      </c>
      <c r="B137" s="22" t="s">
        <v>4594</v>
      </c>
      <c r="C137" s="22" t="s">
        <v>4396</v>
      </c>
      <c r="D137" s="22" t="s">
        <v>81</v>
      </c>
      <c r="E137" s="30">
        <v>28678</v>
      </c>
      <c r="F137" s="31">
        <v>35.787689</v>
      </c>
      <c r="G137" s="31">
        <v>-81.060130000000001</v>
      </c>
      <c r="H137" s="22" t="s">
        <v>4375</v>
      </c>
      <c r="I137" s="25">
        <v>1430</v>
      </c>
      <c r="J137" s="23">
        <v>47031.872968080002</v>
      </c>
      <c r="K137" s="32">
        <v>1175796.8242019999</v>
      </c>
      <c r="L137" s="32">
        <f t="shared" si="2"/>
        <v>41522876.833741643</v>
      </c>
    </row>
    <row r="138" spans="1:12" x14ac:dyDescent="0.2">
      <c r="A138" s="22" t="s">
        <v>4595</v>
      </c>
      <c r="B138" s="22" t="s">
        <v>4596</v>
      </c>
      <c r="C138" s="22" t="s">
        <v>4577</v>
      </c>
      <c r="D138" s="22" t="s">
        <v>81</v>
      </c>
      <c r="E138" s="30">
        <v>28625</v>
      </c>
      <c r="F138" s="31">
        <v>35.9</v>
      </c>
      <c r="G138" s="31">
        <v>-80.863600000000005</v>
      </c>
      <c r="H138" s="22" t="s">
        <v>4378</v>
      </c>
      <c r="I138" s="25">
        <v>150</v>
      </c>
      <c r="J138" s="23">
        <v>3523.866606</v>
      </c>
      <c r="K138" s="32">
        <v>88096.665150000001</v>
      </c>
      <c r="L138" s="32">
        <f t="shared" si="2"/>
        <v>3111104.6578727504</v>
      </c>
    </row>
    <row r="139" spans="1:12" x14ac:dyDescent="0.2">
      <c r="A139" s="22" t="s">
        <v>4597</v>
      </c>
      <c r="B139" s="22" t="s">
        <v>4598</v>
      </c>
      <c r="C139" s="22" t="s">
        <v>4577</v>
      </c>
      <c r="D139" s="22" t="s">
        <v>81</v>
      </c>
      <c r="E139" s="30">
        <v>28625</v>
      </c>
      <c r="F139" s="31">
        <v>36.019399999999997</v>
      </c>
      <c r="G139" s="31">
        <v>-80.9328</v>
      </c>
      <c r="H139" s="22" t="s">
        <v>4479</v>
      </c>
      <c r="I139" s="25">
        <v>25</v>
      </c>
      <c r="J139" s="23">
        <v>199.05973359999999</v>
      </c>
      <c r="K139" s="32">
        <v>4976.49334</v>
      </c>
      <c r="L139" s="32">
        <f t="shared" si="2"/>
        <v>175743.2200592978</v>
      </c>
    </row>
    <row r="140" spans="1:12" x14ac:dyDescent="0.2">
      <c r="A140" s="22" t="s">
        <v>4597</v>
      </c>
      <c r="B140" s="22" t="s">
        <v>4598</v>
      </c>
      <c r="C140" s="22" t="s">
        <v>4577</v>
      </c>
      <c r="D140" s="22" t="s">
        <v>81</v>
      </c>
      <c r="E140" s="30">
        <v>28625</v>
      </c>
      <c r="F140" s="31">
        <v>36.019399999999997</v>
      </c>
      <c r="G140" s="31">
        <v>-80.9328</v>
      </c>
      <c r="H140" s="22" t="s">
        <v>4378</v>
      </c>
      <c r="I140" s="25">
        <v>105</v>
      </c>
      <c r="J140" s="23">
        <v>2466.7066242000001</v>
      </c>
      <c r="K140" s="32">
        <v>61667.665605000002</v>
      </c>
      <c r="L140" s="32">
        <f t="shared" si="2"/>
        <v>2177773.2605109252</v>
      </c>
    </row>
    <row r="141" spans="1:12" x14ac:dyDescent="0.2">
      <c r="A141" s="22" t="s">
        <v>4597</v>
      </c>
      <c r="B141" s="22" t="s">
        <v>4598</v>
      </c>
      <c r="C141" s="22" t="s">
        <v>4577</v>
      </c>
      <c r="D141" s="22" t="s">
        <v>81</v>
      </c>
      <c r="E141" s="30">
        <v>28625</v>
      </c>
      <c r="F141" s="31">
        <v>36.019399999999997</v>
      </c>
      <c r="G141" s="31">
        <v>-80.9328</v>
      </c>
      <c r="H141" s="22" t="s">
        <v>4465</v>
      </c>
      <c r="I141" s="25">
        <v>30</v>
      </c>
      <c r="J141" s="23">
        <v>986.68264968000005</v>
      </c>
      <c r="K141" s="32">
        <v>24667.066242000001</v>
      </c>
      <c r="L141" s="32">
        <f t="shared" si="2"/>
        <v>871109.30420437013</v>
      </c>
    </row>
    <row r="142" spans="1:12" x14ac:dyDescent="0.2">
      <c r="A142" s="22" t="s">
        <v>4597</v>
      </c>
      <c r="B142" s="22" t="s">
        <v>4598</v>
      </c>
      <c r="C142" s="22" t="s">
        <v>4577</v>
      </c>
      <c r="D142" s="22" t="s">
        <v>81</v>
      </c>
      <c r="E142" s="30">
        <v>28625</v>
      </c>
      <c r="F142" s="31">
        <v>36.019399999999997</v>
      </c>
      <c r="G142" s="31">
        <v>-80.9328</v>
      </c>
      <c r="H142" s="22" t="s">
        <v>4375</v>
      </c>
      <c r="I142" s="25">
        <v>160</v>
      </c>
      <c r="J142" s="23">
        <v>5262.3074649600003</v>
      </c>
      <c r="K142" s="32">
        <v>131557.68662399999</v>
      </c>
      <c r="L142" s="32">
        <f t="shared" si="2"/>
        <v>4645916.289089974</v>
      </c>
    </row>
    <row r="143" spans="1:12" x14ac:dyDescent="0.2">
      <c r="A143" s="22" t="s">
        <v>4599</v>
      </c>
      <c r="B143" s="22" t="s">
        <v>4600</v>
      </c>
      <c r="C143" s="22" t="s">
        <v>4577</v>
      </c>
      <c r="D143" s="22" t="s">
        <v>81</v>
      </c>
      <c r="E143" s="30">
        <v>28625</v>
      </c>
      <c r="F143" s="31">
        <v>35.954999999999998</v>
      </c>
      <c r="G143" s="31">
        <v>-80.908299999999997</v>
      </c>
      <c r="H143" s="22" t="s">
        <v>4465</v>
      </c>
      <c r="I143" s="25">
        <v>100</v>
      </c>
      <c r="J143" s="23">
        <v>3288.9421656</v>
      </c>
      <c r="K143" s="32">
        <v>82223.554139999993</v>
      </c>
      <c r="L143" s="32">
        <f t="shared" si="2"/>
        <v>2903697.6806812333</v>
      </c>
    </row>
    <row r="144" spans="1:12" x14ac:dyDescent="0.2">
      <c r="A144" s="22" t="s">
        <v>4599</v>
      </c>
      <c r="B144" s="22" t="s">
        <v>4600</v>
      </c>
      <c r="C144" s="22" t="s">
        <v>4577</v>
      </c>
      <c r="D144" s="22" t="s">
        <v>81</v>
      </c>
      <c r="E144" s="30">
        <v>28625</v>
      </c>
      <c r="F144" s="31">
        <v>35.954999999999998</v>
      </c>
      <c r="G144" s="31">
        <v>-80.908299999999997</v>
      </c>
      <c r="H144" s="22" t="s">
        <v>4375</v>
      </c>
      <c r="I144" s="25">
        <v>1200</v>
      </c>
      <c r="J144" s="23">
        <v>39467.305987200001</v>
      </c>
      <c r="K144" s="32">
        <v>986682.64968000003</v>
      </c>
      <c r="L144" s="32">
        <f t="shared" si="2"/>
        <v>34844372.168174803</v>
      </c>
    </row>
    <row r="145" spans="1:12" x14ac:dyDescent="0.2">
      <c r="A145" s="22" t="s">
        <v>4601</v>
      </c>
      <c r="B145" s="22" t="s">
        <v>4602</v>
      </c>
      <c r="C145" s="22" t="s">
        <v>4577</v>
      </c>
      <c r="D145" s="22" t="s">
        <v>81</v>
      </c>
      <c r="E145" s="30">
        <v>28625</v>
      </c>
      <c r="F145" s="31">
        <v>35.866399999999999</v>
      </c>
      <c r="G145" s="31">
        <v>-80.7333</v>
      </c>
      <c r="H145" s="22" t="s">
        <v>4479</v>
      </c>
      <c r="I145" s="25">
        <v>35</v>
      </c>
      <c r="J145" s="23">
        <v>278.68362703999998</v>
      </c>
      <c r="K145" s="32">
        <v>6967.0906759999998</v>
      </c>
      <c r="L145" s="32">
        <f t="shared" si="2"/>
        <v>246040.5080830169</v>
      </c>
    </row>
    <row r="146" spans="1:12" x14ac:dyDescent="0.2">
      <c r="A146" s="22" t="s">
        <v>4601</v>
      </c>
      <c r="B146" s="22" t="s">
        <v>4602</v>
      </c>
      <c r="C146" s="22" t="s">
        <v>4577</v>
      </c>
      <c r="D146" s="22" t="s">
        <v>81</v>
      </c>
      <c r="E146" s="30">
        <v>28625</v>
      </c>
      <c r="F146" s="31">
        <v>35.866399999999999</v>
      </c>
      <c r="G146" s="31">
        <v>-80.7333</v>
      </c>
      <c r="H146" s="22" t="s">
        <v>4378</v>
      </c>
      <c r="I146" s="25">
        <v>20</v>
      </c>
      <c r="J146" s="23">
        <v>469.84888080000002</v>
      </c>
      <c r="K146" s="32">
        <v>11746.222019999999</v>
      </c>
      <c r="L146" s="32">
        <f t="shared" si="2"/>
        <v>414813.95438303339</v>
      </c>
    </row>
    <row r="147" spans="1:12" x14ac:dyDescent="0.2">
      <c r="A147" s="22" t="s">
        <v>4601</v>
      </c>
      <c r="B147" s="22" t="s">
        <v>4602</v>
      </c>
      <c r="C147" s="22" t="s">
        <v>4577</v>
      </c>
      <c r="D147" s="22" t="s">
        <v>81</v>
      </c>
      <c r="E147" s="30">
        <v>28625</v>
      </c>
      <c r="F147" s="31">
        <v>35.866399999999999</v>
      </c>
      <c r="G147" s="31">
        <v>-80.7333</v>
      </c>
      <c r="H147" s="22" t="s">
        <v>4375</v>
      </c>
      <c r="I147" s="25">
        <v>245</v>
      </c>
      <c r="J147" s="23">
        <v>8057.9083057199996</v>
      </c>
      <c r="K147" s="32">
        <v>201447.707643</v>
      </c>
      <c r="L147" s="32">
        <f t="shared" si="2"/>
        <v>7114059.3176690228</v>
      </c>
    </row>
    <row r="148" spans="1:12" x14ac:dyDescent="0.2">
      <c r="A148" s="22" t="s">
        <v>4603</v>
      </c>
      <c r="B148" s="22" t="s">
        <v>4604</v>
      </c>
      <c r="C148" s="22" t="s">
        <v>4577</v>
      </c>
      <c r="D148" s="22" t="s">
        <v>81</v>
      </c>
      <c r="E148" s="30">
        <v>28625</v>
      </c>
      <c r="F148" s="31">
        <v>35.910600000000002</v>
      </c>
      <c r="G148" s="31">
        <v>-80.872200000000007</v>
      </c>
      <c r="H148" s="22" t="s">
        <v>4479</v>
      </c>
      <c r="I148" s="25">
        <v>25</v>
      </c>
      <c r="J148" s="23">
        <v>199.05973359999999</v>
      </c>
      <c r="K148" s="32">
        <v>4976.49334</v>
      </c>
      <c r="L148" s="32">
        <f t="shared" si="2"/>
        <v>175743.2200592978</v>
      </c>
    </row>
    <row r="149" spans="1:12" x14ac:dyDescent="0.2">
      <c r="A149" s="22" t="s">
        <v>4603</v>
      </c>
      <c r="B149" s="22" t="s">
        <v>4604</v>
      </c>
      <c r="C149" s="22" t="s">
        <v>4577</v>
      </c>
      <c r="D149" s="22" t="s">
        <v>81</v>
      </c>
      <c r="E149" s="30">
        <v>28625</v>
      </c>
      <c r="F149" s="31">
        <v>35.910600000000002</v>
      </c>
      <c r="G149" s="31">
        <v>-80.872200000000007</v>
      </c>
      <c r="H149" s="22" t="s">
        <v>4378</v>
      </c>
      <c r="I149" s="25">
        <v>20</v>
      </c>
      <c r="J149" s="23">
        <v>469.84888080000002</v>
      </c>
      <c r="K149" s="32">
        <v>11746.222019999999</v>
      </c>
      <c r="L149" s="32">
        <f t="shared" si="2"/>
        <v>414813.95438303339</v>
      </c>
    </row>
    <row r="150" spans="1:12" x14ac:dyDescent="0.2">
      <c r="A150" s="22" t="s">
        <v>4603</v>
      </c>
      <c r="B150" s="22" t="s">
        <v>4604</v>
      </c>
      <c r="C150" s="22" t="s">
        <v>4577</v>
      </c>
      <c r="D150" s="22" t="s">
        <v>81</v>
      </c>
      <c r="E150" s="30">
        <v>28625</v>
      </c>
      <c r="F150" s="31">
        <v>35.910600000000002</v>
      </c>
      <c r="G150" s="31">
        <v>-80.872200000000007</v>
      </c>
      <c r="H150" s="22" t="s">
        <v>4465</v>
      </c>
      <c r="I150" s="25">
        <v>40</v>
      </c>
      <c r="J150" s="23">
        <v>1315.5768662400001</v>
      </c>
      <c r="K150" s="32">
        <v>32889.421655999999</v>
      </c>
      <c r="L150" s="32">
        <f t="shared" si="2"/>
        <v>1161479.0722724935</v>
      </c>
    </row>
    <row r="151" spans="1:12" x14ac:dyDescent="0.2">
      <c r="A151" s="22" t="s">
        <v>4603</v>
      </c>
      <c r="B151" s="22" t="s">
        <v>4604</v>
      </c>
      <c r="C151" s="22" t="s">
        <v>4577</v>
      </c>
      <c r="D151" s="22" t="s">
        <v>81</v>
      </c>
      <c r="E151" s="30">
        <v>28625</v>
      </c>
      <c r="F151" s="31">
        <v>35.910600000000002</v>
      </c>
      <c r="G151" s="31">
        <v>-80.872200000000007</v>
      </c>
      <c r="H151" s="22" t="s">
        <v>4375</v>
      </c>
      <c r="I151" s="25">
        <v>150</v>
      </c>
      <c r="J151" s="23">
        <v>4933.4132484000002</v>
      </c>
      <c r="K151" s="32">
        <v>123335.33121</v>
      </c>
      <c r="L151" s="32">
        <f t="shared" si="2"/>
        <v>4355546.5210218504</v>
      </c>
    </row>
    <row r="152" spans="1:12" x14ac:dyDescent="0.2">
      <c r="A152" s="22" t="s">
        <v>4605</v>
      </c>
      <c r="B152" s="22" t="s">
        <v>4606</v>
      </c>
      <c r="C152" s="22" t="s">
        <v>4582</v>
      </c>
      <c r="D152" s="22" t="s">
        <v>81</v>
      </c>
      <c r="E152" s="30">
        <v>28634</v>
      </c>
      <c r="F152" s="31">
        <v>35.926699999999997</v>
      </c>
      <c r="G152" s="31">
        <v>-80.723299999999995</v>
      </c>
      <c r="H152" s="22" t="s">
        <v>4375</v>
      </c>
      <c r="I152" s="25">
        <v>200</v>
      </c>
      <c r="J152" s="23">
        <v>6577.8843311999999</v>
      </c>
      <c r="K152" s="32">
        <v>164447.10827999999</v>
      </c>
      <c r="L152" s="32">
        <f t="shared" si="2"/>
        <v>5807395.3613624666</v>
      </c>
    </row>
    <row r="153" spans="1:12" x14ac:dyDescent="0.2">
      <c r="A153" s="22" t="s">
        <v>4607</v>
      </c>
      <c r="B153" s="22" t="s">
        <v>4608</v>
      </c>
      <c r="C153" s="22" t="s">
        <v>4577</v>
      </c>
      <c r="D153" s="22" t="s">
        <v>81</v>
      </c>
      <c r="E153" s="30">
        <v>28625</v>
      </c>
      <c r="F153" s="31">
        <v>35.927199999999999</v>
      </c>
      <c r="G153" s="31">
        <v>-80.907799999999995</v>
      </c>
      <c r="H153" s="22" t="s">
        <v>4479</v>
      </c>
      <c r="I153" s="25">
        <v>40</v>
      </c>
      <c r="J153" s="23">
        <v>318.49557376000001</v>
      </c>
      <c r="K153" s="32">
        <v>7962.3893440000002</v>
      </c>
      <c r="L153" s="32">
        <f t="shared" si="2"/>
        <v>281189.15209487651</v>
      </c>
    </row>
    <row r="154" spans="1:12" x14ac:dyDescent="0.2">
      <c r="A154" s="22" t="s">
        <v>4607</v>
      </c>
      <c r="B154" s="22" t="s">
        <v>4608</v>
      </c>
      <c r="C154" s="22" t="s">
        <v>4577</v>
      </c>
      <c r="D154" s="22" t="s">
        <v>81</v>
      </c>
      <c r="E154" s="30">
        <v>28625</v>
      </c>
      <c r="F154" s="31">
        <v>35.927199999999999</v>
      </c>
      <c r="G154" s="31">
        <v>-80.907799999999995</v>
      </c>
      <c r="H154" s="22" t="s">
        <v>4378</v>
      </c>
      <c r="I154" s="25">
        <v>90</v>
      </c>
      <c r="J154" s="23">
        <v>2114.3199635999999</v>
      </c>
      <c r="K154" s="32">
        <v>52857.999089999998</v>
      </c>
      <c r="L154" s="32">
        <f t="shared" si="2"/>
        <v>1866662.7947236502</v>
      </c>
    </row>
    <row r="155" spans="1:12" x14ac:dyDescent="0.2">
      <c r="A155" s="22" t="s">
        <v>4607</v>
      </c>
      <c r="B155" s="22" t="s">
        <v>4608</v>
      </c>
      <c r="C155" s="22" t="s">
        <v>4577</v>
      </c>
      <c r="D155" s="22" t="s">
        <v>81</v>
      </c>
      <c r="E155" s="30">
        <v>28625</v>
      </c>
      <c r="F155" s="31">
        <v>35.927199999999999</v>
      </c>
      <c r="G155" s="31">
        <v>-80.907799999999995</v>
      </c>
      <c r="H155" s="22" t="s">
        <v>4465</v>
      </c>
      <c r="I155" s="25">
        <v>45</v>
      </c>
      <c r="J155" s="23">
        <v>1480.0239745199999</v>
      </c>
      <c r="K155" s="32">
        <v>37000.599363000001</v>
      </c>
      <c r="L155" s="32">
        <f t="shared" si="2"/>
        <v>1306663.9563065553</v>
      </c>
    </row>
    <row r="156" spans="1:12" x14ac:dyDescent="0.2">
      <c r="A156" s="22" t="s">
        <v>4607</v>
      </c>
      <c r="B156" s="22" t="s">
        <v>4608</v>
      </c>
      <c r="C156" s="22" t="s">
        <v>4577</v>
      </c>
      <c r="D156" s="22" t="s">
        <v>81</v>
      </c>
      <c r="E156" s="30">
        <v>28625</v>
      </c>
      <c r="F156" s="31">
        <v>35.927199999999999</v>
      </c>
      <c r="G156" s="31">
        <v>-80.907799999999995</v>
      </c>
      <c r="H156" s="22" t="s">
        <v>4375</v>
      </c>
      <c r="I156" s="25">
        <v>150</v>
      </c>
      <c r="J156" s="23">
        <v>4933.4132484000002</v>
      </c>
      <c r="K156" s="32">
        <v>123335.33121</v>
      </c>
      <c r="L156" s="32">
        <f t="shared" si="2"/>
        <v>4355546.5210218504</v>
      </c>
    </row>
    <row r="157" spans="1:12" x14ac:dyDescent="0.2">
      <c r="A157" s="22" t="s">
        <v>4609</v>
      </c>
      <c r="B157" s="22" t="s">
        <v>4610</v>
      </c>
      <c r="C157" s="22" t="s">
        <v>4577</v>
      </c>
      <c r="D157" s="22" t="s">
        <v>81</v>
      </c>
      <c r="E157" s="30">
        <v>28625</v>
      </c>
      <c r="F157" s="31">
        <v>35.911099999999998</v>
      </c>
      <c r="G157" s="31">
        <v>-80.740300000000005</v>
      </c>
      <c r="H157" s="22" t="s">
        <v>4378</v>
      </c>
      <c r="I157" s="25">
        <v>175</v>
      </c>
      <c r="J157" s="23">
        <v>4111.1777069999998</v>
      </c>
      <c r="K157" s="32">
        <v>102779.442675</v>
      </c>
      <c r="L157" s="32">
        <f t="shared" si="2"/>
        <v>3629622.1008515423</v>
      </c>
    </row>
    <row r="158" spans="1:12" x14ac:dyDescent="0.2">
      <c r="A158" s="22" t="s">
        <v>4609</v>
      </c>
      <c r="B158" s="22" t="s">
        <v>4610</v>
      </c>
      <c r="C158" s="22" t="s">
        <v>4577</v>
      </c>
      <c r="D158" s="22" t="s">
        <v>81</v>
      </c>
      <c r="E158" s="30">
        <v>28625</v>
      </c>
      <c r="F158" s="31">
        <v>35.911099999999998</v>
      </c>
      <c r="G158" s="31">
        <v>-80.740300000000005</v>
      </c>
      <c r="H158" s="22" t="s">
        <v>4465</v>
      </c>
      <c r="I158" s="25">
        <v>75</v>
      </c>
      <c r="J158" s="23">
        <v>2466.7066242000001</v>
      </c>
      <c r="K158" s="32">
        <v>61667.665605000002</v>
      </c>
      <c r="L158" s="32">
        <f t="shared" si="2"/>
        <v>2177773.2605109252</v>
      </c>
    </row>
    <row r="159" spans="1:12" x14ac:dyDescent="0.2">
      <c r="A159" s="22" t="s">
        <v>4609</v>
      </c>
      <c r="B159" s="22" t="s">
        <v>4610</v>
      </c>
      <c r="C159" s="22" t="s">
        <v>4577</v>
      </c>
      <c r="D159" s="22" t="s">
        <v>81</v>
      </c>
      <c r="E159" s="30">
        <v>28625</v>
      </c>
      <c r="F159" s="31">
        <v>35.911099999999998</v>
      </c>
      <c r="G159" s="31">
        <v>-80.740300000000005</v>
      </c>
      <c r="H159" s="22" t="s">
        <v>4375</v>
      </c>
      <c r="I159" s="25">
        <v>275</v>
      </c>
      <c r="J159" s="23">
        <v>9044.5909554000009</v>
      </c>
      <c r="K159" s="32">
        <v>226114.773885</v>
      </c>
      <c r="L159" s="32">
        <f t="shared" si="2"/>
        <v>7985168.6218733927</v>
      </c>
    </row>
    <row r="160" spans="1:12" x14ac:dyDescent="0.2">
      <c r="A160" s="22" t="s">
        <v>4611</v>
      </c>
      <c r="B160" s="22" t="s">
        <v>4612</v>
      </c>
      <c r="C160" s="22" t="s">
        <v>4577</v>
      </c>
      <c r="D160" s="22" t="s">
        <v>81</v>
      </c>
      <c r="E160" s="30">
        <v>28625</v>
      </c>
      <c r="F160" s="31">
        <v>35.913899999999998</v>
      </c>
      <c r="G160" s="31">
        <v>-80.947500000000005</v>
      </c>
      <c r="H160" s="22" t="s">
        <v>4375</v>
      </c>
      <c r="I160" s="25">
        <v>350</v>
      </c>
      <c r="J160" s="23">
        <v>11511.297579599999</v>
      </c>
      <c r="K160" s="32">
        <v>287782.43949000002</v>
      </c>
      <c r="L160" s="32">
        <f t="shared" si="2"/>
        <v>10162941.882384319</v>
      </c>
    </row>
    <row r="161" spans="1:12" x14ac:dyDescent="0.2">
      <c r="A161" s="22" t="s">
        <v>4613</v>
      </c>
      <c r="B161" s="22" t="s">
        <v>4614</v>
      </c>
      <c r="C161" s="22" t="s">
        <v>4577</v>
      </c>
      <c r="D161" s="22" t="s">
        <v>81</v>
      </c>
      <c r="E161" s="30">
        <v>28625</v>
      </c>
      <c r="F161" s="31">
        <v>35.894399999999997</v>
      </c>
      <c r="G161" s="31">
        <v>-80.941699999999997</v>
      </c>
      <c r="H161" s="22" t="s">
        <v>4375</v>
      </c>
      <c r="I161" s="25">
        <v>150</v>
      </c>
      <c r="J161" s="23">
        <v>4933.4132484000002</v>
      </c>
      <c r="K161" s="32">
        <v>123335.33121</v>
      </c>
      <c r="L161" s="32">
        <f t="shared" si="2"/>
        <v>4355546.5210218504</v>
      </c>
    </row>
    <row r="162" spans="1:12" x14ac:dyDescent="0.2">
      <c r="A162" s="22" t="s">
        <v>4615</v>
      </c>
      <c r="B162" s="22" t="s">
        <v>4616</v>
      </c>
      <c r="C162" s="22" t="s">
        <v>4577</v>
      </c>
      <c r="D162" s="22" t="s">
        <v>81</v>
      </c>
      <c r="E162" s="30">
        <v>28625</v>
      </c>
      <c r="F162" s="31">
        <v>35.906700000000001</v>
      </c>
      <c r="G162" s="31">
        <v>-80.959999999999994</v>
      </c>
      <c r="H162" s="22" t="s">
        <v>4375</v>
      </c>
      <c r="I162" s="25">
        <v>225</v>
      </c>
      <c r="J162" s="23">
        <v>7400.1198726000002</v>
      </c>
      <c r="K162" s="32">
        <v>185002.99681499999</v>
      </c>
      <c r="L162" s="32">
        <f t="shared" si="2"/>
        <v>6533319.7815327756</v>
      </c>
    </row>
    <row r="163" spans="1:12" x14ac:dyDescent="0.2">
      <c r="A163" s="22" t="s">
        <v>4617</v>
      </c>
      <c r="B163" s="22" t="s">
        <v>4618</v>
      </c>
      <c r="C163" s="22" t="s">
        <v>4619</v>
      </c>
      <c r="D163" s="22" t="s">
        <v>81</v>
      </c>
      <c r="E163" s="30">
        <v>28660</v>
      </c>
      <c r="F163" s="31">
        <v>35.9514</v>
      </c>
      <c r="G163" s="31">
        <v>-80.841700000000003</v>
      </c>
      <c r="H163" s="22" t="s">
        <v>4479</v>
      </c>
      <c r="I163" s="25">
        <v>150</v>
      </c>
      <c r="J163" s="23">
        <v>1194.3584016</v>
      </c>
      <c r="K163" s="32">
        <v>29858.960040000002</v>
      </c>
      <c r="L163" s="32">
        <f t="shared" si="2"/>
        <v>1054459.3203557869</v>
      </c>
    </row>
    <row r="164" spans="1:12" x14ac:dyDescent="0.2">
      <c r="A164" s="22" t="s">
        <v>4617</v>
      </c>
      <c r="B164" s="22" t="s">
        <v>4618</v>
      </c>
      <c r="C164" s="22" t="s">
        <v>4619</v>
      </c>
      <c r="D164" s="22" t="s">
        <v>81</v>
      </c>
      <c r="E164" s="30">
        <v>28660</v>
      </c>
      <c r="F164" s="31">
        <v>35.9514</v>
      </c>
      <c r="G164" s="31">
        <v>-80.841700000000003</v>
      </c>
      <c r="H164" s="22" t="s">
        <v>4378</v>
      </c>
      <c r="I164" s="25">
        <v>160</v>
      </c>
      <c r="J164" s="23">
        <v>3758.7910464000001</v>
      </c>
      <c r="K164" s="32">
        <v>93969.776159999994</v>
      </c>
      <c r="L164" s="32">
        <f t="shared" si="2"/>
        <v>3318511.6350642671</v>
      </c>
    </row>
    <row r="165" spans="1:12" x14ac:dyDescent="0.2">
      <c r="A165" s="22" t="s">
        <v>4617</v>
      </c>
      <c r="B165" s="22" t="s">
        <v>4618</v>
      </c>
      <c r="C165" s="22" t="s">
        <v>4619</v>
      </c>
      <c r="D165" s="22" t="s">
        <v>81</v>
      </c>
      <c r="E165" s="30">
        <v>28660</v>
      </c>
      <c r="F165" s="31">
        <v>35.9514</v>
      </c>
      <c r="G165" s="31">
        <v>-80.841700000000003</v>
      </c>
      <c r="H165" s="22" t="s">
        <v>4465</v>
      </c>
      <c r="I165" s="25">
        <v>60</v>
      </c>
      <c r="J165" s="23">
        <v>1973.3652993600001</v>
      </c>
      <c r="K165" s="32">
        <v>49334.132484000002</v>
      </c>
      <c r="L165" s="32">
        <f t="shared" si="2"/>
        <v>1742218.6084087403</v>
      </c>
    </row>
    <row r="166" spans="1:12" x14ac:dyDescent="0.2">
      <c r="A166" s="22" t="s">
        <v>4617</v>
      </c>
      <c r="B166" s="22" t="s">
        <v>4618</v>
      </c>
      <c r="C166" s="22" t="s">
        <v>4619</v>
      </c>
      <c r="D166" s="22" t="s">
        <v>81</v>
      </c>
      <c r="E166" s="30">
        <v>28660</v>
      </c>
      <c r="F166" s="31">
        <v>35.9514</v>
      </c>
      <c r="G166" s="31">
        <v>-80.841700000000003</v>
      </c>
      <c r="H166" s="22" t="s">
        <v>4375</v>
      </c>
      <c r="I166" s="25">
        <v>699</v>
      </c>
      <c r="J166" s="23">
        <v>22989.705737544002</v>
      </c>
      <c r="K166" s="32">
        <v>574742.6434386</v>
      </c>
      <c r="L166" s="32">
        <f t="shared" si="2"/>
        <v>20296846.787961826</v>
      </c>
    </row>
    <row r="167" spans="1:12" x14ac:dyDescent="0.2">
      <c r="A167" s="22" t="s">
        <v>4620</v>
      </c>
      <c r="B167" s="22" t="s">
        <v>4621</v>
      </c>
      <c r="C167" s="22" t="s">
        <v>4582</v>
      </c>
      <c r="D167" s="22" t="s">
        <v>81</v>
      </c>
      <c r="E167" s="30">
        <v>28634</v>
      </c>
      <c r="F167" s="31">
        <v>36.028599999999997</v>
      </c>
      <c r="G167" s="31">
        <v>-80.718299999999999</v>
      </c>
      <c r="H167" s="22" t="s">
        <v>4465</v>
      </c>
      <c r="I167" s="25">
        <v>60</v>
      </c>
      <c r="J167" s="23">
        <v>1973.3652993600001</v>
      </c>
      <c r="K167" s="32">
        <v>49334.132484000002</v>
      </c>
      <c r="L167" s="32">
        <f t="shared" si="2"/>
        <v>1742218.6084087403</v>
      </c>
    </row>
    <row r="168" spans="1:12" x14ac:dyDescent="0.2">
      <c r="A168" s="22" t="s">
        <v>4620</v>
      </c>
      <c r="B168" s="22" t="s">
        <v>4621</v>
      </c>
      <c r="C168" s="22" t="s">
        <v>4582</v>
      </c>
      <c r="D168" s="22" t="s">
        <v>81</v>
      </c>
      <c r="E168" s="30">
        <v>28634</v>
      </c>
      <c r="F168" s="31">
        <v>36.028599999999997</v>
      </c>
      <c r="G168" s="31">
        <v>-80.718299999999999</v>
      </c>
      <c r="H168" s="22" t="s">
        <v>4375</v>
      </c>
      <c r="I168" s="25">
        <v>600</v>
      </c>
      <c r="J168" s="23">
        <v>19733.652993600001</v>
      </c>
      <c r="K168" s="32">
        <v>493341.32484000002</v>
      </c>
      <c r="L168" s="32">
        <f t="shared" si="2"/>
        <v>17422186.084087402</v>
      </c>
    </row>
    <row r="169" spans="1:12" x14ac:dyDescent="0.2">
      <c r="A169" s="22" t="s">
        <v>4622</v>
      </c>
      <c r="B169" s="22" t="s">
        <v>4623</v>
      </c>
      <c r="C169" s="22" t="s">
        <v>4396</v>
      </c>
      <c r="D169" s="22" t="s">
        <v>81</v>
      </c>
      <c r="E169" s="30">
        <v>28678</v>
      </c>
      <c r="F169" s="31">
        <v>35.911099999999998</v>
      </c>
      <c r="G169" s="31">
        <v>-80.866699999999994</v>
      </c>
      <c r="H169" s="22" t="s">
        <v>4375</v>
      </c>
      <c r="I169" s="25">
        <v>0</v>
      </c>
      <c r="J169" s="23">
        <v>0</v>
      </c>
      <c r="K169" s="32">
        <v>0</v>
      </c>
      <c r="L169" s="32">
        <f t="shared" si="2"/>
        <v>0</v>
      </c>
    </row>
    <row r="170" spans="1:12" x14ac:dyDescent="0.2">
      <c r="A170" s="22" t="s">
        <v>4624</v>
      </c>
      <c r="B170" s="22" t="s">
        <v>4625</v>
      </c>
      <c r="C170" s="22" t="s">
        <v>4577</v>
      </c>
      <c r="D170" s="22" t="s">
        <v>81</v>
      </c>
      <c r="E170" s="30">
        <v>28677</v>
      </c>
      <c r="F170" s="31">
        <v>35.777799999999999</v>
      </c>
      <c r="G170" s="31">
        <v>-80.973600000000005</v>
      </c>
      <c r="H170" s="22" t="s">
        <v>4479</v>
      </c>
      <c r="I170" s="25">
        <v>40</v>
      </c>
      <c r="J170" s="23">
        <v>318.49557376000001</v>
      </c>
      <c r="K170" s="32">
        <v>7962.3893440000002</v>
      </c>
      <c r="L170" s="32">
        <f t="shared" si="2"/>
        <v>281189.15209487651</v>
      </c>
    </row>
    <row r="171" spans="1:12" x14ac:dyDescent="0.2">
      <c r="A171" s="22" t="s">
        <v>4624</v>
      </c>
      <c r="B171" s="22" t="s">
        <v>4625</v>
      </c>
      <c r="C171" s="22" t="s">
        <v>4577</v>
      </c>
      <c r="D171" s="22" t="s">
        <v>81</v>
      </c>
      <c r="E171" s="30">
        <v>28677</v>
      </c>
      <c r="F171" s="31">
        <v>35.777799999999999</v>
      </c>
      <c r="G171" s="31">
        <v>-80.973600000000005</v>
      </c>
      <c r="H171" s="22" t="s">
        <v>4378</v>
      </c>
      <c r="I171" s="25">
        <v>150</v>
      </c>
      <c r="J171" s="23">
        <v>3523.866606</v>
      </c>
      <c r="K171" s="32">
        <v>88096.665150000001</v>
      </c>
      <c r="L171" s="32">
        <f t="shared" si="2"/>
        <v>3111104.6578727504</v>
      </c>
    </row>
    <row r="172" spans="1:12" x14ac:dyDescent="0.2">
      <c r="A172" s="22" t="s">
        <v>4624</v>
      </c>
      <c r="B172" s="22" t="s">
        <v>4625</v>
      </c>
      <c r="C172" s="22" t="s">
        <v>4577</v>
      </c>
      <c r="D172" s="22" t="s">
        <v>81</v>
      </c>
      <c r="E172" s="30">
        <v>28677</v>
      </c>
      <c r="F172" s="31">
        <v>35.777799999999999</v>
      </c>
      <c r="G172" s="31">
        <v>-80.973600000000005</v>
      </c>
      <c r="H172" s="22" t="s">
        <v>4465</v>
      </c>
      <c r="I172" s="25">
        <v>25</v>
      </c>
      <c r="J172" s="23">
        <v>822.23554139999999</v>
      </c>
      <c r="K172" s="32">
        <v>20555.888534999998</v>
      </c>
      <c r="L172" s="32">
        <f t="shared" si="2"/>
        <v>725924.42017030832</v>
      </c>
    </row>
    <row r="173" spans="1:12" x14ac:dyDescent="0.2">
      <c r="A173" s="22" t="s">
        <v>4624</v>
      </c>
      <c r="B173" s="22" t="s">
        <v>4625</v>
      </c>
      <c r="C173" s="22" t="s">
        <v>4577</v>
      </c>
      <c r="D173" s="22" t="s">
        <v>81</v>
      </c>
      <c r="E173" s="30">
        <v>28677</v>
      </c>
      <c r="F173" s="31">
        <v>35.777799999999999</v>
      </c>
      <c r="G173" s="31">
        <v>-80.973600000000005</v>
      </c>
      <c r="H173" s="22" t="s">
        <v>4375</v>
      </c>
      <c r="I173" s="25">
        <v>130</v>
      </c>
      <c r="J173" s="23">
        <v>4275.6248152799999</v>
      </c>
      <c r="K173" s="32">
        <v>106890.62038199999</v>
      </c>
      <c r="L173" s="32">
        <f t="shared" si="2"/>
        <v>3774806.9848856037</v>
      </c>
    </row>
    <row r="174" spans="1:12" x14ac:dyDescent="0.2">
      <c r="A174" s="22" t="s">
        <v>4626</v>
      </c>
      <c r="B174" s="22" t="s">
        <v>4627</v>
      </c>
      <c r="C174" s="22" t="s">
        <v>4577</v>
      </c>
      <c r="D174" s="22" t="s">
        <v>81</v>
      </c>
      <c r="E174" s="30">
        <v>28625</v>
      </c>
      <c r="F174" s="31">
        <v>35.898600000000002</v>
      </c>
      <c r="G174" s="31">
        <v>-80.863900000000001</v>
      </c>
      <c r="H174" s="22" t="s">
        <v>4479</v>
      </c>
      <c r="I174" s="25">
        <v>100</v>
      </c>
      <c r="J174" s="23">
        <v>796.23893439999995</v>
      </c>
      <c r="K174" s="32">
        <v>19905.97336</v>
      </c>
      <c r="L174" s="32">
        <f t="shared" si="2"/>
        <v>702972.88023719122</v>
      </c>
    </row>
    <row r="175" spans="1:12" x14ac:dyDescent="0.2">
      <c r="A175" s="22" t="s">
        <v>4626</v>
      </c>
      <c r="B175" s="22" t="s">
        <v>4627</v>
      </c>
      <c r="C175" s="22" t="s">
        <v>4577</v>
      </c>
      <c r="D175" s="22" t="s">
        <v>81</v>
      </c>
      <c r="E175" s="30">
        <v>28625</v>
      </c>
      <c r="F175" s="31">
        <v>35.898600000000002</v>
      </c>
      <c r="G175" s="31">
        <v>-80.863900000000001</v>
      </c>
      <c r="H175" s="22" t="s">
        <v>4465</v>
      </c>
      <c r="I175" s="25">
        <v>300</v>
      </c>
      <c r="J175" s="23">
        <v>9866.8264968000003</v>
      </c>
      <c r="K175" s="32">
        <v>246670.66242000001</v>
      </c>
      <c r="L175" s="32">
        <f t="shared" si="2"/>
        <v>8711093.0420437008</v>
      </c>
    </row>
    <row r="176" spans="1:12" x14ac:dyDescent="0.2">
      <c r="A176" s="22" t="s">
        <v>4626</v>
      </c>
      <c r="B176" s="22" t="s">
        <v>4627</v>
      </c>
      <c r="C176" s="22" t="s">
        <v>4577</v>
      </c>
      <c r="D176" s="22" t="s">
        <v>81</v>
      </c>
      <c r="E176" s="30">
        <v>28625</v>
      </c>
      <c r="F176" s="31">
        <v>35.898600000000002</v>
      </c>
      <c r="G176" s="31">
        <v>-80.863900000000001</v>
      </c>
      <c r="H176" s="22" t="s">
        <v>4375</v>
      </c>
      <c r="I176" s="25">
        <v>400</v>
      </c>
      <c r="J176" s="23">
        <v>13155.7686624</v>
      </c>
      <c r="K176" s="32">
        <v>328894.21655999997</v>
      </c>
      <c r="L176" s="32">
        <f t="shared" si="2"/>
        <v>11614790.722724933</v>
      </c>
    </row>
    <row r="177" spans="1:12" x14ac:dyDescent="0.2">
      <c r="A177" s="22" t="s">
        <v>4628</v>
      </c>
      <c r="B177" s="22" t="s">
        <v>4629</v>
      </c>
      <c r="C177" s="22" t="s">
        <v>4630</v>
      </c>
      <c r="D177" s="22" t="s">
        <v>87</v>
      </c>
      <c r="E177" s="30">
        <v>28092</v>
      </c>
      <c r="F177" s="31">
        <v>35.4833</v>
      </c>
      <c r="G177" s="31">
        <v>-81.150000000000006</v>
      </c>
      <c r="H177" s="22" t="s">
        <v>4456</v>
      </c>
      <c r="I177" s="25">
        <v>900</v>
      </c>
      <c r="J177" s="23">
        <v>1359.8878176000001</v>
      </c>
      <c r="K177" s="32">
        <v>33997.195440000003</v>
      </c>
      <c r="L177" s="32">
        <f t="shared" si="2"/>
        <v>1200599.737889105</v>
      </c>
    </row>
    <row r="178" spans="1:12" x14ac:dyDescent="0.2">
      <c r="A178" s="22" t="s">
        <v>4631</v>
      </c>
      <c r="B178" s="22" t="s">
        <v>4632</v>
      </c>
      <c r="C178" s="22" t="s">
        <v>4633</v>
      </c>
      <c r="D178" s="22" t="s">
        <v>87</v>
      </c>
      <c r="E178" s="30">
        <v>28033</v>
      </c>
      <c r="F178" s="31">
        <v>35.416699999999999</v>
      </c>
      <c r="G178" s="31">
        <v>-81.319999999999993</v>
      </c>
      <c r="H178" s="22" t="s">
        <v>4378</v>
      </c>
      <c r="I178" s="25">
        <v>305</v>
      </c>
      <c r="J178" s="23">
        <v>7165.1954322000001</v>
      </c>
      <c r="K178" s="32">
        <v>179129.885805</v>
      </c>
      <c r="L178" s="32">
        <f t="shared" si="2"/>
        <v>6325912.8043412594</v>
      </c>
    </row>
    <row r="179" spans="1:12" x14ac:dyDescent="0.2">
      <c r="A179" s="22" t="s">
        <v>4631</v>
      </c>
      <c r="B179" s="22" t="s">
        <v>4632</v>
      </c>
      <c r="C179" s="22" t="s">
        <v>4633</v>
      </c>
      <c r="D179" s="22" t="s">
        <v>87</v>
      </c>
      <c r="E179" s="30">
        <v>28033</v>
      </c>
      <c r="F179" s="31">
        <v>35.416699999999999</v>
      </c>
      <c r="G179" s="31">
        <v>-81.319999999999993</v>
      </c>
      <c r="H179" s="22" t="s">
        <v>4465</v>
      </c>
      <c r="I179" s="25">
        <v>190</v>
      </c>
      <c r="J179" s="23">
        <v>6248.9901146399998</v>
      </c>
      <c r="K179" s="32">
        <v>156224.752866</v>
      </c>
      <c r="L179" s="32">
        <f t="shared" si="2"/>
        <v>5517025.5932943439</v>
      </c>
    </row>
    <row r="180" spans="1:12" x14ac:dyDescent="0.2">
      <c r="A180" s="22" t="s">
        <v>4631</v>
      </c>
      <c r="B180" s="22" t="s">
        <v>4632</v>
      </c>
      <c r="C180" s="22" t="s">
        <v>4633</v>
      </c>
      <c r="D180" s="22" t="s">
        <v>87</v>
      </c>
      <c r="E180" s="30">
        <v>28033</v>
      </c>
      <c r="F180" s="31">
        <v>35.416699999999999</v>
      </c>
      <c r="G180" s="31">
        <v>-81.319999999999993</v>
      </c>
      <c r="H180" s="22" t="s">
        <v>4375</v>
      </c>
      <c r="I180" s="25">
        <v>850</v>
      </c>
      <c r="J180" s="23">
        <v>27956.008407599998</v>
      </c>
      <c r="K180" s="32">
        <v>698900.21019000001</v>
      </c>
      <c r="L180" s="32">
        <f t="shared" si="2"/>
        <v>24681430.285790488</v>
      </c>
    </row>
    <row r="181" spans="1:12" x14ac:dyDescent="0.2">
      <c r="A181" s="22" t="s">
        <v>4634</v>
      </c>
      <c r="B181" s="22" t="s">
        <v>4635</v>
      </c>
      <c r="C181" s="22" t="s">
        <v>4516</v>
      </c>
      <c r="D181" s="22" t="s">
        <v>87</v>
      </c>
      <c r="E181" s="30">
        <v>28021</v>
      </c>
      <c r="F181" s="31">
        <v>35.425800000000002</v>
      </c>
      <c r="G181" s="31">
        <v>-81.381699999999995</v>
      </c>
      <c r="H181" s="22" t="s">
        <v>4479</v>
      </c>
      <c r="I181" s="25">
        <v>100</v>
      </c>
      <c r="J181" s="23">
        <v>796.23893439999995</v>
      </c>
      <c r="K181" s="32">
        <v>19905.97336</v>
      </c>
      <c r="L181" s="32">
        <f t="shared" si="2"/>
        <v>702972.88023719122</v>
      </c>
    </row>
    <row r="182" spans="1:12" x14ac:dyDescent="0.2">
      <c r="A182" s="22" t="s">
        <v>4634</v>
      </c>
      <c r="B182" s="22" t="s">
        <v>4635</v>
      </c>
      <c r="C182" s="22" t="s">
        <v>4516</v>
      </c>
      <c r="D182" s="22" t="s">
        <v>87</v>
      </c>
      <c r="E182" s="30">
        <v>28021</v>
      </c>
      <c r="F182" s="31">
        <v>35.425800000000002</v>
      </c>
      <c r="G182" s="31">
        <v>-81.381699999999995</v>
      </c>
      <c r="H182" s="22" t="s">
        <v>4378</v>
      </c>
      <c r="I182" s="25">
        <v>70</v>
      </c>
      <c r="J182" s="23">
        <v>1644.4710828</v>
      </c>
      <c r="K182" s="32">
        <v>41111.777069999996</v>
      </c>
      <c r="L182" s="32">
        <f t="shared" si="2"/>
        <v>1451848.8403406166</v>
      </c>
    </row>
    <row r="183" spans="1:12" x14ac:dyDescent="0.2">
      <c r="A183" s="22" t="s">
        <v>4634</v>
      </c>
      <c r="B183" s="22" t="s">
        <v>4635</v>
      </c>
      <c r="C183" s="22" t="s">
        <v>4516</v>
      </c>
      <c r="D183" s="22" t="s">
        <v>87</v>
      </c>
      <c r="E183" s="30">
        <v>28021</v>
      </c>
      <c r="F183" s="31">
        <v>35.425800000000002</v>
      </c>
      <c r="G183" s="31">
        <v>-81.381699999999995</v>
      </c>
      <c r="H183" s="22" t="s">
        <v>4465</v>
      </c>
      <c r="I183" s="25">
        <v>250</v>
      </c>
      <c r="J183" s="23">
        <v>8222.3554139999997</v>
      </c>
      <c r="K183" s="32">
        <v>205558.88535</v>
      </c>
      <c r="L183" s="32">
        <f t="shared" si="2"/>
        <v>7259244.2017030846</v>
      </c>
    </row>
    <row r="184" spans="1:12" x14ac:dyDescent="0.2">
      <c r="A184" s="22" t="s">
        <v>4634</v>
      </c>
      <c r="B184" s="22" t="s">
        <v>4635</v>
      </c>
      <c r="C184" s="22" t="s">
        <v>4516</v>
      </c>
      <c r="D184" s="22" t="s">
        <v>87</v>
      </c>
      <c r="E184" s="30">
        <v>28021</v>
      </c>
      <c r="F184" s="31">
        <v>35.425800000000002</v>
      </c>
      <c r="G184" s="31">
        <v>-81.381699999999995</v>
      </c>
      <c r="H184" s="22" t="s">
        <v>4375</v>
      </c>
      <c r="I184" s="25">
        <v>1000</v>
      </c>
      <c r="J184" s="23">
        <v>32889.421655999999</v>
      </c>
      <c r="K184" s="32">
        <v>822235.54139999999</v>
      </c>
      <c r="L184" s="32">
        <f t="shared" si="2"/>
        <v>29036976.806812339</v>
      </c>
    </row>
    <row r="185" spans="1:12" x14ac:dyDescent="0.2">
      <c r="A185" s="22" t="s">
        <v>4636</v>
      </c>
      <c r="B185" s="22" t="s">
        <v>4637</v>
      </c>
      <c r="C185" s="22" t="s">
        <v>4638</v>
      </c>
      <c r="D185" s="22" t="s">
        <v>87</v>
      </c>
      <c r="E185" s="30">
        <v>28650</v>
      </c>
      <c r="F185" s="31">
        <v>35.547199999999997</v>
      </c>
      <c r="G185" s="31">
        <v>-81.169399999999996</v>
      </c>
      <c r="H185" s="22" t="s">
        <v>4479</v>
      </c>
      <c r="I185" s="25">
        <v>25</v>
      </c>
      <c r="J185" s="23">
        <v>199.05973359999999</v>
      </c>
      <c r="K185" s="32">
        <v>4976.49334</v>
      </c>
      <c r="L185" s="32">
        <f t="shared" si="2"/>
        <v>175743.2200592978</v>
      </c>
    </row>
    <row r="186" spans="1:12" x14ac:dyDescent="0.2">
      <c r="A186" s="22" t="s">
        <v>4636</v>
      </c>
      <c r="B186" s="22" t="s">
        <v>4637</v>
      </c>
      <c r="C186" s="22" t="s">
        <v>4638</v>
      </c>
      <c r="D186" s="22" t="s">
        <v>87</v>
      </c>
      <c r="E186" s="30">
        <v>28650</v>
      </c>
      <c r="F186" s="31">
        <v>35.547199999999997</v>
      </c>
      <c r="G186" s="31">
        <v>-81.169399999999996</v>
      </c>
      <c r="H186" s="22" t="s">
        <v>4378</v>
      </c>
      <c r="I186" s="25">
        <v>25</v>
      </c>
      <c r="J186" s="23">
        <v>587.31110100000001</v>
      </c>
      <c r="K186" s="32">
        <v>14682.777525</v>
      </c>
      <c r="L186" s="32">
        <f t="shared" si="2"/>
        <v>518517.44297879172</v>
      </c>
    </row>
    <row r="187" spans="1:12" x14ac:dyDescent="0.2">
      <c r="A187" s="22" t="s">
        <v>4636</v>
      </c>
      <c r="B187" s="22" t="s">
        <v>4637</v>
      </c>
      <c r="C187" s="22" t="s">
        <v>4638</v>
      </c>
      <c r="D187" s="22" t="s">
        <v>87</v>
      </c>
      <c r="E187" s="30">
        <v>28650</v>
      </c>
      <c r="F187" s="31">
        <v>35.547199999999997</v>
      </c>
      <c r="G187" s="31">
        <v>-81.169399999999996</v>
      </c>
      <c r="H187" s="22" t="s">
        <v>4465</v>
      </c>
      <c r="I187" s="25">
        <v>25</v>
      </c>
      <c r="J187" s="23">
        <v>822.23554139999999</v>
      </c>
      <c r="K187" s="32">
        <v>20555.888534999998</v>
      </c>
      <c r="L187" s="32">
        <f t="shared" si="2"/>
        <v>725924.42017030832</v>
      </c>
    </row>
    <row r="188" spans="1:12" x14ac:dyDescent="0.2">
      <c r="A188" s="22" t="s">
        <v>4636</v>
      </c>
      <c r="B188" s="22" t="s">
        <v>4637</v>
      </c>
      <c r="C188" s="22" t="s">
        <v>4638</v>
      </c>
      <c r="D188" s="22" t="s">
        <v>87</v>
      </c>
      <c r="E188" s="30">
        <v>28650</v>
      </c>
      <c r="F188" s="31">
        <v>35.547199999999997</v>
      </c>
      <c r="G188" s="31">
        <v>-81.169399999999996</v>
      </c>
      <c r="H188" s="22" t="s">
        <v>4375</v>
      </c>
      <c r="I188" s="25">
        <v>100</v>
      </c>
      <c r="J188" s="23">
        <v>3288.9421656</v>
      </c>
      <c r="K188" s="32">
        <v>82223.554139999993</v>
      </c>
      <c r="L188" s="32">
        <f t="shared" si="2"/>
        <v>2903697.6806812333</v>
      </c>
    </row>
    <row r="189" spans="1:12" x14ac:dyDescent="0.2">
      <c r="A189" s="22" t="s">
        <v>4639</v>
      </c>
      <c r="B189" s="22" t="s">
        <v>4640</v>
      </c>
      <c r="C189" s="22" t="s">
        <v>4630</v>
      </c>
      <c r="D189" s="22" t="s">
        <v>87</v>
      </c>
      <c r="E189" s="30">
        <v>28092</v>
      </c>
      <c r="F189" s="31">
        <v>35.455599999999997</v>
      </c>
      <c r="G189" s="31">
        <v>-81.351100000000002</v>
      </c>
      <c r="H189" s="22" t="s">
        <v>4378</v>
      </c>
      <c r="I189" s="25">
        <v>57</v>
      </c>
      <c r="J189" s="23">
        <v>1339.0693102800001</v>
      </c>
      <c r="K189" s="32">
        <v>33476.732756999998</v>
      </c>
      <c r="L189" s="32">
        <f t="shared" si="2"/>
        <v>1182219.7699916451</v>
      </c>
    </row>
    <row r="190" spans="1:12" x14ac:dyDescent="0.2">
      <c r="A190" s="22" t="s">
        <v>4639</v>
      </c>
      <c r="B190" s="22" t="s">
        <v>4640</v>
      </c>
      <c r="C190" s="22" t="s">
        <v>4630</v>
      </c>
      <c r="D190" s="22" t="s">
        <v>87</v>
      </c>
      <c r="E190" s="30">
        <v>28092</v>
      </c>
      <c r="F190" s="31">
        <v>35.455599999999997</v>
      </c>
      <c r="G190" s="31">
        <v>-81.351100000000002</v>
      </c>
      <c r="H190" s="22" t="s">
        <v>4465</v>
      </c>
      <c r="I190" s="25">
        <v>43</v>
      </c>
      <c r="J190" s="23">
        <v>1414.245131208</v>
      </c>
      <c r="K190" s="32">
        <v>35356.128280199999</v>
      </c>
      <c r="L190" s="32">
        <f t="shared" si="2"/>
        <v>1248590.0026929304</v>
      </c>
    </row>
    <row r="191" spans="1:12" x14ac:dyDescent="0.2">
      <c r="A191" s="22" t="s">
        <v>4639</v>
      </c>
      <c r="B191" s="22" t="s">
        <v>4640</v>
      </c>
      <c r="C191" s="22" t="s">
        <v>4630</v>
      </c>
      <c r="D191" s="22" t="s">
        <v>87</v>
      </c>
      <c r="E191" s="30">
        <v>28092</v>
      </c>
      <c r="F191" s="31">
        <v>35.455599999999997</v>
      </c>
      <c r="G191" s="31">
        <v>-81.351100000000002</v>
      </c>
      <c r="H191" s="22" t="s">
        <v>4375</v>
      </c>
      <c r="I191" s="25">
        <v>170</v>
      </c>
      <c r="J191" s="23">
        <v>5591.2016815200004</v>
      </c>
      <c r="K191" s="32">
        <v>139780.04203800001</v>
      </c>
      <c r="L191" s="32">
        <f t="shared" si="2"/>
        <v>4936286.0571580976</v>
      </c>
    </row>
    <row r="192" spans="1:12" x14ac:dyDescent="0.2">
      <c r="A192" s="22" t="s">
        <v>4641</v>
      </c>
      <c r="B192" s="22" t="s">
        <v>4642</v>
      </c>
      <c r="C192" s="22" t="s">
        <v>4630</v>
      </c>
      <c r="D192" s="22" t="s">
        <v>87</v>
      </c>
      <c r="E192" s="30">
        <v>28092</v>
      </c>
      <c r="F192" s="31">
        <v>35.5458</v>
      </c>
      <c r="G192" s="31">
        <v>-81.283900000000003</v>
      </c>
      <c r="H192" s="22" t="s">
        <v>4479</v>
      </c>
      <c r="I192" s="25">
        <v>50</v>
      </c>
      <c r="J192" s="23">
        <v>398.11946719999997</v>
      </c>
      <c r="K192" s="32">
        <v>9952.98668</v>
      </c>
      <c r="L192" s="32">
        <f t="shared" si="2"/>
        <v>351486.44011859561</v>
      </c>
    </row>
    <row r="193" spans="1:12" x14ac:dyDescent="0.2">
      <c r="A193" s="22" t="s">
        <v>4641</v>
      </c>
      <c r="B193" s="22" t="s">
        <v>4642</v>
      </c>
      <c r="C193" s="22" t="s">
        <v>4630</v>
      </c>
      <c r="D193" s="22" t="s">
        <v>87</v>
      </c>
      <c r="E193" s="30">
        <v>28092</v>
      </c>
      <c r="F193" s="31">
        <v>35.5458</v>
      </c>
      <c r="G193" s="31">
        <v>-81.283900000000003</v>
      </c>
      <c r="H193" s="22" t="s">
        <v>4378</v>
      </c>
      <c r="I193" s="25">
        <v>160</v>
      </c>
      <c r="J193" s="23">
        <v>3758.7910464000001</v>
      </c>
      <c r="K193" s="32">
        <v>93969.776159999994</v>
      </c>
      <c r="L193" s="32">
        <f t="shared" si="2"/>
        <v>3318511.6350642671</v>
      </c>
    </row>
    <row r="194" spans="1:12" x14ac:dyDescent="0.2">
      <c r="A194" s="22" t="s">
        <v>4641</v>
      </c>
      <c r="B194" s="22" t="s">
        <v>4642</v>
      </c>
      <c r="C194" s="22" t="s">
        <v>4630</v>
      </c>
      <c r="D194" s="22" t="s">
        <v>87</v>
      </c>
      <c r="E194" s="30">
        <v>28092</v>
      </c>
      <c r="F194" s="31">
        <v>35.5458</v>
      </c>
      <c r="G194" s="31">
        <v>-81.283900000000003</v>
      </c>
      <c r="H194" s="22" t="s">
        <v>4465</v>
      </c>
      <c r="I194" s="25">
        <v>50</v>
      </c>
      <c r="J194" s="23">
        <v>1644.4710828</v>
      </c>
      <c r="K194" s="32">
        <v>41111.777069999996</v>
      </c>
      <c r="L194" s="32">
        <f t="shared" ref="L194:L257" si="3">K194*35.31467</f>
        <v>1451848.8403406166</v>
      </c>
    </row>
    <row r="195" spans="1:12" x14ac:dyDescent="0.2">
      <c r="A195" s="22" t="s">
        <v>4641</v>
      </c>
      <c r="B195" s="22" t="s">
        <v>4642</v>
      </c>
      <c r="C195" s="22" t="s">
        <v>4630</v>
      </c>
      <c r="D195" s="22" t="s">
        <v>87</v>
      </c>
      <c r="E195" s="30">
        <v>28092</v>
      </c>
      <c r="F195" s="31">
        <v>35.5458</v>
      </c>
      <c r="G195" s="31">
        <v>-81.283900000000003</v>
      </c>
      <c r="H195" s="22" t="s">
        <v>4375</v>
      </c>
      <c r="I195" s="25">
        <v>225</v>
      </c>
      <c r="J195" s="23">
        <v>7400.1198726000002</v>
      </c>
      <c r="K195" s="32">
        <v>185002.99681499999</v>
      </c>
      <c r="L195" s="32">
        <f t="shared" si="3"/>
        <v>6533319.7815327756</v>
      </c>
    </row>
    <row r="196" spans="1:12" x14ac:dyDescent="0.2">
      <c r="A196" s="22" t="s">
        <v>4643</v>
      </c>
      <c r="B196" s="22" t="s">
        <v>4644</v>
      </c>
      <c r="C196" s="22" t="s">
        <v>2513</v>
      </c>
      <c r="D196" s="22" t="s">
        <v>96</v>
      </c>
      <c r="E196" s="30">
        <v>27856</v>
      </c>
      <c r="F196" s="31">
        <v>36.0456</v>
      </c>
      <c r="G196" s="31">
        <v>-78.011099999999999</v>
      </c>
      <c r="H196" s="22" t="s">
        <v>4375</v>
      </c>
      <c r="I196" s="25">
        <v>0</v>
      </c>
      <c r="J196" s="23">
        <v>0</v>
      </c>
      <c r="K196" s="32">
        <v>0</v>
      </c>
      <c r="L196" s="32">
        <f t="shared" si="3"/>
        <v>0</v>
      </c>
    </row>
    <row r="197" spans="1:12" x14ac:dyDescent="0.2">
      <c r="A197" s="22" t="s">
        <v>4645</v>
      </c>
      <c r="B197" s="22" t="s">
        <v>4646</v>
      </c>
      <c r="C197" s="22" t="s">
        <v>4647</v>
      </c>
      <c r="D197" s="22" t="s">
        <v>100</v>
      </c>
      <c r="E197" s="30">
        <v>27278</v>
      </c>
      <c r="F197" s="31">
        <v>36.139699999999998</v>
      </c>
      <c r="G197" s="31">
        <v>-79.083299999999994</v>
      </c>
      <c r="H197" s="22" t="s">
        <v>4375</v>
      </c>
      <c r="I197" s="25">
        <v>200</v>
      </c>
      <c r="J197" s="23">
        <v>6577.8843311999999</v>
      </c>
      <c r="K197" s="32">
        <v>164447.10827999999</v>
      </c>
      <c r="L197" s="32">
        <f t="shared" si="3"/>
        <v>5807395.3613624666</v>
      </c>
    </row>
    <row r="198" spans="1:12" x14ac:dyDescent="0.2">
      <c r="A198" s="22" t="s">
        <v>4648</v>
      </c>
      <c r="C198" s="22" t="s">
        <v>4462</v>
      </c>
      <c r="D198" s="22" t="s">
        <v>100</v>
      </c>
      <c r="E198" s="30">
        <v>27516</v>
      </c>
      <c r="F198" s="31">
        <v>35.9542</v>
      </c>
      <c r="G198" s="31">
        <v>-79.226900000000001</v>
      </c>
      <c r="H198" s="22" t="s">
        <v>4375</v>
      </c>
      <c r="I198" s="25">
        <v>150</v>
      </c>
      <c r="J198" s="23">
        <v>4933.4132484000002</v>
      </c>
      <c r="K198" s="32">
        <v>123335.33121</v>
      </c>
      <c r="L198" s="32">
        <f t="shared" si="3"/>
        <v>4355546.5210218504</v>
      </c>
    </row>
    <row r="199" spans="1:12" x14ac:dyDescent="0.2">
      <c r="A199" s="22" t="s">
        <v>4645</v>
      </c>
      <c r="B199" s="22" t="s">
        <v>4646</v>
      </c>
      <c r="C199" s="22" t="s">
        <v>4647</v>
      </c>
      <c r="D199" s="22" t="s">
        <v>100</v>
      </c>
      <c r="E199" s="30">
        <v>27278</v>
      </c>
      <c r="F199" s="31">
        <v>36.139699999999998</v>
      </c>
      <c r="G199" s="31">
        <v>-79.083299999999994</v>
      </c>
      <c r="H199" s="22" t="s">
        <v>4375</v>
      </c>
      <c r="I199" s="25">
        <v>0</v>
      </c>
      <c r="J199" s="23">
        <v>0</v>
      </c>
      <c r="K199" s="32">
        <v>0</v>
      </c>
      <c r="L199" s="32">
        <f t="shared" si="3"/>
        <v>0</v>
      </c>
    </row>
    <row r="200" spans="1:12" x14ac:dyDescent="0.2">
      <c r="A200" s="22" t="s">
        <v>4649</v>
      </c>
      <c r="B200" s="22" t="s">
        <v>4650</v>
      </c>
      <c r="C200" s="22" t="s">
        <v>4647</v>
      </c>
      <c r="D200" s="22" t="s">
        <v>100</v>
      </c>
      <c r="E200" s="30">
        <v>27278</v>
      </c>
      <c r="F200" s="31">
        <v>35.9803</v>
      </c>
      <c r="G200" s="31">
        <v>-79.145600000000002</v>
      </c>
      <c r="H200" s="22" t="s">
        <v>4375</v>
      </c>
      <c r="I200" s="25">
        <v>150</v>
      </c>
      <c r="J200" s="23">
        <v>4933.4132484000002</v>
      </c>
      <c r="K200" s="32">
        <v>123335.33121</v>
      </c>
      <c r="L200" s="32">
        <f t="shared" si="3"/>
        <v>4355546.5210218504</v>
      </c>
    </row>
    <row r="201" spans="1:12" x14ac:dyDescent="0.2">
      <c r="A201" s="22" t="s">
        <v>4651</v>
      </c>
      <c r="B201" s="22" t="s">
        <v>4652</v>
      </c>
      <c r="C201" s="22" t="s">
        <v>4374</v>
      </c>
      <c r="D201" s="22" t="s">
        <v>100</v>
      </c>
      <c r="E201" s="30">
        <v>27302</v>
      </c>
      <c r="F201" s="31">
        <v>35.996099999999998</v>
      </c>
      <c r="G201" s="31">
        <v>-79.221900000000005</v>
      </c>
      <c r="H201" s="22" t="s">
        <v>4375</v>
      </c>
      <c r="I201" s="25">
        <v>0</v>
      </c>
      <c r="J201" s="23">
        <v>0</v>
      </c>
      <c r="K201" s="32">
        <v>0</v>
      </c>
      <c r="L201" s="32">
        <f t="shared" si="3"/>
        <v>0</v>
      </c>
    </row>
    <row r="202" spans="1:12" x14ac:dyDescent="0.2">
      <c r="A202" s="22" t="s">
        <v>4653</v>
      </c>
      <c r="B202" s="22" t="s">
        <v>4654</v>
      </c>
      <c r="C202" s="22" t="s">
        <v>2706</v>
      </c>
      <c r="D202" s="22" t="s">
        <v>105</v>
      </c>
      <c r="E202" s="30">
        <v>27541</v>
      </c>
      <c r="F202" s="31">
        <v>36.2639</v>
      </c>
      <c r="G202" s="31">
        <v>-79.125600000000006</v>
      </c>
      <c r="H202" s="22" t="s">
        <v>4375</v>
      </c>
      <c r="I202" s="25">
        <v>200</v>
      </c>
      <c r="J202" s="23">
        <v>6577.8843311999999</v>
      </c>
      <c r="K202" s="32">
        <v>164447.10827999999</v>
      </c>
      <c r="L202" s="32">
        <f t="shared" si="3"/>
        <v>5807395.3613624666</v>
      </c>
    </row>
    <row r="203" spans="1:12" x14ac:dyDescent="0.2">
      <c r="A203" s="22" t="s">
        <v>4588</v>
      </c>
      <c r="B203" s="22" t="s">
        <v>4655</v>
      </c>
      <c r="C203" s="22" t="s">
        <v>4656</v>
      </c>
      <c r="D203" s="22" t="s">
        <v>108</v>
      </c>
      <c r="E203" s="30">
        <v>27317</v>
      </c>
      <c r="F203" s="31">
        <v>35.843299999999999</v>
      </c>
      <c r="G203" s="31">
        <v>-79.843299999999999</v>
      </c>
      <c r="H203" s="22" t="s">
        <v>4375</v>
      </c>
      <c r="I203" s="25">
        <v>1600</v>
      </c>
      <c r="J203" s="23">
        <v>52623.074649599999</v>
      </c>
      <c r="K203" s="32">
        <v>1315576.8662399999</v>
      </c>
      <c r="L203" s="32">
        <f t="shared" si="3"/>
        <v>46459162.890899733</v>
      </c>
    </row>
    <row r="204" spans="1:12" x14ac:dyDescent="0.2">
      <c r="A204" s="22" t="s">
        <v>2958</v>
      </c>
      <c r="B204" s="22" t="s">
        <v>2959</v>
      </c>
      <c r="C204" s="22" t="s">
        <v>2960</v>
      </c>
      <c r="D204" s="22" t="s">
        <v>108</v>
      </c>
      <c r="E204" s="30">
        <v>27341</v>
      </c>
      <c r="F204" s="31">
        <v>35.512799999999999</v>
      </c>
      <c r="G204" s="31">
        <v>-79.745000000000005</v>
      </c>
      <c r="H204" s="22" t="s">
        <v>4371</v>
      </c>
      <c r="I204" s="25">
        <v>430</v>
      </c>
      <c r="J204" s="23">
        <v>952.68545424000001</v>
      </c>
      <c r="K204" s="32">
        <v>23817.136355999999</v>
      </c>
      <c r="L204" s="32">
        <f t="shared" si="3"/>
        <v>841094.31075714249</v>
      </c>
    </row>
    <row r="205" spans="1:12" x14ac:dyDescent="0.2">
      <c r="A205" s="22" t="s">
        <v>4657</v>
      </c>
      <c r="B205" s="22" t="s">
        <v>4658</v>
      </c>
      <c r="C205" s="22" t="s">
        <v>4656</v>
      </c>
      <c r="D205" s="22" t="s">
        <v>108</v>
      </c>
      <c r="E205" s="30">
        <v>27317</v>
      </c>
      <c r="F205" s="31">
        <v>35.9</v>
      </c>
      <c r="G205" s="31">
        <v>-79.836100000000002</v>
      </c>
      <c r="H205" s="22" t="s">
        <v>4378</v>
      </c>
      <c r="I205" s="25">
        <v>800</v>
      </c>
      <c r="J205" s="23">
        <v>18793.955232</v>
      </c>
      <c r="K205" s="32">
        <v>469848.88079999998</v>
      </c>
      <c r="L205" s="32">
        <f t="shared" si="3"/>
        <v>16592558.175321335</v>
      </c>
    </row>
    <row r="206" spans="1:12" x14ac:dyDescent="0.2">
      <c r="A206" s="22" t="s">
        <v>4657</v>
      </c>
      <c r="B206" s="22" t="s">
        <v>4658</v>
      </c>
      <c r="C206" s="22" t="s">
        <v>4656</v>
      </c>
      <c r="D206" s="22" t="s">
        <v>108</v>
      </c>
      <c r="E206" s="30">
        <v>27317</v>
      </c>
      <c r="F206" s="31">
        <v>35.9</v>
      </c>
      <c r="G206" s="31">
        <v>-79.836100000000002</v>
      </c>
      <c r="H206" s="22" t="s">
        <v>4375</v>
      </c>
      <c r="I206" s="25">
        <v>1600</v>
      </c>
      <c r="J206" s="23">
        <v>52623.074649599999</v>
      </c>
      <c r="K206" s="32">
        <v>1315576.8662399999</v>
      </c>
      <c r="L206" s="32">
        <f t="shared" si="3"/>
        <v>46459162.890899733</v>
      </c>
    </row>
    <row r="207" spans="1:12" x14ac:dyDescent="0.2">
      <c r="A207" s="22" t="s">
        <v>4659</v>
      </c>
      <c r="B207" s="22" t="s">
        <v>4660</v>
      </c>
      <c r="C207" s="22" t="s">
        <v>4656</v>
      </c>
      <c r="D207" s="22" t="s">
        <v>108</v>
      </c>
      <c r="E207" s="30">
        <v>27317</v>
      </c>
      <c r="F207" s="31">
        <v>35.861899999999999</v>
      </c>
      <c r="G207" s="31">
        <v>-79.8386</v>
      </c>
      <c r="H207" s="22" t="s">
        <v>4375</v>
      </c>
      <c r="I207" s="25">
        <v>279</v>
      </c>
      <c r="J207" s="23">
        <v>9176.1486420239999</v>
      </c>
      <c r="K207" s="32">
        <v>229403.71605059999</v>
      </c>
      <c r="L207" s="32">
        <f t="shared" si="3"/>
        <v>8101316.5291006416</v>
      </c>
    </row>
    <row r="208" spans="1:12" x14ac:dyDescent="0.2">
      <c r="A208" s="22" t="s">
        <v>4661</v>
      </c>
      <c r="B208" s="22" t="s">
        <v>4662</v>
      </c>
      <c r="C208" s="22" t="s">
        <v>2975</v>
      </c>
      <c r="D208" s="22" t="s">
        <v>108</v>
      </c>
      <c r="E208" s="30">
        <v>27350</v>
      </c>
      <c r="F208" s="31">
        <v>35.745600000000003</v>
      </c>
      <c r="G208" s="31">
        <v>-79.861699999999999</v>
      </c>
      <c r="H208" s="22" t="s">
        <v>4479</v>
      </c>
      <c r="I208" s="25">
        <v>322</v>
      </c>
      <c r="J208" s="23">
        <v>2563.8893687680002</v>
      </c>
      <c r="K208" s="32">
        <v>64097.2342192</v>
      </c>
      <c r="L208" s="32">
        <f t="shared" si="3"/>
        <v>2263572.6743637556</v>
      </c>
    </row>
    <row r="209" spans="1:12" x14ac:dyDescent="0.2">
      <c r="A209" s="22" t="s">
        <v>4661</v>
      </c>
      <c r="B209" s="22" t="s">
        <v>4662</v>
      </c>
      <c r="C209" s="22" t="s">
        <v>2975</v>
      </c>
      <c r="D209" s="22" t="s">
        <v>108</v>
      </c>
      <c r="E209" s="30">
        <v>27350</v>
      </c>
      <c r="F209" s="31">
        <v>35.745600000000003</v>
      </c>
      <c r="G209" s="31">
        <v>-79.861699999999999</v>
      </c>
      <c r="H209" s="22" t="s">
        <v>4378</v>
      </c>
      <c r="I209" s="25">
        <v>280</v>
      </c>
      <c r="J209" s="23">
        <v>6577.8843311999999</v>
      </c>
      <c r="K209" s="32">
        <v>164447.10827999999</v>
      </c>
      <c r="L209" s="32">
        <f t="shared" si="3"/>
        <v>5807395.3613624666</v>
      </c>
    </row>
    <row r="210" spans="1:12" x14ac:dyDescent="0.2">
      <c r="A210" s="22" t="s">
        <v>4661</v>
      </c>
      <c r="B210" s="22" t="s">
        <v>4662</v>
      </c>
      <c r="C210" s="22" t="s">
        <v>2975</v>
      </c>
      <c r="D210" s="22" t="s">
        <v>108</v>
      </c>
      <c r="E210" s="30">
        <v>27350</v>
      </c>
      <c r="F210" s="31">
        <v>35.745600000000003</v>
      </c>
      <c r="G210" s="31">
        <v>-79.861699999999999</v>
      </c>
      <c r="H210" s="22" t="s">
        <v>4375</v>
      </c>
      <c r="I210" s="25">
        <v>699</v>
      </c>
      <c r="J210" s="23">
        <v>22989.705737544002</v>
      </c>
      <c r="K210" s="32">
        <v>574742.6434386</v>
      </c>
      <c r="L210" s="32">
        <f t="shared" si="3"/>
        <v>20296846.787961826</v>
      </c>
    </row>
    <row r="211" spans="1:12" x14ac:dyDescent="0.2">
      <c r="A211" s="22" t="s">
        <v>4663</v>
      </c>
      <c r="B211" s="22" t="s">
        <v>4664</v>
      </c>
      <c r="C211" s="22" t="s">
        <v>4665</v>
      </c>
      <c r="D211" s="22" t="s">
        <v>108</v>
      </c>
      <c r="E211" s="30">
        <v>27205</v>
      </c>
      <c r="F211" s="31">
        <v>35.6875</v>
      </c>
      <c r="G211" s="31">
        <v>-79.617800000000003</v>
      </c>
      <c r="H211" s="22" t="s">
        <v>4375</v>
      </c>
      <c r="I211" s="25">
        <v>300</v>
      </c>
      <c r="J211" s="23">
        <v>9866.8264968000003</v>
      </c>
      <c r="K211" s="32">
        <v>246670.66242000001</v>
      </c>
      <c r="L211" s="32">
        <f t="shared" si="3"/>
        <v>8711093.0420437008</v>
      </c>
    </row>
    <row r="212" spans="1:12" x14ac:dyDescent="0.2">
      <c r="A212" s="22" t="s">
        <v>4666</v>
      </c>
      <c r="B212" s="22" t="s">
        <v>4667</v>
      </c>
      <c r="C212" s="22" t="s">
        <v>2015</v>
      </c>
      <c r="D212" s="22" t="s">
        <v>108</v>
      </c>
      <c r="E212" s="30">
        <v>27298</v>
      </c>
      <c r="F212" s="31">
        <v>35.8247</v>
      </c>
      <c r="G212" s="31">
        <v>-79.653899999999993</v>
      </c>
      <c r="H212" s="22" t="s">
        <v>4375</v>
      </c>
      <c r="I212" s="25">
        <v>250</v>
      </c>
      <c r="J212" s="23">
        <v>8222.3554139999997</v>
      </c>
      <c r="K212" s="32">
        <v>205558.88535</v>
      </c>
      <c r="L212" s="32">
        <f t="shared" si="3"/>
        <v>7259244.2017030846</v>
      </c>
    </row>
    <row r="213" spans="1:12" x14ac:dyDescent="0.2">
      <c r="A213" s="22" t="s">
        <v>4668</v>
      </c>
      <c r="B213" s="22" t="s">
        <v>4669</v>
      </c>
      <c r="C213" s="22" t="s">
        <v>4670</v>
      </c>
      <c r="D213" s="22" t="s">
        <v>108</v>
      </c>
      <c r="E213" s="30">
        <v>27248</v>
      </c>
      <c r="F213" s="31">
        <v>35.702199999999998</v>
      </c>
      <c r="G213" s="31">
        <v>-79.690799999999996</v>
      </c>
      <c r="H213" s="22" t="s">
        <v>4375</v>
      </c>
      <c r="I213" s="25">
        <v>175</v>
      </c>
      <c r="J213" s="23">
        <v>5755.6487897999996</v>
      </c>
      <c r="K213" s="32">
        <v>143891.21974500001</v>
      </c>
      <c r="L213" s="32">
        <f t="shared" si="3"/>
        <v>5081470.9411921594</v>
      </c>
    </row>
    <row r="214" spans="1:12" x14ac:dyDescent="0.2">
      <c r="A214" s="22" t="s">
        <v>4671</v>
      </c>
      <c r="B214" s="22" t="s">
        <v>4672</v>
      </c>
      <c r="C214" s="22" t="s">
        <v>4673</v>
      </c>
      <c r="D214" s="22" t="s">
        <v>108</v>
      </c>
      <c r="E214" s="30">
        <v>27233</v>
      </c>
      <c r="F214" s="31">
        <v>35.851700000000001</v>
      </c>
      <c r="G214" s="31">
        <v>-79.7333</v>
      </c>
      <c r="H214" s="22" t="s">
        <v>4375</v>
      </c>
      <c r="I214" s="25">
        <v>300</v>
      </c>
      <c r="J214" s="23">
        <v>9866.8264968000003</v>
      </c>
      <c r="K214" s="32">
        <v>246670.66242000001</v>
      </c>
      <c r="L214" s="32">
        <f t="shared" si="3"/>
        <v>8711093.0420437008</v>
      </c>
    </row>
    <row r="215" spans="1:12" x14ac:dyDescent="0.2">
      <c r="A215" s="22" t="s">
        <v>4674</v>
      </c>
      <c r="B215" s="22" t="s">
        <v>4675</v>
      </c>
      <c r="C215" s="22" t="s">
        <v>4676</v>
      </c>
      <c r="D215" s="22" t="s">
        <v>108</v>
      </c>
      <c r="E215" s="30">
        <v>27313</v>
      </c>
      <c r="F215" s="31">
        <v>35.898600000000002</v>
      </c>
      <c r="G215" s="31">
        <v>-79.775599999999997</v>
      </c>
      <c r="H215" s="22" t="s">
        <v>4479</v>
      </c>
      <c r="I215" s="25">
        <v>150</v>
      </c>
      <c r="J215" s="23">
        <v>1194.3584016</v>
      </c>
      <c r="K215" s="32">
        <v>29858.960040000002</v>
      </c>
      <c r="L215" s="32">
        <f t="shared" si="3"/>
        <v>1054459.3203557869</v>
      </c>
    </row>
    <row r="216" spans="1:12" x14ac:dyDescent="0.2">
      <c r="A216" s="22" t="s">
        <v>4674</v>
      </c>
      <c r="B216" s="22" t="s">
        <v>4675</v>
      </c>
      <c r="C216" s="22" t="s">
        <v>4676</v>
      </c>
      <c r="D216" s="22" t="s">
        <v>108</v>
      </c>
      <c r="E216" s="30">
        <v>27313</v>
      </c>
      <c r="F216" s="31">
        <v>35.898600000000002</v>
      </c>
      <c r="G216" s="31">
        <v>-79.775599999999997</v>
      </c>
      <c r="H216" s="22" t="s">
        <v>4378</v>
      </c>
      <c r="I216" s="25">
        <v>800</v>
      </c>
      <c r="J216" s="23">
        <v>18793.955232</v>
      </c>
      <c r="K216" s="32">
        <v>469848.88079999998</v>
      </c>
      <c r="L216" s="32">
        <f t="shared" si="3"/>
        <v>16592558.175321335</v>
      </c>
    </row>
    <row r="217" spans="1:12" x14ac:dyDescent="0.2">
      <c r="A217" s="22" t="s">
        <v>4674</v>
      </c>
      <c r="B217" s="22" t="s">
        <v>4675</v>
      </c>
      <c r="C217" s="22" t="s">
        <v>4676</v>
      </c>
      <c r="D217" s="22" t="s">
        <v>108</v>
      </c>
      <c r="E217" s="30">
        <v>27313</v>
      </c>
      <c r="F217" s="31">
        <v>35.898600000000002</v>
      </c>
      <c r="G217" s="31">
        <v>-79.775599999999997</v>
      </c>
      <c r="H217" s="22" t="s">
        <v>4465</v>
      </c>
      <c r="I217" s="25">
        <v>100</v>
      </c>
      <c r="J217" s="23">
        <v>3288.9421656</v>
      </c>
      <c r="K217" s="32">
        <v>82223.554139999993</v>
      </c>
      <c r="L217" s="32">
        <f t="shared" si="3"/>
        <v>2903697.6806812333</v>
      </c>
    </row>
    <row r="218" spans="1:12" x14ac:dyDescent="0.2">
      <c r="A218" s="22" t="s">
        <v>4674</v>
      </c>
      <c r="B218" s="22" t="s">
        <v>4675</v>
      </c>
      <c r="C218" s="22" t="s">
        <v>4676</v>
      </c>
      <c r="D218" s="22" t="s">
        <v>108</v>
      </c>
      <c r="E218" s="30">
        <v>27313</v>
      </c>
      <c r="F218" s="31">
        <v>35.898600000000002</v>
      </c>
      <c r="G218" s="31">
        <v>-79.775599999999997</v>
      </c>
      <c r="H218" s="22" t="s">
        <v>4375</v>
      </c>
      <c r="I218" s="25">
        <v>1000</v>
      </c>
      <c r="J218" s="23">
        <v>32889.421655999999</v>
      </c>
      <c r="K218" s="32">
        <v>822235.54139999999</v>
      </c>
      <c r="L218" s="32">
        <f t="shared" si="3"/>
        <v>29036976.806812339</v>
      </c>
    </row>
    <row r="219" spans="1:12" x14ac:dyDescent="0.2">
      <c r="A219" s="22" t="s">
        <v>4677</v>
      </c>
      <c r="B219" s="22" t="s">
        <v>4678</v>
      </c>
      <c r="C219" s="22" t="s">
        <v>2015</v>
      </c>
      <c r="D219" s="22" t="s">
        <v>108</v>
      </c>
      <c r="E219" s="30">
        <v>27298</v>
      </c>
      <c r="F219" s="31">
        <v>35.856099999999998</v>
      </c>
      <c r="G219" s="31">
        <v>-79.640799999999999</v>
      </c>
      <c r="H219" s="22" t="s">
        <v>4375</v>
      </c>
      <c r="I219" s="25">
        <v>5000</v>
      </c>
      <c r="J219" s="23">
        <v>164447.10827999999</v>
      </c>
      <c r="K219" s="32">
        <v>4111177.7069999999</v>
      </c>
      <c r="L219" s="32">
        <f t="shared" si="3"/>
        <v>145184884.0340617</v>
      </c>
    </row>
    <row r="220" spans="1:12" x14ac:dyDescent="0.2">
      <c r="A220" s="22" t="s">
        <v>4679</v>
      </c>
      <c r="B220" s="22" t="s">
        <v>4680</v>
      </c>
      <c r="C220" s="22" t="s">
        <v>2975</v>
      </c>
      <c r="D220" s="22" t="s">
        <v>108</v>
      </c>
      <c r="E220" s="30">
        <v>27350</v>
      </c>
      <c r="F220" s="31">
        <v>35.809375000000003</v>
      </c>
      <c r="G220" s="31">
        <v>-79.867923000000005</v>
      </c>
      <c r="H220" s="22" t="s">
        <v>4456</v>
      </c>
      <c r="I220" s="25">
        <v>450</v>
      </c>
      <c r="J220" s="23">
        <v>679.94390880000003</v>
      </c>
      <c r="K220" s="32">
        <v>16998.597720000002</v>
      </c>
      <c r="L220" s="32">
        <f t="shared" si="3"/>
        <v>600299.86894455249</v>
      </c>
    </row>
    <row r="221" spans="1:12" x14ac:dyDescent="0.2">
      <c r="A221" s="22" t="s">
        <v>4681</v>
      </c>
      <c r="B221" s="22" t="s">
        <v>4682</v>
      </c>
      <c r="C221" s="22" t="s">
        <v>4656</v>
      </c>
      <c r="D221" s="22" t="s">
        <v>108</v>
      </c>
      <c r="E221" s="30">
        <v>27317</v>
      </c>
      <c r="F221" s="31">
        <v>35.789200000000001</v>
      </c>
      <c r="G221" s="31">
        <v>-79.847499999999997</v>
      </c>
      <c r="H221" s="22" t="s">
        <v>4375</v>
      </c>
      <c r="I221" s="25">
        <v>400</v>
      </c>
      <c r="J221" s="23">
        <v>13155.7686624</v>
      </c>
      <c r="K221" s="32">
        <v>328894.21655999997</v>
      </c>
      <c r="L221" s="32">
        <f t="shared" si="3"/>
        <v>11614790.722724933</v>
      </c>
    </row>
    <row r="222" spans="1:12" x14ac:dyDescent="0.2">
      <c r="A222" s="22" t="s">
        <v>4668</v>
      </c>
      <c r="B222" s="22" t="s">
        <v>4683</v>
      </c>
      <c r="C222" s="22" t="s">
        <v>4670</v>
      </c>
      <c r="D222" s="22" t="s">
        <v>108</v>
      </c>
      <c r="E222" s="30">
        <v>27248</v>
      </c>
      <c r="F222" s="31">
        <v>35.716000000000001</v>
      </c>
      <c r="G222" s="31">
        <v>-79.691999999999993</v>
      </c>
      <c r="H222" s="22" t="s">
        <v>4479</v>
      </c>
      <c r="I222" s="25">
        <v>50</v>
      </c>
      <c r="J222" s="23">
        <v>398.11946719999997</v>
      </c>
      <c r="K222" s="32">
        <v>9952.98668</v>
      </c>
      <c r="L222" s="32">
        <f t="shared" si="3"/>
        <v>351486.44011859561</v>
      </c>
    </row>
    <row r="223" spans="1:12" x14ac:dyDescent="0.2">
      <c r="A223" s="22" t="s">
        <v>4668</v>
      </c>
      <c r="B223" s="22" t="s">
        <v>4683</v>
      </c>
      <c r="C223" s="22" t="s">
        <v>4670</v>
      </c>
      <c r="D223" s="22" t="s">
        <v>108</v>
      </c>
      <c r="E223" s="30">
        <v>27248</v>
      </c>
      <c r="F223" s="31">
        <v>35.716000000000001</v>
      </c>
      <c r="G223" s="31">
        <v>-79.691999999999993</v>
      </c>
      <c r="H223" s="22" t="s">
        <v>4375</v>
      </c>
      <c r="I223" s="25">
        <v>300</v>
      </c>
      <c r="J223" s="23">
        <v>9866.8264968000003</v>
      </c>
      <c r="K223" s="32">
        <v>246670.66242000001</v>
      </c>
      <c r="L223" s="32">
        <f t="shared" si="3"/>
        <v>8711093.0420437008</v>
      </c>
    </row>
    <row r="224" spans="1:12" x14ac:dyDescent="0.2">
      <c r="A224" s="22" t="s">
        <v>4684</v>
      </c>
      <c r="B224" s="22" t="s">
        <v>4685</v>
      </c>
      <c r="C224" s="22" t="s">
        <v>4665</v>
      </c>
      <c r="D224" s="22" t="s">
        <v>108</v>
      </c>
      <c r="E224" s="30">
        <v>27203</v>
      </c>
      <c r="F224" s="31">
        <v>35.747399999999999</v>
      </c>
      <c r="G224" s="31">
        <v>-79.813599999999994</v>
      </c>
      <c r="H224" s="22" t="s">
        <v>4371</v>
      </c>
      <c r="I224" s="25">
        <v>250</v>
      </c>
      <c r="J224" s="23">
        <v>553.88689199999999</v>
      </c>
      <c r="K224" s="32">
        <v>13847.1723</v>
      </c>
      <c r="L224" s="32">
        <f t="shared" si="3"/>
        <v>489008.32020764099</v>
      </c>
    </row>
    <row r="225" spans="1:12" x14ac:dyDescent="0.2">
      <c r="A225" s="22" t="s">
        <v>4686</v>
      </c>
      <c r="B225" s="22" t="s">
        <v>4687</v>
      </c>
      <c r="C225" s="22" t="s">
        <v>4688</v>
      </c>
      <c r="D225" s="22" t="s">
        <v>111</v>
      </c>
      <c r="E225" s="30">
        <v>27320</v>
      </c>
      <c r="F225" s="31">
        <v>36.255000000000003</v>
      </c>
      <c r="G225" s="31">
        <v>-79.711699999999993</v>
      </c>
      <c r="H225" s="22" t="s">
        <v>4375</v>
      </c>
      <c r="I225" s="25">
        <v>264</v>
      </c>
      <c r="J225" s="23">
        <v>8682.8073171840006</v>
      </c>
      <c r="K225" s="32">
        <v>217070.18292960001</v>
      </c>
      <c r="L225" s="32">
        <f t="shared" si="3"/>
        <v>7665761.8769984571</v>
      </c>
    </row>
    <row r="226" spans="1:12" x14ac:dyDescent="0.2">
      <c r="A226" s="22" t="s">
        <v>4689</v>
      </c>
      <c r="B226" s="22" t="s">
        <v>4690</v>
      </c>
      <c r="C226" s="22" t="s">
        <v>4688</v>
      </c>
      <c r="D226" s="22" t="s">
        <v>111</v>
      </c>
      <c r="E226" s="30">
        <v>27320</v>
      </c>
      <c r="F226" s="31">
        <v>36.295000000000002</v>
      </c>
      <c r="G226" s="31">
        <v>-79.770799999999994</v>
      </c>
      <c r="H226" s="22" t="s">
        <v>4375</v>
      </c>
      <c r="I226" s="25">
        <v>190</v>
      </c>
      <c r="J226" s="23">
        <v>6248.9901146399998</v>
      </c>
      <c r="K226" s="32">
        <v>156224.752866</v>
      </c>
      <c r="L226" s="32">
        <f t="shared" si="3"/>
        <v>5517025.5932943439</v>
      </c>
    </row>
    <row r="227" spans="1:12" x14ac:dyDescent="0.2">
      <c r="A227" s="22" t="s">
        <v>4691</v>
      </c>
      <c r="B227" s="22" t="s">
        <v>4692</v>
      </c>
      <c r="C227" s="22" t="s">
        <v>3114</v>
      </c>
      <c r="D227" s="22" t="s">
        <v>112</v>
      </c>
      <c r="E227" s="30">
        <v>28147</v>
      </c>
      <c r="F227" s="31">
        <v>35.691699999999997</v>
      </c>
      <c r="G227" s="31">
        <v>-80.625</v>
      </c>
      <c r="H227" s="22" t="s">
        <v>4375</v>
      </c>
      <c r="I227" s="25">
        <v>150</v>
      </c>
      <c r="J227" s="23">
        <v>4933.4132484000002</v>
      </c>
      <c r="K227" s="32">
        <v>123335.33121</v>
      </c>
      <c r="L227" s="32">
        <f t="shared" si="3"/>
        <v>4355546.5210218504</v>
      </c>
    </row>
    <row r="228" spans="1:12" x14ac:dyDescent="0.2">
      <c r="A228" s="22" t="s">
        <v>4693</v>
      </c>
      <c r="B228" s="22" t="s">
        <v>4694</v>
      </c>
      <c r="C228" s="22" t="s">
        <v>4695</v>
      </c>
      <c r="D228" s="22" t="s">
        <v>112</v>
      </c>
      <c r="E228" s="30">
        <v>28125</v>
      </c>
      <c r="F228" s="31">
        <v>35.706699999999998</v>
      </c>
      <c r="G228" s="31">
        <v>-80.709999999999994</v>
      </c>
      <c r="H228" s="22" t="s">
        <v>4378</v>
      </c>
      <c r="I228" s="25">
        <v>100</v>
      </c>
      <c r="J228" s="23">
        <v>2349.244404</v>
      </c>
      <c r="K228" s="32">
        <v>58731.110099999998</v>
      </c>
      <c r="L228" s="32">
        <f t="shared" si="3"/>
        <v>2074069.7719151669</v>
      </c>
    </row>
    <row r="229" spans="1:12" x14ac:dyDescent="0.2">
      <c r="A229" s="22" t="s">
        <v>4693</v>
      </c>
      <c r="B229" s="22" t="s">
        <v>4694</v>
      </c>
      <c r="C229" s="22" t="s">
        <v>4695</v>
      </c>
      <c r="D229" s="22" t="s">
        <v>112</v>
      </c>
      <c r="E229" s="30">
        <v>28125</v>
      </c>
      <c r="F229" s="31">
        <v>35.706699999999998</v>
      </c>
      <c r="G229" s="31">
        <v>-80.709999999999994</v>
      </c>
      <c r="H229" s="22" t="s">
        <v>4375</v>
      </c>
      <c r="I229" s="25">
        <v>300</v>
      </c>
      <c r="J229" s="23">
        <v>9866.8264968000003</v>
      </c>
      <c r="K229" s="32">
        <v>246670.66242000001</v>
      </c>
      <c r="L229" s="32">
        <f t="shared" si="3"/>
        <v>8711093.0420437008</v>
      </c>
    </row>
    <row r="230" spans="1:12" x14ac:dyDescent="0.2">
      <c r="A230" s="22" t="s">
        <v>4696</v>
      </c>
      <c r="B230" s="22" t="s">
        <v>4697</v>
      </c>
      <c r="C230" s="22" t="s">
        <v>4695</v>
      </c>
      <c r="D230" s="22" t="s">
        <v>112</v>
      </c>
      <c r="E230" s="30">
        <v>28125</v>
      </c>
      <c r="F230" s="31">
        <v>35.658299999999997</v>
      </c>
      <c r="G230" s="31">
        <v>-80.741699999999994</v>
      </c>
      <c r="H230" s="22" t="s">
        <v>4375</v>
      </c>
      <c r="I230" s="25">
        <v>0</v>
      </c>
      <c r="J230" s="23">
        <v>0</v>
      </c>
      <c r="K230" s="32">
        <v>0</v>
      </c>
      <c r="L230" s="32">
        <f t="shared" si="3"/>
        <v>0</v>
      </c>
    </row>
    <row r="231" spans="1:12" x14ac:dyDescent="0.2">
      <c r="A231" s="22" t="s">
        <v>4698</v>
      </c>
      <c r="B231" s="22" t="s">
        <v>4699</v>
      </c>
      <c r="C231" s="22" t="s">
        <v>4700</v>
      </c>
      <c r="D231" s="22" t="s">
        <v>112</v>
      </c>
      <c r="E231" s="30">
        <v>28115</v>
      </c>
      <c r="F231" s="31">
        <v>35.572800000000001</v>
      </c>
      <c r="G231" s="31">
        <v>-80.699399999999997</v>
      </c>
      <c r="H231" s="22" t="s">
        <v>4375</v>
      </c>
      <c r="I231" s="25">
        <v>200</v>
      </c>
      <c r="J231" s="23">
        <v>6577.8843311999999</v>
      </c>
      <c r="K231" s="32">
        <v>164447.10827999999</v>
      </c>
      <c r="L231" s="32">
        <f t="shared" si="3"/>
        <v>5807395.3613624666</v>
      </c>
    </row>
    <row r="232" spans="1:12" x14ac:dyDescent="0.2">
      <c r="A232" s="22" t="s">
        <v>1930</v>
      </c>
      <c r="B232" s="22" t="s">
        <v>4701</v>
      </c>
      <c r="C232" s="22" t="s">
        <v>3114</v>
      </c>
      <c r="D232" s="22" t="s">
        <v>112</v>
      </c>
      <c r="E232" s="30">
        <v>28147</v>
      </c>
      <c r="F232" s="31">
        <v>35.609803999999997</v>
      </c>
      <c r="G232" s="31">
        <v>-80.600014999999999</v>
      </c>
      <c r="H232" s="22" t="s">
        <v>4375</v>
      </c>
      <c r="I232" s="25">
        <v>200</v>
      </c>
      <c r="J232" s="23">
        <v>6577.8843311999999</v>
      </c>
      <c r="K232" s="32">
        <v>164447.10827999999</v>
      </c>
      <c r="L232" s="32">
        <f t="shared" si="3"/>
        <v>5807395.3613624666</v>
      </c>
    </row>
    <row r="233" spans="1:12" x14ac:dyDescent="0.2">
      <c r="A233" s="22" t="s">
        <v>4702</v>
      </c>
      <c r="B233" s="22" t="s">
        <v>4703</v>
      </c>
      <c r="C233" s="22" t="s">
        <v>55</v>
      </c>
      <c r="D233" s="22" t="s">
        <v>112</v>
      </c>
      <c r="E233" s="30">
        <v>27013</v>
      </c>
      <c r="F233" s="31">
        <v>35.775300000000001</v>
      </c>
      <c r="G233" s="31">
        <v>-80.635800000000003</v>
      </c>
      <c r="H233" s="22" t="s">
        <v>4479</v>
      </c>
      <c r="I233" s="25">
        <v>20</v>
      </c>
      <c r="J233" s="23">
        <v>159.24778688000001</v>
      </c>
      <c r="K233" s="32">
        <v>3981.1946720000001</v>
      </c>
      <c r="L233" s="32">
        <f t="shared" si="3"/>
        <v>140594.57604743826</v>
      </c>
    </row>
    <row r="234" spans="1:12" x14ac:dyDescent="0.2">
      <c r="A234" s="22" t="s">
        <v>4702</v>
      </c>
      <c r="B234" s="22" t="s">
        <v>4703</v>
      </c>
      <c r="C234" s="22" t="s">
        <v>55</v>
      </c>
      <c r="D234" s="22" t="s">
        <v>112</v>
      </c>
      <c r="E234" s="30">
        <v>27013</v>
      </c>
      <c r="F234" s="31">
        <v>35.775300000000001</v>
      </c>
      <c r="G234" s="31">
        <v>-80.635800000000003</v>
      </c>
      <c r="H234" s="22" t="s">
        <v>4378</v>
      </c>
      <c r="I234" s="25">
        <v>50</v>
      </c>
      <c r="J234" s="23">
        <v>1174.622202</v>
      </c>
      <c r="K234" s="32">
        <v>29365.555049999999</v>
      </c>
      <c r="L234" s="32">
        <f t="shared" si="3"/>
        <v>1037034.8859575834</v>
      </c>
    </row>
    <row r="235" spans="1:12" x14ac:dyDescent="0.2">
      <c r="A235" s="22" t="s">
        <v>4702</v>
      </c>
      <c r="B235" s="22" t="s">
        <v>4703</v>
      </c>
      <c r="C235" s="22" t="s">
        <v>55</v>
      </c>
      <c r="D235" s="22" t="s">
        <v>112</v>
      </c>
      <c r="E235" s="30">
        <v>27013</v>
      </c>
      <c r="F235" s="31">
        <v>35.775300000000001</v>
      </c>
      <c r="G235" s="31">
        <v>-80.635800000000003</v>
      </c>
      <c r="H235" s="22" t="s">
        <v>4465</v>
      </c>
      <c r="I235" s="25">
        <v>20</v>
      </c>
      <c r="J235" s="23">
        <v>657.78843312000004</v>
      </c>
      <c r="K235" s="32">
        <v>16444.710827999999</v>
      </c>
      <c r="L235" s="32">
        <f t="shared" si="3"/>
        <v>580739.53613624675</v>
      </c>
    </row>
    <row r="236" spans="1:12" x14ac:dyDescent="0.2">
      <c r="A236" s="22" t="s">
        <v>4702</v>
      </c>
      <c r="B236" s="22" t="s">
        <v>4703</v>
      </c>
      <c r="C236" s="22" t="s">
        <v>55</v>
      </c>
      <c r="D236" s="22" t="s">
        <v>112</v>
      </c>
      <c r="E236" s="30">
        <v>27013</v>
      </c>
      <c r="F236" s="31">
        <v>35.775300000000001</v>
      </c>
      <c r="G236" s="31">
        <v>-80.635800000000003</v>
      </c>
      <c r="H236" s="22" t="s">
        <v>4375</v>
      </c>
      <c r="I236" s="25">
        <v>200</v>
      </c>
      <c r="J236" s="23">
        <v>6577.8843311999999</v>
      </c>
      <c r="K236" s="32">
        <v>164447.10827999999</v>
      </c>
      <c r="L236" s="32">
        <f t="shared" si="3"/>
        <v>5807395.3613624666</v>
      </c>
    </row>
    <row r="237" spans="1:12" x14ac:dyDescent="0.2">
      <c r="A237" s="22" t="s">
        <v>4704</v>
      </c>
      <c r="B237" s="22" t="s">
        <v>4705</v>
      </c>
      <c r="C237" s="22" t="s">
        <v>55</v>
      </c>
      <c r="D237" s="22" t="s">
        <v>112</v>
      </c>
      <c r="E237" s="30">
        <v>27013</v>
      </c>
      <c r="F237" s="31">
        <v>35.681882999999999</v>
      </c>
      <c r="G237" s="31">
        <v>-80.766450000000006</v>
      </c>
      <c r="H237" s="22" t="s">
        <v>4375</v>
      </c>
      <c r="I237" s="25">
        <v>300</v>
      </c>
      <c r="J237" s="23">
        <v>9866.8264968000003</v>
      </c>
      <c r="K237" s="32">
        <v>246670.66242000001</v>
      </c>
      <c r="L237" s="32">
        <f t="shared" si="3"/>
        <v>8711093.0420437008</v>
      </c>
    </row>
    <row r="238" spans="1:12" x14ac:dyDescent="0.2">
      <c r="A238" s="22" t="s">
        <v>4706</v>
      </c>
      <c r="B238" s="22" t="s">
        <v>4707</v>
      </c>
      <c r="C238" s="22" t="s">
        <v>4695</v>
      </c>
      <c r="D238" s="22" t="s">
        <v>112</v>
      </c>
      <c r="E238" s="30">
        <v>28125</v>
      </c>
      <c r="F238" s="31">
        <v>35.704928000000002</v>
      </c>
      <c r="G238" s="31">
        <v>-80.702282999999994</v>
      </c>
      <c r="H238" s="22" t="s">
        <v>4375</v>
      </c>
      <c r="I238" s="25">
        <v>130</v>
      </c>
      <c r="J238" s="23">
        <v>4275.6248152799999</v>
      </c>
      <c r="K238" s="32">
        <v>106890.62038199999</v>
      </c>
      <c r="L238" s="32">
        <f t="shared" si="3"/>
        <v>3774806.9848856037</v>
      </c>
    </row>
    <row r="239" spans="1:12" x14ac:dyDescent="0.2">
      <c r="A239" s="22" t="s">
        <v>4708</v>
      </c>
      <c r="B239" s="22" t="s">
        <v>4709</v>
      </c>
      <c r="C239" s="22" t="s">
        <v>55</v>
      </c>
      <c r="D239" s="22" t="s">
        <v>112</v>
      </c>
      <c r="E239" s="30">
        <v>27013</v>
      </c>
      <c r="F239" s="31">
        <v>35.780037999999998</v>
      </c>
      <c r="G239" s="31">
        <v>-80.626052999999999</v>
      </c>
      <c r="H239" s="22" t="s">
        <v>4375</v>
      </c>
      <c r="I239" s="25">
        <v>500</v>
      </c>
      <c r="J239" s="23">
        <v>16444.710827999999</v>
      </c>
      <c r="K239" s="32">
        <v>411117.77069999999</v>
      </c>
      <c r="L239" s="32">
        <f t="shared" si="3"/>
        <v>14518488.403406169</v>
      </c>
    </row>
    <row r="240" spans="1:12" x14ac:dyDescent="0.2">
      <c r="A240" s="22" t="s">
        <v>4710</v>
      </c>
      <c r="B240" s="22" t="s">
        <v>4711</v>
      </c>
      <c r="C240" s="22" t="s">
        <v>55</v>
      </c>
      <c r="D240" s="22" t="s">
        <v>112</v>
      </c>
      <c r="E240" s="30">
        <v>27013</v>
      </c>
      <c r="F240" s="31">
        <v>35.808300000000003</v>
      </c>
      <c r="G240" s="31">
        <v>-80.708299999999994</v>
      </c>
      <c r="H240" s="22" t="s">
        <v>4479</v>
      </c>
      <c r="I240" s="25">
        <v>0</v>
      </c>
      <c r="J240" s="23">
        <v>0</v>
      </c>
      <c r="K240" s="32">
        <v>0</v>
      </c>
      <c r="L240" s="32">
        <f t="shared" si="3"/>
        <v>0</v>
      </c>
    </row>
    <row r="241" spans="1:12" x14ac:dyDescent="0.2">
      <c r="A241" s="22" t="s">
        <v>4712</v>
      </c>
      <c r="B241" s="22" t="s">
        <v>4713</v>
      </c>
      <c r="C241" s="22" t="s">
        <v>725</v>
      </c>
      <c r="D241" s="22" t="s">
        <v>114</v>
      </c>
      <c r="E241" s="30">
        <v>28382</v>
      </c>
      <c r="F241" s="31">
        <v>35.120688000000001</v>
      </c>
      <c r="G241" s="31">
        <v>-78.505224999999996</v>
      </c>
      <c r="H241" s="22" t="s">
        <v>4375</v>
      </c>
      <c r="I241" s="25">
        <v>1408</v>
      </c>
      <c r="J241" s="23">
        <v>46308.305691647998</v>
      </c>
      <c r="K241" s="32">
        <v>1157707.6422912001</v>
      </c>
      <c r="L241" s="32">
        <f t="shared" si="3"/>
        <v>40884063.343991779</v>
      </c>
    </row>
    <row r="242" spans="1:12" x14ac:dyDescent="0.2">
      <c r="A242" s="22" t="s">
        <v>4714</v>
      </c>
      <c r="B242" s="22" t="s">
        <v>4715</v>
      </c>
      <c r="C242" s="22" t="s">
        <v>4716</v>
      </c>
      <c r="D242" s="22" t="s">
        <v>116</v>
      </c>
      <c r="E242" s="30">
        <v>28128</v>
      </c>
      <c r="F242" s="31">
        <v>35.177799999999998</v>
      </c>
      <c r="G242" s="31">
        <v>-80.143900000000002</v>
      </c>
      <c r="H242" s="22" t="s">
        <v>4375</v>
      </c>
      <c r="I242" s="25">
        <v>418</v>
      </c>
      <c r="J242" s="23">
        <v>13747.778252208</v>
      </c>
      <c r="K242" s="32">
        <v>343694.4563052</v>
      </c>
      <c r="L242" s="32">
        <f t="shared" si="3"/>
        <v>12137456.305247556</v>
      </c>
    </row>
    <row r="243" spans="1:12" x14ac:dyDescent="0.2">
      <c r="A243" s="22" t="s">
        <v>4717</v>
      </c>
      <c r="B243" s="22" t="s">
        <v>4718</v>
      </c>
      <c r="C243" s="22" t="s">
        <v>4716</v>
      </c>
      <c r="D243" s="22" t="s">
        <v>116</v>
      </c>
      <c r="E243" s="30">
        <v>28128</v>
      </c>
      <c r="F243" s="31">
        <v>35.195799999999998</v>
      </c>
      <c r="G243" s="31">
        <v>-80.204400000000007</v>
      </c>
      <c r="H243" s="22" t="s">
        <v>4375</v>
      </c>
      <c r="I243" s="25">
        <v>0</v>
      </c>
      <c r="J243" s="23">
        <v>0</v>
      </c>
      <c r="K243" s="32">
        <v>0</v>
      </c>
      <c r="L243" s="32">
        <f t="shared" si="3"/>
        <v>0</v>
      </c>
    </row>
    <row r="244" spans="1:12" x14ac:dyDescent="0.2">
      <c r="A244" s="22" t="s">
        <v>4719</v>
      </c>
      <c r="B244" s="22" t="s">
        <v>4720</v>
      </c>
      <c r="C244" s="22" t="s">
        <v>4721</v>
      </c>
      <c r="D244" s="22" t="s">
        <v>117</v>
      </c>
      <c r="E244" s="30">
        <v>27022</v>
      </c>
      <c r="F244" s="31">
        <v>36.276400000000002</v>
      </c>
      <c r="G244" s="31">
        <v>-80.248599999999996</v>
      </c>
      <c r="H244" s="22" t="s">
        <v>4371</v>
      </c>
      <c r="I244" s="25">
        <v>325</v>
      </c>
      <c r="J244" s="23">
        <v>720.05295960000001</v>
      </c>
      <c r="K244" s="32">
        <v>18001.323990000001</v>
      </c>
      <c r="L244" s="32">
        <f t="shared" si="3"/>
        <v>635710.81626993336</v>
      </c>
    </row>
    <row r="245" spans="1:12" x14ac:dyDescent="0.2">
      <c r="A245" s="22" t="s">
        <v>4722</v>
      </c>
      <c r="B245" s="22" t="s">
        <v>4723</v>
      </c>
      <c r="C245" s="22" t="s">
        <v>4724</v>
      </c>
      <c r="D245" s="22" t="s">
        <v>117</v>
      </c>
      <c r="E245" s="30">
        <v>27052</v>
      </c>
      <c r="F245" s="31">
        <v>36.306899999999999</v>
      </c>
      <c r="G245" s="31">
        <v>-80.196100000000001</v>
      </c>
      <c r="H245" s="22" t="s">
        <v>4375</v>
      </c>
      <c r="I245" s="25">
        <v>125</v>
      </c>
      <c r="J245" s="23">
        <v>4111.1777069999998</v>
      </c>
      <c r="K245" s="32">
        <v>102779.442675</v>
      </c>
      <c r="L245" s="32">
        <f t="shared" si="3"/>
        <v>3629622.1008515423</v>
      </c>
    </row>
    <row r="246" spans="1:12" x14ac:dyDescent="0.2">
      <c r="A246" s="22" t="s">
        <v>4725</v>
      </c>
      <c r="D246" s="22" t="s">
        <v>117</v>
      </c>
      <c r="F246" s="31">
        <v>36.355600000000003</v>
      </c>
      <c r="G246" s="31">
        <v>-80.070800000000006</v>
      </c>
      <c r="H246" s="22" t="s">
        <v>4375</v>
      </c>
      <c r="I246" s="25">
        <v>140</v>
      </c>
      <c r="J246" s="23">
        <v>4604.51903184</v>
      </c>
      <c r="K246" s="32">
        <v>115112.975796</v>
      </c>
      <c r="L246" s="32">
        <f t="shared" si="3"/>
        <v>4065176.7529537273</v>
      </c>
    </row>
    <row r="247" spans="1:12" x14ac:dyDescent="0.2">
      <c r="A247" s="22" t="s">
        <v>4726</v>
      </c>
      <c r="B247" s="22" t="s">
        <v>4020</v>
      </c>
      <c r="C247" s="22" t="s">
        <v>4018</v>
      </c>
      <c r="D247" s="22" t="s">
        <v>118</v>
      </c>
      <c r="E247" s="30">
        <v>28621</v>
      </c>
      <c r="F247" s="31">
        <v>36.402200000000001</v>
      </c>
      <c r="G247" s="31">
        <v>-80.770600000000002</v>
      </c>
      <c r="H247" s="22" t="s">
        <v>4371</v>
      </c>
      <c r="I247" s="25">
        <v>350</v>
      </c>
      <c r="J247" s="23">
        <v>775.44164880000005</v>
      </c>
      <c r="K247" s="32">
        <v>19386.041219999999</v>
      </c>
      <c r="L247" s="32">
        <f t="shared" si="3"/>
        <v>684611.64829069737</v>
      </c>
    </row>
    <row r="248" spans="1:12" x14ac:dyDescent="0.2">
      <c r="A248" s="22" t="s">
        <v>4727</v>
      </c>
      <c r="B248" s="22" t="s">
        <v>4728</v>
      </c>
      <c r="C248" s="22" t="s">
        <v>4729</v>
      </c>
      <c r="D248" s="22" t="s">
        <v>118</v>
      </c>
      <c r="E248" s="30">
        <v>27030</v>
      </c>
      <c r="F248" s="31">
        <v>36.501399999999997</v>
      </c>
      <c r="G248" s="31">
        <v>-80.720799999999997</v>
      </c>
      <c r="H248" s="22" t="s">
        <v>4378</v>
      </c>
      <c r="I248" s="25">
        <v>100</v>
      </c>
      <c r="J248" s="23">
        <v>2349.244404</v>
      </c>
      <c r="K248" s="32">
        <v>58731.110099999998</v>
      </c>
      <c r="L248" s="32">
        <f t="shared" si="3"/>
        <v>2074069.7719151669</v>
      </c>
    </row>
    <row r="249" spans="1:12" x14ac:dyDescent="0.2">
      <c r="A249" s="22" t="s">
        <v>4727</v>
      </c>
      <c r="B249" s="22" t="s">
        <v>4728</v>
      </c>
      <c r="C249" s="22" t="s">
        <v>4729</v>
      </c>
      <c r="D249" s="22" t="s">
        <v>118</v>
      </c>
      <c r="E249" s="30">
        <v>27030</v>
      </c>
      <c r="F249" s="31">
        <v>36.501399999999997</v>
      </c>
      <c r="G249" s="31">
        <v>-80.720799999999997</v>
      </c>
      <c r="H249" s="22" t="s">
        <v>4375</v>
      </c>
      <c r="I249" s="25">
        <v>600</v>
      </c>
      <c r="J249" s="23">
        <v>19733.652993600001</v>
      </c>
      <c r="K249" s="32">
        <v>493341.32484000002</v>
      </c>
      <c r="L249" s="32">
        <f t="shared" si="3"/>
        <v>17422186.084087402</v>
      </c>
    </row>
    <row r="250" spans="1:12" x14ac:dyDescent="0.2">
      <c r="A250" s="22" t="s">
        <v>4730</v>
      </c>
      <c r="B250" s="22" t="s">
        <v>4731</v>
      </c>
      <c r="C250" s="22" t="s">
        <v>4037</v>
      </c>
      <c r="D250" s="22" t="s">
        <v>124</v>
      </c>
      <c r="E250" s="30">
        <v>27603</v>
      </c>
      <c r="F250" s="31">
        <v>35.722200000000001</v>
      </c>
      <c r="G250" s="31">
        <v>-78.6708</v>
      </c>
      <c r="H250" s="22" t="s">
        <v>4375</v>
      </c>
      <c r="I250" s="25">
        <v>192</v>
      </c>
      <c r="J250" s="23">
        <v>6314.7689579520002</v>
      </c>
      <c r="K250" s="32">
        <v>157869.22394880001</v>
      </c>
      <c r="L250" s="32">
        <f t="shared" si="3"/>
        <v>5575099.5469079688</v>
      </c>
    </row>
    <row r="251" spans="1:12" x14ac:dyDescent="0.2">
      <c r="A251" s="22" t="s">
        <v>4732</v>
      </c>
      <c r="B251" s="22" t="s">
        <v>4733</v>
      </c>
      <c r="C251" s="22" t="s">
        <v>4043</v>
      </c>
      <c r="D251" s="22" t="s">
        <v>125</v>
      </c>
      <c r="E251" s="30">
        <v>27563</v>
      </c>
      <c r="F251" s="31">
        <v>36.536099999999998</v>
      </c>
      <c r="G251" s="31">
        <v>-78.208600000000004</v>
      </c>
      <c r="H251" s="22" t="s">
        <v>4375</v>
      </c>
      <c r="I251" s="25">
        <v>0</v>
      </c>
      <c r="J251" s="23">
        <v>0</v>
      </c>
      <c r="K251" s="32">
        <v>0</v>
      </c>
      <c r="L251" s="32">
        <f t="shared" si="3"/>
        <v>0</v>
      </c>
    </row>
    <row r="252" spans="1:12" x14ac:dyDescent="0.2">
      <c r="A252" s="22" t="s">
        <v>4734</v>
      </c>
      <c r="B252" s="22" t="s">
        <v>4735</v>
      </c>
      <c r="C252" s="22" t="s">
        <v>4062</v>
      </c>
      <c r="D252" s="22" t="s">
        <v>126</v>
      </c>
      <c r="E252" s="30">
        <v>27962</v>
      </c>
      <c r="F252" s="31">
        <v>35.856400000000001</v>
      </c>
      <c r="G252" s="31">
        <v>-76.656899999999993</v>
      </c>
      <c r="H252" s="22" t="s">
        <v>4371</v>
      </c>
      <c r="I252" s="25">
        <v>120</v>
      </c>
      <c r="J252" s="23">
        <v>265.86570816</v>
      </c>
      <c r="K252" s="32">
        <v>6646.6427039999999</v>
      </c>
      <c r="L252" s="32">
        <f t="shared" si="3"/>
        <v>234723.99369966768</v>
      </c>
    </row>
    <row r="253" spans="1:12" x14ac:dyDescent="0.2">
      <c r="A253" s="22" t="s">
        <v>4736</v>
      </c>
      <c r="B253" s="22" t="s">
        <v>4737</v>
      </c>
      <c r="C253" s="22" t="s">
        <v>4065</v>
      </c>
      <c r="D253" s="22" t="s">
        <v>128</v>
      </c>
      <c r="E253" s="30">
        <v>27530</v>
      </c>
      <c r="F253" s="31">
        <v>35.386375999999998</v>
      </c>
      <c r="G253" s="31">
        <v>-78.029777999999993</v>
      </c>
      <c r="H253" s="22" t="s">
        <v>4375</v>
      </c>
      <c r="I253" s="25">
        <v>160</v>
      </c>
      <c r="J253" s="23">
        <v>5262.3074649600003</v>
      </c>
      <c r="K253" s="32">
        <v>131557.68662399999</v>
      </c>
      <c r="L253" s="32">
        <f t="shared" si="3"/>
        <v>4645916.289089974</v>
      </c>
    </row>
    <row r="254" spans="1:12" x14ac:dyDescent="0.2">
      <c r="A254" s="22" t="s">
        <v>4738</v>
      </c>
      <c r="B254" s="22" t="s">
        <v>4739</v>
      </c>
      <c r="C254" s="22" t="s">
        <v>4065</v>
      </c>
      <c r="D254" s="22" t="s">
        <v>128</v>
      </c>
      <c r="E254" s="30">
        <v>27530</v>
      </c>
      <c r="F254" s="31">
        <v>35.308100000000003</v>
      </c>
      <c r="G254" s="31">
        <v>-78.163300000000007</v>
      </c>
      <c r="H254" s="22" t="s">
        <v>4371</v>
      </c>
      <c r="I254" s="25">
        <v>200</v>
      </c>
      <c r="J254" s="23">
        <v>443.10951360000001</v>
      </c>
      <c r="K254" s="32">
        <v>11077.73784</v>
      </c>
      <c r="L254" s="32">
        <f t="shared" si="3"/>
        <v>391206.65616611281</v>
      </c>
    </row>
    <row r="255" spans="1:12" x14ac:dyDescent="0.2">
      <c r="A255" s="22" t="s">
        <v>4740</v>
      </c>
      <c r="D255" s="22" t="s">
        <v>129</v>
      </c>
      <c r="F255" s="31">
        <v>36.026699999999998</v>
      </c>
      <c r="G255" s="31">
        <v>-81.309700000000007</v>
      </c>
      <c r="H255" s="22" t="s">
        <v>4371</v>
      </c>
      <c r="I255" s="25">
        <v>600</v>
      </c>
      <c r="J255" s="23">
        <v>1329.3285407999999</v>
      </c>
      <c r="K255" s="32">
        <v>33233.213519999998</v>
      </c>
      <c r="L255" s="32">
        <f t="shared" si="3"/>
        <v>1173619.9684983382</v>
      </c>
    </row>
    <row r="256" spans="1:12" x14ac:dyDescent="0.2">
      <c r="A256" s="22" t="s">
        <v>4741</v>
      </c>
      <c r="B256" s="22" t="s">
        <v>4742</v>
      </c>
      <c r="C256" s="22" t="s">
        <v>4743</v>
      </c>
      <c r="D256" s="22" t="s">
        <v>129</v>
      </c>
      <c r="E256" s="30">
        <v>28642</v>
      </c>
      <c r="F256" s="31">
        <v>36.228099999999998</v>
      </c>
      <c r="G256" s="31">
        <v>-80.878900000000002</v>
      </c>
      <c r="H256" s="22" t="s">
        <v>4456</v>
      </c>
      <c r="I256" s="25">
        <v>60</v>
      </c>
      <c r="J256" s="23">
        <v>90.659187840000001</v>
      </c>
      <c r="K256" s="32">
        <v>2266.4796959999999</v>
      </c>
      <c r="L256" s="32">
        <f t="shared" si="3"/>
        <v>80039.982525940315</v>
      </c>
    </row>
    <row r="257" spans="1:12" x14ac:dyDescent="0.2">
      <c r="A257" s="22" t="s">
        <v>4741</v>
      </c>
      <c r="B257" s="22" t="s">
        <v>4742</v>
      </c>
      <c r="C257" s="22" t="s">
        <v>4743</v>
      </c>
      <c r="D257" s="22" t="s">
        <v>129</v>
      </c>
      <c r="E257" s="30">
        <v>28642</v>
      </c>
      <c r="F257" s="31">
        <v>36.228099999999998</v>
      </c>
      <c r="G257" s="31">
        <v>-80.878900000000002</v>
      </c>
      <c r="H257" s="22" t="s">
        <v>4479</v>
      </c>
      <c r="I257" s="25">
        <v>125</v>
      </c>
      <c r="J257" s="23">
        <v>995.29866800000002</v>
      </c>
      <c r="K257" s="32">
        <v>24882.466700000001</v>
      </c>
      <c r="L257" s="32">
        <f t="shared" si="3"/>
        <v>878716.10029648896</v>
      </c>
    </row>
    <row r="258" spans="1:12" x14ac:dyDescent="0.2">
      <c r="A258" s="22" t="s">
        <v>4741</v>
      </c>
      <c r="B258" s="22" t="s">
        <v>4742</v>
      </c>
      <c r="C258" s="22" t="s">
        <v>4743</v>
      </c>
      <c r="D258" s="22" t="s">
        <v>129</v>
      </c>
      <c r="E258" s="30">
        <v>28642</v>
      </c>
      <c r="F258" s="31">
        <v>36.228099999999998</v>
      </c>
      <c r="G258" s="31">
        <v>-80.878900000000002</v>
      </c>
      <c r="H258" s="22" t="s">
        <v>4378</v>
      </c>
      <c r="I258" s="25">
        <v>160</v>
      </c>
      <c r="J258" s="23">
        <v>3758.7910464000001</v>
      </c>
      <c r="K258" s="32">
        <v>93969.776159999994</v>
      </c>
      <c r="L258" s="32">
        <f t="shared" ref="L258:L321" si="4">K258*35.31467</f>
        <v>3318511.6350642671</v>
      </c>
    </row>
    <row r="259" spans="1:12" x14ac:dyDescent="0.2">
      <c r="A259" s="22" t="s">
        <v>4741</v>
      </c>
      <c r="B259" s="22" t="s">
        <v>4742</v>
      </c>
      <c r="C259" s="22" t="s">
        <v>4743</v>
      </c>
      <c r="D259" s="22" t="s">
        <v>129</v>
      </c>
      <c r="E259" s="30">
        <v>28642</v>
      </c>
      <c r="F259" s="31">
        <v>36.228099999999998</v>
      </c>
      <c r="G259" s="31">
        <v>-80.878900000000002</v>
      </c>
      <c r="H259" s="22" t="s">
        <v>4465</v>
      </c>
      <c r="I259" s="25">
        <v>200</v>
      </c>
      <c r="J259" s="23">
        <v>6577.8843311999999</v>
      </c>
      <c r="K259" s="32">
        <v>164447.10827999999</v>
      </c>
      <c r="L259" s="32">
        <f t="shared" si="4"/>
        <v>5807395.3613624666</v>
      </c>
    </row>
    <row r="260" spans="1:12" x14ac:dyDescent="0.2">
      <c r="A260" s="22" t="s">
        <v>4741</v>
      </c>
      <c r="B260" s="22" t="s">
        <v>4742</v>
      </c>
      <c r="C260" s="22" t="s">
        <v>4743</v>
      </c>
      <c r="D260" s="22" t="s">
        <v>129</v>
      </c>
      <c r="E260" s="30">
        <v>28642</v>
      </c>
      <c r="F260" s="31">
        <v>36.228099999999998</v>
      </c>
      <c r="G260" s="31">
        <v>-80.878900000000002</v>
      </c>
      <c r="H260" s="22" t="s">
        <v>4375</v>
      </c>
      <c r="I260" s="25">
        <v>1050</v>
      </c>
      <c r="J260" s="23">
        <v>34533.892738800001</v>
      </c>
      <c r="K260" s="32">
        <v>863347.31847000006</v>
      </c>
      <c r="L260" s="32">
        <f t="shared" si="4"/>
        <v>30488825.647152957</v>
      </c>
    </row>
    <row r="261" spans="1:12" x14ac:dyDescent="0.2">
      <c r="A261" s="22" t="s">
        <v>4744</v>
      </c>
      <c r="B261" s="22" t="s">
        <v>4745</v>
      </c>
      <c r="C261" s="22" t="s">
        <v>4746</v>
      </c>
      <c r="D261" s="22" t="s">
        <v>129</v>
      </c>
      <c r="E261" s="30">
        <v>28699</v>
      </c>
      <c r="F261" s="31">
        <v>36.188299999999998</v>
      </c>
      <c r="G261" s="31">
        <v>-81.040000000000006</v>
      </c>
      <c r="H261" s="22" t="s">
        <v>4371</v>
      </c>
      <c r="I261" s="25">
        <v>125</v>
      </c>
      <c r="J261" s="23">
        <v>276.94344599999999</v>
      </c>
      <c r="K261" s="32">
        <v>6923.5861500000001</v>
      </c>
      <c r="L261" s="32">
        <f t="shared" si="4"/>
        <v>244504.1601038205</v>
      </c>
    </row>
    <row r="262" spans="1:12" x14ac:dyDescent="0.2">
      <c r="A262" s="22" t="s">
        <v>4747</v>
      </c>
      <c r="D262" s="22" t="s">
        <v>129</v>
      </c>
      <c r="F262" s="31">
        <v>36.321100000000001</v>
      </c>
      <c r="G262" s="31">
        <v>-80.927800000000005</v>
      </c>
      <c r="H262" s="22" t="s">
        <v>4375</v>
      </c>
      <c r="I262" s="25">
        <v>136</v>
      </c>
      <c r="J262" s="23">
        <v>4472.9613452160002</v>
      </c>
      <c r="K262" s="32">
        <v>111824.03363039999</v>
      </c>
      <c r="L262" s="32">
        <f t="shared" si="4"/>
        <v>3949028.8457264779</v>
      </c>
    </row>
    <row r="263" spans="1:12" x14ac:dyDescent="0.2">
      <c r="A263" s="22" t="s">
        <v>4748</v>
      </c>
      <c r="B263" s="22" t="s">
        <v>4749</v>
      </c>
      <c r="C263" s="22" t="s">
        <v>4750</v>
      </c>
      <c r="D263" s="22" t="s">
        <v>129</v>
      </c>
      <c r="E263" s="30">
        <v>28669</v>
      </c>
      <c r="F263" s="31">
        <v>36.1511</v>
      </c>
      <c r="G263" s="31">
        <v>-80.998099999999994</v>
      </c>
      <c r="H263" s="22" t="s">
        <v>4371</v>
      </c>
      <c r="I263" s="25">
        <v>250</v>
      </c>
      <c r="J263" s="23">
        <v>553.88689199999999</v>
      </c>
      <c r="K263" s="32">
        <v>13847.1723</v>
      </c>
      <c r="L263" s="32">
        <f t="shared" si="4"/>
        <v>489008.32020764099</v>
      </c>
    </row>
    <row r="264" spans="1:12" x14ac:dyDescent="0.2">
      <c r="A264" s="22" t="s">
        <v>4748</v>
      </c>
      <c r="B264" s="22" t="s">
        <v>4749</v>
      </c>
      <c r="C264" s="22" t="s">
        <v>4750</v>
      </c>
      <c r="D264" s="22" t="s">
        <v>129</v>
      </c>
      <c r="E264" s="30">
        <v>28669</v>
      </c>
      <c r="F264" s="31">
        <v>36.1511</v>
      </c>
      <c r="G264" s="31">
        <v>-80.998099999999994</v>
      </c>
      <c r="H264" s="22" t="s">
        <v>4456</v>
      </c>
      <c r="I264" s="25">
        <v>200</v>
      </c>
      <c r="J264" s="23">
        <v>302.19729280000001</v>
      </c>
      <c r="K264" s="32">
        <v>7554.9323199999999</v>
      </c>
      <c r="L264" s="32">
        <f t="shared" si="4"/>
        <v>266799.94175313436</v>
      </c>
    </row>
    <row r="265" spans="1:12" x14ac:dyDescent="0.2">
      <c r="A265" s="22" t="s">
        <v>4751</v>
      </c>
      <c r="C265" s="22" t="s">
        <v>4750</v>
      </c>
      <c r="D265" s="22" t="s">
        <v>129</v>
      </c>
      <c r="E265" s="30">
        <v>28669</v>
      </c>
      <c r="F265" s="31">
        <v>36.2014</v>
      </c>
      <c r="G265" s="31">
        <v>-80.989699999999999</v>
      </c>
      <c r="H265" s="22" t="s">
        <v>4456</v>
      </c>
      <c r="I265" s="25">
        <v>250</v>
      </c>
      <c r="J265" s="23">
        <v>377.74661600000002</v>
      </c>
      <c r="K265" s="32">
        <v>9443.6653999999999</v>
      </c>
      <c r="L265" s="32">
        <f t="shared" si="4"/>
        <v>333499.92719141801</v>
      </c>
    </row>
    <row r="266" spans="1:12" x14ac:dyDescent="0.2">
      <c r="A266" s="22" t="s">
        <v>4752</v>
      </c>
      <c r="B266" s="22" t="s">
        <v>4753</v>
      </c>
      <c r="C266" s="22" t="s">
        <v>4754</v>
      </c>
      <c r="D266" s="22" t="s">
        <v>129</v>
      </c>
      <c r="E266" s="30">
        <v>28670</v>
      </c>
      <c r="F266" s="31">
        <v>36.213745000000003</v>
      </c>
      <c r="G266" s="31">
        <v>-80.908520999999993</v>
      </c>
      <c r="H266" s="22" t="s">
        <v>4456</v>
      </c>
      <c r="I266" s="25">
        <v>420</v>
      </c>
      <c r="J266" s="23">
        <v>634.61431488000005</v>
      </c>
      <c r="K266" s="32">
        <v>15865.357872</v>
      </c>
      <c r="L266" s="32">
        <f t="shared" si="4"/>
        <v>560279.87768158223</v>
      </c>
    </row>
    <row r="267" spans="1:12" x14ac:dyDescent="0.2">
      <c r="A267" s="22" t="s">
        <v>4755</v>
      </c>
      <c r="B267" s="22" t="s">
        <v>4756</v>
      </c>
      <c r="C267" s="22" t="s">
        <v>4757</v>
      </c>
      <c r="D267" s="22" t="s">
        <v>131</v>
      </c>
      <c r="E267" s="30">
        <v>27020</v>
      </c>
      <c r="F267" s="31">
        <v>36.051099999999998</v>
      </c>
      <c r="G267" s="31">
        <v>-80.752200000000002</v>
      </c>
      <c r="H267" s="22" t="s">
        <v>4479</v>
      </c>
      <c r="I267" s="25">
        <v>420</v>
      </c>
      <c r="J267" s="23">
        <v>3344.2035244799999</v>
      </c>
      <c r="K267" s="32">
        <v>83605.088111999998</v>
      </c>
      <c r="L267" s="32">
        <f t="shared" si="4"/>
        <v>2952486.0969962031</v>
      </c>
    </row>
    <row r="268" spans="1:12" x14ac:dyDescent="0.2">
      <c r="A268" s="22" t="s">
        <v>4755</v>
      </c>
      <c r="B268" s="22" t="s">
        <v>4756</v>
      </c>
      <c r="C268" s="22" t="s">
        <v>4757</v>
      </c>
      <c r="D268" s="22" t="s">
        <v>131</v>
      </c>
      <c r="E268" s="30">
        <v>27020</v>
      </c>
      <c r="F268" s="31">
        <v>36.051099999999998</v>
      </c>
      <c r="G268" s="31">
        <v>-80.752200000000002</v>
      </c>
      <c r="H268" s="22" t="s">
        <v>4378</v>
      </c>
      <c r="I268" s="25">
        <v>1170</v>
      </c>
      <c r="J268" s="23">
        <v>27486.159526799998</v>
      </c>
      <c r="K268" s="32">
        <v>687153.98817000003</v>
      </c>
      <c r="L268" s="32">
        <f t="shared" si="4"/>
        <v>24266616.331407454</v>
      </c>
    </row>
    <row r="269" spans="1:12" x14ac:dyDescent="0.2">
      <c r="A269" s="22" t="s">
        <v>4758</v>
      </c>
      <c r="B269" s="22" t="s">
        <v>4759</v>
      </c>
      <c r="C269" s="22" t="s">
        <v>4369</v>
      </c>
      <c r="D269" s="22" t="s">
        <v>131</v>
      </c>
      <c r="E269" s="30">
        <v>27055</v>
      </c>
      <c r="F269" s="31">
        <v>36.068100000000001</v>
      </c>
      <c r="G269" s="31">
        <v>-80.648300000000006</v>
      </c>
      <c r="H269" s="22" t="s">
        <v>4375</v>
      </c>
      <c r="I269" s="25">
        <v>375</v>
      </c>
      <c r="J269" s="23">
        <v>12333.533121</v>
      </c>
      <c r="K269" s="32">
        <v>308338.328025</v>
      </c>
      <c r="L269" s="32">
        <f t="shared" si="4"/>
        <v>10888866.302554626</v>
      </c>
    </row>
    <row r="270" spans="1:12" x14ac:dyDescent="0.2">
      <c r="A270" s="22" t="s">
        <v>4760</v>
      </c>
      <c r="B270" s="22" t="s">
        <v>4761</v>
      </c>
      <c r="C270" s="22" t="s">
        <v>4762</v>
      </c>
      <c r="D270" s="22" t="s">
        <v>131</v>
      </c>
      <c r="E270" s="30">
        <v>27018</v>
      </c>
      <c r="F270" s="31">
        <v>36.2331</v>
      </c>
      <c r="G270" s="31">
        <v>-80.525800000000004</v>
      </c>
      <c r="H270" s="22" t="s">
        <v>4479</v>
      </c>
      <c r="I270" s="25">
        <v>120</v>
      </c>
      <c r="J270" s="23">
        <v>955.48672127999998</v>
      </c>
      <c r="K270" s="32">
        <v>23887.168032000001</v>
      </c>
      <c r="L270" s="32">
        <f t="shared" si="4"/>
        <v>843567.45628462953</v>
      </c>
    </row>
    <row r="271" spans="1:12" x14ac:dyDescent="0.2">
      <c r="A271" s="22" t="s">
        <v>4760</v>
      </c>
      <c r="B271" s="22" t="s">
        <v>4761</v>
      </c>
      <c r="C271" s="22" t="s">
        <v>4762</v>
      </c>
      <c r="D271" s="22" t="s">
        <v>131</v>
      </c>
      <c r="E271" s="30">
        <v>27018</v>
      </c>
      <c r="F271" s="31">
        <v>36.2331</v>
      </c>
      <c r="G271" s="31">
        <v>-80.525800000000004</v>
      </c>
      <c r="H271" s="22" t="s">
        <v>4378</v>
      </c>
      <c r="I271" s="25">
        <v>20</v>
      </c>
      <c r="J271" s="23">
        <v>469.84888080000002</v>
      </c>
      <c r="K271" s="32">
        <v>11746.222019999999</v>
      </c>
      <c r="L271" s="32">
        <f t="shared" si="4"/>
        <v>414813.95438303339</v>
      </c>
    </row>
    <row r="272" spans="1:12" x14ac:dyDescent="0.2">
      <c r="A272" s="22" t="s">
        <v>4760</v>
      </c>
      <c r="B272" s="22" t="s">
        <v>4761</v>
      </c>
      <c r="C272" s="22" t="s">
        <v>4762</v>
      </c>
      <c r="D272" s="22" t="s">
        <v>131</v>
      </c>
      <c r="E272" s="30">
        <v>27018</v>
      </c>
      <c r="F272" s="31">
        <v>36.2331</v>
      </c>
      <c r="G272" s="31">
        <v>-80.525800000000004</v>
      </c>
      <c r="H272" s="22" t="s">
        <v>4375</v>
      </c>
      <c r="I272" s="25">
        <v>1340</v>
      </c>
      <c r="J272" s="23">
        <v>44071.825019039999</v>
      </c>
      <c r="K272" s="32">
        <v>1101795.6254759999</v>
      </c>
      <c r="L272" s="32">
        <f t="shared" si="4"/>
        <v>38909548.921128526</v>
      </c>
    </row>
    <row r="273" spans="1:12" x14ac:dyDescent="0.2">
      <c r="A273" s="22" t="s">
        <v>4763</v>
      </c>
      <c r="B273" s="22" t="s">
        <v>4764</v>
      </c>
      <c r="C273" s="22" t="s">
        <v>4757</v>
      </c>
      <c r="D273" s="22" t="s">
        <v>131</v>
      </c>
      <c r="E273" s="30">
        <v>27020</v>
      </c>
      <c r="F273" s="31">
        <v>36.099809</v>
      </c>
      <c r="G273" s="31">
        <v>-80.837930999999998</v>
      </c>
      <c r="H273" s="22" t="s">
        <v>4456</v>
      </c>
      <c r="I273" s="25">
        <v>400</v>
      </c>
      <c r="J273" s="23">
        <v>604.39458560000003</v>
      </c>
      <c r="K273" s="32">
        <v>15109.86464</v>
      </c>
      <c r="L273" s="32">
        <f t="shared" si="4"/>
        <v>533599.88350626873</v>
      </c>
    </row>
    <row r="274" spans="1:12" x14ac:dyDescent="0.2">
      <c r="A274" s="22" t="s">
        <v>4763</v>
      </c>
      <c r="B274" s="22" t="s">
        <v>4764</v>
      </c>
      <c r="C274" s="22" t="s">
        <v>4757</v>
      </c>
      <c r="D274" s="22" t="s">
        <v>131</v>
      </c>
      <c r="E274" s="30">
        <v>27020</v>
      </c>
      <c r="F274" s="31">
        <v>36.099809</v>
      </c>
      <c r="G274" s="31">
        <v>-80.837930999999998</v>
      </c>
      <c r="H274" s="22" t="s">
        <v>4378</v>
      </c>
      <c r="I274" s="25">
        <v>900</v>
      </c>
      <c r="J274" s="23">
        <v>21143.199636000001</v>
      </c>
      <c r="K274" s="32">
        <v>528579.99089999998</v>
      </c>
      <c r="L274" s="32">
        <f t="shared" si="4"/>
        <v>18666627.947236501</v>
      </c>
    </row>
    <row r="275" spans="1:12" s="34" customFormat="1" x14ac:dyDescent="0.2">
      <c r="A275" s="20" t="s">
        <v>14</v>
      </c>
      <c r="B275" s="40"/>
      <c r="C275" s="40"/>
      <c r="D275" s="40"/>
      <c r="E275" s="36"/>
      <c r="F275" s="37"/>
      <c r="G275" s="37"/>
      <c r="H275" s="40"/>
      <c r="I275" s="38">
        <f>SUM(I2:I274)</f>
        <v>100467</v>
      </c>
      <c r="J275" s="26">
        <f>SUM(J2:J274)</f>
        <v>2405758.3791473461</v>
      </c>
      <c r="K275" s="39">
        <f>SUM(K2:K274)</f>
        <v>60143959.478683665</v>
      </c>
      <c r="L275" s="39">
        <f>SUM(L2:L274)</f>
        <v>2123964081.4830818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8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3.42578125" style="22" customWidth="1"/>
    <col min="2" max="2" width="10.28515625" style="31" customWidth="1"/>
    <col min="3" max="3" width="10.5703125" style="31" customWidth="1"/>
    <col min="4" max="4" width="17.28515625" style="22" customWidth="1"/>
    <col min="5" max="5" width="22.42578125" style="42" customWidth="1"/>
    <col min="6" max="7" width="26.7109375" style="23" customWidth="1"/>
    <col min="8" max="16384" width="9.140625" style="22"/>
  </cols>
  <sheetData>
    <row r="1" spans="1:7" s="21" customFormat="1" x14ac:dyDescent="0.2">
      <c r="A1" s="20" t="s">
        <v>15</v>
      </c>
      <c r="B1" s="20" t="s">
        <v>137</v>
      </c>
      <c r="C1" s="20" t="s">
        <v>138</v>
      </c>
      <c r="D1" s="20" t="s">
        <v>139</v>
      </c>
      <c r="E1" s="20" t="s">
        <v>141</v>
      </c>
      <c r="F1" s="41" t="s">
        <v>142</v>
      </c>
      <c r="G1" s="41" t="s">
        <v>4370</v>
      </c>
    </row>
    <row r="2" spans="1:7" x14ac:dyDescent="0.2">
      <c r="A2" s="22" t="s">
        <v>56</v>
      </c>
      <c r="B2" s="31">
        <v>34.253900000000002</v>
      </c>
      <c r="C2" s="31">
        <v>-78.894000000000005</v>
      </c>
      <c r="D2" s="22" t="s">
        <v>4765</v>
      </c>
      <c r="E2" s="42">
        <v>1945</v>
      </c>
      <c r="F2" s="43">
        <v>705789.93</v>
      </c>
      <c r="G2" s="43">
        <f t="shared" ref="G2:G65" si="0">F2*35.31467</f>
        <v>24924738.467273101</v>
      </c>
    </row>
    <row r="3" spans="1:7" x14ac:dyDescent="0.2">
      <c r="A3" s="22" t="s">
        <v>110</v>
      </c>
      <c r="B3" s="31">
        <v>34.3474</v>
      </c>
      <c r="C3" s="31">
        <v>-79.124300000000005</v>
      </c>
      <c r="D3" s="22" t="s">
        <v>4765</v>
      </c>
      <c r="E3" s="42">
        <v>744</v>
      </c>
      <c r="F3" s="43">
        <v>269978.25599999999</v>
      </c>
      <c r="G3" s="43">
        <f t="shared" si="0"/>
        <v>9534193.0178155191</v>
      </c>
    </row>
    <row r="4" spans="1:7" x14ac:dyDescent="0.2">
      <c r="A4" s="22" t="s">
        <v>110</v>
      </c>
      <c r="B4" s="31">
        <v>34.375</v>
      </c>
      <c r="C4" s="31">
        <v>-79.133700000000005</v>
      </c>
      <c r="D4" s="22" t="s">
        <v>4765</v>
      </c>
      <c r="E4" s="42">
        <v>744</v>
      </c>
      <c r="F4" s="43">
        <v>269978.25599999999</v>
      </c>
      <c r="G4" s="43">
        <f t="shared" si="0"/>
        <v>9534193.0178155191</v>
      </c>
    </row>
    <row r="5" spans="1:7" x14ac:dyDescent="0.2">
      <c r="A5" s="22" t="s">
        <v>56</v>
      </c>
      <c r="B5" s="31">
        <v>34.3797</v>
      </c>
      <c r="C5" s="31">
        <v>-78.795900000000003</v>
      </c>
      <c r="D5" s="22" t="s">
        <v>4765</v>
      </c>
      <c r="E5" s="42">
        <v>972</v>
      </c>
      <c r="F5" s="43">
        <v>352713.52799999999</v>
      </c>
      <c r="G5" s="43">
        <f t="shared" si="0"/>
        <v>12455961.845855759</v>
      </c>
    </row>
    <row r="6" spans="1:7" x14ac:dyDescent="0.2">
      <c r="A6" s="22" t="s">
        <v>110</v>
      </c>
      <c r="B6" s="31">
        <v>34.407400000000003</v>
      </c>
      <c r="C6" s="31">
        <v>-79.029499999999999</v>
      </c>
      <c r="D6" s="22" t="s">
        <v>4765</v>
      </c>
      <c r="E6" s="42">
        <v>992</v>
      </c>
      <c r="F6" s="43">
        <v>359971.00799999997</v>
      </c>
      <c r="G6" s="43">
        <f t="shared" si="0"/>
        <v>12712257.357087359</v>
      </c>
    </row>
    <row r="7" spans="1:7" x14ac:dyDescent="0.2">
      <c r="A7" s="22" t="s">
        <v>110</v>
      </c>
      <c r="B7" s="31">
        <v>34.409700000000001</v>
      </c>
      <c r="C7" s="31">
        <v>-79.155900000000003</v>
      </c>
      <c r="D7" s="22" t="s">
        <v>4765</v>
      </c>
      <c r="E7" s="42">
        <v>744</v>
      </c>
      <c r="F7" s="43">
        <v>269978.25599999999</v>
      </c>
      <c r="G7" s="43">
        <f t="shared" si="0"/>
        <v>9534193.0178155191</v>
      </c>
    </row>
    <row r="8" spans="1:7" x14ac:dyDescent="0.2">
      <c r="A8" s="22" t="s">
        <v>110</v>
      </c>
      <c r="B8" s="31">
        <v>34.413200000000003</v>
      </c>
      <c r="C8" s="31">
        <v>-79.090299999999999</v>
      </c>
      <c r="D8" s="22" t="s">
        <v>4765</v>
      </c>
      <c r="E8" s="42">
        <v>744</v>
      </c>
      <c r="F8" s="43">
        <v>269978.25599999999</v>
      </c>
      <c r="G8" s="43">
        <f t="shared" si="0"/>
        <v>9534193.0178155191</v>
      </c>
    </row>
    <row r="9" spans="1:7" x14ac:dyDescent="0.2">
      <c r="A9" s="22" t="s">
        <v>110</v>
      </c>
      <c r="B9" s="31">
        <v>34.426499999999997</v>
      </c>
      <c r="C9" s="31">
        <v>-79.059600000000003</v>
      </c>
      <c r="D9" s="22" t="s">
        <v>4765</v>
      </c>
      <c r="E9" s="42">
        <v>744</v>
      </c>
      <c r="F9" s="43">
        <v>269978.25599999999</v>
      </c>
      <c r="G9" s="43">
        <f t="shared" si="0"/>
        <v>9534193.0178155191</v>
      </c>
    </row>
    <row r="10" spans="1:7" x14ac:dyDescent="0.2">
      <c r="A10" s="22" t="s">
        <v>103</v>
      </c>
      <c r="B10" s="31">
        <v>34.427700000000002</v>
      </c>
      <c r="C10" s="31">
        <v>-77.958699999999993</v>
      </c>
      <c r="D10" s="22" t="s">
        <v>4765</v>
      </c>
      <c r="E10" s="42">
        <v>787</v>
      </c>
      <c r="F10" s="43">
        <v>285581.83799999999</v>
      </c>
      <c r="G10" s="43">
        <f t="shared" si="0"/>
        <v>10085228.366963459</v>
      </c>
    </row>
    <row r="11" spans="1:7" x14ac:dyDescent="0.2">
      <c r="A11" s="22" t="s">
        <v>110</v>
      </c>
      <c r="B11" s="31">
        <v>34.432699999999997</v>
      </c>
      <c r="C11" s="31">
        <v>-79.086799999999997</v>
      </c>
      <c r="D11" s="22" t="s">
        <v>4765</v>
      </c>
      <c r="E11" s="42">
        <v>496</v>
      </c>
      <c r="F11" s="43">
        <v>179985.50399999999</v>
      </c>
      <c r="G11" s="43">
        <f t="shared" si="0"/>
        <v>6356128.6785436794</v>
      </c>
    </row>
    <row r="12" spans="1:7" x14ac:dyDescent="0.2">
      <c r="A12" s="22" t="s">
        <v>56</v>
      </c>
      <c r="B12" s="31">
        <v>34.438400000000001</v>
      </c>
      <c r="C12" s="31">
        <v>-78.808800000000005</v>
      </c>
      <c r="D12" s="22" t="s">
        <v>4765</v>
      </c>
      <c r="E12" s="42">
        <v>972</v>
      </c>
      <c r="F12" s="43">
        <v>352713.52799999999</v>
      </c>
      <c r="G12" s="43">
        <f t="shared" si="0"/>
        <v>12455961.845855759</v>
      </c>
    </row>
    <row r="13" spans="1:7" x14ac:dyDescent="0.2">
      <c r="A13" s="22" t="s">
        <v>110</v>
      </c>
      <c r="B13" s="31">
        <v>34.439700000000002</v>
      </c>
      <c r="C13" s="31">
        <v>-79.166799999999995</v>
      </c>
      <c r="D13" s="22" t="s">
        <v>4765</v>
      </c>
      <c r="E13" s="42">
        <v>744</v>
      </c>
      <c r="F13" s="43">
        <v>269978.25599999999</v>
      </c>
      <c r="G13" s="43">
        <f t="shared" si="0"/>
        <v>9534193.0178155191</v>
      </c>
    </row>
    <row r="14" spans="1:7" x14ac:dyDescent="0.2">
      <c r="A14" s="22" t="s">
        <v>56</v>
      </c>
      <c r="B14" s="31">
        <v>34.4452</v>
      </c>
      <c r="C14" s="31">
        <v>-78.628500000000003</v>
      </c>
      <c r="D14" s="22" t="s">
        <v>4765</v>
      </c>
      <c r="E14" s="42">
        <v>972</v>
      </c>
      <c r="F14" s="43">
        <v>352713.52799999999</v>
      </c>
      <c r="G14" s="43">
        <f t="shared" si="0"/>
        <v>12455961.845855759</v>
      </c>
    </row>
    <row r="15" spans="1:7" x14ac:dyDescent="0.2">
      <c r="A15" s="22" t="s">
        <v>110</v>
      </c>
      <c r="B15" s="31">
        <v>34.456499999999998</v>
      </c>
      <c r="C15" s="31">
        <v>-79.128500000000003</v>
      </c>
      <c r="D15" s="22" t="s">
        <v>4765</v>
      </c>
      <c r="E15" s="42">
        <v>1240</v>
      </c>
      <c r="F15" s="43">
        <v>449963.76</v>
      </c>
      <c r="G15" s="43">
        <f t="shared" si="0"/>
        <v>15890321.6963592</v>
      </c>
    </row>
    <row r="16" spans="1:7" x14ac:dyDescent="0.2">
      <c r="A16" s="22" t="s">
        <v>110</v>
      </c>
      <c r="B16" s="31">
        <v>34.456899999999997</v>
      </c>
      <c r="C16" s="31">
        <v>-79.023399999999995</v>
      </c>
      <c r="D16" s="22" t="s">
        <v>4765</v>
      </c>
      <c r="E16" s="42">
        <v>1736</v>
      </c>
      <c r="F16" s="43">
        <v>629949.26399999997</v>
      </c>
      <c r="G16" s="43">
        <f t="shared" si="0"/>
        <v>22246450.374902878</v>
      </c>
    </row>
    <row r="17" spans="1:7" x14ac:dyDescent="0.2">
      <c r="A17" s="22" t="s">
        <v>41</v>
      </c>
      <c r="B17" s="31">
        <v>34.482700000000001</v>
      </c>
      <c r="C17" s="31">
        <v>-78.833600000000004</v>
      </c>
      <c r="D17" s="22" t="s">
        <v>4765</v>
      </c>
      <c r="E17" s="42">
        <v>2197</v>
      </c>
      <c r="F17" s="43">
        <v>797234.17799999996</v>
      </c>
      <c r="G17" s="43">
        <f t="shared" si="0"/>
        <v>28154061.908791259</v>
      </c>
    </row>
    <row r="18" spans="1:7" x14ac:dyDescent="0.2">
      <c r="A18" s="22" t="s">
        <v>103</v>
      </c>
      <c r="B18" s="31">
        <v>34.499099999999999</v>
      </c>
      <c r="C18" s="31">
        <v>-77.986400000000003</v>
      </c>
      <c r="D18" s="22" t="s">
        <v>4765</v>
      </c>
      <c r="E18" s="42">
        <v>1574</v>
      </c>
      <c r="F18" s="43">
        <v>571163.67599999998</v>
      </c>
      <c r="G18" s="43">
        <f t="shared" si="0"/>
        <v>20170456.733926918</v>
      </c>
    </row>
    <row r="19" spans="1:7" x14ac:dyDescent="0.2">
      <c r="A19" s="22" t="s">
        <v>110</v>
      </c>
      <c r="B19" s="31">
        <v>34.513500000000001</v>
      </c>
      <c r="C19" s="31">
        <v>-79.139499999999998</v>
      </c>
      <c r="D19" s="22" t="s">
        <v>4765</v>
      </c>
      <c r="E19" s="42">
        <v>744</v>
      </c>
      <c r="F19" s="43">
        <v>269978.25599999999</v>
      </c>
      <c r="G19" s="43">
        <f t="shared" si="0"/>
        <v>9534193.0178155191</v>
      </c>
    </row>
    <row r="20" spans="1:7" x14ac:dyDescent="0.2">
      <c r="A20" s="22" t="s">
        <v>103</v>
      </c>
      <c r="B20" s="31">
        <v>34.525100000000002</v>
      </c>
      <c r="C20" s="31">
        <v>-77.991699999999994</v>
      </c>
      <c r="D20" s="22" t="s">
        <v>4765</v>
      </c>
      <c r="E20" s="42">
        <v>787</v>
      </c>
      <c r="F20" s="43">
        <v>285581.83799999999</v>
      </c>
      <c r="G20" s="43">
        <f t="shared" si="0"/>
        <v>10085228.366963459</v>
      </c>
    </row>
    <row r="21" spans="1:7" x14ac:dyDescent="0.2">
      <c r="A21" s="22" t="s">
        <v>110</v>
      </c>
      <c r="B21" s="31">
        <v>34.5319</v>
      </c>
      <c r="C21" s="31">
        <v>-79.063100000000006</v>
      </c>
      <c r="D21" s="22" t="s">
        <v>4765</v>
      </c>
      <c r="E21" s="42">
        <v>992</v>
      </c>
      <c r="F21" s="43">
        <v>359971.00799999997</v>
      </c>
      <c r="G21" s="43">
        <f t="shared" si="0"/>
        <v>12712257.357087359</v>
      </c>
    </row>
    <row r="22" spans="1:7" x14ac:dyDescent="0.2">
      <c r="A22" s="22" t="s">
        <v>41</v>
      </c>
      <c r="B22" s="31">
        <v>34.5349</v>
      </c>
      <c r="C22" s="31">
        <v>-78.688299999999998</v>
      </c>
      <c r="D22" s="22" t="s">
        <v>4765</v>
      </c>
      <c r="E22" s="42">
        <v>2197</v>
      </c>
      <c r="F22" s="43">
        <v>797234.17799999996</v>
      </c>
      <c r="G22" s="43">
        <f t="shared" si="0"/>
        <v>28154061.908791259</v>
      </c>
    </row>
    <row r="23" spans="1:7" x14ac:dyDescent="0.2">
      <c r="A23" s="22" t="s">
        <v>110</v>
      </c>
      <c r="B23" s="31">
        <v>34.5381</v>
      </c>
      <c r="C23" s="31">
        <v>-79.144599999999997</v>
      </c>
      <c r="D23" s="22" t="s">
        <v>4765</v>
      </c>
      <c r="E23" s="42">
        <v>496</v>
      </c>
      <c r="F23" s="43">
        <v>179985.50399999999</v>
      </c>
      <c r="G23" s="43">
        <f t="shared" si="0"/>
        <v>6356128.6785436794</v>
      </c>
    </row>
    <row r="24" spans="1:7" x14ac:dyDescent="0.2">
      <c r="A24" s="22" t="s">
        <v>41</v>
      </c>
      <c r="B24" s="31">
        <v>34.5413</v>
      </c>
      <c r="C24" s="31">
        <v>-78.712199999999996</v>
      </c>
      <c r="D24" s="22" t="s">
        <v>4765</v>
      </c>
      <c r="E24" s="42">
        <v>1465</v>
      </c>
      <c r="F24" s="43">
        <v>531610.41</v>
      </c>
      <c r="G24" s="43">
        <f t="shared" si="0"/>
        <v>18773646.197714701</v>
      </c>
    </row>
    <row r="25" spans="1:7" x14ac:dyDescent="0.2">
      <c r="A25" s="22" t="s">
        <v>41</v>
      </c>
      <c r="B25" s="31">
        <v>34.550400000000003</v>
      </c>
      <c r="C25" s="31">
        <v>-78.656499999999994</v>
      </c>
      <c r="D25" s="22" t="s">
        <v>4765</v>
      </c>
      <c r="E25" s="42">
        <v>1465</v>
      </c>
      <c r="F25" s="43">
        <v>531610.41</v>
      </c>
      <c r="G25" s="43">
        <f t="shared" si="0"/>
        <v>18773646.197714701</v>
      </c>
    </row>
    <row r="26" spans="1:7" x14ac:dyDescent="0.2">
      <c r="A26" s="22" t="s">
        <v>41</v>
      </c>
      <c r="B26" s="31">
        <v>34.551000000000002</v>
      </c>
      <c r="C26" s="31">
        <v>-78.840999999999994</v>
      </c>
      <c r="D26" s="22" t="s">
        <v>4765</v>
      </c>
      <c r="E26" s="42">
        <v>1465</v>
      </c>
      <c r="F26" s="43">
        <v>531610.41</v>
      </c>
      <c r="G26" s="43">
        <f t="shared" si="0"/>
        <v>18773646.197714701</v>
      </c>
    </row>
    <row r="27" spans="1:7" x14ac:dyDescent="0.2">
      <c r="A27" s="22" t="s">
        <v>41</v>
      </c>
      <c r="B27" s="31">
        <v>34.566000000000003</v>
      </c>
      <c r="C27" s="31">
        <v>-78.662800000000004</v>
      </c>
      <c r="D27" s="22" t="s">
        <v>4765</v>
      </c>
      <c r="E27" s="42">
        <v>2929</v>
      </c>
      <c r="F27" s="43">
        <v>1062857.946</v>
      </c>
      <c r="G27" s="43">
        <f t="shared" si="0"/>
        <v>37534477.619867817</v>
      </c>
    </row>
    <row r="28" spans="1:7" x14ac:dyDescent="0.2">
      <c r="A28" s="22" t="s">
        <v>110</v>
      </c>
      <c r="B28" s="31">
        <v>34.571199999999997</v>
      </c>
      <c r="C28" s="31">
        <v>-79.1541</v>
      </c>
      <c r="D28" s="22" t="s">
        <v>4765</v>
      </c>
      <c r="E28" s="42">
        <v>744</v>
      </c>
      <c r="F28" s="43">
        <v>269978.25599999999</v>
      </c>
      <c r="G28" s="43">
        <f t="shared" si="0"/>
        <v>9534193.0178155191</v>
      </c>
    </row>
    <row r="29" spans="1:7" x14ac:dyDescent="0.2">
      <c r="A29" s="22" t="s">
        <v>110</v>
      </c>
      <c r="B29" s="31">
        <v>34.573799999999999</v>
      </c>
      <c r="C29" s="31">
        <v>-79.288600000000002</v>
      </c>
      <c r="D29" s="22" t="s">
        <v>4765</v>
      </c>
      <c r="E29" s="42">
        <v>1488</v>
      </c>
      <c r="F29" s="43">
        <v>539956.51199999999</v>
      </c>
      <c r="G29" s="43">
        <f t="shared" si="0"/>
        <v>19068386.035631038</v>
      </c>
    </row>
    <row r="30" spans="1:7" x14ac:dyDescent="0.2">
      <c r="A30" s="22" t="s">
        <v>110</v>
      </c>
      <c r="B30" s="31">
        <v>34.584000000000003</v>
      </c>
      <c r="C30" s="31">
        <v>-78.921400000000006</v>
      </c>
      <c r="D30" s="22" t="s">
        <v>4765</v>
      </c>
      <c r="E30" s="42">
        <v>992</v>
      </c>
      <c r="F30" s="43">
        <v>359971.00799999997</v>
      </c>
      <c r="G30" s="43">
        <f t="shared" si="0"/>
        <v>12712257.357087359</v>
      </c>
    </row>
    <row r="31" spans="1:7" x14ac:dyDescent="0.2">
      <c r="A31" s="22" t="s">
        <v>110</v>
      </c>
      <c r="B31" s="31">
        <v>34.587000000000003</v>
      </c>
      <c r="C31" s="31">
        <v>-79.319100000000006</v>
      </c>
      <c r="D31" s="22" t="s">
        <v>4765</v>
      </c>
      <c r="E31" s="42">
        <v>1240</v>
      </c>
      <c r="F31" s="43">
        <v>449963.76</v>
      </c>
      <c r="G31" s="43">
        <f t="shared" si="0"/>
        <v>15890321.6963592</v>
      </c>
    </row>
    <row r="32" spans="1:7" x14ac:dyDescent="0.2">
      <c r="A32" s="22" t="s">
        <v>110</v>
      </c>
      <c r="B32" s="31">
        <v>34.591900000000003</v>
      </c>
      <c r="C32" s="31">
        <v>-79.273499999999999</v>
      </c>
      <c r="D32" s="22" t="s">
        <v>4765</v>
      </c>
      <c r="E32" s="42">
        <v>744</v>
      </c>
      <c r="F32" s="43">
        <v>269978.25599999999</v>
      </c>
      <c r="G32" s="43">
        <f t="shared" si="0"/>
        <v>9534193.0178155191</v>
      </c>
    </row>
    <row r="33" spans="1:7" x14ac:dyDescent="0.2">
      <c r="A33" s="22" t="s">
        <v>103</v>
      </c>
      <c r="B33" s="31">
        <v>34.593899999999998</v>
      </c>
      <c r="C33" s="31">
        <v>-78.1952</v>
      </c>
      <c r="D33" s="22" t="s">
        <v>4765</v>
      </c>
      <c r="E33" s="42">
        <v>1574</v>
      </c>
      <c r="F33" s="43">
        <v>571163.67599999998</v>
      </c>
      <c r="G33" s="43">
        <f t="shared" si="0"/>
        <v>20170456.733926918</v>
      </c>
    </row>
    <row r="34" spans="1:7" x14ac:dyDescent="0.2">
      <c r="A34" s="22" t="s">
        <v>41</v>
      </c>
      <c r="B34" s="31">
        <v>34.594900000000003</v>
      </c>
      <c r="C34" s="31">
        <v>-78.807599999999994</v>
      </c>
      <c r="D34" s="22" t="s">
        <v>4765</v>
      </c>
      <c r="E34" s="42">
        <v>1465</v>
      </c>
      <c r="F34" s="43">
        <v>531610.41</v>
      </c>
      <c r="G34" s="43">
        <f t="shared" si="0"/>
        <v>18773646.197714701</v>
      </c>
    </row>
    <row r="35" spans="1:7" x14ac:dyDescent="0.2">
      <c r="A35" s="22" t="s">
        <v>103</v>
      </c>
      <c r="B35" s="31">
        <v>34.595599999999997</v>
      </c>
      <c r="C35" s="31">
        <v>-77.942099999999996</v>
      </c>
      <c r="D35" s="22" t="s">
        <v>4765</v>
      </c>
      <c r="E35" s="42">
        <v>2360</v>
      </c>
      <c r="F35" s="43">
        <v>856382.64</v>
      </c>
      <c r="G35" s="43">
        <f t="shared" si="0"/>
        <v>30242870.325328801</v>
      </c>
    </row>
    <row r="36" spans="1:7" x14ac:dyDescent="0.2">
      <c r="A36" s="22" t="s">
        <v>103</v>
      </c>
      <c r="B36" s="31">
        <v>34.599400000000003</v>
      </c>
      <c r="C36" s="31">
        <v>-77.997299999999996</v>
      </c>
      <c r="D36" s="22" t="s">
        <v>4765</v>
      </c>
      <c r="E36" s="42">
        <v>1574</v>
      </c>
      <c r="F36" s="43">
        <v>571163.67599999998</v>
      </c>
      <c r="G36" s="43">
        <f t="shared" si="0"/>
        <v>20170456.733926918</v>
      </c>
    </row>
    <row r="37" spans="1:7" x14ac:dyDescent="0.2">
      <c r="A37" s="22" t="s">
        <v>103</v>
      </c>
      <c r="B37" s="31">
        <v>34.601100000000002</v>
      </c>
      <c r="C37" s="31">
        <v>-77.978399999999993</v>
      </c>
      <c r="D37" s="22" t="s">
        <v>4765</v>
      </c>
      <c r="E37" s="42">
        <v>1180</v>
      </c>
      <c r="F37" s="43">
        <v>428191.32</v>
      </c>
      <c r="G37" s="43">
        <f t="shared" si="0"/>
        <v>15121435.1626644</v>
      </c>
    </row>
    <row r="38" spans="1:7" x14ac:dyDescent="0.2">
      <c r="A38" s="22" t="s">
        <v>110</v>
      </c>
      <c r="B38" s="31">
        <v>34.606999999999999</v>
      </c>
      <c r="C38" s="31">
        <v>-79.250699999999995</v>
      </c>
      <c r="D38" s="22" t="s">
        <v>4765</v>
      </c>
      <c r="E38" s="42">
        <v>992</v>
      </c>
      <c r="F38" s="43">
        <v>359971.00799999997</v>
      </c>
      <c r="G38" s="43">
        <f t="shared" si="0"/>
        <v>12712257.357087359</v>
      </c>
    </row>
    <row r="39" spans="1:7" x14ac:dyDescent="0.2">
      <c r="A39" s="22" t="s">
        <v>41</v>
      </c>
      <c r="B39" s="31">
        <v>34.620399999999997</v>
      </c>
      <c r="C39" s="31">
        <v>-78.799199999999999</v>
      </c>
      <c r="D39" s="22" t="s">
        <v>4765</v>
      </c>
      <c r="E39" s="42">
        <v>2197</v>
      </c>
      <c r="F39" s="43">
        <v>797234.17799999996</v>
      </c>
      <c r="G39" s="43">
        <f t="shared" si="0"/>
        <v>28154061.908791259</v>
      </c>
    </row>
    <row r="40" spans="1:7" x14ac:dyDescent="0.2">
      <c r="A40" s="22" t="s">
        <v>114</v>
      </c>
      <c r="B40" s="31">
        <v>34.626300000000001</v>
      </c>
      <c r="C40" s="31">
        <v>-78.266999999999996</v>
      </c>
      <c r="D40" s="22" t="s">
        <v>4765</v>
      </c>
      <c r="E40" s="42">
        <v>1348</v>
      </c>
      <c r="F40" s="43">
        <v>489154.152</v>
      </c>
      <c r="G40" s="43">
        <f t="shared" si="0"/>
        <v>17274317.457009841</v>
      </c>
    </row>
    <row r="41" spans="1:7" x14ac:dyDescent="0.2">
      <c r="A41" s="22" t="s">
        <v>103</v>
      </c>
      <c r="B41" s="31">
        <v>34.626899999999999</v>
      </c>
      <c r="C41" s="31">
        <v>-77.838700000000003</v>
      </c>
      <c r="D41" s="22" t="s">
        <v>4765</v>
      </c>
      <c r="E41" s="42">
        <v>1180</v>
      </c>
      <c r="F41" s="43">
        <v>428191.32</v>
      </c>
      <c r="G41" s="43">
        <f t="shared" si="0"/>
        <v>15121435.1626644</v>
      </c>
    </row>
    <row r="42" spans="1:7" x14ac:dyDescent="0.2">
      <c r="A42" s="22" t="s">
        <v>41</v>
      </c>
      <c r="B42" s="31">
        <v>34.634599999999999</v>
      </c>
      <c r="C42" s="31">
        <v>-78.730900000000005</v>
      </c>
      <c r="D42" s="22" t="s">
        <v>4765</v>
      </c>
      <c r="E42" s="42">
        <v>1465</v>
      </c>
      <c r="F42" s="43">
        <v>531610.41</v>
      </c>
      <c r="G42" s="43">
        <f t="shared" si="0"/>
        <v>18773646.197714701</v>
      </c>
    </row>
    <row r="43" spans="1:7" x14ac:dyDescent="0.2">
      <c r="A43" s="22" t="s">
        <v>110</v>
      </c>
      <c r="B43" s="31">
        <v>34.639800000000001</v>
      </c>
      <c r="C43" s="31">
        <v>-78.903499999999994</v>
      </c>
      <c r="D43" s="22" t="s">
        <v>4765</v>
      </c>
      <c r="E43" s="42">
        <v>496</v>
      </c>
      <c r="F43" s="43">
        <v>179985.50399999999</v>
      </c>
      <c r="G43" s="43">
        <f t="shared" si="0"/>
        <v>6356128.6785436794</v>
      </c>
    </row>
    <row r="44" spans="1:7" x14ac:dyDescent="0.2">
      <c r="A44" s="22" t="s">
        <v>103</v>
      </c>
      <c r="B44" s="31">
        <v>34.643099999999997</v>
      </c>
      <c r="C44" s="31">
        <v>-77.727900000000005</v>
      </c>
      <c r="D44" s="22" t="s">
        <v>4765</v>
      </c>
      <c r="E44" s="42">
        <v>787</v>
      </c>
      <c r="F44" s="43">
        <v>285581.83799999999</v>
      </c>
      <c r="G44" s="43">
        <f t="shared" si="0"/>
        <v>10085228.366963459</v>
      </c>
    </row>
    <row r="45" spans="1:7" x14ac:dyDescent="0.2">
      <c r="A45" s="22" t="s">
        <v>110</v>
      </c>
      <c r="B45" s="31">
        <v>34.643700000000003</v>
      </c>
      <c r="C45" s="31">
        <v>-79.433499999999995</v>
      </c>
      <c r="D45" s="22" t="s">
        <v>4765</v>
      </c>
      <c r="E45" s="42">
        <v>1488</v>
      </c>
      <c r="F45" s="43">
        <v>539956.51199999999</v>
      </c>
      <c r="G45" s="43">
        <f t="shared" si="0"/>
        <v>19068386.035631038</v>
      </c>
    </row>
    <row r="46" spans="1:7" x14ac:dyDescent="0.2">
      <c r="A46" s="22" t="s">
        <v>110</v>
      </c>
      <c r="B46" s="31">
        <v>34.6511</v>
      </c>
      <c r="C46" s="31">
        <v>-78.846500000000006</v>
      </c>
      <c r="D46" s="22" t="s">
        <v>4765</v>
      </c>
      <c r="E46" s="42">
        <v>248</v>
      </c>
      <c r="F46" s="43">
        <v>89992.751999999993</v>
      </c>
      <c r="G46" s="43">
        <f t="shared" si="0"/>
        <v>3178064.3392718397</v>
      </c>
    </row>
    <row r="47" spans="1:7" x14ac:dyDescent="0.2">
      <c r="A47" s="22" t="s">
        <v>110</v>
      </c>
      <c r="B47" s="31">
        <v>34.652700000000003</v>
      </c>
      <c r="C47" s="31">
        <v>-79.1327</v>
      </c>
      <c r="D47" s="22" t="s">
        <v>4765</v>
      </c>
      <c r="E47" s="42">
        <v>496</v>
      </c>
      <c r="F47" s="43">
        <v>179985.50399999999</v>
      </c>
      <c r="G47" s="43">
        <f t="shared" si="0"/>
        <v>6356128.6785436794</v>
      </c>
    </row>
    <row r="48" spans="1:7" x14ac:dyDescent="0.2">
      <c r="A48" s="22" t="s">
        <v>103</v>
      </c>
      <c r="B48" s="31">
        <v>34.654000000000003</v>
      </c>
      <c r="C48" s="31">
        <v>-78.038600000000002</v>
      </c>
      <c r="D48" s="22" t="s">
        <v>4765</v>
      </c>
      <c r="E48" s="42">
        <v>1180</v>
      </c>
      <c r="F48" s="43">
        <v>428191.32</v>
      </c>
      <c r="G48" s="43">
        <f t="shared" si="0"/>
        <v>15121435.1626644</v>
      </c>
    </row>
    <row r="49" spans="1:7" x14ac:dyDescent="0.2">
      <c r="A49" s="22" t="s">
        <v>110</v>
      </c>
      <c r="B49" s="31">
        <v>34.656399999999998</v>
      </c>
      <c r="C49" s="31">
        <v>-79.263499999999993</v>
      </c>
      <c r="D49" s="22" t="s">
        <v>4765</v>
      </c>
      <c r="E49" s="42">
        <v>992</v>
      </c>
      <c r="F49" s="43">
        <v>359971.00799999997</v>
      </c>
      <c r="G49" s="43">
        <f t="shared" si="0"/>
        <v>12712257.357087359</v>
      </c>
    </row>
    <row r="50" spans="1:7" x14ac:dyDescent="0.2">
      <c r="A50" s="22" t="s">
        <v>114</v>
      </c>
      <c r="B50" s="31">
        <v>34.657499999999999</v>
      </c>
      <c r="C50" s="31">
        <v>-78.230199999999996</v>
      </c>
      <c r="D50" s="22" t="s">
        <v>4765</v>
      </c>
      <c r="E50" s="42">
        <v>1078</v>
      </c>
      <c r="F50" s="43">
        <v>391178.17200000002</v>
      </c>
      <c r="G50" s="43">
        <f t="shared" si="0"/>
        <v>13814328.055383241</v>
      </c>
    </row>
    <row r="51" spans="1:7" x14ac:dyDescent="0.2">
      <c r="A51" s="22" t="s">
        <v>41</v>
      </c>
      <c r="B51" s="31">
        <v>34.658299999999997</v>
      </c>
      <c r="C51" s="31">
        <v>-78.742999999999995</v>
      </c>
      <c r="D51" s="22" t="s">
        <v>4765</v>
      </c>
      <c r="E51" s="42">
        <v>1465</v>
      </c>
      <c r="F51" s="43">
        <v>531610.41</v>
      </c>
      <c r="G51" s="43">
        <f t="shared" si="0"/>
        <v>18773646.197714701</v>
      </c>
    </row>
    <row r="52" spans="1:7" x14ac:dyDescent="0.2">
      <c r="A52" s="22" t="s">
        <v>114</v>
      </c>
      <c r="B52" s="31">
        <v>34.660600000000002</v>
      </c>
      <c r="C52" s="31">
        <v>-78.229600000000005</v>
      </c>
      <c r="D52" s="22" t="s">
        <v>4765</v>
      </c>
      <c r="E52" s="42">
        <v>404</v>
      </c>
      <c r="F52" s="43">
        <v>146601.09599999999</v>
      </c>
      <c r="G52" s="43">
        <f t="shared" si="0"/>
        <v>5177169.3268783195</v>
      </c>
    </row>
    <row r="53" spans="1:7" x14ac:dyDescent="0.2">
      <c r="A53" s="22" t="s">
        <v>110</v>
      </c>
      <c r="B53" s="31">
        <v>34.662100000000002</v>
      </c>
      <c r="C53" s="31">
        <v>-79.229500000000002</v>
      </c>
      <c r="D53" s="22" t="s">
        <v>4765</v>
      </c>
      <c r="E53" s="42">
        <v>1488</v>
      </c>
      <c r="F53" s="43">
        <v>539956.51199999999</v>
      </c>
      <c r="G53" s="43">
        <f t="shared" si="0"/>
        <v>19068386.035631038</v>
      </c>
    </row>
    <row r="54" spans="1:7" x14ac:dyDescent="0.2">
      <c r="A54" s="22" t="s">
        <v>103</v>
      </c>
      <c r="B54" s="31">
        <v>34.6629</v>
      </c>
      <c r="C54" s="31">
        <v>-77.925299999999993</v>
      </c>
      <c r="D54" s="22" t="s">
        <v>4765</v>
      </c>
      <c r="E54" s="42">
        <v>393</v>
      </c>
      <c r="F54" s="43">
        <v>142609.48199999999</v>
      </c>
      <c r="G54" s="43">
        <f t="shared" si="0"/>
        <v>5036206.7957009394</v>
      </c>
    </row>
    <row r="55" spans="1:7" x14ac:dyDescent="0.2">
      <c r="A55" s="22" t="s">
        <v>110</v>
      </c>
      <c r="B55" s="31">
        <v>34.665700000000001</v>
      </c>
      <c r="C55" s="31">
        <v>-78.876800000000003</v>
      </c>
      <c r="D55" s="22" t="s">
        <v>4765</v>
      </c>
      <c r="E55" s="42">
        <v>496</v>
      </c>
      <c r="F55" s="43">
        <v>179985.50399999999</v>
      </c>
      <c r="G55" s="43">
        <f t="shared" si="0"/>
        <v>6356128.6785436794</v>
      </c>
    </row>
    <row r="56" spans="1:7" x14ac:dyDescent="0.2">
      <c r="A56" s="22" t="s">
        <v>103</v>
      </c>
      <c r="B56" s="31">
        <v>34.675899999999999</v>
      </c>
      <c r="C56" s="31">
        <v>-77.9726</v>
      </c>
      <c r="D56" s="22" t="s">
        <v>4765</v>
      </c>
      <c r="E56" s="42">
        <v>1180</v>
      </c>
      <c r="F56" s="43">
        <v>428191.32</v>
      </c>
      <c r="G56" s="43">
        <f t="shared" si="0"/>
        <v>15121435.1626644</v>
      </c>
    </row>
    <row r="57" spans="1:7" x14ac:dyDescent="0.2">
      <c r="A57" s="22" t="s">
        <v>103</v>
      </c>
      <c r="B57" s="31">
        <v>34.677799999999998</v>
      </c>
      <c r="C57" s="31">
        <v>-77.996700000000004</v>
      </c>
      <c r="D57" s="22" t="s">
        <v>4765</v>
      </c>
      <c r="E57" s="42">
        <v>787</v>
      </c>
      <c r="F57" s="43">
        <v>285581.83799999999</v>
      </c>
      <c r="G57" s="43">
        <f t="shared" si="0"/>
        <v>10085228.366963459</v>
      </c>
    </row>
    <row r="58" spans="1:7" x14ac:dyDescent="0.2">
      <c r="A58" s="22" t="s">
        <v>103</v>
      </c>
      <c r="B58" s="31">
        <v>34.677799999999998</v>
      </c>
      <c r="C58" s="31">
        <v>-77.722700000000003</v>
      </c>
      <c r="D58" s="22" t="s">
        <v>4765</v>
      </c>
      <c r="E58" s="42">
        <v>393</v>
      </c>
      <c r="F58" s="43">
        <v>142609.48199999999</v>
      </c>
      <c r="G58" s="43">
        <f t="shared" si="0"/>
        <v>5036206.7957009394</v>
      </c>
    </row>
    <row r="59" spans="1:7" x14ac:dyDescent="0.2">
      <c r="A59" s="22" t="s">
        <v>115</v>
      </c>
      <c r="B59" s="31">
        <v>34.680500000000002</v>
      </c>
      <c r="C59" s="31">
        <v>-79.442499999999995</v>
      </c>
      <c r="D59" s="22" t="s">
        <v>4765</v>
      </c>
      <c r="E59" s="42">
        <v>1173</v>
      </c>
      <c r="F59" s="43">
        <v>425651.20199999999</v>
      </c>
      <c r="G59" s="43">
        <f t="shared" si="0"/>
        <v>15031731.733733339</v>
      </c>
    </row>
    <row r="60" spans="1:7" x14ac:dyDescent="0.2">
      <c r="A60" s="22" t="s">
        <v>41</v>
      </c>
      <c r="B60" s="31">
        <v>34.683799999999998</v>
      </c>
      <c r="C60" s="31">
        <v>-78.715500000000006</v>
      </c>
      <c r="D60" s="22" t="s">
        <v>4765</v>
      </c>
      <c r="E60" s="42">
        <v>1465</v>
      </c>
      <c r="F60" s="43">
        <v>531610.41</v>
      </c>
      <c r="G60" s="43">
        <f t="shared" si="0"/>
        <v>18773646.197714701</v>
      </c>
    </row>
    <row r="61" spans="1:7" x14ac:dyDescent="0.2">
      <c r="A61" s="22" t="s">
        <v>41</v>
      </c>
      <c r="B61" s="31">
        <v>34.703000000000003</v>
      </c>
      <c r="C61" s="31">
        <v>-78.815299999999993</v>
      </c>
      <c r="D61" s="22" t="s">
        <v>4765</v>
      </c>
      <c r="E61" s="42">
        <v>1098</v>
      </c>
      <c r="F61" s="43">
        <v>398435.652</v>
      </c>
      <c r="G61" s="43">
        <f t="shared" si="0"/>
        <v>14070623.56661484</v>
      </c>
    </row>
    <row r="62" spans="1:7" x14ac:dyDescent="0.2">
      <c r="A62" s="22" t="s">
        <v>99</v>
      </c>
      <c r="B62" s="31">
        <v>34.711399999999998</v>
      </c>
      <c r="C62" s="31">
        <v>-77.561099999999996</v>
      </c>
      <c r="D62" s="22" t="s">
        <v>4765</v>
      </c>
      <c r="E62" s="42">
        <v>1074</v>
      </c>
      <c r="F62" s="43">
        <v>389726.67599999998</v>
      </c>
      <c r="G62" s="43">
        <f t="shared" si="0"/>
        <v>13763068.953136919</v>
      </c>
    </row>
    <row r="63" spans="1:7" x14ac:dyDescent="0.2">
      <c r="A63" s="22" t="s">
        <v>103</v>
      </c>
      <c r="B63" s="31">
        <v>34.711500000000001</v>
      </c>
      <c r="C63" s="31">
        <v>-78.062799999999996</v>
      </c>
      <c r="D63" s="22" t="s">
        <v>4765</v>
      </c>
      <c r="E63" s="42">
        <v>1377</v>
      </c>
      <c r="F63" s="43">
        <v>499677.49800000002</v>
      </c>
      <c r="G63" s="43">
        <f t="shared" si="0"/>
        <v>17645945.94829566</v>
      </c>
    </row>
    <row r="64" spans="1:7" x14ac:dyDescent="0.2">
      <c r="A64" s="22" t="s">
        <v>99</v>
      </c>
      <c r="B64" s="31">
        <v>34.718800000000002</v>
      </c>
      <c r="C64" s="31">
        <v>-77.581800000000001</v>
      </c>
      <c r="D64" s="22" t="s">
        <v>4765</v>
      </c>
      <c r="E64" s="42">
        <v>1074</v>
      </c>
      <c r="F64" s="43">
        <v>389726.67599999998</v>
      </c>
      <c r="G64" s="43">
        <f t="shared" si="0"/>
        <v>13763068.953136919</v>
      </c>
    </row>
    <row r="65" spans="1:7" x14ac:dyDescent="0.2">
      <c r="A65" s="22" t="s">
        <v>103</v>
      </c>
      <c r="B65" s="31">
        <v>34.721899999999998</v>
      </c>
      <c r="C65" s="31">
        <v>-78.066100000000006</v>
      </c>
      <c r="D65" s="22" t="s">
        <v>4765</v>
      </c>
      <c r="E65" s="42">
        <v>2360</v>
      </c>
      <c r="F65" s="43">
        <v>856382.64</v>
      </c>
      <c r="G65" s="43">
        <f t="shared" si="0"/>
        <v>30242870.325328801</v>
      </c>
    </row>
    <row r="66" spans="1:7" x14ac:dyDescent="0.2">
      <c r="A66" s="22" t="s">
        <v>63</v>
      </c>
      <c r="B66" s="31">
        <v>34.725499999999997</v>
      </c>
      <c r="C66" s="31">
        <v>-77.768000000000001</v>
      </c>
      <c r="D66" s="22" t="s">
        <v>4765</v>
      </c>
      <c r="E66" s="42">
        <v>1093</v>
      </c>
      <c r="F66" s="43">
        <v>396621.28200000001</v>
      </c>
      <c r="G66" s="43">
        <f t="shared" ref="G66:G129" si="1">F66*35.31467</f>
        <v>14006549.68880694</v>
      </c>
    </row>
    <row r="67" spans="1:7" x14ac:dyDescent="0.2">
      <c r="A67" s="22" t="s">
        <v>110</v>
      </c>
      <c r="B67" s="31">
        <v>34.727499999999999</v>
      </c>
      <c r="C67" s="31">
        <v>-79.027100000000004</v>
      </c>
      <c r="D67" s="22" t="s">
        <v>4765</v>
      </c>
      <c r="E67" s="42">
        <v>1984</v>
      </c>
      <c r="F67" s="43">
        <v>719942.01599999995</v>
      </c>
      <c r="G67" s="43">
        <f t="shared" si="1"/>
        <v>25424514.714174718</v>
      </c>
    </row>
    <row r="68" spans="1:7" x14ac:dyDescent="0.2">
      <c r="A68" s="22" t="s">
        <v>110</v>
      </c>
      <c r="B68" s="31">
        <v>34.728400000000001</v>
      </c>
      <c r="C68" s="31">
        <v>-79.112399999999994</v>
      </c>
      <c r="D68" s="22" t="s">
        <v>4765</v>
      </c>
      <c r="E68" s="42">
        <v>744</v>
      </c>
      <c r="F68" s="43">
        <v>269978.25599999999</v>
      </c>
      <c r="G68" s="43">
        <f t="shared" si="1"/>
        <v>9534193.0178155191</v>
      </c>
    </row>
    <row r="69" spans="1:7" x14ac:dyDescent="0.2">
      <c r="A69" s="22" t="s">
        <v>110</v>
      </c>
      <c r="B69" s="31">
        <v>34.730699999999999</v>
      </c>
      <c r="C69" s="31">
        <v>-79.056299999999993</v>
      </c>
      <c r="D69" s="22" t="s">
        <v>4765</v>
      </c>
      <c r="E69" s="42">
        <v>1488</v>
      </c>
      <c r="F69" s="43">
        <v>539956.51199999999</v>
      </c>
      <c r="G69" s="43">
        <f t="shared" si="1"/>
        <v>19068386.035631038</v>
      </c>
    </row>
    <row r="70" spans="1:7" x14ac:dyDescent="0.2">
      <c r="A70" s="22" t="s">
        <v>63</v>
      </c>
      <c r="B70" s="31">
        <v>34.733699999999999</v>
      </c>
      <c r="C70" s="31">
        <v>-78.037700000000001</v>
      </c>
      <c r="D70" s="22" t="s">
        <v>4765</v>
      </c>
      <c r="E70" s="42">
        <v>1093</v>
      </c>
      <c r="F70" s="43">
        <v>396621.28200000001</v>
      </c>
      <c r="G70" s="43">
        <f t="shared" si="1"/>
        <v>14006549.68880694</v>
      </c>
    </row>
    <row r="71" spans="1:7" x14ac:dyDescent="0.2">
      <c r="A71" s="22" t="s">
        <v>63</v>
      </c>
      <c r="B71" s="31">
        <v>34.733899999999998</v>
      </c>
      <c r="C71" s="31">
        <v>-77.946799999999996</v>
      </c>
      <c r="D71" s="22" t="s">
        <v>4765</v>
      </c>
      <c r="E71" s="42">
        <v>729</v>
      </c>
      <c r="F71" s="43">
        <v>264535.14600000001</v>
      </c>
      <c r="G71" s="43">
        <f t="shared" si="1"/>
        <v>9341971.3843918201</v>
      </c>
    </row>
    <row r="72" spans="1:7" x14ac:dyDescent="0.2">
      <c r="A72" s="22" t="s">
        <v>41</v>
      </c>
      <c r="B72" s="31">
        <v>34.734299999999998</v>
      </c>
      <c r="C72" s="31">
        <v>-78.8429</v>
      </c>
      <c r="D72" s="22" t="s">
        <v>4765</v>
      </c>
      <c r="E72" s="42">
        <v>2929</v>
      </c>
      <c r="F72" s="43">
        <v>1062857.946</v>
      </c>
      <c r="G72" s="43">
        <f t="shared" si="1"/>
        <v>37534477.619867817</v>
      </c>
    </row>
    <row r="73" spans="1:7" x14ac:dyDescent="0.2">
      <c r="A73" s="22" t="s">
        <v>110</v>
      </c>
      <c r="B73" s="31">
        <v>34.738599999999998</v>
      </c>
      <c r="C73" s="31">
        <v>-79.156999999999996</v>
      </c>
      <c r="D73" s="22" t="s">
        <v>4765</v>
      </c>
      <c r="E73" s="42">
        <v>2480</v>
      </c>
      <c r="F73" s="43">
        <v>899927.52</v>
      </c>
      <c r="G73" s="43">
        <f t="shared" si="1"/>
        <v>31780643.392718401</v>
      </c>
    </row>
    <row r="74" spans="1:7" x14ac:dyDescent="0.2">
      <c r="A74" s="22" t="s">
        <v>110</v>
      </c>
      <c r="B74" s="31">
        <v>34.740900000000003</v>
      </c>
      <c r="C74" s="31">
        <v>-79.044399999999996</v>
      </c>
      <c r="D74" s="22" t="s">
        <v>4765</v>
      </c>
      <c r="E74" s="42">
        <v>496</v>
      </c>
      <c r="F74" s="43">
        <v>179985.50399999999</v>
      </c>
      <c r="G74" s="43">
        <f t="shared" si="1"/>
        <v>6356128.6785436794</v>
      </c>
    </row>
    <row r="75" spans="1:7" x14ac:dyDescent="0.2">
      <c r="A75" s="22" t="s">
        <v>115</v>
      </c>
      <c r="B75" s="31">
        <v>34.741700000000002</v>
      </c>
      <c r="C75" s="31">
        <v>-79.554599999999994</v>
      </c>
      <c r="D75" s="22" t="s">
        <v>4765</v>
      </c>
      <c r="E75" s="42">
        <v>587</v>
      </c>
      <c r="F75" s="43">
        <v>213007.038</v>
      </c>
      <c r="G75" s="43">
        <f t="shared" si="1"/>
        <v>7522273.2546474598</v>
      </c>
    </row>
    <row r="76" spans="1:7" x14ac:dyDescent="0.2">
      <c r="A76" s="22" t="s">
        <v>115</v>
      </c>
      <c r="B76" s="31">
        <v>34.7562</v>
      </c>
      <c r="C76" s="31">
        <v>-79.575999999999993</v>
      </c>
      <c r="D76" s="22" t="s">
        <v>4765</v>
      </c>
      <c r="E76" s="42">
        <v>880</v>
      </c>
      <c r="F76" s="43">
        <v>319329.12</v>
      </c>
      <c r="G76" s="43">
        <f t="shared" si="1"/>
        <v>11277002.4941904</v>
      </c>
    </row>
    <row r="77" spans="1:7" x14ac:dyDescent="0.2">
      <c r="A77" s="22" t="s">
        <v>41</v>
      </c>
      <c r="B77" s="31">
        <v>34.760899999999999</v>
      </c>
      <c r="C77" s="31">
        <v>-78.835999999999999</v>
      </c>
      <c r="D77" s="22" t="s">
        <v>4765</v>
      </c>
      <c r="E77" s="42">
        <v>1465</v>
      </c>
      <c r="F77" s="43">
        <v>531610.41</v>
      </c>
      <c r="G77" s="43">
        <f t="shared" si="1"/>
        <v>18773646.197714701</v>
      </c>
    </row>
    <row r="78" spans="1:7" x14ac:dyDescent="0.2">
      <c r="A78" s="22" t="s">
        <v>115</v>
      </c>
      <c r="B78" s="31">
        <v>34.762900000000002</v>
      </c>
      <c r="C78" s="31">
        <v>-79.557100000000005</v>
      </c>
      <c r="D78" s="22" t="s">
        <v>4765</v>
      </c>
      <c r="E78" s="42">
        <v>880</v>
      </c>
      <c r="F78" s="43">
        <v>319329.12</v>
      </c>
      <c r="G78" s="43">
        <f t="shared" si="1"/>
        <v>11277002.4941904</v>
      </c>
    </row>
    <row r="79" spans="1:7" x14ac:dyDescent="0.2">
      <c r="A79" s="22" t="s">
        <v>114</v>
      </c>
      <c r="B79" s="31">
        <v>34.763399999999997</v>
      </c>
      <c r="C79" s="31">
        <v>-78.366399999999999</v>
      </c>
      <c r="D79" s="22" t="s">
        <v>4765</v>
      </c>
      <c r="E79" s="42">
        <v>1617</v>
      </c>
      <c r="F79" s="43">
        <v>586767.25800000003</v>
      </c>
      <c r="G79" s="43">
        <f t="shared" si="1"/>
        <v>20721492.08307486</v>
      </c>
    </row>
    <row r="80" spans="1:7" x14ac:dyDescent="0.2">
      <c r="A80" s="22" t="s">
        <v>110</v>
      </c>
      <c r="B80" s="31">
        <v>34.764200000000002</v>
      </c>
      <c r="C80" s="31">
        <v>-79.232699999999994</v>
      </c>
      <c r="D80" s="22" t="s">
        <v>4765</v>
      </c>
      <c r="E80" s="42">
        <v>496</v>
      </c>
      <c r="F80" s="43">
        <v>179985.50399999999</v>
      </c>
      <c r="G80" s="43">
        <f t="shared" si="1"/>
        <v>6356128.6785436794</v>
      </c>
    </row>
    <row r="81" spans="1:7" x14ac:dyDescent="0.2">
      <c r="A81" s="22" t="s">
        <v>115</v>
      </c>
      <c r="B81" s="31">
        <v>34.7654</v>
      </c>
      <c r="C81" s="31">
        <v>-79.420299999999997</v>
      </c>
      <c r="D81" s="22" t="s">
        <v>4765</v>
      </c>
      <c r="E81" s="42">
        <v>587</v>
      </c>
      <c r="F81" s="43">
        <v>213007.038</v>
      </c>
      <c r="G81" s="43">
        <f t="shared" si="1"/>
        <v>7522273.2546474598</v>
      </c>
    </row>
    <row r="82" spans="1:7" x14ac:dyDescent="0.2">
      <c r="A82" s="22" t="s">
        <v>63</v>
      </c>
      <c r="B82" s="31">
        <v>34.773099999999999</v>
      </c>
      <c r="C82" s="31">
        <v>-77.845799999999997</v>
      </c>
      <c r="D82" s="22" t="s">
        <v>4765</v>
      </c>
      <c r="E82" s="42">
        <v>1458</v>
      </c>
      <c r="F82" s="43">
        <v>529070.29200000002</v>
      </c>
      <c r="G82" s="43">
        <f t="shared" si="1"/>
        <v>18683942.76878364</v>
      </c>
    </row>
    <row r="83" spans="1:7" x14ac:dyDescent="0.2">
      <c r="A83" s="22" t="s">
        <v>115</v>
      </c>
      <c r="B83" s="31">
        <v>34.783299999999997</v>
      </c>
      <c r="C83" s="31">
        <v>-79.581199999999995</v>
      </c>
      <c r="D83" s="22" t="s">
        <v>4765</v>
      </c>
      <c r="E83" s="42">
        <v>587</v>
      </c>
      <c r="F83" s="43">
        <v>213007.038</v>
      </c>
      <c r="G83" s="43">
        <f t="shared" si="1"/>
        <v>7522273.2546474598</v>
      </c>
    </row>
    <row r="84" spans="1:7" x14ac:dyDescent="0.2">
      <c r="A84" s="22" t="s">
        <v>115</v>
      </c>
      <c r="B84" s="31">
        <v>34.783299999999997</v>
      </c>
      <c r="C84" s="31">
        <v>-79.557100000000005</v>
      </c>
      <c r="D84" s="22" t="s">
        <v>4765</v>
      </c>
      <c r="E84" s="42">
        <v>880</v>
      </c>
      <c r="F84" s="43">
        <v>319329.12</v>
      </c>
      <c r="G84" s="43">
        <f t="shared" si="1"/>
        <v>11277002.4941904</v>
      </c>
    </row>
    <row r="85" spans="1:7" x14ac:dyDescent="0.2">
      <c r="A85" s="22" t="s">
        <v>63</v>
      </c>
      <c r="B85" s="31">
        <v>34.783799999999999</v>
      </c>
      <c r="C85" s="31">
        <v>-77.9495</v>
      </c>
      <c r="D85" s="22" t="s">
        <v>4765</v>
      </c>
      <c r="E85" s="42">
        <v>1093</v>
      </c>
      <c r="F85" s="43">
        <v>396621.28200000001</v>
      </c>
      <c r="G85" s="43">
        <f t="shared" si="1"/>
        <v>14006549.68880694</v>
      </c>
    </row>
    <row r="86" spans="1:7" x14ac:dyDescent="0.2">
      <c r="A86" s="22" t="s">
        <v>110</v>
      </c>
      <c r="B86" s="31">
        <v>34.790500000000002</v>
      </c>
      <c r="C86" s="31">
        <v>-79.108800000000002</v>
      </c>
      <c r="D86" s="22" t="s">
        <v>4765</v>
      </c>
      <c r="E86" s="42">
        <v>1488</v>
      </c>
      <c r="F86" s="43">
        <v>539956.51199999999</v>
      </c>
      <c r="G86" s="43">
        <f t="shared" si="1"/>
        <v>19068386.035631038</v>
      </c>
    </row>
    <row r="87" spans="1:7" x14ac:dyDescent="0.2">
      <c r="A87" s="22" t="s">
        <v>99</v>
      </c>
      <c r="B87" s="31">
        <v>34.791600000000003</v>
      </c>
      <c r="C87" s="31">
        <v>-77.571600000000004</v>
      </c>
      <c r="D87" s="22" t="s">
        <v>4765</v>
      </c>
      <c r="E87" s="42">
        <v>716</v>
      </c>
      <c r="F87" s="43">
        <v>259817.78400000001</v>
      </c>
      <c r="G87" s="43">
        <f t="shared" si="1"/>
        <v>9175379.30209128</v>
      </c>
    </row>
    <row r="88" spans="1:7" x14ac:dyDescent="0.2">
      <c r="A88" s="22" t="s">
        <v>63</v>
      </c>
      <c r="B88" s="31">
        <v>34.793700000000001</v>
      </c>
      <c r="C88" s="31">
        <v>-77.933000000000007</v>
      </c>
      <c r="D88" s="22" t="s">
        <v>4765</v>
      </c>
      <c r="E88" s="42">
        <v>1458</v>
      </c>
      <c r="F88" s="43">
        <v>529070.29200000002</v>
      </c>
      <c r="G88" s="43">
        <f t="shared" si="1"/>
        <v>18683942.76878364</v>
      </c>
    </row>
    <row r="89" spans="1:7" x14ac:dyDescent="0.2">
      <c r="A89" s="22" t="s">
        <v>115</v>
      </c>
      <c r="B89" s="31">
        <v>34.796100000000003</v>
      </c>
      <c r="C89" s="31">
        <v>-79.592399999999998</v>
      </c>
      <c r="D89" s="22" t="s">
        <v>4765</v>
      </c>
      <c r="E89" s="42">
        <v>587</v>
      </c>
      <c r="F89" s="43">
        <v>213007.038</v>
      </c>
      <c r="G89" s="43">
        <f t="shared" si="1"/>
        <v>7522273.2546474598</v>
      </c>
    </row>
    <row r="90" spans="1:7" x14ac:dyDescent="0.2">
      <c r="A90" s="22" t="s">
        <v>99</v>
      </c>
      <c r="B90" s="31">
        <v>34.796799999999998</v>
      </c>
      <c r="C90" s="31">
        <v>-77.571200000000005</v>
      </c>
      <c r="D90" s="22" t="s">
        <v>4765</v>
      </c>
      <c r="E90" s="42">
        <v>537</v>
      </c>
      <c r="F90" s="43">
        <v>194863.33799999999</v>
      </c>
      <c r="G90" s="43">
        <f t="shared" si="1"/>
        <v>6881534.4765684595</v>
      </c>
    </row>
    <row r="91" spans="1:7" x14ac:dyDescent="0.2">
      <c r="A91" s="22" t="s">
        <v>114</v>
      </c>
      <c r="B91" s="31">
        <v>34.802300000000002</v>
      </c>
      <c r="C91" s="31">
        <v>-78.388999999999996</v>
      </c>
      <c r="D91" s="22" t="s">
        <v>4765</v>
      </c>
      <c r="E91" s="42">
        <v>809</v>
      </c>
      <c r="F91" s="43">
        <v>293565.06599999999</v>
      </c>
      <c r="G91" s="43">
        <f t="shared" si="1"/>
        <v>10367153.429318219</v>
      </c>
    </row>
    <row r="92" spans="1:7" x14ac:dyDescent="0.2">
      <c r="A92" s="22" t="s">
        <v>115</v>
      </c>
      <c r="B92" s="31">
        <v>34.807000000000002</v>
      </c>
      <c r="C92" s="31">
        <v>-79.683700000000002</v>
      </c>
      <c r="D92" s="22" t="s">
        <v>4765</v>
      </c>
      <c r="E92" s="42">
        <v>880</v>
      </c>
      <c r="F92" s="43">
        <v>319329.12</v>
      </c>
      <c r="G92" s="43">
        <f t="shared" si="1"/>
        <v>11277002.4941904</v>
      </c>
    </row>
    <row r="93" spans="1:7" x14ac:dyDescent="0.2">
      <c r="A93" s="22" t="s">
        <v>63</v>
      </c>
      <c r="B93" s="31">
        <v>34.8078</v>
      </c>
      <c r="C93" s="31">
        <v>-77.907899999999998</v>
      </c>
      <c r="D93" s="22" t="s">
        <v>4765</v>
      </c>
      <c r="E93" s="42">
        <v>1093</v>
      </c>
      <c r="F93" s="43">
        <v>396621.28200000001</v>
      </c>
      <c r="G93" s="43">
        <f t="shared" si="1"/>
        <v>14006549.68880694</v>
      </c>
    </row>
    <row r="94" spans="1:7" x14ac:dyDescent="0.2">
      <c r="A94" s="22" t="s">
        <v>109</v>
      </c>
      <c r="B94" s="31">
        <v>34.808100000000003</v>
      </c>
      <c r="C94" s="31">
        <v>-79.728499999999997</v>
      </c>
      <c r="D94" s="22" t="s">
        <v>4765</v>
      </c>
      <c r="E94" s="42">
        <v>175</v>
      </c>
      <c r="F94" s="43">
        <v>63502.95</v>
      </c>
      <c r="G94" s="43">
        <f t="shared" si="1"/>
        <v>2242585.7232764997</v>
      </c>
    </row>
    <row r="95" spans="1:7" x14ac:dyDescent="0.2">
      <c r="A95" s="22" t="s">
        <v>36</v>
      </c>
      <c r="B95" s="31">
        <v>34.811199999999999</v>
      </c>
      <c r="C95" s="31">
        <v>-80.103300000000004</v>
      </c>
      <c r="D95" s="22" t="s">
        <v>4765</v>
      </c>
      <c r="E95" s="42">
        <v>304</v>
      </c>
      <c r="F95" s="43">
        <v>110313.696</v>
      </c>
      <c r="G95" s="43">
        <f t="shared" si="1"/>
        <v>3895691.7707203198</v>
      </c>
    </row>
    <row r="96" spans="1:7" x14ac:dyDescent="0.2">
      <c r="A96" s="22" t="s">
        <v>115</v>
      </c>
      <c r="B96" s="31">
        <v>34.811199999999999</v>
      </c>
      <c r="C96" s="31">
        <v>-79.639399999999995</v>
      </c>
      <c r="D96" s="22" t="s">
        <v>4765</v>
      </c>
      <c r="E96" s="42">
        <v>1173</v>
      </c>
      <c r="F96" s="43">
        <v>425651.20199999999</v>
      </c>
      <c r="G96" s="43">
        <f t="shared" si="1"/>
        <v>15031731.733733339</v>
      </c>
    </row>
    <row r="97" spans="1:7" x14ac:dyDescent="0.2">
      <c r="A97" s="22" t="s">
        <v>99</v>
      </c>
      <c r="B97" s="31">
        <v>34.813200000000002</v>
      </c>
      <c r="C97" s="31">
        <v>-77.633700000000005</v>
      </c>
      <c r="D97" s="22" t="s">
        <v>4765</v>
      </c>
      <c r="E97" s="42">
        <v>1074</v>
      </c>
      <c r="F97" s="43">
        <v>389726.67599999998</v>
      </c>
      <c r="G97" s="43">
        <f t="shared" si="1"/>
        <v>13763068.953136919</v>
      </c>
    </row>
    <row r="98" spans="1:7" x14ac:dyDescent="0.2">
      <c r="A98" s="22" t="s">
        <v>36</v>
      </c>
      <c r="B98" s="31">
        <v>34.813499999999998</v>
      </c>
      <c r="C98" s="31">
        <v>-80.154200000000003</v>
      </c>
      <c r="D98" s="22" t="s">
        <v>4765</v>
      </c>
      <c r="E98" s="42">
        <v>203</v>
      </c>
      <c r="F98" s="43">
        <v>73663.422000000006</v>
      </c>
      <c r="G98" s="43">
        <f t="shared" si="1"/>
        <v>2601399.4390007402</v>
      </c>
    </row>
    <row r="99" spans="1:7" x14ac:dyDescent="0.2">
      <c r="A99" s="22" t="s">
        <v>36</v>
      </c>
      <c r="B99" s="31">
        <v>34.813499999999998</v>
      </c>
      <c r="C99" s="31">
        <v>-80.154200000000003</v>
      </c>
      <c r="D99" s="22" t="s">
        <v>4765</v>
      </c>
      <c r="E99" s="42">
        <v>203</v>
      </c>
      <c r="F99" s="43">
        <v>73663.422000000006</v>
      </c>
      <c r="G99" s="43">
        <f t="shared" si="1"/>
        <v>2601399.4390007402</v>
      </c>
    </row>
    <row r="100" spans="1:7" x14ac:dyDescent="0.2">
      <c r="A100" s="22" t="s">
        <v>110</v>
      </c>
      <c r="B100" s="31">
        <v>34.814799999999998</v>
      </c>
      <c r="C100" s="31">
        <v>-79.318799999999996</v>
      </c>
      <c r="D100" s="22" t="s">
        <v>4765</v>
      </c>
      <c r="E100" s="42">
        <v>992</v>
      </c>
      <c r="F100" s="43">
        <v>359971.00799999997</v>
      </c>
      <c r="G100" s="43">
        <f t="shared" si="1"/>
        <v>12712257.357087359</v>
      </c>
    </row>
    <row r="101" spans="1:7" x14ac:dyDescent="0.2">
      <c r="A101" s="22" t="s">
        <v>63</v>
      </c>
      <c r="B101" s="31">
        <v>34.815300000000001</v>
      </c>
      <c r="C101" s="31">
        <v>-77.708600000000004</v>
      </c>
      <c r="D101" s="22" t="s">
        <v>4765</v>
      </c>
      <c r="E101" s="42">
        <v>2187</v>
      </c>
      <c r="F101" s="43">
        <v>793605.43799999997</v>
      </c>
      <c r="G101" s="43">
        <f t="shared" si="1"/>
        <v>28025914.153175458</v>
      </c>
    </row>
    <row r="102" spans="1:7" x14ac:dyDescent="0.2">
      <c r="A102" s="22" t="s">
        <v>110</v>
      </c>
      <c r="B102" s="31">
        <v>34.818199999999997</v>
      </c>
      <c r="C102" s="31">
        <v>-79.058099999999996</v>
      </c>
      <c r="D102" s="22" t="s">
        <v>4765</v>
      </c>
      <c r="E102" s="42">
        <v>744</v>
      </c>
      <c r="F102" s="43">
        <v>269978.25599999999</v>
      </c>
      <c r="G102" s="43">
        <f t="shared" si="1"/>
        <v>9534193.0178155191</v>
      </c>
    </row>
    <row r="103" spans="1:7" x14ac:dyDescent="0.2">
      <c r="A103" s="22" t="s">
        <v>122</v>
      </c>
      <c r="B103" s="31">
        <v>34.819299999999998</v>
      </c>
      <c r="C103" s="31">
        <v>-80.491500000000002</v>
      </c>
      <c r="D103" s="22" t="s">
        <v>4765</v>
      </c>
      <c r="E103" s="42">
        <v>919</v>
      </c>
      <c r="F103" s="43">
        <v>333481.20600000001</v>
      </c>
      <c r="G103" s="43">
        <f t="shared" si="1"/>
        <v>11776778.741092021</v>
      </c>
    </row>
    <row r="104" spans="1:7" x14ac:dyDescent="0.2">
      <c r="A104" s="22" t="s">
        <v>115</v>
      </c>
      <c r="B104" s="31">
        <v>34.82</v>
      </c>
      <c r="C104" s="31">
        <v>-79.385800000000003</v>
      </c>
      <c r="D104" s="22" t="s">
        <v>4765</v>
      </c>
      <c r="E104" s="42">
        <v>1467</v>
      </c>
      <c r="F104" s="43">
        <v>532336.15800000005</v>
      </c>
      <c r="G104" s="43">
        <f t="shared" si="1"/>
        <v>18799275.748837862</v>
      </c>
    </row>
    <row r="105" spans="1:7" x14ac:dyDescent="0.2">
      <c r="A105" s="22" t="s">
        <v>99</v>
      </c>
      <c r="B105" s="31">
        <v>34.820099999999996</v>
      </c>
      <c r="C105" s="31">
        <v>-77.505499999999998</v>
      </c>
      <c r="D105" s="22" t="s">
        <v>4765</v>
      </c>
      <c r="E105" s="42">
        <v>895</v>
      </c>
      <c r="F105" s="43">
        <v>324772.23</v>
      </c>
      <c r="G105" s="43">
        <f t="shared" si="1"/>
        <v>11469224.1276141</v>
      </c>
    </row>
    <row r="106" spans="1:7" x14ac:dyDescent="0.2">
      <c r="A106" s="22" t="s">
        <v>36</v>
      </c>
      <c r="B106" s="31">
        <v>34.8202</v>
      </c>
      <c r="C106" s="31">
        <v>-80.114099999999993</v>
      </c>
      <c r="D106" s="22" t="s">
        <v>4765</v>
      </c>
      <c r="E106" s="42">
        <v>203</v>
      </c>
      <c r="F106" s="43">
        <v>73663.422000000006</v>
      </c>
      <c r="G106" s="43">
        <f t="shared" si="1"/>
        <v>2601399.4390007402</v>
      </c>
    </row>
    <row r="107" spans="1:7" x14ac:dyDescent="0.2">
      <c r="A107" s="22" t="s">
        <v>122</v>
      </c>
      <c r="B107" s="31">
        <v>34.8217</v>
      </c>
      <c r="C107" s="31">
        <v>-80.403599999999997</v>
      </c>
      <c r="D107" s="22" t="s">
        <v>4765</v>
      </c>
      <c r="E107" s="42">
        <v>735</v>
      </c>
      <c r="F107" s="43">
        <v>266712.39</v>
      </c>
      <c r="G107" s="43">
        <f t="shared" si="1"/>
        <v>9418860.0377613008</v>
      </c>
    </row>
    <row r="108" spans="1:7" x14ac:dyDescent="0.2">
      <c r="A108" s="22" t="s">
        <v>36</v>
      </c>
      <c r="B108" s="31">
        <v>34.822699999999998</v>
      </c>
      <c r="C108" s="31">
        <v>-80.030100000000004</v>
      </c>
      <c r="D108" s="22" t="s">
        <v>4765</v>
      </c>
      <c r="E108" s="42">
        <v>608</v>
      </c>
      <c r="F108" s="43">
        <v>220627.39199999999</v>
      </c>
      <c r="G108" s="43">
        <f t="shared" si="1"/>
        <v>7791383.5414406396</v>
      </c>
    </row>
    <row r="109" spans="1:7" x14ac:dyDescent="0.2">
      <c r="A109" s="22" t="s">
        <v>122</v>
      </c>
      <c r="B109" s="31">
        <v>34.823300000000003</v>
      </c>
      <c r="C109" s="31">
        <v>-80.765299999999996</v>
      </c>
      <c r="D109" s="22" t="s">
        <v>4765</v>
      </c>
      <c r="E109" s="42">
        <v>551</v>
      </c>
      <c r="F109" s="43">
        <v>199943.57399999999</v>
      </c>
      <c r="G109" s="43">
        <f t="shared" si="1"/>
        <v>7060941.33443058</v>
      </c>
    </row>
    <row r="110" spans="1:7" x14ac:dyDescent="0.2">
      <c r="A110" s="22" t="s">
        <v>115</v>
      </c>
      <c r="B110" s="31">
        <v>34.823500000000003</v>
      </c>
      <c r="C110" s="31">
        <v>-79.599599999999995</v>
      </c>
      <c r="D110" s="22" t="s">
        <v>4765</v>
      </c>
      <c r="E110" s="42">
        <v>880</v>
      </c>
      <c r="F110" s="43">
        <v>319329.12</v>
      </c>
      <c r="G110" s="43">
        <f t="shared" si="1"/>
        <v>11277002.4941904</v>
      </c>
    </row>
    <row r="111" spans="1:7" x14ac:dyDescent="0.2">
      <c r="A111" s="22" t="s">
        <v>109</v>
      </c>
      <c r="B111" s="31">
        <v>34.825200000000002</v>
      </c>
      <c r="C111" s="31">
        <v>-79.712900000000005</v>
      </c>
      <c r="D111" s="22" t="s">
        <v>4765</v>
      </c>
      <c r="E111" s="42">
        <v>351</v>
      </c>
      <c r="F111" s="43">
        <v>127368.774</v>
      </c>
      <c r="G111" s="43">
        <f t="shared" si="1"/>
        <v>4497986.2221145798</v>
      </c>
    </row>
    <row r="112" spans="1:7" x14ac:dyDescent="0.2">
      <c r="A112" s="22" t="s">
        <v>122</v>
      </c>
      <c r="B112" s="31">
        <v>34.825699999999998</v>
      </c>
      <c r="C112" s="31">
        <v>-80.47</v>
      </c>
      <c r="D112" s="22" t="s">
        <v>4765</v>
      </c>
      <c r="E112" s="42">
        <v>1286</v>
      </c>
      <c r="F112" s="43">
        <v>466655.96399999998</v>
      </c>
      <c r="G112" s="43">
        <f t="shared" si="1"/>
        <v>16479801.37219188</v>
      </c>
    </row>
    <row r="113" spans="1:7" x14ac:dyDescent="0.2">
      <c r="A113" s="22" t="s">
        <v>109</v>
      </c>
      <c r="B113" s="31">
        <v>34.8262</v>
      </c>
      <c r="C113" s="31">
        <v>-79.874600000000001</v>
      </c>
      <c r="D113" s="22" t="s">
        <v>4765</v>
      </c>
      <c r="E113" s="42">
        <v>1579</v>
      </c>
      <c r="F113" s="43">
        <v>572978.04599999997</v>
      </c>
      <c r="G113" s="43">
        <f t="shared" si="1"/>
        <v>20234530.611734819</v>
      </c>
    </row>
    <row r="114" spans="1:7" x14ac:dyDescent="0.2">
      <c r="A114" s="22" t="s">
        <v>36</v>
      </c>
      <c r="B114" s="31">
        <v>34.827500000000001</v>
      </c>
      <c r="C114" s="31">
        <v>-80.006500000000003</v>
      </c>
      <c r="D114" s="22" t="s">
        <v>4765</v>
      </c>
      <c r="E114" s="42">
        <v>507</v>
      </c>
      <c r="F114" s="43">
        <v>183977.11799999999</v>
      </c>
      <c r="G114" s="43">
        <f t="shared" si="1"/>
        <v>6497091.2097210595</v>
      </c>
    </row>
    <row r="115" spans="1:7" x14ac:dyDescent="0.2">
      <c r="A115" s="22" t="s">
        <v>36</v>
      </c>
      <c r="B115" s="31">
        <v>34.8279</v>
      </c>
      <c r="C115" s="31">
        <v>-79.995400000000004</v>
      </c>
      <c r="D115" s="22" t="s">
        <v>4765</v>
      </c>
      <c r="E115" s="42">
        <v>304</v>
      </c>
      <c r="F115" s="43">
        <v>110313.696</v>
      </c>
      <c r="G115" s="43">
        <f t="shared" si="1"/>
        <v>3895691.7707203198</v>
      </c>
    </row>
    <row r="116" spans="1:7" x14ac:dyDescent="0.2">
      <c r="A116" s="22" t="s">
        <v>36</v>
      </c>
      <c r="B116" s="31">
        <v>34.828200000000002</v>
      </c>
      <c r="C116" s="31">
        <v>-80.072299999999998</v>
      </c>
      <c r="D116" s="22" t="s">
        <v>4765</v>
      </c>
      <c r="E116" s="42">
        <v>203</v>
      </c>
      <c r="F116" s="43">
        <v>73663.422000000006</v>
      </c>
      <c r="G116" s="43">
        <f t="shared" si="1"/>
        <v>2601399.4390007402</v>
      </c>
    </row>
    <row r="117" spans="1:7" x14ac:dyDescent="0.2">
      <c r="A117" s="22" t="s">
        <v>109</v>
      </c>
      <c r="B117" s="31">
        <v>34.831699999999998</v>
      </c>
      <c r="C117" s="31">
        <v>-79.885300000000001</v>
      </c>
      <c r="D117" s="22" t="s">
        <v>4765</v>
      </c>
      <c r="E117" s="42">
        <v>351</v>
      </c>
      <c r="F117" s="43">
        <v>127368.774</v>
      </c>
      <c r="G117" s="43">
        <f t="shared" si="1"/>
        <v>4497986.2221145798</v>
      </c>
    </row>
    <row r="118" spans="1:7" x14ac:dyDescent="0.2">
      <c r="A118" s="22" t="s">
        <v>122</v>
      </c>
      <c r="B118" s="31">
        <v>34.832700000000003</v>
      </c>
      <c r="C118" s="31">
        <v>-80.389799999999994</v>
      </c>
      <c r="D118" s="22" t="s">
        <v>4765</v>
      </c>
      <c r="E118" s="42">
        <v>735</v>
      </c>
      <c r="F118" s="43">
        <v>266712.39</v>
      </c>
      <c r="G118" s="43">
        <f t="shared" si="1"/>
        <v>9418860.0377613008</v>
      </c>
    </row>
    <row r="119" spans="1:7" x14ac:dyDescent="0.2">
      <c r="A119" s="22" t="s">
        <v>115</v>
      </c>
      <c r="B119" s="31">
        <v>34.833399999999997</v>
      </c>
      <c r="C119" s="31">
        <v>-79.496399999999994</v>
      </c>
      <c r="D119" s="22" t="s">
        <v>4765</v>
      </c>
      <c r="E119" s="42">
        <v>587</v>
      </c>
      <c r="F119" s="43">
        <v>213007.038</v>
      </c>
      <c r="G119" s="43">
        <f t="shared" si="1"/>
        <v>7522273.2546474598</v>
      </c>
    </row>
    <row r="120" spans="1:7" x14ac:dyDescent="0.2">
      <c r="A120" s="22" t="s">
        <v>122</v>
      </c>
      <c r="B120" s="31">
        <v>34.8337</v>
      </c>
      <c r="C120" s="31">
        <v>-80.452399999999997</v>
      </c>
      <c r="D120" s="22" t="s">
        <v>4765</v>
      </c>
      <c r="E120" s="42">
        <v>735</v>
      </c>
      <c r="F120" s="43">
        <v>266712.39</v>
      </c>
      <c r="G120" s="43">
        <f t="shared" si="1"/>
        <v>9418860.0377613008</v>
      </c>
    </row>
    <row r="121" spans="1:7" x14ac:dyDescent="0.2">
      <c r="A121" s="22" t="s">
        <v>110</v>
      </c>
      <c r="B121" s="31">
        <v>34.835000000000001</v>
      </c>
      <c r="C121" s="31">
        <v>-79.338899999999995</v>
      </c>
      <c r="D121" s="22" t="s">
        <v>4765</v>
      </c>
      <c r="E121" s="42">
        <v>248</v>
      </c>
      <c r="F121" s="43">
        <v>89992.751999999993</v>
      </c>
      <c r="G121" s="43">
        <f t="shared" si="1"/>
        <v>3178064.3392718397</v>
      </c>
    </row>
    <row r="122" spans="1:7" x14ac:dyDescent="0.2">
      <c r="A122" s="22" t="s">
        <v>110</v>
      </c>
      <c r="B122" s="31">
        <v>34.837200000000003</v>
      </c>
      <c r="C122" s="31">
        <v>-79.041499999999999</v>
      </c>
      <c r="D122" s="22" t="s">
        <v>4765</v>
      </c>
      <c r="E122" s="42">
        <v>372</v>
      </c>
      <c r="F122" s="43">
        <v>134989.128</v>
      </c>
      <c r="G122" s="43">
        <f t="shared" si="1"/>
        <v>4767096.5089077596</v>
      </c>
    </row>
    <row r="123" spans="1:7" x14ac:dyDescent="0.2">
      <c r="A123" s="22" t="s">
        <v>109</v>
      </c>
      <c r="B123" s="31">
        <v>34.837899999999998</v>
      </c>
      <c r="C123" s="31">
        <v>-79.803200000000004</v>
      </c>
      <c r="D123" s="22" t="s">
        <v>4765</v>
      </c>
      <c r="E123" s="42">
        <v>526</v>
      </c>
      <c r="F123" s="43">
        <v>190871.72399999999</v>
      </c>
      <c r="G123" s="43">
        <f t="shared" si="1"/>
        <v>6740571.9453910794</v>
      </c>
    </row>
    <row r="124" spans="1:7" x14ac:dyDescent="0.2">
      <c r="A124" s="22" t="s">
        <v>109</v>
      </c>
      <c r="B124" s="31">
        <v>34.838799999999999</v>
      </c>
      <c r="C124" s="31">
        <v>-79.810199999999995</v>
      </c>
      <c r="D124" s="22" t="s">
        <v>4765</v>
      </c>
      <c r="E124" s="42">
        <v>351</v>
      </c>
      <c r="F124" s="43">
        <v>127368.774</v>
      </c>
      <c r="G124" s="43">
        <f t="shared" si="1"/>
        <v>4497986.2221145798</v>
      </c>
    </row>
    <row r="125" spans="1:7" x14ac:dyDescent="0.2">
      <c r="A125" s="22" t="s">
        <v>63</v>
      </c>
      <c r="B125" s="31">
        <v>34.842300000000002</v>
      </c>
      <c r="C125" s="31">
        <v>-77.868799999999993</v>
      </c>
      <c r="D125" s="22" t="s">
        <v>4765</v>
      </c>
      <c r="E125" s="42">
        <v>2187</v>
      </c>
      <c r="F125" s="43">
        <v>793605.43799999997</v>
      </c>
      <c r="G125" s="43">
        <f t="shared" si="1"/>
        <v>28025914.153175458</v>
      </c>
    </row>
    <row r="126" spans="1:7" x14ac:dyDescent="0.2">
      <c r="A126" s="22" t="s">
        <v>109</v>
      </c>
      <c r="B126" s="31">
        <v>34.8429</v>
      </c>
      <c r="C126" s="31">
        <v>-79.683499999999995</v>
      </c>
      <c r="D126" s="22" t="s">
        <v>4765</v>
      </c>
      <c r="E126" s="42">
        <v>877</v>
      </c>
      <c r="F126" s="43">
        <v>318240.49800000002</v>
      </c>
      <c r="G126" s="43">
        <f t="shared" si="1"/>
        <v>11238558.167505661</v>
      </c>
    </row>
    <row r="127" spans="1:7" x14ac:dyDescent="0.2">
      <c r="A127" s="22" t="s">
        <v>36</v>
      </c>
      <c r="B127" s="31">
        <v>34.843200000000003</v>
      </c>
      <c r="C127" s="31">
        <v>-79.945999999999998</v>
      </c>
      <c r="D127" s="22" t="s">
        <v>4765</v>
      </c>
      <c r="E127" s="42">
        <v>203</v>
      </c>
      <c r="F127" s="43">
        <v>73663.422000000006</v>
      </c>
      <c r="G127" s="43">
        <f t="shared" si="1"/>
        <v>2601399.4390007402</v>
      </c>
    </row>
    <row r="128" spans="1:7" x14ac:dyDescent="0.2">
      <c r="A128" s="22" t="s">
        <v>36</v>
      </c>
      <c r="B128" s="31">
        <v>34.844200000000001</v>
      </c>
      <c r="C128" s="31">
        <v>-79.962900000000005</v>
      </c>
      <c r="D128" s="22" t="s">
        <v>4765</v>
      </c>
      <c r="E128" s="42">
        <v>405</v>
      </c>
      <c r="F128" s="43">
        <v>146963.97</v>
      </c>
      <c r="G128" s="43">
        <f t="shared" si="1"/>
        <v>5189984.1024398999</v>
      </c>
    </row>
    <row r="129" spans="1:7" x14ac:dyDescent="0.2">
      <c r="A129" s="22" t="s">
        <v>122</v>
      </c>
      <c r="B129" s="31">
        <v>34.8446</v>
      </c>
      <c r="C129" s="31">
        <v>-80.753699999999995</v>
      </c>
      <c r="D129" s="22" t="s">
        <v>4765</v>
      </c>
      <c r="E129" s="42">
        <v>368</v>
      </c>
      <c r="F129" s="43">
        <v>133537.63200000001</v>
      </c>
      <c r="G129" s="43">
        <f t="shared" si="1"/>
        <v>4715837.4066614406</v>
      </c>
    </row>
    <row r="130" spans="1:7" x14ac:dyDescent="0.2">
      <c r="A130" s="22" t="s">
        <v>36</v>
      </c>
      <c r="B130" s="31">
        <v>34.844999999999999</v>
      </c>
      <c r="C130" s="31">
        <v>-79.998699999999999</v>
      </c>
      <c r="D130" s="22" t="s">
        <v>4765</v>
      </c>
      <c r="E130" s="42">
        <v>608</v>
      </c>
      <c r="F130" s="43">
        <v>220627.39199999999</v>
      </c>
      <c r="G130" s="43">
        <f t="shared" ref="G130:G193" si="2">F130*35.31467</f>
        <v>7791383.5414406396</v>
      </c>
    </row>
    <row r="131" spans="1:7" x14ac:dyDescent="0.2">
      <c r="A131" s="22" t="s">
        <v>115</v>
      </c>
      <c r="B131" s="31">
        <v>34.8459</v>
      </c>
      <c r="C131" s="31">
        <v>-79.589799999999997</v>
      </c>
      <c r="D131" s="22" t="s">
        <v>4765</v>
      </c>
      <c r="E131" s="42">
        <v>587</v>
      </c>
      <c r="F131" s="43">
        <v>213007.038</v>
      </c>
      <c r="G131" s="43">
        <f t="shared" si="2"/>
        <v>7522273.2546474598</v>
      </c>
    </row>
    <row r="132" spans="1:7" x14ac:dyDescent="0.2">
      <c r="A132" s="22" t="s">
        <v>99</v>
      </c>
      <c r="B132" s="31">
        <v>34.847499999999997</v>
      </c>
      <c r="C132" s="31">
        <v>-77.4298</v>
      </c>
      <c r="D132" s="22" t="s">
        <v>4765</v>
      </c>
      <c r="E132" s="42">
        <v>1432</v>
      </c>
      <c r="F132" s="43">
        <v>519635.56800000003</v>
      </c>
      <c r="G132" s="43">
        <f t="shared" si="2"/>
        <v>18350758.60418256</v>
      </c>
    </row>
    <row r="133" spans="1:7" x14ac:dyDescent="0.2">
      <c r="A133" s="22" t="s">
        <v>36</v>
      </c>
      <c r="B133" s="31">
        <v>34.848100000000002</v>
      </c>
      <c r="C133" s="31">
        <v>-80.252200000000002</v>
      </c>
      <c r="D133" s="22" t="s">
        <v>4765</v>
      </c>
      <c r="E133" s="42">
        <v>101</v>
      </c>
      <c r="F133" s="43">
        <v>36650.273999999998</v>
      </c>
      <c r="G133" s="43">
        <f t="shared" si="2"/>
        <v>1294292.3317195799</v>
      </c>
    </row>
    <row r="134" spans="1:7" x14ac:dyDescent="0.2">
      <c r="A134" s="22" t="s">
        <v>115</v>
      </c>
      <c r="B134" s="31">
        <v>34.849200000000003</v>
      </c>
      <c r="C134" s="31">
        <v>-79.568600000000004</v>
      </c>
      <c r="D134" s="22" t="s">
        <v>4765</v>
      </c>
      <c r="E134" s="42">
        <v>880</v>
      </c>
      <c r="F134" s="43">
        <v>319329.12</v>
      </c>
      <c r="G134" s="43">
        <f t="shared" si="2"/>
        <v>11277002.4941904</v>
      </c>
    </row>
    <row r="135" spans="1:7" x14ac:dyDescent="0.2">
      <c r="A135" s="22" t="s">
        <v>110</v>
      </c>
      <c r="B135" s="31">
        <v>34.849200000000003</v>
      </c>
      <c r="C135" s="31">
        <v>-78.999700000000004</v>
      </c>
      <c r="D135" s="22" t="s">
        <v>4765</v>
      </c>
      <c r="E135" s="42">
        <v>620</v>
      </c>
      <c r="F135" s="43">
        <v>224981.88</v>
      </c>
      <c r="G135" s="43">
        <f t="shared" si="2"/>
        <v>7945160.8481796002</v>
      </c>
    </row>
    <row r="136" spans="1:7" x14ac:dyDescent="0.2">
      <c r="A136" s="22" t="s">
        <v>122</v>
      </c>
      <c r="B136" s="31">
        <v>34.849699999999999</v>
      </c>
      <c r="C136" s="31">
        <v>-80.616100000000003</v>
      </c>
      <c r="D136" s="22" t="s">
        <v>4765</v>
      </c>
      <c r="E136" s="42">
        <v>735</v>
      </c>
      <c r="F136" s="43">
        <v>266712.39</v>
      </c>
      <c r="G136" s="43">
        <f t="shared" si="2"/>
        <v>9418860.0377613008</v>
      </c>
    </row>
    <row r="137" spans="1:7" x14ac:dyDescent="0.2">
      <c r="A137" s="22" t="s">
        <v>122</v>
      </c>
      <c r="B137" s="31">
        <v>34.851500000000001</v>
      </c>
      <c r="C137" s="31">
        <v>-80.669600000000003</v>
      </c>
      <c r="D137" s="22" t="s">
        <v>4765</v>
      </c>
      <c r="E137" s="42">
        <v>551</v>
      </c>
      <c r="F137" s="43">
        <v>199943.57399999999</v>
      </c>
      <c r="G137" s="43">
        <f t="shared" si="2"/>
        <v>7060941.33443058</v>
      </c>
    </row>
    <row r="138" spans="1:7" x14ac:dyDescent="0.2">
      <c r="A138" s="22" t="s">
        <v>63</v>
      </c>
      <c r="B138" s="31">
        <v>34.852699999999999</v>
      </c>
      <c r="C138" s="31">
        <v>-78.078800000000001</v>
      </c>
      <c r="D138" s="22" t="s">
        <v>4765</v>
      </c>
      <c r="E138" s="42">
        <v>1458</v>
      </c>
      <c r="F138" s="43">
        <v>529070.29200000002</v>
      </c>
      <c r="G138" s="43">
        <f t="shared" si="2"/>
        <v>18683942.76878364</v>
      </c>
    </row>
    <row r="139" spans="1:7" x14ac:dyDescent="0.2">
      <c r="A139" s="22" t="s">
        <v>122</v>
      </c>
      <c r="B139" s="31">
        <v>34.853099999999998</v>
      </c>
      <c r="C139" s="31">
        <v>-80.336200000000005</v>
      </c>
      <c r="D139" s="22" t="s">
        <v>4765</v>
      </c>
      <c r="E139" s="42">
        <v>735</v>
      </c>
      <c r="F139" s="43">
        <v>266712.39</v>
      </c>
      <c r="G139" s="43">
        <f t="shared" si="2"/>
        <v>9418860.0377613008</v>
      </c>
    </row>
    <row r="140" spans="1:7" x14ac:dyDescent="0.2">
      <c r="A140" s="22" t="s">
        <v>122</v>
      </c>
      <c r="B140" s="31">
        <v>34.8553</v>
      </c>
      <c r="C140" s="31">
        <v>-80.350200000000001</v>
      </c>
      <c r="D140" s="22" t="s">
        <v>4765</v>
      </c>
      <c r="E140" s="42">
        <v>735</v>
      </c>
      <c r="F140" s="43">
        <v>266712.39</v>
      </c>
      <c r="G140" s="43">
        <f t="shared" si="2"/>
        <v>9418860.0377613008</v>
      </c>
    </row>
    <row r="141" spans="1:7" x14ac:dyDescent="0.2">
      <c r="A141" s="22" t="s">
        <v>99</v>
      </c>
      <c r="B141" s="31">
        <v>34.8553</v>
      </c>
      <c r="C141" s="31">
        <v>-77.571299999999994</v>
      </c>
      <c r="D141" s="22" t="s">
        <v>4765</v>
      </c>
      <c r="E141" s="42">
        <v>1074</v>
      </c>
      <c r="F141" s="43">
        <v>389726.67599999998</v>
      </c>
      <c r="G141" s="43">
        <f t="shared" si="2"/>
        <v>13763068.953136919</v>
      </c>
    </row>
    <row r="142" spans="1:7" x14ac:dyDescent="0.2">
      <c r="A142" s="22" t="s">
        <v>122</v>
      </c>
      <c r="B142" s="31">
        <v>34.856099999999998</v>
      </c>
      <c r="C142" s="31">
        <v>-80.624099999999999</v>
      </c>
      <c r="D142" s="22" t="s">
        <v>4765</v>
      </c>
      <c r="E142" s="42">
        <v>551</v>
      </c>
      <c r="F142" s="43">
        <v>199943.57399999999</v>
      </c>
      <c r="G142" s="43">
        <f t="shared" si="2"/>
        <v>7060941.33443058</v>
      </c>
    </row>
    <row r="143" spans="1:7" x14ac:dyDescent="0.2">
      <c r="A143" s="22" t="s">
        <v>36</v>
      </c>
      <c r="B143" s="31">
        <v>34.8566</v>
      </c>
      <c r="C143" s="31">
        <v>-80.162800000000004</v>
      </c>
      <c r="D143" s="22" t="s">
        <v>4765</v>
      </c>
      <c r="E143" s="42">
        <v>1115</v>
      </c>
      <c r="F143" s="43">
        <v>404604.51</v>
      </c>
      <c r="G143" s="43">
        <f t="shared" si="2"/>
        <v>14288474.7511617</v>
      </c>
    </row>
    <row r="144" spans="1:7" x14ac:dyDescent="0.2">
      <c r="A144" s="22" t="s">
        <v>36</v>
      </c>
      <c r="B144" s="31">
        <v>34.8566</v>
      </c>
      <c r="C144" s="31">
        <v>-80.162800000000004</v>
      </c>
      <c r="D144" s="22" t="s">
        <v>4765</v>
      </c>
      <c r="E144" s="42">
        <v>1115</v>
      </c>
      <c r="F144" s="43">
        <v>404604.51</v>
      </c>
      <c r="G144" s="43">
        <f t="shared" si="2"/>
        <v>14288474.7511617</v>
      </c>
    </row>
    <row r="145" spans="1:7" x14ac:dyDescent="0.2">
      <c r="A145" s="22" t="s">
        <v>115</v>
      </c>
      <c r="B145" s="31">
        <v>34.856999999999999</v>
      </c>
      <c r="C145" s="31">
        <v>-79.549899999999994</v>
      </c>
      <c r="D145" s="22" t="s">
        <v>4765</v>
      </c>
      <c r="E145" s="42">
        <v>733</v>
      </c>
      <c r="F145" s="43">
        <v>265986.64199999999</v>
      </c>
      <c r="G145" s="43">
        <f t="shared" si="2"/>
        <v>9393230.4866381399</v>
      </c>
    </row>
    <row r="146" spans="1:7" x14ac:dyDescent="0.2">
      <c r="A146" s="22" t="s">
        <v>63</v>
      </c>
      <c r="B146" s="31">
        <v>34.857199999999999</v>
      </c>
      <c r="C146" s="31">
        <v>-78.012200000000007</v>
      </c>
      <c r="D146" s="22" t="s">
        <v>4765</v>
      </c>
      <c r="E146" s="42">
        <v>547</v>
      </c>
      <c r="F146" s="43">
        <v>198492.07800000001</v>
      </c>
      <c r="G146" s="43">
        <f t="shared" si="2"/>
        <v>7009682.2321842602</v>
      </c>
    </row>
    <row r="147" spans="1:7" x14ac:dyDescent="0.2">
      <c r="A147" s="22" t="s">
        <v>36</v>
      </c>
      <c r="B147" s="31">
        <v>34.857500000000002</v>
      </c>
      <c r="C147" s="31">
        <v>-80.149199999999993</v>
      </c>
      <c r="D147" s="22" t="s">
        <v>4765</v>
      </c>
      <c r="E147" s="42">
        <v>203</v>
      </c>
      <c r="F147" s="43">
        <v>73663.422000000006</v>
      </c>
      <c r="G147" s="43">
        <f t="shared" si="2"/>
        <v>2601399.4390007402</v>
      </c>
    </row>
    <row r="148" spans="1:7" x14ac:dyDescent="0.2">
      <c r="A148" s="22" t="s">
        <v>109</v>
      </c>
      <c r="B148" s="31">
        <v>34.857799999999997</v>
      </c>
      <c r="C148" s="31">
        <v>-79.655000000000001</v>
      </c>
      <c r="D148" s="22" t="s">
        <v>4765</v>
      </c>
      <c r="E148" s="42">
        <v>351</v>
      </c>
      <c r="F148" s="43">
        <v>127368.774</v>
      </c>
      <c r="G148" s="43">
        <f t="shared" si="2"/>
        <v>4497986.2221145798</v>
      </c>
    </row>
    <row r="149" spans="1:7" x14ac:dyDescent="0.2">
      <c r="A149" s="22" t="s">
        <v>99</v>
      </c>
      <c r="B149" s="31">
        <v>34.858400000000003</v>
      </c>
      <c r="C149" s="31">
        <v>-77.620199999999997</v>
      </c>
      <c r="D149" s="22" t="s">
        <v>4765</v>
      </c>
      <c r="E149" s="42">
        <v>716</v>
      </c>
      <c r="F149" s="43">
        <v>259817.78400000001</v>
      </c>
      <c r="G149" s="43">
        <f t="shared" si="2"/>
        <v>9175379.30209128</v>
      </c>
    </row>
    <row r="150" spans="1:7" x14ac:dyDescent="0.2">
      <c r="A150" s="22" t="s">
        <v>115</v>
      </c>
      <c r="B150" s="31">
        <v>34.858699999999999</v>
      </c>
      <c r="C150" s="31">
        <v>-79.490700000000004</v>
      </c>
      <c r="D150" s="22" t="s">
        <v>4765</v>
      </c>
      <c r="E150" s="42">
        <v>1173</v>
      </c>
      <c r="F150" s="43">
        <v>425651.20199999999</v>
      </c>
      <c r="G150" s="43">
        <f t="shared" si="2"/>
        <v>15031731.733733339</v>
      </c>
    </row>
    <row r="151" spans="1:7" x14ac:dyDescent="0.2">
      <c r="A151" s="22" t="s">
        <v>122</v>
      </c>
      <c r="B151" s="31">
        <v>34.859499999999997</v>
      </c>
      <c r="C151" s="31">
        <v>-80.682599999999994</v>
      </c>
      <c r="D151" s="22" t="s">
        <v>4765</v>
      </c>
      <c r="E151" s="42">
        <v>735</v>
      </c>
      <c r="F151" s="43">
        <v>266712.39</v>
      </c>
      <c r="G151" s="43">
        <f t="shared" si="2"/>
        <v>9418860.0377613008</v>
      </c>
    </row>
    <row r="152" spans="1:7" x14ac:dyDescent="0.2">
      <c r="A152" s="22" t="s">
        <v>122</v>
      </c>
      <c r="B152" s="31">
        <v>34.861400000000003</v>
      </c>
      <c r="C152" s="31">
        <v>-80.544300000000007</v>
      </c>
      <c r="D152" s="22" t="s">
        <v>4765</v>
      </c>
      <c r="E152" s="42">
        <v>1470</v>
      </c>
      <c r="F152" s="43">
        <v>533424.78</v>
      </c>
      <c r="G152" s="43">
        <f t="shared" si="2"/>
        <v>18837720.075522602</v>
      </c>
    </row>
    <row r="153" spans="1:7" x14ac:dyDescent="0.2">
      <c r="A153" s="22" t="s">
        <v>36</v>
      </c>
      <c r="B153" s="31">
        <v>34.863700000000001</v>
      </c>
      <c r="C153" s="31">
        <v>-79.9726</v>
      </c>
      <c r="D153" s="22" t="s">
        <v>4765</v>
      </c>
      <c r="E153" s="42">
        <v>405</v>
      </c>
      <c r="F153" s="43">
        <v>146963.97</v>
      </c>
      <c r="G153" s="43">
        <f t="shared" si="2"/>
        <v>5189984.1024398999</v>
      </c>
    </row>
    <row r="154" spans="1:7" x14ac:dyDescent="0.2">
      <c r="A154" s="22" t="s">
        <v>115</v>
      </c>
      <c r="B154" s="31">
        <v>34.863999999999997</v>
      </c>
      <c r="C154" s="31">
        <v>-79.369200000000006</v>
      </c>
      <c r="D154" s="22" t="s">
        <v>4765</v>
      </c>
      <c r="E154" s="42">
        <v>880</v>
      </c>
      <c r="F154" s="43">
        <v>319329.12</v>
      </c>
      <c r="G154" s="43">
        <f t="shared" si="2"/>
        <v>11277002.4941904</v>
      </c>
    </row>
    <row r="155" spans="1:7" x14ac:dyDescent="0.2">
      <c r="A155" s="22" t="s">
        <v>79</v>
      </c>
      <c r="B155" s="31">
        <v>34.866599999999998</v>
      </c>
      <c r="C155" s="31">
        <v>-79.158000000000001</v>
      </c>
      <c r="D155" s="22" t="s">
        <v>4765</v>
      </c>
      <c r="E155" s="42">
        <v>976</v>
      </c>
      <c r="F155" s="43">
        <v>354165.02399999998</v>
      </c>
      <c r="G155" s="43">
        <f t="shared" si="2"/>
        <v>12507220.948102079</v>
      </c>
    </row>
    <row r="156" spans="1:7" x14ac:dyDescent="0.2">
      <c r="A156" s="22" t="s">
        <v>122</v>
      </c>
      <c r="B156" s="31">
        <v>34.8675</v>
      </c>
      <c r="C156" s="31">
        <v>-80.524199999999993</v>
      </c>
      <c r="D156" s="22" t="s">
        <v>4765</v>
      </c>
      <c r="E156" s="42">
        <v>1470</v>
      </c>
      <c r="F156" s="43">
        <v>533424.78</v>
      </c>
      <c r="G156" s="43">
        <f t="shared" si="2"/>
        <v>18837720.075522602</v>
      </c>
    </row>
    <row r="157" spans="1:7" x14ac:dyDescent="0.2">
      <c r="A157" s="22" t="s">
        <v>122</v>
      </c>
      <c r="B157" s="31">
        <v>34.8675</v>
      </c>
      <c r="C157" s="31">
        <v>-80.391000000000005</v>
      </c>
      <c r="D157" s="22" t="s">
        <v>4765</v>
      </c>
      <c r="E157" s="42">
        <v>1103</v>
      </c>
      <c r="F157" s="43">
        <v>400250.022</v>
      </c>
      <c r="G157" s="43">
        <f t="shared" si="2"/>
        <v>14134697.44442274</v>
      </c>
    </row>
    <row r="158" spans="1:7" x14ac:dyDescent="0.2">
      <c r="A158" s="22" t="s">
        <v>115</v>
      </c>
      <c r="B158" s="31">
        <v>34.868299999999998</v>
      </c>
      <c r="C158" s="31">
        <v>-79.544200000000004</v>
      </c>
      <c r="D158" s="22" t="s">
        <v>4765</v>
      </c>
      <c r="E158" s="42">
        <v>880</v>
      </c>
      <c r="F158" s="43">
        <v>319329.12</v>
      </c>
      <c r="G158" s="43">
        <f t="shared" si="2"/>
        <v>11277002.4941904</v>
      </c>
    </row>
    <row r="159" spans="1:7" x14ac:dyDescent="0.2">
      <c r="A159" s="22" t="s">
        <v>122</v>
      </c>
      <c r="B159" s="31">
        <v>34.869900000000001</v>
      </c>
      <c r="C159" s="31">
        <v>-80.351900000000001</v>
      </c>
      <c r="D159" s="22" t="s">
        <v>4765</v>
      </c>
      <c r="E159" s="42">
        <v>735</v>
      </c>
      <c r="F159" s="43">
        <v>266712.39</v>
      </c>
      <c r="G159" s="43">
        <f t="shared" si="2"/>
        <v>9418860.0377613008</v>
      </c>
    </row>
    <row r="160" spans="1:7" x14ac:dyDescent="0.2">
      <c r="A160" s="22" t="s">
        <v>122</v>
      </c>
      <c r="B160" s="31">
        <v>34.870399999999997</v>
      </c>
      <c r="C160" s="31">
        <v>-80.547399999999996</v>
      </c>
      <c r="D160" s="22" t="s">
        <v>4765</v>
      </c>
      <c r="E160" s="42">
        <v>735</v>
      </c>
      <c r="F160" s="43">
        <v>266712.39</v>
      </c>
      <c r="G160" s="43">
        <f t="shared" si="2"/>
        <v>9418860.0377613008</v>
      </c>
    </row>
    <row r="161" spans="1:7" x14ac:dyDescent="0.2">
      <c r="A161" s="22" t="s">
        <v>122</v>
      </c>
      <c r="B161" s="31">
        <v>34.871000000000002</v>
      </c>
      <c r="C161" s="31">
        <v>-80.459100000000007</v>
      </c>
      <c r="D161" s="22" t="s">
        <v>4765</v>
      </c>
      <c r="E161" s="42">
        <v>919</v>
      </c>
      <c r="F161" s="43">
        <v>333481.20600000001</v>
      </c>
      <c r="G161" s="43">
        <f t="shared" si="2"/>
        <v>11776778.741092021</v>
      </c>
    </row>
    <row r="162" spans="1:7" x14ac:dyDescent="0.2">
      <c r="A162" s="22" t="s">
        <v>99</v>
      </c>
      <c r="B162" s="31">
        <v>34.871099999999998</v>
      </c>
      <c r="C162" s="31">
        <v>-77.539900000000003</v>
      </c>
      <c r="D162" s="22" t="s">
        <v>4765</v>
      </c>
      <c r="E162" s="42">
        <v>1790</v>
      </c>
      <c r="F162" s="43">
        <v>649544.46</v>
      </c>
      <c r="G162" s="43">
        <f t="shared" si="2"/>
        <v>22938448.255228199</v>
      </c>
    </row>
    <row r="163" spans="1:7" x14ac:dyDescent="0.2">
      <c r="A163" s="22" t="s">
        <v>58</v>
      </c>
      <c r="B163" s="31">
        <v>34.872</v>
      </c>
      <c r="C163" s="31">
        <v>-78.657600000000002</v>
      </c>
      <c r="D163" s="22" t="s">
        <v>4765</v>
      </c>
      <c r="E163" s="42">
        <v>213</v>
      </c>
      <c r="F163" s="43">
        <v>77292.161999999997</v>
      </c>
      <c r="G163" s="43">
        <f t="shared" si="2"/>
        <v>2729547.1946165399</v>
      </c>
    </row>
    <row r="164" spans="1:7" x14ac:dyDescent="0.2">
      <c r="A164" s="22" t="s">
        <v>99</v>
      </c>
      <c r="B164" s="31">
        <v>34.872100000000003</v>
      </c>
      <c r="C164" s="31">
        <v>-77.633700000000005</v>
      </c>
      <c r="D164" s="22" t="s">
        <v>4765</v>
      </c>
      <c r="E164" s="42">
        <v>537</v>
      </c>
      <c r="F164" s="43">
        <v>194863.33799999999</v>
      </c>
      <c r="G164" s="43">
        <f t="shared" si="2"/>
        <v>6881534.4765684595</v>
      </c>
    </row>
    <row r="165" spans="1:7" x14ac:dyDescent="0.2">
      <c r="A165" s="22" t="s">
        <v>99</v>
      </c>
      <c r="B165" s="31">
        <v>34.872199999999999</v>
      </c>
      <c r="C165" s="31">
        <v>-77.576599999999999</v>
      </c>
      <c r="D165" s="22" t="s">
        <v>4765</v>
      </c>
      <c r="E165" s="42">
        <v>1074</v>
      </c>
      <c r="F165" s="43">
        <v>389726.67599999998</v>
      </c>
      <c r="G165" s="43">
        <f t="shared" si="2"/>
        <v>13763068.953136919</v>
      </c>
    </row>
    <row r="166" spans="1:7" x14ac:dyDescent="0.2">
      <c r="A166" s="22" t="s">
        <v>109</v>
      </c>
      <c r="B166" s="31">
        <v>34.874600000000001</v>
      </c>
      <c r="C166" s="31">
        <v>-79.819900000000004</v>
      </c>
      <c r="D166" s="22" t="s">
        <v>4765</v>
      </c>
      <c r="E166" s="42">
        <v>1053</v>
      </c>
      <c r="F166" s="43">
        <v>382106.32199999999</v>
      </c>
      <c r="G166" s="43">
        <f t="shared" si="2"/>
        <v>13493958.666343739</v>
      </c>
    </row>
    <row r="167" spans="1:7" x14ac:dyDescent="0.2">
      <c r="A167" s="22" t="s">
        <v>122</v>
      </c>
      <c r="B167" s="31">
        <v>34.874899999999997</v>
      </c>
      <c r="C167" s="31">
        <v>-80.583299999999994</v>
      </c>
      <c r="D167" s="22" t="s">
        <v>4765</v>
      </c>
      <c r="E167" s="42">
        <v>735</v>
      </c>
      <c r="F167" s="43">
        <v>266712.39</v>
      </c>
      <c r="G167" s="43">
        <f t="shared" si="2"/>
        <v>9418860.0377613008</v>
      </c>
    </row>
    <row r="168" spans="1:7" x14ac:dyDescent="0.2">
      <c r="A168" s="22" t="s">
        <v>36</v>
      </c>
      <c r="B168" s="31">
        <v>34.875100000000003</v>
      </c>
      <c r="C168" s="31">
        <v>-80.102400000000003</v>
      </c>
      <c r="D168" s="22" t="s">
        <v>4765</v>
      </c>
      <c r="E168" s="42">
        <v>304</v>
      </c>
      <c r="F168" s="43">
        <v>110313.696</v>
      </c>
      <c r="G168" s="43">
        <f t="shared" si="2"/>
        <v>3895691.7707203198</v>
      </c>
    </row>
    <row r="169" spans="1:7" x14ac:dyDescent="0.2">
      <c r="A169" s="22" t="s">
        <v>115</v>
      </c>
      <c r="B169" s="31">
        <v>34.8752</v>
      </c>
      <c r="C169" s="31">
        <v>-79.491799999999998</v>
      </c>
      <c r="D169" s="22" t="s">
        <v>4765</v>
      </c>
      <c r="E169" s="42">
        <v>1760</v>
      </c>
      <c r="F169" s="43">
        <v>638658.24</v>
      </c>
      <c r="G169" s="43">
        <f t="shared" si="2"/>
        <v>22554004.988380801</v>
      </c>
    </row>
    <row r="170" spans="1:7" x14ac:dyDescent="0.2">
      <c r="A170" s="22" t="s">
        <v>79</v>
      </c>
      <c r="B170" s="31">
        <v>34.875500000000002</v>
      </c>
      <c r="C170" s="31">
        <v>-79.222200000000001</v>
      </c>
      <c r="D170" s="22" t="s">
        <v>4765</v>
      </c>
      <c r="E170" s="42">
        <v>732</v>
      </c>
      <c r="F170" s="43">
        <v>265623.76799999998</v>
      </c>
      <c r="G170" s="43">
        <f t="shared" si="2"/>
        <v>9380415.7110765595</v>
      </c>
    </row>
    <row r="171" spans="1:7" x14ac:dyDescent="0.2">
      <c r="A171" s="22" t="s">
        <v>122</v>
      </c>
      <c r="B171" s="31">
        <v>34.875700000000002</v>
      </c>
      <c r="C171" s="31">
        <v>-80.712599999999995</v>
      </c>
      <c r="D171" s="22" t="s">
        <v>4765</v>
      </c>
      <c r="E171" s="42">
        <v>551</v>
      </c>
      <c r="F171" s="43">
        <v>199943.57399999999</v>
      </c>
      <c r="G171" s="43">
        <f t="shared" si="2"/>
        <v>7060941.33443058</v>
      </c>
    </row>
    <row r="172" spans="1:7" x14ac:dyDescent="0.2">
      <c r="A172" s="22" t="s">
        <v>36</v>
      </c>
      <c r="B172" s="31">
        <v>34.876100000000001</v>
      </c>
      <c r="C172" s="31">
        <v>-79.988200000000006</v>
      </c>
      <c r="D172" s="22" t="s">
        <v>4765</v>
      </c>
      <c r="E172" s="42">
        <v>405</v>
      </c>
      <c r="F172" s="43">
        <v>146963.97</v>
      </c>
      <c r="G172" s="43">
        <f t="shared" si="2"/>
        <v>5189984.1024398999</v>
      </c>
    </row>
    <row r="173" spans="1:7" x14ac:dyDescent="0.2">
      <c r="A173" s="22" t="s">
        <v>79</v>
      </c>
      <c r="B173" s="31">
        <v>34.876100000000001</v>
      </c>
      <c r="C173" s="31">
        <v>-79.236400000000003</v>
      </c>
      <c r="D173" s="22" t="s">
        <v>4765</v>
      </c>
      <c r="E173" s="42">
        <v>976</v>
      </c>
      <c r="F173" s="43">
        <v>354165.02399999998</v>
      </c>
      <c r="G173" s="43">
        <f t="shared" si="2"/>
        <v>12507220.948102079</v>
      </c>
    </row>
    <row r="174" spans="1:7" x14ac:dyDescent="0.2">
      <c r="A174" s="22" t="s">
        <v>36</v>
      </c>
      <c r="B174" s="31">
        <v>34.8765</v>
      </c>
      <c r="C174" s="31">
        <v>-79.971699999999998</v>
      </c>
      <c r="D174" s="22" t="s">
        <v>4765</v>
      </c>
      <c r="E174" s="42">
        <v>405</v>
      </c>
      <c r="F174" s="43">
        <v>146963.97</v>
      </c>
      <c r="G174" s="43">
        <f t="shared" si="2"/>
        <v>5189984.1024398999</v>
      </c>
    </row>
    <row r="175" spans="1:7" x14ac:dyDescent="0.2">
      <c r="A175" s="22" t="s">
        <v>122</v>
      </c>
      <c r="B175" s="31">
        <v>34.877400000000002</v>
      </c>
      <c r="C175" s="31">
        <v>-80.644599999999997</v>
      </c>
      <c r="D175" s="22" t="s">
        <v>4765</v>
      </c>
      <c r="E175" s="42">
        <v>1103</v>
      </c>
      <c r="F175" s="43">
        <v>400250.022</v>
      </c>
      <c r="G175" s="43">
        <f t="shared" si="2"/>
        <v>14134697.44442274</v>
      </c>
    </row>
    <row r="176" spans="1:7" x14ac:dyDescent="0.2">
      <c r="A176" s="22" t="s">
        <v>122</v>
      </c>
      <c r="B176" s="31">
        <v>34.879100000000001</v>
      </c>
      <c r="C176" s="31">
        <v>-80.647499999999994</v>
      </c>
      <c r="D176" s="22" t="s">
        <v>4765</v>
      </c>
      <c r="E176" s="42">
        <v>368</v>
      </c>
      <c r="F176" s="43">
        <v>133537.63200000001</v>
      </c>
      <c r="G176" s="43">
        <f t="shared" si="2"/>
        <v>4715837.4066614406</v>
      </c>
    </row>
    <row r="177" spans="1:7" x14ac:dyDescent="0.2">
      <c r="A177" s="22" t="s">
        <v>63</v>
      </c>
      <c r="B177" s="31">
        <v>34.879199999999997</v>
      </c>
      <c r="C177" s="31">
        <v>-77.701800000000006</v>
      </c>
      <c r="D177" s="22" t="s">
        <v>4765</v>
      </c>
      <c r="E177" s="42">
        <v>1093</v>
      </c>
      <c r="F177" s="43">
        <v>396621.28200000001</v>
      </c>
      <c r="G177" s="43">
        <f t="shared" si="2"/>
        <v>14006549.68880694</v>
      </c>
    </row>
    <row r="178" spans="1:7" x14ac:dyDescent="0.2">
      <c r="A178" s="22" t="s">
        <v>115</v>
      </c>
      <c r="B178" s="31">
        <v>34.8797</v>
      </c>
      <c r="C178" s="31">
        <v>-79.496700000000004</v>
      </c>
      <c r="D178" s="22" t="s">
        <v>4765</v>
      </c>
      <c r="E178" s="42">
        <v>587</v>
      </c>
      <c r="F178" s="43">
        <v>213007.038</v>
      </c>
      <c r="G178" s="43">
        <f t="shared" si="2"/>
        <v>7522273.2546474598</v>
      </c>
    </row>
    <row r="179" spans="1:7" x14ac:dyDescent="0.2">
      <c r="A179" s="22" t="s">
        <v>109</v>
      </c>
      <c r="B179" s="31">
        <v>34.880400000000002</v>
      </c>
      <c r="C179" s="31">
        <v>-79.606200000000001</v>
      </c>
      <c r="D179" s="22" t="s">
        <v>4765</v>
      </c>
      <c r="E179" s="42">
        <v>351</v>
      </c>
      <c r="F179" s="43">
        <v>127368.774</v>
      </c>
      <c r="G179" s="43">
        <f t="shared" si="2"/>
        <v>4497986.2221145798</v>
      </c>
    </row>
    <row r="180" spans="1:7" x14ac:dyDescent="0.2">
      <c r="A180" s="22" t="s">
        <v>99</v>
      </c>
      <c r="B180" s="31">
        <v>34.881</v>
      </c>
      <c r="C180" s="31">
        <v>-77.516499999999994</v>
      </c>
      <c r="D180" s="22" t="s">
        <v>4765</v>
      </c>
      <c r="E180" s="42">
        <v>1074</v>
      </c>
      <c r="F180" s="43">
        <v>389726.67599999998</v>
      </c>
      <c r="G180" s="43">
        <f t="shared" si="2"/>
        <v>13763068.953136919</v>
      </c>
    </row>
    <row r="181" spans="1:7" x14ac:dyDescent="0.2">
      <c r="A181" s="22" t="s">
        <v>122</v>
      </c>
      <c r="B181" s="31">
        <v>34.881900000000002</v>
      </c>
      <c r="C181" s="31">
        <v>-80.379199999999997</v>
      </c>
      <c r="D181" s="22" t="s">
        <v>4765</v>
      </c>
      <c r="E181" s="42">
        <v>551</v>
      </c>
      <c r="F181" s="43">
        <v>199943.57399999999</v>
      </c>
      <c r="G181" s="43">
        <f t="shared" si="2"/>
        <v>7060941.33443058</v>
      </c>
    </row>
    <row r="182" spans="1:7" x14ac:dyDescent="0.2">
      <c r="A182" s="22" t="s">
        <v>36</v>
      </c>
      <c r="B182" s="31">
        <v>34.882199999999997</v>
      </c>
      <c r="C182" s="31">
        <v>-79.895799999999994</v>
      </c>
      <c r="D182" s="22" t="s">
        <v>4765</v>
      </c>
      <c r="E182" s="42">
        <v>405</v>
      </c>
      <c r="F182" s="43">
        <v>146963.97</v>
      </c>
      <c r="G182" s="43">
        <f t="shared" si="2"/>
        <v>5189984.1024398999</v>
      </c>
    </row>
    <row r="183" spans="1:7" x14ac:dyDescent="0.2">
      <c r="A183" s="22" t="s">
        <v>110</v>
      </c>
      <c r="B183" s="31">
        <v>34.882800000000003</v>
      </c>
      <c r="C183" s="31">
        <v>-79.112799999999993</v>
      </c>
      <c r="D183" s="22" t="s">
        <v>4765</v>
      </c>
      <c r="E183" s="42">
        <v>744</v>
      </c>
      <c r="F183" s="43">
        <v>269978.25599999999</v>
      </c>
      <c r="G183" s="43">
        <f t="shared" si="2"/>
        <v>9534193.0178155191</v>
      </c>
    </row>
    <row r="184" spans="1:7" x14ac:dyDescent="0.2">
      <c r="A184" s="22" t="s">
        <v>36</v>
      </c>
      <c r="B184" s="31">
        <v>34.884</v>
      </c>
      <c r="C184" s="31">
        <v>-79.974400000000003</v>
      </c>
      <c r="D184" s="22" t="s">
        <v>4765</v>
      </c>
      <c r="E184" s="42">
        <v>405</v>
      </c>
      <c r="F184" s="43">
        <v>146963.97</v>
      </c>
      <c r="G184" s="43">
        <f t="shared" si="2"/>
        <v>5189984.1024398999</v>
      </c>
    </row>
    <row r="185" spans="1:7" x14ac:dyDescent="0.2">
      <c r="A185" s="22" t="s">
        <v>36</v>
      </c>
      <c r="B185" s="31">
        <v>34.886400000000002</v>
      </c>
      <c r="C185" s="31">
        <v>-80.209199999999996</v>
      </c>
      <c r="D185" s="22" t="s">
        <v>4765</v>
      </c>
      <c r="E185" s="42">
        <v>2432</v>
      </c>
      <c r="F185" s="43">
        <v>882509.56799999997</v>
      </c>
      <c r="G185" s="43">
        <f t="shared" si="2"/>
        <v>31165534.165762559</v>
      </c>
    </row>
    <row r="186" spans="1:7" x14ac:dyDescent="0.2">
      <c r="A186" s="22" t="s">
        <v>122</v>
      </c>
      <c r="B186" s="31">
        <v>34.886699999999998</v>
      </c>
      <c r="C186" s="31">
        <v>-80.621399999999994</v>
      </c>
      <c r="D186" s="22" t="s">
        <v>4765</v>
      </c>
      <c r="E186" s="42">
        <v>368</v>
      </c>
      <c r="F186" s="43">
        <v>133537.63200000001</v>
      </c>
      <c r="G186" s="43">
        <f t="shared" si="2"/>
        <v>4715837.4066614406</v>
      </c>
    </row>
    <row r="187" spans="1:7" x14ac:dyDescent="0.2">
      <c r="A187" s="22" t="s">
        <v>36</v>
      </c>
      <c r="B187" s="31">
        <v>34.888300000000001</v>
      </c>
      <c r="C187" s="31">
        <v>-80.256900000000002</v>
      </c>
      <c r="D187" s="22" t="s">
        <v>4765</v>
      </c>
      <c r="E187" s="42">
        <v>203</v>
      </c>
      <c r="F187" s="43">
        <v>73663.422000000006</v>
      </c>
      <c r="G187" s="43">
        <f t="shared" si="2"/>
        <v>2601399.4390007402</v>
      </c>
    </row>
    <row r="188" spans="1:7" x14ac:dyDescent="0.2">
      <c r="A188" s="22" t="s">
        <v>115</v>
      </c>
      <c r="B188" s="31">
        <v>34.8904</v>
      </c>
      <c r="C188" s="31">
        <v>-79.5321</v>
      </c>
      <c r="D188" s="22" t="s">
        <v>4765</v>
      </c>
      <c r="E188" s="42">
        <v>880</v>
      </c>
      <c r="F188" s="43">
        <v>319329.12</v>
      </c>
      <c r="G188" s="43">
        <f t="shared" si="2"/>
        <v>11277002.4941904</v>
      </c>
    </row>
    <row r="189" spans="1:7" x14ac:dyDescent="0.2">
      <c r="A189" s="22" t="s">
        <v>79</v>
      </c>
      <c r="B189" s="31">
        <v>34.890799999999999</v>
      </c>
      <c r="C189" s="31">
        <v>-79.177899999999994</v>
      </c>
      <c r="D189" s="22" t="s">
        <v>4765</v>
      </c>
      <c r="E189" s="42">
        <v>610</v>
      </c>
      <c r="F189" s="43">
        <v>221353.14</v>
      </c>
      <c r="G189" s="43">
        <f t="shared" si="2"/>
        <v>7817013.0925638005</v>
      </c>
    </row>
    <row r="190" spans="1:7" x14ac:dyDescent="0.2">
      <c r="A190" s="22" t="s">
        <v>36</v>
      </c>
      <c r="B190" s="31">
        <v>34.891100000000002</v>
      </c>
      <c r="C190" s="31">
        <v>-80.144999999999996</v>
      </c>
      <c r="D190" s="22" t="s">
        <v>4765</v>
      </c>
      <c r="E190" s="42">
        <v>608</v>
      </c>
      <c r="F190" s="43">
        <v>220627.39199999999</v>
      </c>
      <c r="G190" s="43">
        <f t="shared" si="2"/>
        <v>7791383.5414406396</v>
      </c>
    </row>
    <row r="191" spans="1:7" x14ac:dyDescent="0.2">
      <c r="A191" s="22" t="s">
        <v>36</v>
      </c>
      <c r="B191" s="31">
        <v>34.891100000000002</v>
      </c>
      <c r="C191" s="31">
        <v>-80.144999999999996</v>
      </c>
      <c r="D191" s="22" t="s">
        <v>4765</v>
      </c>
      <c r="E191" s="42">
        <v>608</v>
      </c>
      <c r="F191" s="43">
        <v>220627.39199999999</v>
      </c>
      <c r="G191" s="43">
        <f t="shared" si="2"/>
        <v>7791383.5414406396</v>
      </c>
    </row>
    <row r="192" spans="1:7" x14ac:dyDescent="0.2">
      <c r="A192" s="22" t="s">
        <v>122</v>
      </c>
      <c r="B192" s="31">
        <v>34.891800000000003</v>
      </c>
      <c r="C192" s="31">
        <v>-80.690399999999997</v>
      </c>
      <c r="D192" s="22" t="s">
        <v>4765</v>
      </c>
      <c r="E192" s="42">
        <v>735</v>
      </c>
      <c r="F192" s="43">
        <v>266712.39</v>
      </c>
      <c r="G192" s="43">
        <f t="shared" si="2"/>
        <v>9418860.0377613008</v>
      </c>
    </row>
    <row r="193" spans="1:7" x14ac:dyDescent="0.2">
      <c r="A193" s="22" t="s">
        <v>79</v>
      </c>
      <c r="B193" s="31">
        <v>34.8919</v>
      </c>
      <c r="C193" s="31">
        <v>-79.155900000000003</v>
      </c>
      <c r="D193" s="22" t="s">
        <v>4765</v>
      </c>
      <c r="E193" s="42">
        <v>976</v>
      </c>
      <c r="F193" s="43">
        <v>354165.02399999998</v>
      </c>
      <c r="G193" s="43">
        <f t="shared" si="2"/>
        <v>12507220.948102079</v>
      </c>
    </row>
    <row r="194" spans="1:7" x14ac:dyDescent="0.2">
      <c r="A194" s="22" t="s">
        <v>36</v>
      </c>
      <c r="B194" s="31">
        <v>34.893099999999997</v>
      </c>
      <c r="C194" s="31">
        <v>-80.302599999999998</v>
      </c>
      <c r="D194" s="22" t="s">
        <v>4765</v>
      </c>
      <c r="E194" s="42">
        <v>304</v>
      </c>
      <c r="F194" s="43">
        <v>110313.696</v>
      </c>
      <c r="G194" s="43">
        <f t="shared" ref="G194:G257" si="3">F194*35.31467</f>
        <v>3895691.7707203198</v>
      </c>
    </row>
    <row r="195" spans="1:7" x14ac:dyDescent="0.2">
      <c r="A195" s="22" t="s">
        <v>36</v>
      </c>
      <c r="B195" s="31">
        <v>34.893599999999999</v>
      </c>
      <c r="C195" s="31">
        <v>-80.152600000000007</v>
      </c>
      <c r="D195" s="22" t="s">
        <v>4765</v>
      </c>
      <c r="E195" s="42">
        <v>304</v>
      </c>
      <c r="F195" s="43">
        <v>110313.696</v>
      </c>
      <c r="G195" s="43">
        <f t="shared" si="3"/>
        <v>3895691.7707203198</v>
      </c>
    </row>
    <row r="196" spans="1:7" x14ac:dyDescent="0.2">
      <c r="A196" s="22" t="s">
        <v>109</v>
      </c>
      <c r="B196" s="31">
        <v>34.896000000000001</v>
      </c>
      <c r="C196" s="31">
        <v>-79.832499999999996</v>
      </c>
      <c r="D196" s="22" t="s">
        <v>4765</v>
      </c>
      <c r="E196" s="42">
        <v>439</v>
      </c>
      <c r="F196" s="43">
        <v>159301.68599999999</v>
      </c>
      <c r="G196" s="43">
        <f t="shared" si="3"/>
        <v>5625686.4715336198</v>
      </c>
    </row>
    <row r="197" spans="1:7" x14ac:dyDescent="0.2">
      <c r="A197" s="22" t="s">
        <v>36</v>
      </c>
      <c r="B197" s="31">
        <v>34.896099999999997</v>
      </c>
      <c r="C197" s="31">
        <v>-80.124499999999998</v>
      </c>
      <c r="D197" s="22" t="s">
        <v>4765</v>
      </c>
      <c r="E197" s="42">
        <v>203</v>
      </c>
      <c r="F197" s="43">
        <v>73663.422000000006</v>
      </c>
      <c r="G197" s="43">
        <f t="shared" si="3"/>
        <v>2601399.4390007402</v>
      </c>
    </row>
    <row r="198" spans="1:7" x14ac:dyDescent="0.2">
      <c r="A198" s="22" t="s">
        <v>122</v>
      </c>
      <c r="B198" s="31">
        <v>34.896799999999999</v>
      </c>
      <c r="C198" s="31">
        <v>-80.325400000000002</v>
      </c>
      <c r="D198" s="22" t="s">
        <v>4765</v>
      </c>
      <c r="E198" s="42">
        <v>551</v>
      </c>
      <c r="F198" s="43">
        <v>199943.57399999999</v>
      </c>
      <c r="G198" s="43">
        <f t="shared" si="3"/>
        <v>7060941.33443058</v>
      </c>
    </row>
    <row r="199" spans="1:7" x14ac:dyDescent="0.2">
      <c r="A199" s="22" t="s">
        <v>122</v>
      </c>
      <c r="B199" s="31">
        <v>34.899000000000001</v>
      </c>
      <c r="C199" s="31">
        <v>-80.3322</v>
      </c>
      <c r="D199" s="22" t="s">
        <v>4765</v>
      </c>
      <c r="E199" s="42">
        <v>735</v>
      </c>
      <c r="F199" s="43">
        <v>266712.39</v>
      </c>
      <c r="G199" s="43">
        <f t="shared" si="3"/>
        <v>9418860.0377613008</v>
      </c>
    </row>
    <row r="200" spans="1:7" x14ac:dyDescent="0.2">
      <c r="A200" s="22" t="s">
        <v>99</v>
      </c>
      <c r="B200" s="31">
        <v>34.8996</v>
      </c>
      <c r="C200" s="31">
        <v>-77.565799999999996</v>
      </c>
      <c r="D200" s="22" t="s">
        <v>4765</v>
      </c>
      <c r="E200" s="42">
        <v>1432</v>
      </c>
      <c r="F200" s="43">
        <v>519635.56800000003</v>
      </c>
      <c r="G200" s="43">
        <f t="shared" si="3"/>
        <v>18350758.60418256</v>
      </c>
    </row>
    <row r="201" spans="1:7" x14ac:dyDescent="0.2">
      <c r="A201" s="22" t="s">
        <v>36</v>
      </c>
      <c r="B201" s="31">
        <v>34.900500000000001</v>
      </c>
      <c r="C201" s="31">
        <v>-80.141800000000003</v>
      </c>
      <c r="D201" s="22" t="s">
        <v>4765</v>
      </c>
      <c r="E201" s="42">
        <v>203</v>
      </c>
      <c r="F201" s="43">
        <v>73663.422000000006</v>
      </c>
      <c r="G201" s="43">
        <f t="shared" si="3"/>
        <v>2601399.4390007402</v>
      </c>
    </row>
    <row r="202" spans="1:7" x14ac:dyDescent="0.2">
      <c r="A202" s="22" t="s">
        <v>79</v>
      </c>
      <c r="B202" s="31">
        <v>34.901499999999999</v>
      </c>
      <c r="C202" s="31">
        <v>-79.248400000000004</v>
      </c>
      <c r="D202" s="22" t="s">
        <v>4765</v>
      </c>
      <c r="E202" s="42">
        <v>1098</v>
      </c>
      <c r="F202" s="43">
        <v>398435.652</v>
      </c>
      <c r="G202" s="43">
        <f t="shared" si="3"/>
        <v>14070623.56661484</v>
      </c>
    </row>
    <row r="203" spans="1:7" x14ac:dyDescent="0.2">
      <c r="A203" s="22" t="s">
        <v>122</v>
      </c>
      <c r="B203" s="31">
        <v>34.901800000000001</v>
      </c>
      <c r="C203" s="31">
        <v>-80.365200000000002</v>
      </c>
      <c r="D203" s="22" t="s">
        <v>4765</v>
      </c>
      <c r="E203" s="42">
        <v>551</v>
      </c>
      <c r="F203" s="43">
        <v>199943.57399999999</v>
      </c>
      <c r="G203" s="43">
        <f t="shared" si="3"/>
        <v>7060941.33443058</v>
      </c>
    </row>
    <row r="204" spans="1:7" x14ac:dyDescent="0.2">
      <c r="A204" s="22" t="s">
        <v>36</v>
      </c>
      <c r="B204" s="31">
        <v>34.902099999999997</v>
      </c>
      <c r="C204" s="31">
        <v>-80.038200000000003</v>
      </c>
      <c r="D204" s="22" t="s">
        <v>4765</v>
      </c>
      <c r="E204" s="42">
        <v>1824</v>
      </c>
      <c r="F204" s="43">
        <v>661882.17599999998</v>
      </c>
      <c r="G204" s="43">
        <f t="shared" si="3"/>
        <v>23374150.624321919</v>
      </c>
    </row>
    <row r="205" spans="1:7" x14ac:dyDescent="0.2">
      <c r="A205" s="22" t="s">
        <v>122</v>
      </c>
      <c r="B205" s="31">
        <v>34.902299999999997</v>
      </c>
      <c r="C205" s="31">
        <v>-80.513800000000003</v>
      </c>
      <c r="D205" s="22" t="s">
        <v>4765</v>
      </c>
      <c r="E205" s="42">
        <v>551</v>
      </c>
      <c r="F205" s="43">
        <v>199943.57399999999</v>
      </c>
      <c r="G205" s="43">
        <f t="shared" si="3"/>
        <v>7060941.33443058</v>
      </c>
    </row>
    <row r="206" spans="1:7" x14ac:dyDescent="0.2">
      <c r="A206" s="22" t="s">
        <v>122</v>
      </c>
      <c r="B206" s="31">
        <v>34.905500000000004</v>
      </c>
      <c r="C206" s="31">
        <v>-80.403400000000005</v>
      </c>
      <c r="D206" s="22" t="s">
        <v>4765</v>
      </c>
      <c r="E206" s="42">
        <v>1103</v>
      </c>
      <c r="F206" s="43">
        <v>400250.022</v>
      </c>
      <c r="G206" s="43">
        <f t="shared" si="3"/>
        <v>14134697.44442274</v>
      </c>
    </row>
    <row r="207" spans="1:7" x14ac:dyDescent="0.2">
      <c r="A207" s="22" t="s">
        <v>115</v>
      </c>
      <c r="B207" s="31">
        <v>34.907400000000003</v>
      </c>
      <c r="C207" s="31">
        <v>-79.454599999999999</v>
      </c>
      <c r="D207" s="22" t="s">
        <v>4765</v>
      </c>
      <c r="E207" s="42">
        <v>1173</v>
      </c>
      <c r="F207" s="43">
        <v>425651.20199999999</v>
      </c>
      <c r="G207" s="43">
        <f t="shared" si="3"/>
        <v>15031731.733733339</v>
      </c>
    </row>
    <row r="208" spans="1:7" x14ac:dyDescent="0.2">
      <c r="A208" s="22" t="s">
        <v>115</v>
      </c>
      <c r="B208" s="31">
        <v>34.9084</v>
      </c>
      <c r="C208" s="31">
        <v>-79.526799999999994</v>
      </c>
      <c r="D208" s="22" t="s">
        <v>4765</v>
      </c>
      <c r="E208" s="42">
        <v>880</v>
      </c>
      <c r="F208" s="43">
        <v>319329.12</v>
      </c>
      <c r="G208" s="43">
        <f t="shared" si="3"/>
        <v>11277002.4941904</v>
      </c>
    </row>
    <row r="209" spans="1:7" x14ac:dyDescent="0.2">
      <c r="A209" s="22" t="s">
        <v>122</v>
      </c>
      <c r="B209" s="31">
        <v>34.908799999999999</v>
      </c>
      <c r="C209" s="31">
        <v>-80.458399999999997</v>
      </c>
      <c r="D209" s="22" t="s">
        <v>4765</v>
      </c>
      <c r="E209" s="42">
        <v>1470</v>
      </c>
      <c r="F209" s="43">
        <v>533424.78</v>
      </c>
      <c r="G209" s="43">
        <f t="shared" si="3"/>
        <v>18837720.075522602</v>
      </c>
    </row>
    <row r="210" spans="1:7" x14ac:dyDescent="0.2">
      <c r="A210" s="22" t="s">
        <v>115</v>
      </c>
      <c r="B210" s="31">
        <v>34.910299999999999</v>
      </c>
      <c r="C210" s="31">
        <v>-79.515199999999993</v>
      </c>
      <c r="D210" s="22" t="s">
        <v>4765</v>
      </c>
      <c r="E210" s="42">
        <v>587</v>
      </c>
      <c r="F210" s="43">
        <v>213007.038</v>
      </c>
      <c r="G210" s="43">
        <f t="shared" si="3"/>
        <v>7522273.2546474598</v>
      </c>
    </row>
    <row r="211" spans="1:7" x14ac:dyDescent="0.2">
      <c r="A211" s="22" t="s">
        <v>79</v>
      </c>
      <c r="B211" s="31">
        <v>34.911799999999999</v>
      </c>
      <c r="C211" s="31">
        <v>-79.174700000000001</v>
      </c>
      <c r="D211" s="22" t="s">
        <v>4765</v>
      </c>
      <c r="E211" s="42">
        <v>732</v>
      </c>
      <c r="F211" s="43">
        <v>265623.76799999998</v>
      </c>
      <c r="G211" s="43">
        <f t="shared" si="3"/>
        <v>9380415.7110765595</v>
      </c>
    </row>
    <row r="212" spans="1:7" x14ac:dyDescent="0.2">
      <c r="A212" s="22" t="s">
        <v>122</v>
      </c>
      <c r="B212" s="31">
        <v>34.911999999999999</v>
      </c>
      <c r="C212" s="31">
        <v>-80.582099999999997</v>
      </c>
      <c r="D212" s="22" t="s">
        <v>4765</v>
      </c>
      <c r="E212" s="42">
        <v>1470</v>
      </c>
      <c r="F212" s="43">
        <v>533424.78</v>
      </c>
      <c r="G212" s="43">
        <f t="shared" si="3"/>
        <v>18837720.075522602</v>
      </c>
    </row>
    <row r="213" spans="1:7" x14ac:dyDescent="0.2">
      <c r="A213" s="22" t="s">
        <v>122</v>
      </c>
      <c r="B213" s="31">
        <v>34.913499999999999</v>
      </c>
      <c r="C213" s="31">
        <v>-80.659300000000002</v>
      </c>
      <c r="D213" s="22" t="s">
        <v>4765</v>
      </c>
      <c r="E213" s="42">
        <v>551</v>
      </c>
      <c r="F213" s="43">
        <v>199943.57399999999</v>
      </c>
      <c r="G213" s="43">
        <f t="shared" si="3"/>
        <v>7060941.33443058</v>
      </c>
    </row>
    <row r="214" spans="1:7" x14ac:dyDescent="0.2">
      <c r="A214" s="22" t="s">
        <v>36</v>
      </c>
      <c r="B214" s="31">
        <v>34.914299999999997</v>
      </c>
      <c r="C214" s="31">
        <v>-80.247799999999998</v>
      </c>
      <c r="D214" s="22" t="s">
        <v>4765</v>
      </c>
      <c r="E214" s="42">
        <v>203</v>
      </c>
      <c r="F214" s="43">
        <v>73663.422000000006</v>
      </c>
      <c r="G214" s="43">
        <f t="shared" si="3"/>
        <v>2601399.4390007402</v>
      </c>
    </row>
    <row r="215" spans="1:7" x14ac:dyDescent="0.2">
      <c r="A215" s="22" t="s">
        <v>36</v>
      </c>
      <c r="B215" s="31">
        <v>34.915900000000001</v>
      </c>
      <c r="C215" s="31">
        <v>-80.135499999999993</v>
      </c>
      <c r="D215" s="22" t="s">
        <v>4765</v>
      </c>
      <c r="E215" s="42">
        <v>405</v>
      </c>
      <c r="F215" s="43">
        <v>146963.97</v>
      </c>
      <c r="G215" s="43">
        <f t="shared" si="3"/>
        <v>5189984.1024398999</v>
      </c>
    </row>
    <row r="216" spans="1:7" x14ac:dyDescent="0.2">
      <c r="A216" s="22" t="s">
        <v>122</v>
      </c>
      <c r="B216" s="31">
        <v>34.916400000000003</v>
      </c>
      <c r="C216" s="31">
        <v>-80.469800000000006</v>
      </c>
      <c r="D216" s="22" t="s">
        <v>4765</v>
      </c>
      <c r="E216" s="42">
        <v>184</v>
      </c>
      <c r="F216" s="43">
        <v>66768.816000000006</v>
      </c>
      <c r="G216" s="43">
        <f t="shared" si="3"/>
        <v>2357918.7033307203</v>
      </c>
    </row>
    <row r="217" spans="1:7" x14ac:dyDescent="0.2">
      <c r="A217" s="22" t="s">
        <v>122</v>
      </c>
      <c r="B217" s="31">
        <v>34.916600000000003</v>
      </c>
      <c r="C217" s="31">
        <v>-80.6785</v>
      </c>
      <c r="D217" s="22" t="s">
        <v>4765</v>
      </c>
      <c r="E217" s="42">
        <v>735</v>
      </c>
      <c r="F217" s="43">
        <v>266712.39</v>
      </c>
      <c r="G217" s="43">
        <f t="shared" si="3"/>
        <v>9418860.0377613008</v>
      </c>
    </row>
    <row r="218" spans="1:7" x14ac:dyDescent="0.2">
      <c r="A218" s="22" t="s">
        <v>122</v>
      </c>
      <c r="B218" s="31">
        <v>34.916600000000003</v>
      </c>
      <c r="C218" s="31">
        <v>-80.441599999999994</v>
      </c>
      <c r="D218" s="22" t="s">
        <v>4765</v>
      </c>
      <c r="E218" s="42">
        <v>551</v>
      </c>
      <c r="F218" s="43">
        <v>199943.57399999999</v>
      </c>
      <c r="G218" s="43">
        <f t="shared" si="3"/>
        <v>7060941.33443058</v>
      </c>
    </row>
    <row r="219" spans="1:7" x14ac:dyDescent="0.2">
      <c r="A219" s="22" t="s">
        <v>109</v>
      </c>
      <c r="B219" s="31">
        <v>34.917700000000004</v>
      </c>
      <c r="C219" s="31">
        <v>-79.642899999999997</v>
      </c>
      <c r="D219" s="22" t="s">
        <v>4765</v>
      </c>
      <c r="E219" s="42">
        <v>702</v>
      </c>
      <c r="F219" s="43">
        <v>254737.54800000001</v>
      </c>
      <c r="G219" s="43">
        <f t="shared" si="3"/>
        <v>8995972.4442291595</v>
      </c>
    </row>
    <row r="220" spans="1:7" x14ac:dyDescent="0.2">
      <c r="A220" s="22" t="s">
        <v>63</v>
      </c>
      <c r="B220" s="31">
        <v>34.918500000000002</v>
      </c>
      <c r="C220" s="31">
        <v>-77.804100000000005</v>
      </c>
      <c r="D220" s="22" t="s">
        <v>4765</v>
      </c>
      <c r="E220" s="42">
        <v>547</v>
      </c>
      <c r="F220" s="43">
        <v>198492.07800000001</v>
      </c>
      <c r="G220" s="43">
        <f t="shared" si="3"/>
        <v>7009682.2321842602</v>
      </c>
    </row>
    <row r="221" spans="1:7" x14ac:dyDescent="0.2">
      <c r="A221" s="22" t="s">
        <v>109</v>
      </c>
      <c r="B221" s="31">
        <v>34.919199999999996</v>
      </c>
      <c r="C221" s="31">
        <v>-79.625699999999995</v>
      </c>
      <c r="D221" s="22" t="s">
        <v>4765</v>
      </c>
      <c r="E221" s="42">
        <v>526</v>
      </c>
      <c r="F221" s="43">
        <v>190871.72399999999</v>
      </c>
      <c r="G221" s="43">
        <f t="shared" si="3"/>
        <v>6740571.9453910794</v>
      </c>
    </row>
    <row r="222" spans="1:7" x14ac:dyDescent="0.2">
      <c r="A222" s="22" t="s">
        <v>58</v>
      </c>
      <c r="B222" s="31">
        <v>34.920099999999998</v>
      </c>
      <c r="C222" s="31">
        <v>-78.966999999999999</v>
      </c>
      <c r="D222" s="22" t="s">
        <v>4765</v>
      </c>
      <c r="E222" s="42">
        <v>1704</v>
      </c>
      <c r="F222" s="43">
        <v>618337.29599999997</v>
      </c>
      <c r="G222" s="43">
        <f t="shared" si="3"/>
        <v>21836377.556932319</v>
      </c>
    </row>
    <row r="223" spans="1:7" x14ac:dyDescent="0.2">
      <c r="A223" s="22" t="s">
        <v>109</v>
      </c>
      <c r="B223" s="31">
        <v>34.921300000000002</v>
      </c>
      <c r="C223" s="31">
        <v>-79.813599999999994</v>
      </c>
      <c r="D223" s="22" t="s">
        <v>4765</v>
      </c>
      <c r="E223" s="42">
        <v>175</v>
      </c>
      <c r="F223" s="43">
        <v>63502.95</v>
      </c>
      <c r="G223" s="43">
        <f t="shared" si="3"/>
        <v>2242585.7232764997</v>
      </c>
    </row>
    <row r="224" spans="1:7" x14ac:dyDescent="0.2">
      <c r="A224" s="22" t="s">
        <v>79</v>
      </c>
      <c r="B224" s="31">
        <v>34.926000000000002</v>
      </c>
      <c r="C224" s="31">
        <v>-79.110699999999994</v>
      </c>
      <c r="D224" s="22" t="s">
        <v>4765</v>
      </c>
      <c r="E224" s="42">
        <v>488</v>
      </c>
      <c r="F224" s="43">
        <v>177082.51199999999</v>
      </c>
      <c r="G224" s="43">
        <f t="shared" si="3"/>
        <v>6253610.4740510397</v>
      </c>
    </row>
    <row r="225" spans="1:7" x14ac:dyDescent="0.2">
      <c r="A225" s="22" t="s">
        <v>110</v>
      </c>
      <c r="B225" s="31">
        <v>34.926400000000001</v>
      </c>
      <c r="C225" s="31">
        <v>-79.055899999999994</v>
      </c>
      <c r="D225" s="22" t="s">
        <v>4765</v>
      </c>
      <c r="E225" s="42">
        <v>248</v>
      </c>
      <c r="F225" s="43">
        <v>89992.751999999993</v>
      </c>
      <c r="G225" s="43">
        <f t="shared" si="3"/>
        <v>3178064.3392718397</v>
      </c>
    </row>
    <row r="226" spans="1:7" x14ac:dyDescent="0.2">
      <c r="A226" s="22" t="s">
        <v>122</v>
      </c>
      <c r="B226" s="31">
        <v>34.9268</v>
      </c>
      <c r="C226" s="31">
        <v>-80.597899999999996</v>
      </c>
      <c r="D226" s="22" t="s">
        <v>4765</v>
      </c>
      <c r="E226" s="42">
        <v>1470</v>
      </c>
      <c r="F226" s="43">
        <v>533424.78</v>
      </c>
      <c r="G226" s="43">
        <f t="shared" si="3"/>
        <v>18837720.075522602</v>
      </c>
    </row>
    <row r="227" spans="1:7" x14ac:dyDescent="0.2">
      <c r="A227" s="22" t="s">
        <v>122</v>
      </c>
      <c r="B227" s="31">
        <v>34.927999999999997</v>
      </c>
      <c r="C227" s="31">
        <v>-80.382900000000006</v>
      </c>
      <c r="D227" s="22" t="s">
        <v>4765</v>
      </c>
      <c r="E227" s="42">
        <v>919</v>
      </c>
      <c r="F227" s="43">
        <v>333481.20600000001</v>
      </c>
      <c r="G227" s="43">
        <f t="shared" si="3"/>
        <v>11776778.741092021</v>
      </c>
    </row>
    <row r="228" spans="1:7" x14ac:dyDescent="0.2">
      <c r="A228" s="22" t="s">
        <v>36</v>
      </c>
      <c r="B228" s="31">
        <v>34.928600000000003</v>
      </c>
      <c r="C228" s="31">
        <v>-80.013099999999994</v>
      </c>
      <c r="D228" s="22" t="s">
        <v>4765</v>
      </c>
      <c r="E228" s="42">
        <v>203</v>
      </c>
      <c r="F228" s="43">
        <v>73663.422000000006</v>
      </c>
      <c r="G228" s="43">
        <f t="shared" si="3"/>
        <v>2601399.4390007402</v>
      </c>
    </row>
    <row r="229" spans="1:7" x14ac:dyDescent="0.2">
      <c r="A229" s="22" t="s">
        <v>122</v>
      </c>
      <c r="B229" s="31">
        <v>34.929099999999998</v>
      </c>
      <c r="C229" s="31">
        <v>-80.623800000000003</v>
      </c>
      <c r="D229" s="22" t="s">
        <v>4765</v>
      </c>
      <c r="E229" s="42">
        <v>368</v>
      </c>
      <c r="F229" s="43">
        <v>133537.63200000001</v>
      </c>
      <c r="G229" s="43">
        <f t="shared" si="3"/>
        <v>4715837.4066614406</v>
      </c>
    </row>
    <row r="230" spans="1:7" x14ac:dyDescent="0.2">
      <c r="A230" s="22" t="s">
        <v>122</v>
      </c>
      <c r="B230" s="31">
        <v>34.930399999999999</v>
      </c>
      <c r="C230" s="31">
        <v>-80.514399999999995</v>
      </c>
      <c r="D230" s="22" t="s">
        <v>4765</v>
      </c>
      <c r="E230" s="42">
        <v>551</v>
      </c>
      <c r="F230" s="43">
        <v>199943.57399999999</v>
      </c>
      <c r="G230" s="43">
        <f t="shared" si="3"/>
        <v>7060941.33443058</v>
      </c>
    </row>
    <row r="231" spans="1:7" x14ac:dyDescent="0.2">
      <c r="A231" s="22" t="s">
        <v>122</v>
      </c>
      <c r="B231" s="31">
        <v>34.931100000000001</v>
      </c>
      <c r="C231" s="31">
        <v>-80.3399</v>
      </c>
      <c r="D231" s="22" t="s">
        <v>4765</v>
      </c>
      <c r="E231" s="42">
        <v>735</v>
      </c>
      <c r="F231" s="43">
        <v>266712.39</v>
      </c>
      <c r="G231" s="43">
        <f t="shared" si="3"/>
        <v>9418860.0377613008</v>
      </c>
    </row>
    <row r="232" spans="1:7" x14ac:dyDescent="0.2">
      <c r="A232" s="22" t="s">
        <v>122</v>
      </c>
      <c r="B232" s="31">
        <v>34.932099999999998</v>
      </c>
      <c r="C232" s="31">
        <v>-80.5976</v>
      </c>
      <c r="D232" s="22" t="s">
        <v>4765</v>
      </c>
      <c r="E232" s="42">
        <v>368</v>
      </c>
      <c r="F232" s="43">
        <v>133537.63200000001</v>
      </c>
      <c r="G232" s="43">
        <f t="shared" si="3"/>
        <v>4715837.4066614406</v>
      </c>
    </row>
    <row r="233" spans="1:7" x14ac:dyDescent="0.2">
      <c r="A233" s="22" t="s">
        <v>122</v>
      </c>
      <c r="B233" s="31">
        <v>34.9343</v>
      </c>
      <c r="C233" s="31">
        <v>-80.380700000000004</v>
      </c>
      <c r="D233" s="22" t="s">
        <v>4765</v>
      </c>
      <c r="E233" s="42">
        <v>551</v>
      </c>
      <c r="F233" s="43">
        <v>199943.57399999999</v>
      </c>
      <c r="G233" s="43">
        <f t="shared" si="3"/>
        <v>7060941.33443058</v>
      </c>
    </row>
    <row r="234" spans="1:7" x14ac:dyDescent="0.2">
      <c r="A234" s="22" t="s">
        <v>63</v>
      </c>
      <c r="B234" s="31">
        <v>34.935899999999997</v>
      </c>
      <c r="C234" s="31">
        <v>-77.873800000000003</v>
      </c>
      <c r="D234" s="22" t="s">
        <v>4765</v>
      </c>
      <c r="E234" s="42">
        <v>1093</v>
      </c>
      <c r="F234" s="43">
        <v>396621.28200000001</v>
      </c>
      <c r="G234" s="43">
        <f t="shared" si="3"/>
        <v>14006549.68880694</v>
      </c>
    </row>
    <row r="235" spans="1:7" x14ac:dyDescent="0.2">
      <c r="A235" s="22" t="s">
        <v>109</v>
      </c>
      <c r="B235" s="31">
        <v>34.936</v>
      </c>
      <c r="C235" s="31">
        <v>-79.728800000000007</v>
      </c>
      <c r="D235" s="22" t="s">
        <v>4765</v>
      </c>
      <c r="E235" s="42">
        <v>351</v>
      </c>
      <c r="F235" s="43">
        <v>127368.774</v>
      </c>
      <c r="G235" s="43">
        <f t="shared" si="3"/>
        <v>4497986.2221145798</v>
      </c>
    </row>
    <row r="236" spans="1:7" x14ac:dyDescent="0.2">
      <c r="A236" s="22" t="s">
        <v>115</v>
      </c>
      <c r="B236" s="31">
        <v>34.9373</v>
      </c>
      <c r="C236" s="31">
        <v>-79.398700000000005</v>
      </c>
      <c r="D236" s="22" t="s">
        <v>4765</v>
      </c>
      <c r="E236" s="42">
        <v>1173</v>
      </c>
      <c r="F236" s="43">
        <v>425651.20199999999</v>
      </c>
      <c r="G236" s="43">
        <f t="shared" si="3"/>
        <v>15031731.733733339</v>
      </c>
    </row>
    <row r="237" spans="1:7" x14ac:dyDescent="0.2">
      <c r="A237" s="22" t="s">
        <v>122</v>
      </c>
      <c r="B237" s="31">
        <v>34.94</v>
      </c>
      <c r="C237" s="31">
        <v>-80.675799999999995</v>
      </c>
      <c r="D237" s="22" t="s">
        <v>4765</v>
      </c>
      <c r="E237" s="42">
        <v>735</v>
      </c>
      <c r="F237" s="43">
        <v>266712.39</v>
      </c>
      <c r="G237" s="43">
        <f t="shared" si="3"/>
        <v>9418860.0377613008</v>
      </c>
    </row>
    <row r="238" spans="1:7" x14ac:dyDescent="0.2">
      <c r="A238" s="22" t="s">
        <v>36</v>
      </c>
      <c r="B238" s="31">
        <v>34.941899999999997</v>
      </c>
      <c r="C238" s="31">
        <v>-80.245599999999996</v>
      </c>
      <c r="D238" s="22" t="s">
        <v>4765</v>
      </c>
      <c r="E238" s="42">
        <v>608</v>
      </c>
      <c r="F238" s="43">
        <v>220627.39199999999</v>
      </c>
      <c r="G238" s="43">
        <f t="shared" si="3"/>
        <v>7791383.5414406396</v>
      </c>
    </row>
    <row r="239" spans="1:7" x14ac:dyDescent="0.2">
      <c r="A239" s="22" t="s">
        <v>122</v>
      </c>
      <c r="B239" s="31">
        <v>34.943100000000001</v>
      </c>
      <c r="C239" s="31">
        <v>-80.306799999999996</v>
      </c>
      <c r="D239" s="22" t="s">
        <v>4765</v>
      </c>
      <c r="E239" s="42">
        <v>919</v>
      </c>
      <c r="F239" s="43">
        <v>333481.20600000001</v>
      </c>
      <c r="G239" s="43">
        <f t="shared" si="3"/>
        <v>11776778.741092021</v>
      </c>
    </row>
    <row r="240" spans="1:7" x14ac:dyDescent="0.2">
      <c r="A240" s="22" t="s">
        <v>122</v>
      </c>
      <c r="B240" s="31">
        <v>34.945900000000002</v>
      </c>
      <c r="C240" s="31">
        <v>-80.621399999999994</v>
      </c>
      <c r="D240" s="22" t="s">
        <v>4765</v>
      </c>
      <c r="E240" s="42">
        <v>368</v>
      </c>
      <c r="F240" s="43">
        <v>133537.63200000001</v>
      </c>
      <c r="G240" s="43">
        <f t="shared" si="3"/>
        <v>4715837.4066614406</v>
      </c>
    </row>
    <row r="241" spans="1:7" x14ac:dyDescent="0.2">
      <c r="A241" s="22" t="s">
        <v>122</v>
      </c>
      <c r="B241" s="31">
        <v>34.948</v>
      </c>
      <c r="C241" s="31">
        <v>-80.679599999999994</v>
      </c>
      <c r="D241" s="22" t="s">
        <v>4765</v>
      </c>
      <c r="E241" s="42">
        <v>735</v>
      </c>
      <c r="F241" s="43">
        <v>266712.39</v>
      </c>
      <c r="G241" s="43">
        <f t="shared" si="3"/>
        <v>9418860.0377613008</v>
      </c>
    </row>
    <row r="242" spans="1:7" x14ac:dyDescent="0.2">
      <c r="A242" s="22" t="s">
        <v>58</v>
      </c>
      <c r="B242" s="31">
        <v>34.949100000000001</v>
      </c>
      <c r="C242" s="31">
        <v>-78.637699999999995</v>
      </c>
      <c r="D242" s="22" t="s">
        <v>4765</v>
      </c>
      <c r="E242" s="42">
        <v>852</v>
      </c>
      <c r="F242" s="43">
        <v>309168.64799999999</v>
      </c>
      <c r="G242" s="43">
        <f t="shared" si="3"/>
        <v>10918188.778466159</v>
      </c>
    </row>
    <row r="243" spans="1:7" x14ac:dyDescent="0.2">
      <c r="A243" s="22" t="s">
        <v>99</v>
      </c>
      <c r="B243" s="31">
        <v>34.949300000000001</v>
      </c>
      <c r="C243" s="31">
        <v>-77.561300000000003</v>
      </c>
      <c r="D243" s="22" t="s">
        <v>4765</v>
      </c>
      <c r="E243" s="42">
        <v>1074</v>
      </c>
      <c r="F243" s="43">
        <v>389726.67599999998</v>
      </c>
      <c r="G243" s="43">
        <f t="shared" si="3"/>
        <v>13763068.953136919</v>
      </c>
    </row>
    <row r="244" spans="1:7" x14ac:dyDescent="0.2">
      <c r="A244" s="22" t="s">
        <v>114</v>
      </c>
      <c r="B244" s="31">
        <v>34.953499999999998</v>
      </c>
      <c r="C244" s="31">
        <v>-78.331900000000005</v>
      </c>
      <c r="D244" s="22" t="s">
        <v>4765</v>
      </c>
      <c r="E244" s="42">
        <v>539</v>
      </c>
      <c r="F244" s="43">
        <v>195589.08600000001</v>
      </c>
      <c r="G244" s="43">
        <f t="shared" si="3"/>
        <v>6907164.0276916204</v>
      </c>
    </row>
    <row r="245" spans="1:7" x14ac:dyDescent="0.2">
      <c r="A245" s="22" t="s">
        <v>122</v>
      </c>
      <c r="B245" s="31">
        <v>34.9542</v>
      </c>
      <c r="C245" s="31">
        <v>-80.713499999999996</v>
      </c>
      <c r="D245" s="22" t="s">
        <v>4765</v>
      </c>
      <c r="E245" s="42">
        <v>551</v>
      </c>
      <c r="F245" s="43">
        <v>199943.57399999999</v>
      </c>
      <c r="G245" s="43">
        <f t="shared" si="3"/>
        <v>7060941.33443058</v>
      </c>
    </row>
    <row r="246" spans="1:7" x14ac:dyDescent="0.2">
      <c r="A246" s="22" t="s">
        <v>36</v>
      </c>
      <c r="B246" s="31">
        <v>34.954599999999999</v>
      </c>
      <c r="C246" s="31">
        <v>-80.170900000000003</v>
      </c>
      <c r="D246" s="22" t="s">
        <v>4765</v>
      </c>
      <c r="E246" s="42">
        <v>811</v>
      </c>
      <c r="F246" s="43">
        <v>294290.81400000001</v>
      </c>
      <c r="G246" s="43">
        <f t="shared" si="3"/>
        <v>10392782.98044138</v>
      </c>
    </row>
    <row r="247" spans="1:7" x14ac:dyDescent="0.2">
      <c r="A247" s="22" t="s">
        <v>99</v>
      </c>
      <c r="B247" s="31">
        <v>34.956200000000003</v>
      </c>
      <c r="C247" s="31">
        <v>-77.622399999999999</v>
      </c>
      <c r="D247" s="22" t="s">
        <v>4765</v>
      </c>
      <c r="E247" s="42">
        <v>1074</v>
      </c>
      <c r="F247" s="43">
        <v>389726.67599999998</v>
      </c>
      <c r="G247" s="43">
        <f t="shared" si="3"/>
        <v>13763068.953136919</v>
      </c>
    </row>
    <row r="248" spans="1:7" x14ac:dyDescent="0.2">
      <c r="A248" s="22" t="s">
        <v>114</v>
      </c>
      <c r="B248" s="31">
        <v>34.956499999999998</v>
      </c>
      <c r="C248" s="31">
        <v>-78.344200000000001</v>
      </c>
      <c r="D248" s="22" t="s">
        <v>4765</v>
      </c>
      <c r="E248" s="42">
        <v>270</v>
      </c>
      <c r="F248" s="43">
        <v>97975.98</v>
      </c>
      <c r="G248" s="43">
        <f t="shared" si="3"/>
        <v>3459989.4016266</v>
      </c>
    </row>
    <row r="249" spans="1:7" x14ac:dyDescent="0.2">
      <c r="A249" s="22" t="s">
        <v>36</v>
      </c>
      <c r="B249" s="31">
        <v>34.958300000000001</v>
      </c>
      <c r="C249" s="31">
        <v>-80.280100000000004</v>
      </c>
      <c r="D249" s="22" t="s">
        <v>4765</v>
      </c>
      <c r="E249" s="42">
        <v>608</v>
      </c>
      <c r="F249" s="43">
        <v>220627.39199999999</v>
      </c>
      <c r="G249" s="43">
        <f t="shared" si="3"/>
        <v>7791383.5414406396</v>
      </c>
    </row>
    <row r="250" spans="1:7" x14ac:dyDescent="0.2">
      <c r="A250" s="22" t="s">
        <v>122</v>
      </c>
      <c r="B250" s="31">
        <v>34.9587</v>
      </c>
      <c r="C250" s="31">
        <v>-80.412700000000001</v>
      </c>
      <c r="D250" s="22" t="s">
        <v>4765</v>
      </c>
      <c r="E250" s="42">
        <v>735</v>
      </c>
      <c r="F250" s="43">
        <v>266712.39</v>
      </c>
      <c r="G250" s="43">
        <f t="shared" si="3"/>
        <v>9418860.0377613008</v>
      </c>
    </row>
    <row r="251" spans="1:7" x14ac:dyDescent="0.2">
      <c r="A251" s="22" t="s">
        <v>63</v>
      </c>
      <c r="B251" s="31">
        <v>34.959099999999999</v>
      </c>
      <c r="C251" s="31">
        <v>-77.827100000000002</v>
      </c>
      <c r="D251" s="22" t="s">
        <v>4765</v>
      </c>
      <c r="E251" s="42">
        <v>1093</v>
      </c>
      <c r="F251" s="43">
        <v>396621.28200000001</v>
      </c>
      <c r="G251" s="43">
        <f t="shared" si="3"/>
        <v>14006549.68880694</v>
      </c>
    </row>
    <row r="252" spans="1:7" x14ac:dyDescent="0.2">
      <c r="A252" s="22" t="s">
        <v>122</v>
      </c>
      <c r="B252" s="31">
        <v>34.960700000000003</v>
      </c>
      <c r="C252" s="31">
        <v>-80.310199999999995</v>
      </c>
      <c r="D252" s="22" t="s">
        <v>4765</v>
      </c>
      <c r="E252" s="42">
        <v>735</v>
      </c>
      <c r="F252" s="43">
        <v>266712.39</v>
      </c>
      <c r="G252" s="43">
        <f t="shared" si="3"/>
        <v>9418860.0377613008</v>
      </c>
    </row>
    <row r="253" spans="1:7" x14ac:dyDescent="0.2">
      <c r="A253" s="22" t="s">
        <v>99</v>
      </c>
      <c r="B253" s="31">
        <v>34.963000000000001</v>
      </c>
      <c r="C253" s="31">
        <v>-77.562200000000004</v>
      </c>
      <c r="D253" s="22" t="s">
        <v>4765</v>
      </c>
      <c r="E253" s="42">
        <v>1074</v>
      </c>
      <c r="F253" s="43">
        <v>389726.67599999998</v>
      </c>
      <c r="G253" s="43">
        <f t="shared" si="3"/>
        <v>13763068.953136919</v>
      </c>
    </row>
    <row r="254" spans="1:7" x14ac:dyDescent="0.2">
      <c r="A254" s="22" t="s">
        <v>122</v>
      </c>
      <c r="B254" s="31">
        <v>34.966000000000001</v>
      </c>
      <c r="C254" s="31">
        <v>-80.473500000000001</v>
      </c>
      <c r="D254" s="22" t="s">
        <v>4765</v>
      </c>
      <c r="E254" s="42">
        <v>368</v>
      </c>
      <c r="F254" s="43">
        <v>133537.63200000001</v>
      </c>
      <c r="G254" s="43">
        <f t="shared" si="3"/>
        <v>4715837.4066614406</v>
      </c>
    </row>
    <row r="255" spans="1:7" x14ac:dyDescent="0.2">
      <c r="A255" s="22" t="s">
        <v>122</v>
      </c>
      <c r="B255" s="31">
        <v>34.966000000000001</v>
      </c>
      <c r="C255" s="31">
        <v>-80.347099999999998</v>
      </c>
      <c r="D255" s="22" t="s">
        <v>4765</v>
      </c>
      <c r="E255" s="42">
        <v>1103</v>
      </c>
      <c r="F255" s="43">
        <v>400250.022</v>
      </c>
      <c r="G255" s="43">
        <f t="shared" si="3"/>
        <v>14134697.44442274</v>
      </c>
    </row>
    <row r="256" spans="1:7" x14ac:dyDescent="0.2">
      <c r="A256" s="22" t="s">
        <v>36</v>
      </c>
      <c r="B256" s="31">
        <v>34.9694</v>
      </c>
      <c r="C256" s="31">
        <v>-80.281099999999995</v>
      </c>
      <c r="D256" s="22" t="s">
        <v>4765</v>
      </c>
      <c r="E256" s="42">
        <v>405</v>
      </c>
      <c r="F256" s="43">
        <v>146963.97</v>
      </c>
      <c r="G256" s="43">
        <f t="shared" si="3"/>
        <v>5189984.1024398999</v>
      </c>
    </row>
    <row r="257" spans="1:7" x14ac:dyDescent="0.2">
      <c r="A257" s="22" t="s">
        <v>36</v>
      </c>
      <c r="B257" s="31">
        <v>34.969900000000003</v>
      </c>
      <c r="C257" s="31">
        <v>-79.954999999999998</v>
      </c>
      <c r="D257" s="22" t="s">
        <v>4765</v>
      </c>
      <c r="E257" s="42">
        <v>405</v>
      </c>
      <c r="F257" s="43">
        <v>146963.97</v>
      </c>
      <c r="G257" s="43">
        <f t="shared" si="3"/>
        <v>5189984.1024398999</v>
      </c>
    </row>
    <row r="258" spans="1:7" x14ac:dyDescent="0.2">
      <c r="A258" s="22" t="s">
        <v>114</v>
      </c>
      <c r="B258" s="31">
        <v>34.972099999999998</v>
      </c>
      <c r="C258" s="31">
        <v>-78.274900000000002</v>
      </c>
      <c r="D258" s="22" t="s">
        <v>4765</v>
      </c>
      <c r="E258" s="42">
        <v>1078</v>
      </c>
      <c r="F258" s="43">
        <v>391178.17200000002</v>
      </c>
      <c r="G258" s="43">
        <f t="shared" ref="G258:G321" si="4">F258*35.31467</f>
        <v>13814328.055383241</v>
      </c>
    </row>
    <row r="259" spans="1:7" x14ac:dyDescent="0.2">
      <c r="A259" s="22" t="s">
        <v>79</v>
      </c>
      <c r="B259" s="31">
        <v>34.972799999999999</v>
      </c>
      <c r="C259" s="31">
        <v>-79.356999999999999</v>
      </c>
      <c r="D259" s="22" t="s">
        <v>4765</v>
      </c>
      <c r="E259" s="42">
        <v>488</v>
      </c>
      <c r="F259" s="43">
        <v>177082.51199999999</v>
      </c>
      <c r="G259" s="43">
        <f t="shared" si="4"/>
        <v>6253610.4740510397</v>
      </c>
    </row>
    <row r="260" spans="1:7" x14ac:dyDescent="0.2">
      <c r="A260" s="22" t="s">
        <v>36</v>
      </c>
      <c r="B260" s="31">
        <v>34.974400000000003</v>
      </c>
      <c r="C260" s="31">
        <v>-79.950800000000001</v>
      </c>
      <c r="D260" s="22" t="s">
        <v>4765</v>
      </c>
      <c r="E260" s="42">
        <v>405</v>
      </c>
      <c r="F260" s="43">
        <v>146963.97</v>
      </c>
      <c r="G260" s="43">
        <f t="shared" si="4"/>
        <v>5189984.1024398999</v>
      </c>
    </row>
    <row r="261" spans="1:7" x14ac:dyDescent="0.2">
      <c r="A261" s="22" t="s">
        <v>109</v>
      </c>
      <c r="B261" s="31">
        <v>34.976199999999999</v>
      </c>
      <c r="C261" s="31">
        <v>-79.717500000000001</v>
      </c>
      <c r="D261" s="22" t="s">
        <v>4765</v>
      </c>
      <c r="E261" s="42">
        <v>263</v>
      </c>
      <c r="F261" s="43">
        <v>95435.861999999994</v>
      </c>
      <c r="G261" s="43">
        <f t="shared" si="4"/>
        <v>3370285.9726955397</v>
      </c>
    </row>
    <row r="262" spans="1:7" x14ac:dyDescent="0.2">
      <c r="A262" s="22" t="s">
        <v>36</v>
      </c>
      <c r="B262" s="31">
        <v>34.976700000000001</v>
      </c>
      <c r="C262" s="31">
        <v>-80.281000000000006</v>
      </c>
      <c r="D262" s="22" t="s">
        <v>4765</v>
      </c>
      <c r="E262" s="42">
        <v>304</v>
      </c>
      <c r="F262" s="43">
        <v>110313.696</v>
      </c>
      <c r="G262" s="43">
        <f t="shared" si="4"/>
        <v>3895691.7707203198</v>
      </c>
    </row>
    <row r="263" spans="1:7" x14ac:dyDescent="0.2">
      <c r="A263" s="22" t="s">
        <v>122</v>
      </c>
      <c r="B263" s="31">
        <v>34.9773</v>
      </c>
      <c r="C263" s="31">
        <v>-80.430700000000002</v>
      </c>
      <c r="D263" s="22" t="s">
        <v>4765</v>
      </c>
      <c r="E263" s="42">
        <v>551</v>
      </c>
      <c r="F263" s="43">
        <v>199943.57399999999</v>
      </c>
      <c r="G263" s="43">
        <f t="shared" si="4"/>
        <v>7060941.33443058</v>
      </c>
    </row>
    <row r="264" spans="1:7" x14ac:dyDescent="0.2">
      <c r="A264" s="22" t="s">
        <v>122</v>
      </c>
      <c r="B264" s="31">
        <v>34.977499999999999</v>
      </c>
      <c r="C264" s="31">
        <v>-80.392499999999998</v>
      </c>
      <c r="D264" s="22" t="s">
        <v>4765</v>
      </c>
      <c r="E264" s="42">
        <v>551</v>
      </c>
      <c r="F264" s="43">
        <v>199943.57399999999</v>
      </c>
      <c r="G264" s="43">
        <f t="shared" si="4"/>
        <v>7060941.33443058</v>
      </c>
    </row>
    <row r="265" spans="1:7" x14ac:dyDescent="0.2">
      <c r="A265" s="22" t="s">
        <v>36</v>
      </c>
      <c r="B265" s="31">
        <v>34.978200000000001</v>
      </c>
      <c r="C265" s="31">
        <v>-80.180800000000005</v>
      </c>
      <c r="D265" s="22" t="s">
        <v>4765</v>
      </c>
      <c r="E265" s="42">
        <v>1013</v>
      </c>
      <c r="F265" s="43">
        <v>367591.36200000002</v>
      </c>
      <c r="G265" s="43">
        <f t="shared" si="4"/>
        <v>12981367.643880541</v>
      </c>
    </row>
    <row r="266" spans="1:7" x14ac:dyDescent="0.2">
      <c r="A266" s="22" t="s">
        <v>36</v>
      </c>
      <c r="B266" s="31">
        <v>34.978200000000001</v>
      </c>
      <c r="C266" s="31">
        <v>-80.180800000000005</v>
      </c>
      <c r="D266" s="22" t="s">
        <v>4765</v>
      </c>
      <c r="E266" s="42">
        <v>1013</v>
      </c>
      <c r="F266" s="43">
        <v>367591.36200000002</v>
      </c>
      <c r="G266" s="43">
        <f t="shared" si="4"/>
        <v>12981367.643880541</v>
      </c>
    </row>
    <row r="267" spans="1:7" x14ac:dyDescent="0.2">
      <c r="A267" s="22" t="s">
        <v>36</v>
      </c>
      <c r="B267" s="31">
        <v>34.979599999999998</v>
      </c>
      <c r="C267" s="31">
        <v>-80.230599999999995</v>
      </c>
      <c r="D267" s="22" t="s">
        <v>4765</v>
      </c>
      <c r="E267" s="42">
        <v>304</v>
      </c>
      <c r="F267" s="43">
        <v>110313.696</v>
      </c>
      <c r="G267" s="43">
        <f t="shared" si="4"/>
        <v>3895691.7707203198</v>
      </c>
    </row>
    <row r="268" spans="1:7" x14ac:dyDescent="0.2">
      <c r="A268" s="22" t="s">
        <v>36</v>
      </c>
      <c r="B268" s="31">
        <v>34.981900000000003</v>
      </c>
      <c r="C268" s="31">
        <v>-80.263400000000004</v>
      </c>
      <c r="D268" s="22" t="s">
        <v>4765</v>
      </c>
      <c r="E268" s="42">
        <v>304</v>
      </c>
      <c r="F268" s="43">
        <v>110313.696</v>
      </c>
      <c r="G268" s="43">
        <f t="shared" si="4"/>
        <v>3895691.7707203198</v>
      </c>
    </row>
    <row r="269" spans="1:7" x14ac:dyDescent="0.2">
      <c r="A269" s="22" t="s">
        <v>58</v>
      </c>
      <c r="B269" s="31">
        <v>34.982799999999997</v>
      </c>
      <c r="C269" s="31">
        <v>-78.732799999999997</v>
      </c>
      <c r="D269" s="22" t="s">
        <v>4765</v>
      </c>
      <c r="E269" s="42">
        <v>852</v>
      </c>
      <c r="F269" s="43">
        <v>309168.64799999999</v>
      </c>
      <c r="G269" s="43">
        <f t="shared" si="4"/>
        <v>10918188.778466159</v>
      </c>
    </row>
    <row r="270" spans="1:7" x14ac:dyDescent="0.2">
      <c r="A270" s="22" t="s">
        <v>58</v>
      </c>
      <c r="B270" s="31">
        <v>34.982799999999997</v>
      </c>
      <c r="C270" s="31">
        <v>-78.732799999999997</v>
      </c>
      <c r="D270" s="22" t="s">
        <v>4765</v>
      </c>
      <c r="E270" s="42">
        <v>852</v>
      </c>
      <c r="F270" s="43">
        <v>309168.64799999999</v>
      </c>
      <c r="G270" s="43">
        <f t="shared" si="4"/>
        <v>10918188.778466159</v>
      </c>
    </row>
    <row r="271" spans="1:7" x14ac:dyDescent="0.2">
      <c r="A271" s="22" t="s">
        <v>84</v>
      </c>
      <c r="B271" s="31">
        <v>34.9833</v>
      </c>
      <c r="C271" s="31">
        <v>-77.283000000000001</v>
      </c>
      <c r="D271" s="22" t="s">
        <v>4765</v>
      </c>
      <c r="E271" s="42">
        <v>1070</v>
      </c>
      <c r="F271" s="43">
        <v>388275.18</v>
      </c>
      <c r="G271" s="43">
        <f t="shared" si="4"/>
        <v>13711809.850890599</v>
      </c>
    </row>
    <row r="272" spans="1:7" x14ac:dyDescent="0.2">
      <c r="A272" s="22" t="s">
        <v>84</v>
      </c>
      <c r="B272" s="31">
        <v>34.986699999999999</v>
      </c>
      <c r="C272" s="31">
        <v>-77.546199999999999</v>
      </c>
      <c r="D272" s="22" t="s">
        <v>4765</v>
      </c>
      <c r="E272" s="42">
        <v>357</v>
      </c>
      <c r="F272" s="43">
        <v>129546.018</v>
      </c>
      <c r="G272" s="43">
        <f t="shared" si="4"/>
        <v>4574874.8754840596</v>
      </c>
    </row>
    <row r="273" spans="1:7" x14ac:dyDescent="0.2">
      <c r="A273" s="22" t="s">
        <v>109</v>
      </c>
      <c r="B273" s="31">
        <v>34.991100000000003</v>
      </c>
      <c r="C273" s="31">
        <v>-79.6494</v>
      </c>
      <c r="D273" s="22" t="s">
        <v>4765</v>
      </c>
      <c r="E273" s="42">
        <v>351</v>
      </c>
      <c r="F273" s="43">
        <v>127368.774</v>
      </c>
      <c r="G273" s="43">
        <f t="shared" si="4"/>
        <v>4497986.2221145798</v>
      </c>
    </row>
    <row r="274" spans="1:7" x14ac:dyDescent="0.2">
      <c r="A274" s="22" t="s">
        <v>109</v>
      </c>
      <c r="B274" s="31">
        <v>34.993400000000001</v>
      </c>
      <c r="C274" s="31">
        <v>-79.594700000000003</v>
      </c>
      <c r="D274" s="22" t="s">
        <v>4765</v>
      </c>
      <c r="E274" s="42">
        <v>1053</v>
      </c>
      <c r="F274" s="43">
        <v>382106.32199999999</v>
      </c>
      <c r="G274" s="43">
        <f t="shared" si="4"/>
        <v>13493958.666343739</v>
      </c>
    </row>
    <row r="275" spans="1:7" x14ac:dyDescent="0.2">
      <c r="A275" s="22" t="s">
        <v>79</v>
      </c>
      <c r="B275" s="31">
        <v>34.993499999999997</v>
      </c>
      <c r="C275" s="31">
        <v>-79.327799999999996</v>
      </c>
      <c r="D275" s="22" t="s">
        <v>4765</v>
      </c>
      <c r="E275" s="42">
        <v>1098</v>
      </c>
      <c r="F275" s="43">
        <v>398435.652</v>
      </c>
      <c r="G275" s="43">
        <f t="shared" si="4"/>
        <v>14070623.56661484</v>
      </c>
    </row>
    <row r="276" spans="1:7" x14ac:dyDescent="0.2">
      <c r="A276" s="22" t="s">
        <v>109</v>
      </c>
      <c r="B276" s="31">
        <v>34.994799999999998</v>
      </c>
      <c r="C276" s="31">
        <v>-79.629099999999994</v>
      </c>
      <c r="D276" s="22" t="s">
        <v>4765</v>
      </c>
      <c r="E276" s="42">
        <v>351</v>
      </c>
      <c r="F276" s="43">
        <v>127368.774</v>
      </c>
      <c r="G276" s="43">
        <f t="shared" si="4"/>
        <v>4497986.2221145798</v>
      </c>
    </row>
    <row r="277" spans="1:7" x14ac:dyDescent="0.2">
      <c r="A277" s="22" t="s">
        <v>63</v>
      </c>
      <c r="B277" s="31">
        <v>34.996099999999998</v>
      </c>
      <c r="C277" s="31">
        <v>-77.75</v>
      </c>
      <c r="D277" s="22" t="s">
        <v>4765</v>
      </c>
      <c r="E277" s="42">
        <v>1093</v>
      </c>
      <c r="F277" s="43">
        <v>396621.28200000001</v>
      </c>
      <c r="G277" s="43">
        <f t="shared" si="4"/>
        <v>14006549.68880694</v>
      </c>
    </row>
    <row r="278" spans="1:7" x14ac:dyDescent="0.2">
      <c r="A278" s="22" t="s">
        <v>122</v>
      </c>
      <c r="B278" s="31">
        <v>34.996699999999997</v>
      </c>
      <c r="C278" s="31">
        <v>-80.417500000000004</v>
      </c>
      <c r="D278" s="22" t="s">
        <v>4765</v>
      </c>
      <c r="E278" s="42">
        <v>551</v>
      </c>
      <c r="F278" s="43">
        <v>199943.57399999999</v>
      </c>
      <c r="G278" s="43">
        <f t="shared" si="4"/>
        <v>7060941.33443058</v>
      </c>
    </row>
    <row r="279" spans="1:7" x14ac:dyDescent="0.2">
      <c r="A279" s="22" t="s">
        <v>122</v>
      </c>
      <c r="B279" s="31">
        <v>34.998600000000003</v>
      </c>
      <c r="C279" s="31">
        <v>-80.350099999999998</v>
      </c>
      <c r="D279" s="22" t="s">
        <v>4765</v>
      </c>
      <c r="E279" s="42">
        <v>1838</v>
      </c>
      <c r="F279" s="43">
        <v>666962.41200000001</v>
      </c>
      <c r="G279" s="43">
        <f t="shared" si="4"/>
        <v>23553557.482184041</v>
      </c>
    </row>
    <row r="280" spans="1:7" x14ac:dyDescent="0.2">
      <c r="A280" s="22" t="s">
        <v>79</v>
      </c>
      <c r="B280" s="31">
        <v>35.003300000000003</v>
      </c>
      <c r="C280" s="31">
        <v>-79.315200000000004</v>
      </c>
      <c r="D280" s="22" t="s">
        <v>4765</v>
      </c>
      <c r="E280" s="42">
        <v>488</v>
      </c>
      <c r="F280" s="43">
        <v>177082.51199999999</v>
      </c>
      <c r="G280" s="43">
        <f t="shared" si="4"/>
        <v>6253610.4740510397</v>
      </c>
    </row>
    <row r="281" spans="1:7" x14ac:dyDescent="0.2">
      <c r="A281" s="22" t="s">
        <v>114</v>
      </c>
      <c r="B281" s="31">
        <v>35.004600000000003</v>
      </c>
      <c r="C281" s="31">
        <v>-78.519499999999994</v>
      </c>
      <c r="D281" s="22" t="s">
        <v>4765</v>
      </c>
      <c r="E281" s="42">
        <v>809</v>
      </c>
      <c r="F281" s="43">
        <v>293565.06599999999</v>
      </c>
      <c r="G281" s="43">
        <f t="shared" si="4"/>
        <v>10367153.429318219</v>
      </c>
    </row>
    <row r="282" spans="1:7" x14ac:dyDescent="0.2">
      <c r="A282" s="22" t="s">
        <v>109</v>
      </c>
      <c r="B282" s="31">
        <v>35.009399999999999</v>
      </c>
      <c r="C282" s="31">
        <v>-79.733999999999995</v>
      </c>
      <c r="D282" s="22" t="s">
        <v>4765</v>
      </c>
      <c r="E282" s="42">
        <v>526</v>
      </c>
      <c r="F282" s="43">
        <v>190871.72399999999</v>
      </c>
      <c r="G282" s="43">
        <f t="shared" si="4"/>
        <v>6740571.9453910794</v>
      </c>
    </row>
    <row r="283" spans="1:7" x14ac:dyDescent="0.2">
      <c r="A283" s="22" t="s">
        <v>109</v>
      </c>
      <c r="B283" s="31">
        <v>35.011899999999997</v>
      </c>
      <c r="C283" s="31">
        <v>-79.658299999999997</v>
      </c>
      <c r="D283" s="22" t="s">
        <v>4765</v>
      </c>
      <c r="E283" s="42">
        <v>351</v>
      </c>
      <c r="F283" s="43">
        <v>127368.774</v>
      </c>
      <c r="G283" s="43">
        <f t="shared" si="4"/>
        <v>4497986.2221145798</v>
      </c>
    </row>
    <row r="284" spans="1:7" x14ac:dyDescent="0.2">
      <c r="A284" s="22" t="s">
        <v>84</v>
      </c>
      <c r="B284" s="31">
        <v>35.014499999999998</v>
      </c>
      <c r="C284" s="31">
        <v>-77.492199999999997</v>
      </c>
      <c r="D284" s="22" t="s">
        <v>4765</v>
      </c>
      <c r="E284" s="42">
        <v>357</v>
      </c>
      <c r="F284" s="43">
        <v>129546.018</v>
      </c>
      <c r="G284" s="43">
        <f t="shared" si="4"/>
        <v>4574874.8754840596</v>
      </c>
    </row>
    <row r="285" spans="1:7" x14ac:dyDescent="0.2">
      <c r="A285" s="22" t="s">
        <v>122</v>
      </c>
      <c r="B285" s="31">
        <v>35.0169</v>
      </c>
      <c r="C285" s="31">
        <v>-80.380899999999997</v>
      </c>
      <c r="D285" s="22" t="s">
        <v>4765</v>
      </c>
      <c r="E285" s="42">
        <v>1286</v>
      </c>
      <c r="F285" s="43">
        <v>466655.96399999998</v>
      </c>
      <c r="G285" s="43">
        <f t="shared" si="4"/>
        <v>16479801.37219188</v>
      </c>
    </row>
    <row r="286" spans="1:7" x14ac:dyDescent="0.2">
      <c r="A286" s="22" t="s">
        <v>109</v>
      </c>
      <c r="B286" s="31">
        <v>35.0169</v>
      </c>
      <c r="C286" s="31">
        <v>-79.784199999999998</v>
      </c>
      <c r="D286" s="22" t="s">
        <v>4765</v>
      </c>
      <c r="E286" s="42">
        <v>263</v>
      </c>
      <c r="F286" s="43">
        <v>95435.861999999994</v>
      </c>
      <c r="G286" s="43">
        <f t="shared" si="4"/>
        <v>3370285.9726955397</v>
      </c>
    </row>
    <row r="287" spans="1:7" x14ac:dyDescent="0.2">
      <c r="A287" s="22" t="s">
        <v>122</v>
      </c>
      <c r="B287" s="31">
        <v>35.018599999999999</v>
      </c>
      <c r="C287" s="31">
        <v>-80.520200000000003</v>
      </c>
      <c r="D287" s="22" t="s">
        <v>4765</v>
      </c>
      <c r="E287" s="42">
        <v>735</v>
      </c>
      <c r="F287" s="43">
        <v>266712.39</v>
      </c>
      <c r="G287" s="43">
        <f t="shared" si="4"/>
        <v>9418860.0377613008</v>
      </c>
    </row>
    <row r="288" spans="1:7" x14ac:dyDescent="0.2">
      <c r="A288" s="22" t="s">
        <v>114</v>
      </c>
      <c r="B288" s="31">
        <v>35.019399999999997</v>
      </c>
      <c r="C288" s="31">
        <v>-78.625600000000006</v>
      </c>
      <c r="D288" s="22" t="s">
        <v>4765</v>
      </c>
      <c r="E288" s="42">
        <v>809</v>
      </c>
      <c r="F288" s="43">
        <v>293565.06599999999</v>
      </c>
      <c r="G288" s="43">
        <f t="shared" si="4"/>
        <v>10367153.429318219</v>
      </c>
    </row>
    <row r="289" spans="1:7" x14ac:dyDescent="0.2">
      <c r="A289" s="22" t="s">
        <v>109</v>
      </c>
      <c r="B289" s="31">
        <v>35.0197</v>
      </c>
      <c r="C289" s="31">
        <v>-79.828400000000002</v>
      </c>
      <c r="D289" s="22" t="s">
        <v>4765</v>
      </c>
      <c r="E289" s="42">
        <v>526</v>
      </c>
      <c r="F289" s="43">
        <v>190871.72399999999</v>
      </c>
      <c r="G289" s="43">
        <f t="shared" si="4"/>
        <v>6740571.9453910794</v>
      </c>
    </row>
    <row r="290" spans="1:7" x14ac:dyDescent="0.2">
      <c r="A290" s="22" t="s">
        <v>109</v>
      </c>
      <c r="B290" s="31">
        <v>35.020400000000002</v>
      </c>
      <c r="C290" s="31">
        <v>-79.827600000000004</v>
      </c>
      <c r="D290" s="22" t="s">
        <v>4765</v>
      </c>
      <c r="E290" s="42">
        <v>526</v>
      </c>
      <c r="F290" s="43">
        <v>190871.72399999999</v>
      </c>
      <c r="G290" s="43">
        <f t="shared" si="4"/>
        <v>6740571.9453910794</v>
      </c>
    </row>
    <row r="291" spans="1:7" x14ac:dyDescent="0.2">
      <c r="A291" s="22" t="s">
        <v>114</v>
      </c>
      <c r="B291" s="31">
        <v>35.020899999999997</v>
      </c>
      <c r="C291" s="31">
        <v>-78.518299999999996</v>
      </c>
      <c r="D291" s="22" t="s">
        <v>4765</v>
      </c>
      <c r="E291" s="42">
        <v>539</v>
      </c>
      <c r="F291" s="43">
        <v>195589.08600000001</v>
      </c>
      <c r="G291" s="43">
        <f t="shared" si="4"/>
        <v>6907164.0276916204</v>
      </c>
    </row>
    <row r="292" spans="1:7" x14ac:dyDescent="0.2">
      <c r="A292" s="22" t="s">
        <v>36</v>
      </c>
      <c r="B292" s="31">
        <v>35.024799999999999</v>
      </c>
      <c r="C292" s="31">
        <v>-80.208100000000002</v>
      </c>
      <c r="D292" s="22" t="s">
        <v>4765</v>
      </c>
      <c r="E292" s="42">
        <v>405</v>
      </c>
      <c r="F292" s="43">
        <v>146963.97</v>
      </c>
      <c r="G292" s="43">
        <f t="shared" si="4"/>
        <v>5189984.1024398999</v>
      </c>
    </row>
    <row r="293" spans="1:7" x14ac:dyDescent="0.2">
      <c r="A293" s="22" t="s">
        <v>109</v>
      </c>
      <c r="B293" s="31">
        <v>35.026800000000001</v>
      </c>
      <c r="C293" s="31">
        <v>-79.735100000000003</v>
      </c>
      <c r="D293" s="22" t="s">
        <v>4765</v>
      </c>
      <c r="E293" s="42">
        <v>351</v>
      </c>
      <c r="F293" s="43">
        <v>127368.774</v>
      </c>
      <c r="G293" s="43">
        <f t="shared" si="4"/>
        <v>4497986.2221145798</v>
      </c>
    </row>
    <row r="294" spans="1:7" x14ac:dyDescent="0.2">
      <c r="A294" s="22" t="s">
        <v>63</v>
      </c>
      <c r="B294" s="31">
        <v>35.027700000000003</v>
      </c>
      <c r="C294" s="31">
        <v>-78.086799999999997</v>
      </c>
      <c r="D294" s="22" t="s">
        <v>4765</v>
      </c>
      <c r="E294" s="42">
        <v>1093</v>
      </c>
      <c r="F294" s="43">
        <v>396621.28200000001</v>
      </c>
      <c r="G294" s="43">
        <f t="shared" si="4"/>
        <v>14006549.68880694</v>
      </c>
    </row>
    <row r="295" spans="1:7" x14ac:dyDescent="0.2">
      <c r="A295" s="22" t="s">
        <v>114</v>
      </c>
      <c r="B295" s="31">
        <v>35.0289</v>
      </c>
      <c r="C295" s="31">
        <v>-78.355900000000005</v>
      </c>
      <c r="D295" s="22" t="s">
        <v>4765</v>
      </c>
      <c r="E295" s="42">
        <v>809</v>
      </c>
      <c r="F295" s="43">
        <v>293565.06599999999</v>
      </c>
      <c r="G295" s="43">
        <f t="shared" si="4"/>
        <v>10367153.429318219</v>
      </c>
    </row>
    <row r="296" spans="1:7" x14ac:dyDescent="0.2">
      <c r="A296" s="22" t="s">
        <v>36</v>
      </c>
      <c r="B296" s="31">
        <v>35.030900000000003</v>
      </c>
      <c r="C296" s="31">
        <v>-79.964200000000005</v>
      </c>
      <c r="D296" s="22" t="s">
        <v>4765</v>
      </c>
      <c r="E296" s="42">
        <v>1216</v>
      </c>
      <c r="F296" s="43">
        <v>441254.78399999999</v>
      </c>
      <c r="G296" s="43">
        <f t="shared" si="4"/>
        <v>15582767.082881279</v>
      </c>
    </row>
    <row r="297" spans="1:7" x14ac:dyDescent="0.2">
      <c r="A297" s="22" t="s">
        <v>122</v>
      </c>
      <c r="B297" s="31">
        <v>35.031599999999997</v>
      </c>
      <c r="C297" s="31">
        <v>-80.305300000000003</v>
      </c>
      <c r="D297" s="22" t="s">
        <v>4765</v>
      </c>
      <c r="E297" s="42">
        <v>1103</v>
      </c>
      <c r="F297" s="43">
        <v>400250.022</v>
      </c>
      <c r="G297" s="43">
        <f t="shared" si="4"/>
        <v>14134697.44442274</v>
      </c>
    </row>
    <row r="298" spans="1:7" x14ac:dyDescent="0.2">
      <c r="A298" s="22" t="s">
        <v>109</v>
      </c>
      <c r="B298" s="31">
        <v>35.0321</v>
      </c>
      <c r="C298" s="31">
        <v>-79.5886</v>
      </c>
      <c r="D298" s="22" t="s">
        <v>4765</v>
      </c>
      <c r="E298" s="42">
        <v>526</v>
      </c>
      <c r="F298" s="43">
        <v>190871.72399999999</v>
      </c>
      <c r="G298" s="43">
        <f t="shared" si="4"/>
        <v>6740571.9453910794</v>
      </c>
    </row>
    <row r="299" spans="1:7" x14ac:dyDescent="0.2">
      <c r="A299" s="22" t="s">
        <v>36</v>
      </c>
      <c r="B299" s="31">
        <v>35.032400000000003</v>
      </c>
      <c r="C299" s="31">
        <v>-80.178899999999999</v>
      </c>
      <c r="D299" s="22" t="s">
        <v>4765</v>
      </c>
      <c r="E299" s="42">
        <v>405</v>
      </c>
      <c r="F299" s="43">
        <v>146963.97</v>
      </c>
      <c r="G299" s="43">
        <f t="shared" si="4"/>
        <v>5189984.1024398999</v>
      </c>
    </row>
    <row r="300" spans="1:7" x14ac:dyDescent="0.2">
      <c r="A300" s="22" t="s">
        <v>36</v>
      </c>
      <c r="B300" s="31">
        <v>35.032499999999999</v>
      </c>
      <c r="C300" s="31">
        <v>-80.248500000000007</v>
      </c>
      <c r="D300" s="22" t="s">
        <v>4765</v>
      </c>
      <c r="E300" s="42">
        <v>1013</v>
      </c>
      <c r="F300" s="43">
        <v>367591.36200000002</v>
      </c>
      <c r="G300" s="43">
        <f t="shared" si="4"/>
        <v>12981367.643880541</v>
      </c>
    </row>
    <row r="301" spans="1:7" x14ac:dyDescent="0.2">
      <c r="A301" s="22" t="s">
        <v>109</v>
      </c>
      <c r="B301" s="31">
        <v>35.032699999999998</v>
      </c>
      <c r="C301" s="31">
        <v>-79.588300000000004</v>
      </c>
      <c r="D301" s="22" t="s">
        <v>4765</v>
      </c>
      <c r="E301" s="42">
        <v>526</v>
      </c>
      <c r="F301" s="43">
        <v>190871.72399999999</v>
      </c>
      <c r="G301" s="43">
        <f t="shared" si="4"/>
        <v>6740571.9453910794</v>
      </c>
    </row>
    <row r="302" spans="1:7" x14ac:dyDescent="0.2">
      <c r="A302" s="22" t="s">
        <v>79</v>
      </c>
      <c r="B302" s="31">
        <v>35.033499999999997</v>
      </c>
      <c r="C302" s="31">
        <v>-79.334100000000007</v>
      </c>
      <c r="D302" s="22" t="s">
        <v>4765</v>
      </c>
      <c r="E302" s="42">
        <v>976</v>
      </c>
      <c r="F302" s="43">
        <v>354165.02399999998</v>
      </c>
      <c r="G302" s="43">
        <f t="shared" si="4"/>
        <v>12507220.948102079</v>
      </c>
    </row>
    <row r="303" spans="1:7" x14ac:dyDescent="0.2">
      <c r="A303" s="22" t="s">
        <v>36</v>
      </c>
      <c r="B303" s="31">
        <v>35.034399999999998</v>
      </c>
      <c r="C303" s="31">
        <v>-80.020399999999995</v>
      </c>
      <c r="D303" s="22" t="s">
        <v>4765</v>
      </c>
      <c r="E303" s="42">
        <v>405</v>
      </c>
      <c r="F303" s="43">
        <v>146963.97</v>
      </c>
      <c r="G303" s="43">
        <f t="shared" si="4"/>
        <v>5189984.1024398999</v>
      </c>
    </row>
    <row r="304" spans="1:7" x14ac:dyDescent="0.2">
      <c r="A304" s="22" t="s">
        <v>122</v>
      </c>
      <c r="B304" s="31">
        <v>35.0349</v>
      </c>
      <c r="C304" s="31">
        <v>-80.441000000000003</v>
      </c>
      <c r="D304" s="22" t="s">
        <v>4765</v>
      </c>
      <c r="E304" s="42">
        <v>551</v>
      </c>
      <c r="F304" s="43">
        <v>199943.57399999999</v>
      </c>
      <c r="G304" s="43">
        <f t="shared" si="4"/>
        <v>7060941.33443058</v>
      </c>
    </row>
    <row r="305" spans="1:7" x14ac:dyDescent="0.2">
      <c r="A305" s="22" t="s">
        <v>114</v>
      </c>
      <c r="B305" s="31">
        <v>35.0349</v>
      </c>
      <c r="C305" s="31">
        <v>-78.491100000000003</v>
      </c>
      <c r="D305" s="22" t="s">
        <v>4765</v>
      </c>
      <c r="E305" s="42">
        <v>809</v>
      </c>
      <c r="F305" s="43">
        <v>293565.06599999999</v>
      </c>
      <c r="G305" s="43">
        <f t="shared" si="4"/>
        <v>10367153.429318219</v>
      </c>
    </row>
    <row r="306" spans="1:7" x14ac:dyDescent="0.2">
      <c r="A306" s="22" t="s">
        <v>36</v>
      </c>
      <c r="B306" s="31">
        <v>35.0383</v>
      </c>
      <c r="C306" s="31">
        <v>-80.269800000000004</v>
      </c>
      <c r="D306" s="22" t="s">
        <v>4765</v>
      </c>
      <c r="E306" s="42">
        <v>304</v>
      </c>
      <c r="F306" s="43">
        <v>110313.696</v>
      </c>
      <c r="G306" s="43">
        <f t="shared" si="4"/>
        <v>3895691.7707203198</v>
      </c>
    </row>
    <row r="307" spans="1:7" x14ac:dyDescent="0.2">
      <c r="A307" s="22" t="s">
        <v>109</v>
      </c>
      <c r="B307" s="31">
        <v>35.039200000000001</v>
      </c>
      <c r="C307" s="31">
        <v>-79.718800000000002</v>
      </c>
      <c r="D307" s="22" t="s">
        <v>4765</v>
      </c>
      <c r="E307" s="42">
        <v>351</v>
      </c>
      <c r="F307" s="43">
        <v>127368.774</v>
      </c>
      <c r="G307" s="43">
        <f t="shared" si="4"/>
        <v>4497986.2221145798</v>
      </c>
    </row>
    <row r="308" spans="1:7" x14ac:dyDescent="0.2">
      <c r="A308" s="22" t="s">
        <v>109</v>
      </c>
      <c r="B308" s="31">
        <v>35.0396</v>
      </c>
      <c r="C308" s="31">
        <v>-79.718199999999996</v>
      </c>
      <c r="D308" s="22" t="s">
        <v>4765</v>
      </c>
      <c r="E308" s="42">
        <v>351</v>
      </c>
      <c r="F308" s="43">
        <v>127368.774</v>
      </c>
      <c r="G308" s="43">
        <f t="shared" si="4"/>
        <v>4497986.2221145798</v>
      </c>
    </row>
    <row r="309" spans="1:7" x14ac:dyDescent="0.2">
      <c r="A309" s="22" t="s">
        <v>122</v>
      </c>
      <c r="B309" s="31">
        <v>35.040700000000001</v>
      </c>
      <c r="C309" s="31">
        <v>-80.342500000000001</v>
      </c>
      <c r="D309" s="22" t="s">
        <v>4765</v>
      </c>
      <c r="E309" s="42">
        <v>1286</v>
      </c>
      <c r="F309" s="43">
        <v>466655.96399999998</v>
      </c>
      <c r="G309" s="43">
        <f t="shared" si="4"/>
        <v>16479801.37219188</v>
      </c>
    </row>
    <row r="310" spans="1:7" x14ac:dyDescent="0.2">
      <c r="A310" s="22" t="s">
        <v>109</v>
      </c>
      <c r="B310" s="31">
        <v>35.040700000000001</v>
      </c>
      <c r="C310" s="31">
        <v>-79.667900000000003</v>
      </c>
      <c r="D310" s="22" t="s">
        <v>4765</v>
      </c>
      <c r="E310" s="42">
        <v>351</v>
      </c>
      <c r="F310" s="43">
        <v>127368.774</v>
      </c>
      <c r="G310" s="43">
        <f t="shared" si="4"/>
        <v>4497986.2221145798</v>
      </c>
    </row>
    <row r="311" spans="1:7" x14ac:dyDescent="0.2">
      <c r="A311" s="22" t="s">
        <v>109</v>
      </c>
      <c r="B311" s="31">
        <v>35.0413</v>
      </c>
      <c r="C311" s="31">
        <v>-79.834699999999998</v>
      </c>
      <c r="D311" s="22" t="s">
        <v>4765</v>
      </c>
      <c r="E311" s="42">
        <v>175</v>
      </c>
      <c r="F311" s="43">
        <v>63502.95</v>
      </c>
      <c r="G311" s="43">
        <f t="shared" si="4"/>
        <v>2242585.7232764997</v>
      </c>
    </row>
    <row r="312" spans="1:7" x14ac:dyDescent="0.2">
      <c r="A312" s="22" t="s">
        <v>36</v>
      </c>
      <c r="B312" s="31">
        <v>35.041899999999998</v>
      </c>
      <c r="C312" s="31">
        <v>-80.148799999999994</v>
      </c>
      <c r="D312" s="22" t="s">
        <v>4765</v>
      </c>
      <c r="E312" s="42">
        <v>101</v>
      </c>
      <c r="F312" s="43">
        <v>36650.273999999998</v>
      </c>
      <c r="G312" s="43">
        <f t="shared" si="4"/>
        <v>1294292.3317195799</v>
      </c>
    </row>
    <row r="313" spans="1:7" x14ac:dyDescent="0.2">
      <c r="A313" s="22" t="s">
        <v>36</v>
      </c>
      <c r="B313" s="31">
        <v>35.043500000000002</v>
      </c>
      <c r="C313" s="31">
        <v>-80.042599999999993</v>
      </c>
      <c r="D313" s="22" t="s">
        <v>4765</v>
      </c>
      <c r="E313" s="42">
        <v>203</v>
      </c>
      <c r="F313" s="43">
        <v>73663.422000000006</v>
      </c>
      <c r="G313" s="43">
        <f t="shared" si="4"/>
        <v>2601399.4390007402</v>
      </c>
    </row>
    <row r="314" spans="1:7" x14ac:dyDescent="0.2">
      <c r="A314" s="22" t="s">
        <v>122</v>
      </c>
      <c r="B314" s="31">
        <v>35.044699999999999</v>
      </c>
      <c r="C314" s="31">
        <v>-80.319999999999993</v>
      </c>
      <c r="D314" s="22" t="s">
        <v>4765</v>
      </c>
      <c r="E314" s="42">
        <v>1103</v>
      </c>
      <c r="F314" s="43">
        <v>400250.022</v>
      </c>
      <c r="G314" s="43">
        <f t="shared" si="4"/>
        <v>14134697.44442274</v>
      </c>
    </row>
    <row r="315" spans="1:7" x14ac:dyDescent="0.2">
      <c r="A315" s="22" t="s">
        <v>122</v>
      </c>
      <c r="B315" s="31">
        <v>35.045099999999998</v>
      </c>
      <c r="C315" s="31">
        <v>-80.384799999999998</v>
      </c>
      <c r="D315" s="22" t="s">
        <v>4765</v>
      </c>
      <c r="E315" s="42">
        <v>551</v>
      </c>
      <c r="F315" s="43">
        <v>199943.57399999999</v>
      </c>
      <c r="G315" s="43">
        <f t="shared" si="4"/>
        <v>7060941.33443058</v>
      </c>
    </row>
    <row r="316" spans="1:7" x14ac:dyDescent="0.2">
      <c r="A316" s="22" t="s">
        <v>122</v>
      </c>
      <c r="B316" s="31">
        <v>35.045099999999998</v>
      </c>
      <c r="C316" s="31">
        <v>-80.351799999999997</v>
      </c>
      <c r="D316" s="22" t="s">
        <v>4765</v>
      </c>
      <c r="E316" s="42">
        <v>735</v>
      </c>
      <c r="F316" s="43">
        <v>266712.39</v>
      </c>
      <c r="G316" s="43">
        <f t="shared" si="4"/>
        <v>9418860.0377613008</v>
      </c>
    </row>
    <row r="317" spans="1:7" x14ac:dyDescent="0.2">
      <c r="A317" s="22" t="s">
        <v>109</v>
      </c>
      <c r="B317" s="31">
        <v>35.045099999999998</v>
      </c>
      <c r="C317" s="31">
        <v>-79.838700000000003</v>
      </c>
      <c r="D317" s="22" t="s">
        <v>4765</v>
      </c>
      <c r="E317" s="42">
        <v>175</v>
      </c>
      <c r="F317" s="43">
        <v>63502.95</v>
      </c>
      <c r="G317" s="43">
        <f t="shared" si="4"/>
        <v>2242585.7232764997</v>
      </c>
    </row>
    <row r="318" spans="1:7" x14ac:dyDescent="0.2">
      <c r="A318" s="22" t="s">
        <v>109</v>
      </c>
      <c r="B318" s="31">
        <v>35.045299999999997</v>
      </c>
      <c r="C318" s="31">
        <v>-79.808700000000002</v>
      </c>
      <c r="D318" s="22" t="s">
        <v>4765</v>
      </c>
      <c r="E318" s="42">
        <v>175</v>
      </c>
      <c r="F318" s="43">
        <v>63502.95</v>
      </c>
      <c r="G318" s="43">
        <f t="shared" si="4"/>
        <v>2242585.7232764997</v>
      </c>
    </row>
    <row r="319" spans="1:7" x14ac:dyDescent="0.2">
      <c r="A319" s="22" t="s">
        <v>122</v>
      </c>
      <c r="B319" s="31">
        <v>35.045400000000001</v>
      </c>
      <c r="C319" s="31">
        <v>-80.512600000000006</v>
      </c>
      <c r="D319" s="22" t="s">
        <v>4765</v>
      </c>
      <c r="E319" s="42">
        <v>1103</v>
      </c>
      <c r="F319" s="43">
        <v>400250.022</v>
      </c>
      <c r="G319" s="43">
        <f t="shared" si="4"/>
        <v>14134697.44442274</v>
      </c>
    </row>
    <row r="320" spans="1:7" x14ac:dyDescent="0.2">
      <c r="A320" s="22" t="s">
        <v>122</v>
      </c>
      <c r="B320" s="31">
        <v>35.046900000000001</v>
      </c>
      <c r="C320" s="31">
        <v>-80.314899999999994</v>
      </c>
      <c r="D320" s="22" t="s">
        <v>4765</v>
      </c>
      <c r="E320" s="42">
        <v>735</v>
      </c>
      <c r="F320" s="43">
        <v>266712.39</v>
      </c>
      <c r="G320" s="43">
        <f t="shared" si="4"/>
        <v>9418860.0377613008</v>
      </c>
    </row>
    <row r="321" spans="1:7" x14ac:dyDescent="0.2">
      <c r="A321" s="22" t="s">
        <v>109</v>
      </c>
      <c r="B321" s="31">
        <v>35.047499999999999</v>
      </c>
      <c r="C321" s="31">
        <v>-79.719899999999996</v>
      </c>
      <c r="D321" s="22" t="s">
        <v>4765</v>
      </c>
      <c r="E321" s="42">
        <v>263</v>
      </c>
      <c r="F321" s="43">
        <v>95435.861999999994</v>
      </c>
      <c r="G321" s="43">
        <f t="shared" si="4"/>
        <v>3370285.9726955397</v>
      </c>
    </row>
    <row r="322" spans="1:7" x14ac:dyDescent="0.2">
      <c r="A322" s="22" t="s">
        <v>122</v>
      </c>
      <c r="B322" s="31">
        <v>35.049500000000002</v>
      </c>
      <c r="C322" s="31">
        <v>-80.531700000000001</v>
      </c>
      <c r="D322" s="22" t="s">
        <v>4765</v>
      </c>
      <c r="E322" s="42">
        <v>1470</v>
      </c>
      <c r="F322" s="43">
        <v>533424.78</v>
      </c>
      <c r="G322" s="43">
        <f t="shared" ref="G322:G385" si="5">F322*35.31467</f>
        <v>18837720.075522602</v>
      </c>
    </row>
    <row r="323" spans="1:7" x14ac:dyDescent="0.2">
      <c r="A323" s="22" t="s">
        <v>36</v>
      </c>
      <c r="B323" s="31">
        <v>35.0505</v>
      </c>
      <c r="C323" s="31">
        <v>-80.2363</v>
      </c>
      <c r="D323" s="22" t="s">
        <v>4765</v>
      </c>
      <c r="E323" s="42">
        <v>405</v>
      </c>
      <c r="F323" s="43">
        <v>146963.97</v>
      </c>
      <c r="G323" s="43">
        <f t="shared" si="5"/>
        <v>5189984.1024398999</v>
      </c>
    </row>
    <row r="324" spans="1:7" x14ac:dyDescent="0.2">
      <c r="A324" s="22" t="s">
        <v>122</v>
      </c>
      <c r="B324" s="31">
        <v>35.051200000000001</v>
      </c>
      <c r="C324" s="31">
        <v>-80.466399999999993</v>
      </c>
      <c r="D324" s="22" t="s">
        <v>4765</v>
      </c>
      <c r="E324" s="42">
        <v>1103</v>
      </c>
      <c r="F324" s="43">
        <v>400250.022</v>
      </c>
      <c r="G324" s="43">
        <f t="shared" si="5"/>
        <v>14134697.44442274</v>
      </c>
    </row>
    <row r="325" spans="1:7" x14ac:dyDescent="0.2">
      <c r="A325" s="22" t="s">
        <v>109</v>
      </c>
      <c r="B325" s="31">
        <v>35.0533</v>
      </c>
      <c r="C325" s="31">
        <v>-79.696100000000001</v>
      </c>
      <c r="D325" s="22" t="s">
        <v>4765</v>
      </c>
      <c r="E325" s="42">
        <v>175</v>
      </c>
      <c r="F325" s="43">
        <v>63502.95</v>
      </c>
      <c r="G325" s="43">
        <f t="shared" si="5"/>
        <v>2242585.7232764997</v>
      </c>
    </row>
    <row r="326" spans="1:7" x14ac:dyDescent="0.2">
      <c r="A326" s="22" t="s">
        <v>122</v>
      </c>
      <c r="B326" s="31">
        <v>35.053699999999999</v>
      </c>
      <c r="C326" s="31">
        <v>-80.297600000000003</v>
      </c>
      <c r="D326" s="22" t="s">
        <v>4765</v>
      </c>
      <c r="E326" s="42">
        <v>735</v>
      </c>
      <c r="F326" s="43">
        <v>266712.39</v>
      </c>
      <c r="G326" s="43">
        <f t="shared" si="5"/>
        <v>9418860.0377613008</v>
      </c>
    </row>
    <row r="327" spans="1:7" x14ac:dyDescent="0.2">
      <c r="A327" s="22" t="s">
        <v>122</v>
      </c>
      <c r="B327" s="31">
        <v>35.055100000000003</v>
      </c>
      <c r="C327" s="31">
        <v>-80.575400000000002</v>
      </c>
      <c r="D327" s="22" t="s">
        <v>4765</v>
      </c>
      <c r="E327" s="42">
        <v>1103</v>
      </c>
      <c r="F327" s="43">
        <v>400250.022</v>
      </c>
      <c r="G327" s="43">
        <f t="shared" si="5"/>
        <v>14134697.44442274</v>
      </c>
    </row>
    <row r="328" spans="1:7" x14ac:dyDescent="0.2">
      <c r="A328" s="22" t="s">
        <v>122</v>
      </c>
      <c r="B328" s="31">
        <v>35.055799999999998</v>
      </c>
      <c r="C328" s="31">
        <v>-80.539199999999994</v>
      </c>
      <c r="D328" s="22" t="s">
        <v>4765</v>
      </c>
      <c r="E328" s="42">
        <v>735</v>
      </c>
      <c r="F328" s="43">
        <v>266712.39</v>
      </c>
      <c r="G328" s="43">
        <f t="shared" si="5"/>
        <v>9418860.0377613008</v>
      </c>
    </row>
    <row r="329" spans="1:7" x14ac:dyDescent="0.2">
      <c r="A329" s="22" t="s">
        <v>122</v>
      </c>
      <c r="B329" s="31">
        <v>35.055799999999998</v>
      </c>
      <c r="C329" s="31">
        <v>-80.3566</v>
      </c>
      <c r="D329" s="22" t="s">
        <v>4765</v>
      </c>
      <c r="E329" s="42">
        <v>184</v>
      </c>
      <c r="F329" s="43">
        <v>66768.816000000006</v>
      </c>
      <c r="G329" s="43">
        <f t="shared" si="5"/>
        <v>2357918.7033307203</v>
      </c>
    </row>
    <row r="330" spans="1:7" x14ac:dyDescent="0.2">
      <c r="A330" s="22" t="s">
        <v>122</v>
      </c>
      <c r="B330" s="31">
        <v>35.056100000000001</v>
      </c>
      <c r="C330" s="31">
        <v>-80.5869</v>
      </c>
      <c r="D330" s="22" t="s">
        <v>4765</v>
      </c>
      <c r="E330" s="42">
        <v>735</v>
      </c>
      <c r="F330" s="43">
        <v>266712.39</v>
      </c>
      <c r="G330" s="43">
        <f t="shared" si="5"/>
        <v>9418860.0377613008</v>
      </c>
    </row>
    <row r="331" spans="1:7" x14ac:dyDescent="0.2">
      <c r="A331" s="22" t="s">
        <v>36</v>
      </c>
      <c r="B331" s="31">
        <v>35.056199999999997</v>
      </c>
      <c r="C331" s="31">
        <v>-80.014499999999998</v>
      </c>
      <c r="D331" s="22" t="s">
        <v>4765</v>
      </c>
      <c r="E331" s="42">
        <v>405</v>
      </c>
      <c r="F331" s="43">
        <v>146963.97</v>
      </c>
      <c r="G331" s="43">
        <f t="shared" si="5"/>
        <v>5189984.1024398999</v>
      </c>
    </row>
    <row r="332" spans="1:7" x14ac:dyDescent="0.2">
      <c r="A332" s="22" t="s">
        <v>122</v>
      </c>
      <c r="B332" s="31">
        <v>35.058</v>
      </c>
      <c r="C332" s="31">
        <v>-80.493799999999993</v>
      </c>
      <c r="D332" s="22" t="s">
        <v>4765</v>
      </c>
      <c r="E332" s="42">
        <v>2021</v>
      </c>
      <c r="F332" s="43">
        <v>733368.35400000005</v>
      </c>
      <c r="G332" s="43">
        <f t="shared" si="5"/>
        <v>25898661.409953181</v>
      </c>
    </row>
    <row r="333" spans="1:7" x14ac:dyDescent="0.2">
      <c r="A333" s="22" t="s">
        <v>36</v>
      </c>
      <c r="B333" s="31">
        <v>35.059800000000003</v>
      </c>
      <c r="C333" s="31">
        <v>-80.178299999999993</v>
      </c>
      <c r="D333" s="22" t="s">
        <v>4765</v>
      </c>
      <c r="E333" s="42">
        <v>203</v>
      </c>
      <c r="F333" s="43">
        <v>73663.422000000006</v>
      </c>
      <c r="G333" s="43">
        <f t="shared" si="5"/>
        <v>2601399.4390007402</v>
      </c>
    </row>
    <row r="334" spans="1:7" x14ac:dyDescent="0.2">
      <c r="A334" s="22" t="s">
        <v>109</v>
      </c>
      <c r="B334" s="31">
        <v>35.059899999999999</v>
      </c>
      <c r="C334" s="31">
        <v>-79.822999999999993</v>
      </c>
      <c r="D334" s="22" t="s">
        <v>4765</v>
      </c>
      <c r="E334" s="42">
        <v>263</v>
      </c>
      <c r="F334" s="43">
        <v>95435.861999999994</v>
      </c>
      <c r="G334" s="43">
        <f t="shared" si="5"/>
        <v>3370285.9726955397</v>
      </c>
    </row>
    <row r="335" spans="1:7" x14ac:dyDescent="0.2">
      <c r="A335" s="22" t="s">
        <v>109</v>
      </c>
      <c r="B335" s="31">
        <v>35.0608</v>
      </c>
      <c r="C335" s="31">
        <v>-79.768900000000002</v>
      </c>
      <c r="D335" s="22" t="s">
        <v>4765</v>
      </c>
      <c r="E335" s="42">
        <v>175</v>
      </c>
      <c r="F335" s="43">
        <v>63502.95</v>
      </c>
      <c r="G335" s="43">
        <f t="shared" si="5"/>
        <v>2242585.7232764997</v>
      </c>
    </row>
    <row r="336" spans="1:7" x14ac:dyDescent="0.2">
      <c r="A336" s="22" t="s">
        <v>114</v>
      </c>
      <c r="B336" s="31">
        <v>35.061700000000002</v>
      </c>
      <c r="C336" s="31">
        <v>-78.608400000000003</v>
      </c>
      <c r="D336" s="22" t="s">
        <v>4765</v>
      </c>
      <c r="E336" s="42">
        <v>404</v>
      </c>
      <c r="F336" s="43">
        <v>146601.09599999999</v>
      </c>
      <c r="G336" s="43">
        <f t="shared" si="5"/>
        <v>5177169.3268783195</v>
      </c>
    </row>
    <row r="337" spans="1:7" x14ac:dyDescent="0.2">
      <c r="A337" s="22" t="s">
        <v>122</v>
      </c>
      <c r="B337" s="31">
        <v>35.061799999999998</v>
      </c>
      <c r="C337" s="31">
        <v>-80.2941</v>
      </c>
      <c r="D337" s="22" t="s">
        <v>4765</v>
      </c>
      <c r="E337" s="42">
        <v>919</v>
      </c>
      <c r="F337" s="43">
        <v>333481.20600000001</v>
      </c>
      <c r="G337" s="43">
        <f t="shared" si="5"/>
        <v>11776778.741092021</v>
      </c>
    </row>
    <row r="338" spans="1:7" x14ac:dyDescent="0.2">
      <c r="A338" s="22" t="s">
        <v>109</v>
      </c>
      <c r="B338" s="31">
        <v>35.062600000000003</v>
      </c>
      <c r="C338" s="31">
        <v>-79.7714</v>
      </c>
      <c r="D338" s="22" t="s">
        <v>4765</v>
      </c>
      <c r="E338" s="42">
        <v>175</v>
      </c>
      <c r="F338" s="43">
        <v>63502.95</v>
      </c>
      <c r="G338" s="43">
        <f t="shared" si="5"/>
        <v>2242585.7232764997</v>
      </c>
    </row>
    <row r="339" spans="1:7" x14ac:dyDescent="0.2">
      <c r="A339" s="22" t="s">
        <v>122</v>
      </c>
      <c r="B339" s="31">
        <v>35.0627</v>
      </c>
      <c r="C339" s="31">
        <v>-80.413200000000003</v>
      </c>
      <c r="D339" s="22" t="s">
        <v>4765</v>
      </c>
      <c r="E339" s="42">
        <v>735</v>
      </c>
      <c r="F339" s="43">
        <v>266712.39</v>
      </c>
      <c r="G339" s="43">
        <f t="shared" si="5"/>
        <v>9418860.0377613008</v>
      </c>
    </row>
    <row r="340" spans="1:7" x14ac:dyDescent="0.2">
      <c r="A340" s="22" t="s">
        <v>36</v>
      </c>
      <c r="B340" s="31">
        <v>35.063200000000002</v>
      </c>
      <c r="C340" s="31">
        <v>-80.219700000000003</v>
      </c>
      <c r="D340" s="22" t="s">
        <v>4765</v>
      </c>
      <c r="E340" s="42">
        <v>304</v>
      </c>
      <c r="F340" s="43">
        <v>110313.696</v>
      </c>
      <c r="G340" s="43">
        <f t="shared" si="5"/>
        <v>3895691.7707203198</v>
      </c>
    </row>
    <row r="341" spans="1:7" x14ac:dyDescent="0.2">
      <c r="A341" s="22" t="s">
        <v>122</v>
      </c>
      <c r="B341" s="31">
        <v>35.063699999999997</v>
      </c>
      <c r="C341" s="31">
        <v>-80.511300000000006</v>
      </c>
      <c r="D341" s="22" t="s">
        <v>4765</v>
      </c>
      <c r="E341" s="42">
        <v>919</v>
      </c>
      <c r="F341" s="43">
        <v>333481.20600000001</v>
      </c>
      <c r="G341" s="43">
        <f t="shared" si="5"/>
        <v>11776778.741092021</v>
      </c>
    </row>
    <row r="342" spans="1:7" x14ac:dyDescent="0.2">
      <c r="A342" s="22" t="s">
        <v>122</v>
      </c>
      <c r="B342" s="31">
        <v>35.064700000000002</v>
      </c>
      <c r="C342" s="31">
        <v>-80.556899999999999</v>
      </c>
      <c r="D342" s="22" t="s">
        <v>4765</v>
      </c>
      <c r="E342" s="42">
        <v>919</v>
      </c>
      <c r="F342" s="43">
        <v>333481.20600000001</v>
      </c>
      <c r="G342" s="43">
        <f t="shared" si="5"/>
        <v>11776778.741092021</v>
      </c>
    </row>
    <row r="343" spans="1:7" x14ac:dyDescent="0.2">
      <c r="A343" s="22" t="s">
        <v>122</v>
      </c>
      <c r="B343" s="31">
        <v>35.065100000000001</v>
      </c>
      <c r="C343" s="31">
        <v>-80.472200000000001</v>
      </c>
      <c r="D343" s="22" t="s">
        <v>4765</v>
      </c>
      <c r="E343" s="42">
        <v>184</v>
      </c>
      <c r="F343" s="43">
        <v>66768.816000000006</v>
      </c>
      <c r="G343" s="43">
        <f t="shared" si="5"/>
        <v>2357918.7033307203</v>
      </c>
    </row>
    <row r="344" spans="1:7" x14ac:dyDescent="0.2">
      <c r="A344" s="22" t="s">
        <v>122</v>
      </c>
      <c r="B344" s="31">
        <v>35.065899999999999</v>
      </c>
      <c r="C344" s="31">
        <v>-80.315100000000001</v>
      </c>
      <c r="D344" s="22" t="s">
        <v>4765</v>
      </c>
      <c r="E344" s="42">
        <v>735</v>
      </c>
      <c r="F344" s="43">
        <v>266712.39</v>
      </c>
      <c r="G344" s="43">
        <f t="shared" si="5"/>
        <v>9418860.0377613008</v>
      </c>
    </row>
    <row r="345" spans="1:7" x14ac:dyDescent="0.2">
      <c r="A345" s="22" t="s">
        <v>36</v>
      </c>
      <c r="B345" s="31">
        <v>35.066499999999998</v>
      </c>
      <c r="C345" s="31">
        <v>-80.151399999999995</v>
      </c>
      <c r="D345" s="22" t="s">
        <v>4765</v>
      </c>
      <c r="E345" s="42">
        <v>405</v>
      </c>
      <c r="F345" s="43">
        <v>146963.97</v>
      </c>
      <c r="G345" s="43">
        <f t="shared" si="5"/>
        <v>5189984.1024398999</v>
      </c>
    </row>
    <row r="346" spans="1:7" x14ac:dyDescent="0.2">
      <c r="A346" s="22" t="s">
        <v>114</v>
      </c>
      <c r="B346" s="31">
        <v>35.067799999999998</v>
      </c>
      <c r="C346" s="31">
        <v>-78.569000000000003</v>
      </c>
      <c r="D346" s="22" t="s">
        <v>4765</v>
      </c>
      <c r="E346" s="42">
        <v>809</v>
      </c>
      <c r="F346" s="43">
        <v>293565.06599999999</v>
      </c>
      <c r="G346" s="43">
        <f t="shared" si="5"/>
        <v>10367153.429318219</v>
      </c>
    </row>
    <row r="347" spans="1:7" x14ac:dyDescent="0.2">
      <c r="A347" s="22" t="s">
        <v>36</v>
      </c>
      <c r="B347" s="31">
        <v>35.072299999999998</v>
      </c>
      <c r="C347" s="31">
        <v>-80.155299999999997</v>
      </c>
      <c r="D347" s="22" t="s">
        <v>4765</v>
      </c>
      <c r="E347" s="42">
        <v>405</v>
      </c>
      <c r="F347" s="43">
        <v>146963.97</v>
      </c>
      <c r="G347" s="43">
        <f t="shared" si="5"/>
        <v>5189984.1024398999</v>
      </c>
    </row>
    <row r="348" spans="1:7" x14ac:dyDescent="0.2">
      <c r="A348" s="22" t="s">
        <v>122</v>
      </c>
      <c r="B348" s="31">
        <v>35.075000000000003</v>
      </c>
      <c r="C348" s="31">
        <v>-80.415599999999998</v>
      </c>
      <c r="D348" s="22" t="s">
        <v>4765</v>
      </c>
      <c r="E348" s="42">
        <v>919</v>
      </c>
      <c r="F348" s="43">
        <v>333481.20600000001</v>
      </c>
      <c r="G348" s="43">
        <f t="shared" si="5"/>
        <v>11776778.741092021</v>
      </c>
    </row>
    <row r="349" spans="1:7" x14ac:dyDescent="0.2">
      <c r="A349" s="22" t="s">
        <v>109</v>
      </c>
      <c r="B349" s="31">
        <v>35.078499999999998</v>
      </c>
      <c r="C349" s="31">
        <v>-79.747299999999996</v>
      </c>
      <c r="D349" s="22" t="s">
        <v>4765</v>
      </c>
      <c r="E349" s="42">
        <v>351</v>
      </c>
      <c r="F349" s="43">
        <v>127368.774</v>
      </c>
      <c r="G349" s="43">
        <f t="shared" si="5"/>
        <v>4497986.2221145798</v>
      </c>
    </row>
    <row r="350" spans="1:7" x14ac:dyDescent="0.2">
      <c r="A350" s="22" t="s">
        <v>84</v>
      </c>
      <c r="B350" s="31">
        <v>35.078899999999997</v>
      </c>
      <c r="C350" s="31">
        <v>-77.371399999999994</v>
      </c>
      <c r="D350" s="22" t="s">
        <v>4765</v>
      </c>
      <c r="E350" s="42">
        <v>714</v>
      </c>
      <c r="F350" s="43">
        <v>259092.03599999999</v>
      </c>
      <c r="G350" s="43">
        <f t="shared" si="5"/>
        <v>9149749.7509681191</v>
      </c>
    </row>
    <row r="351" spans="1:7" x14ac:dyDescent="0.2">
      <c r="A351" s="22" t="s">
        <v>84</v>
      </c>
      <c r="B351" s="31">
        <v>35.078899999999997</v>
      </c>
      <c r="C351" s="31">
        <v>-77.371399999999994</v>
      </c>
      <c r="D351" s="22" t="s">
        <v>4765</v>
      </c>
      <c r="E351" s="42">
        <v>714</v>
      </c>
      <c r="F351" s="43">
        <v>259092.03599999999</v>
      </c>
      <c r="G351" s="43">
        <f t="shared" si="5"/>
        <v>9149749.7509681191</v>
      </c>
    </row>
    <row r="352" spans="1:7" x14ac:dyDescent="0.2">
      <c r="A352" s="22" t="s">
        <v>122</v>
      </c>
      <c r="B352" s="31">
        <v>35.082500000000003</v>
      </c>
      <c r="C352" s="31">
        <v>-80.528599999999997</v>
      </c>
      <c r="D352" s="22" t="s">
        <v>4765</v>
      </c>
      <c r="E352" s="42">
        <v>735</v>
      </c>
      <c r="F352" s="43">
        <v>266712.39</v>
      </c>
      <c r="G352" s="43">
        <f t="shared" si="5"/>
        <v>9418860.0377613008</v>
      </c>
    </row>
    <row r="353" spans="1:7" x14ac:dyDescent="0.2">
      <c r="A353" s="22" t="s">
        <v>122</v>
      </c>
      <c r="B353" s="31">
        <v>35.0837</v>
      </c>
      <c r="C353" s="31">
        <v>-80.4221</v>
      </c>
      <c r="D353" s="22" t="s">
        <v>4765</v>
      </c>
      <c r="E353" s="42">
        <v>551</v>
      </c>
      <c r="F353" s="43">
        <v>199943.57399999999</v>
      </c>
      <c r="G353" s="43">
        <f t="shared" si="5"/>
        <v>7060941.33443058</v>
      </c>
    </row>
    <row r="354" spans="1:7" x14ac:dyDescent="0.2">
      <c r="A354" s="22" t="s">
        <v>36</v>
      </c>
      <c r="B354" s="31">
        <v>35.084699999999998</v>
      </c>
      <c r="C354" s="31">
        <v>-80.202699999999993</v>
      </c>
      <c r="D354" s="22" t="s">
        <v>4765</v>
      </c>
      <c r="E354" s="42">
        <v>811</v>
      </c>
      <c r="F354" s="43">
        <v>294290.81400000001</v>
      </c>
      <c r="G354" s="43">
        <f t="shared" si="5"/>
        <v>10392782.98044138</v>
      </c>
    </row>
    <row r="355" spans="1:7" x14ac:dyDescent="0.2">
      <c r="A355" s="22" t="s">
        <v>36</v>
      </c>
      <c r="B355" s="31">
        <v>35.0852</v>
      </c>
      <c r="C355" s="31">
        <v>-80.222700000000003</v>
      </c>
      <c r="D355" s="22" t="s">
        <v>4765</v>
      </c>
      <c r="E355" s="42">
        <v>709</v>
      </c>
      <c r="F355" s="43">
        <v>257277.666</v>
      </c>
      <c r="G355" s="43">
        <f t="shared" si="5"/>
        <v>9085675.8731602207</v>
      </c>
    </row>
    <row r="356" spans="1:7" x14ac:dyDescent="0.2">
      <c r="A356" s="22" t="s">
        <v>36</v>
      </c>
      <c r="B356" s="31">
        <v>35.086300000000001</v>
      </c>
      <c r="C356" s="31">
        <v>-80.248199999999997</v>
      </c>
      <c r="D356" s="22" t="s">
        <v>4765</v>
      </c>
      <c r="E356" s="42">
        <v>507</v>
      </c>
      <c r="F356" s="43">
        <v>183977.11799999999</v>
      </c>
      <c r="G356" s="43">
        <f t="shared" si="5"/>
        <v>6497091.2097210595</v>
      </c>
    </row>
    <row r="357" spans="1:7" x14ac:dyDescent="0.2">
      <c r="A357" s="22" t="s">
        <v>122</v>
      </c>
      <c r="B357" s="31">
        <v>35.087499999999999</v>
      </c>
      <c r="C357" s="31">
        <v>-80.331100000000006</v>
      </c>
      <c r="D357" s="22" t="s">
        <v>4765</v>
      </c>
      <c r="E357" s="42">
        <v>1103</v>
      </c>
      <c r="F357" s="43">
        <v>400250.022</v>
      </c>
      <c r="G357" s="43">
        <f t="shared" si="5"/>
        <v>14134697.44442274</v>
      </c>
    </row>
    <row r="358" spans="1:7" x14ac:dyDescent="0.2">
      <c r="A358" s="22" t="s">
        <v>36</v>
      </c>
      <c r="B358" s="31">
        <v>35.089399999999998</v>
      </c>
      <c r="C358" s="31">
        <v>-80.272099999999995</v>
      </c>
      <c r="D358" s="22" t="s">
        <v>4765</v>
      </c>
      <c r="E358" s="42">
        <v>608</v>
      </c>
      <c r="F358" s="43">
        <v>220627.39199999999</v>
      </c>
      <c r="G358" s="43">
        <f t="shared" si="5"/>
        <v>7791383.5414406396</v>
      </c>
    </row>
    <row r="359" spans="1:7" x14ac:dyDescent="0.2">
      <c r="A359" s="22" t="s">
        <v>109</v>
      </c>
      <c r="B359" s="31">
        <v>35.090699999999998</v>
      </c>
      <c r="C359" s="31">
        <v>-79.699399999999997</v>
      </c>
      <c r="D359" s="22" t="s">
        <v>4765</v>
      </c>
      <c r="E359" s="42">
        <v>263</v>
      </c>
      <c r="F359" s="43">
        <v>95435.861999999994</v>
      </c>
      <c r="G359" s="43">
        <f t="shared" si="5"/>
        <v>3370285.9726955397</v>
      </c>
    </row>
    <row r="360" spans="1:7" x14ac:dyDescent="0.2">
      <c r="A360" s="22" t="s">
        <v>122</v>
      </c>
      <c r="B360" s="31">
        <v>35.090800000000002</v>
      </c>
      <c r="C360" s="31">
        <v>-80.454800000000006</v>
      </c>
      <c r="D360" s="22" t="s">
        <v>4765</v>
      </c>
      <c r="E360" s="42">
        <v>551</v>
      </c>
      <c r="F360" s="43">
        <v>199943.57399999999</v>
      </c>
      <c r="G360" s="43">
        <f t="shared" si="5"/>
        <v>7060941.33443058</v>
      </c>
    </row>
    <row r="361" spans="1:7" x14ac:dyDescent="0.2">
      <c r="A361" s="22" t="s">
        <v>36</v>
      </c>
      <c r="B361" s="31">
        <v>35.090800000000002</v>
      </c>
      <c r="C361" s="31">
        <v>-80.222899999999996</v>
      </c>
      <c r="D361" s="22" t="s">
        <v>4765</v>
      </c>
      <c r="E361" s="42">
        <v>405</v>
      </c>
      <c r="F361" s="43">
        <v>146963.97</v>
      </c>
      <c r="G361" s="43">
        <f t="shared" si="5"/>
        <v>5189984.1024398999</v>
      </c>
    </row>
    <row r="362" spans="1:7" x14ac:dyDescent="0.2">
      <c r="A362" s="22" t="s">
        <v>109</v>
      </c>
      <c r="B362" s="31">
        <v>35.090800000000002</v>
      </c>
      <c r="C362" s="31">
        <v>-79.662800000000004</v>
      </c>
      <c r="D362" s="22" t="s">
        <v>4765</v>
      </c>
      <c r="E362" s="42">
        <v>790</v>
      </c>
      <c r="F362" s="43">
        <v>286670.46000000002</v>
      </c>
      <c r="G362" s="43">
        <f t="shared" si="5"/>
        <v>10123672.6936482</v>
      </c>
    </row>
    <row r="363" spans="1:7" x14ac:dyDescent="0.2">
      <c r="A363" s="22" t="s">
        <v>36</v>
      </c>
      <c r="B363" s="31">
        <v>35.092199999999998</v>
      </c>
      <c r="C363" s="31">
        <v>-80.165000000000006</v>
      </c>
      <c r="D363" s="22" t="s">
        <v>4765</v>
      </c>
      <c r="E363" s="42">
        <v>405</v>
      </c>
      <c r="F363" s="43">
        <v>146963.97</v>
      </c>
      <c r="G363" s="43">
        <f t="shared" si="5"/>
        <v>5189984.1024398999</v>
      </c>
    </row>
    <row r="364" spans="1:7" x14ac:dyDescent="0.2">
      <c r="A364" s="22" t="s">
        <v>122</v>
      </c>
      <c r="B364" s="31">
        <v>35.092300000000002</v>
      </c>
      <c r="C364" s="31">
        <v>-80.540999999999997</v>
      </c>
      <c r="D364" s="22" t="s">
        <v>4765</v>
      </c>
      <c r="E364" s="42">
        <v>919</v>
      </c>
      <c r="F364" s="43">
        <v>333481.20600000001</v>
      </c>
      <c r="G364" s="43">
        <f t="shared" si="5"/>
        <v>11776778.741092021</v>
      </c>
    </row>
    <row r="365" spans="1:7" x14ac:dyDescent="0.2">
      <c r="A365" s="22" t="s">
        <v>122</v>
      </c>
      <c r="B365" s="31">
        <v>35.092799999999997</v>
      </c>
      <c r="C365" s="31">
        <v>-80.580600000000004</v>
      </c>
      <c r="D365" s="22" t="s">
        <v>4765</v>
      </c>
      <c r="E365" s="42">
        <v>551</v>
      </c>
      <c r="F365" s="43">
        <v>199943.57399999999</v>
      </c>
      <c r="G365" s="43">
        <f t="shared" si="5"/>
        <v>7060941.33443058</v>
      </c>
    </row>
    <row r="366" spans="1:7" x14ac:dyDescent="0.2">
      <c r="A366" s="22" t="s">
        <v>109</v>
      </c>
      <c r="B366" s="31">
        <v>35.092799999999997</v>
      </c>
      <c r="C366" s="31">
        <v>-79.661900000000003</v>
      </c>
      <c r="D366" s="22" t="s">
        <v>4765</v>
      </c>
      <c r="E366" s="42">
        <v>351</v>
      </c>
      <c r="F366" s="43">
        <v>127368.774</v>
      </c>
      <c r="G366" s="43">
        <f t="shared" si="5"/>
        <v>4497986.2221145798</v>
      </c>
    </row>
    <row r="367" spans="1:7" x14ac:dyDescent="0.2">
      <c r="A367" s="22" t="s">
        <v>36</v>
      </c>
      <c r="B367" s="31">
        <v>35.093299999999999</v>
      </c>
      <c r="C367" s="31">
        <v>-80.257900000000006</v>
      </c>
      <c r="D367" s="22" t="s">
        <v>4765</v>
      </c>
      <c r="E367" s="42">
        <v>405</v>
      </c>
      <c r="F367" s="43">
        <v>146963.97</v>
      </c>
      <c r="G367" s="43">
        <f t="shared" si="5"/>
        <v>5189984.1024398999</v>
      </c>
    </row>
    <row r="368" spans="1:7" x14ac:dyDescent="0.2">
      <c r="A368" s="22" t="s">
        <v>36</v>
      </c>
      <c r="B368" s="31">
        <v>35.093800000000002</v>
      </c>
      <c r="C368" s="31">
        <v>-80.280799999999999</v>
      </c>
      <c r="D368" s="22" t="s">
        <v>4765</v>
      </c>
      <c r="E368" s="42">
        <v>203</v>
      </c>
      <c r="F368" s="43">
        <v>73663.422000000006</v>
      </c>
      <c r="G368" s="43">
        <f t="shared" si="5"/>
        <v>2601399.4390007402</v>
      </c>
    </row>
    <row r="369" spans="1:7" x14ac:dyDescent="0.2">
      <c r="A369" s="22" t="s">
        <v>109</v>
      </c>
      <c r="B369" s="31">
        <v>35.098700000000001</v>
      </c>
      <c r="C369" s="31">
        <v>-79.764200000000002</v>
      </c>
      <c r="D369" s="22" t="s">
        <v>4765</v>
      </c>
      <c r="E369" s="42">
        <v>439</v>
      </c>
      <c r="F369" s="43">
        <v>159301.68599999999</v>
      </c>
      <c r="G369" s="43">
        <f t="shared" si="5"/>
        <v>5625686.4715336198</v>
      </c>
    </row>
    <row r="370" spans="1:7" x14ac:dyDescent="0.2">
      <c r="A370" s="22" t="s">
        <v>122</v>
      </c>
      <c r="B370" s="31">
        <v>35.102699999999999</v>
      </c>
      <c r="C370" s="31">
        <v>-80.438999999999993</v>
      </c>
      <c r="D370" s="22" t="s">
        <v>4765</v>
      </c>
      <c r="E370" s="42">
        <v>735</v>
      </c>
      <c r="F370" s="43">
        <v>266712.39</v>
      </c>
      <c r="G370" s="43">
        <f t="shared" si="5"/>
        <v>9418860.0377613008</v>
      </c>
    </row>
    <row r="371" spans="1:7" x14ac:dyDescent="0.2">
      <c r="A371" s="22" t="s">
        <v>122</v>
      </c>
      <c r="B371" s="31">
        <v>35.103200000000001</v>
      </c>
      <c r="C371" s="31">
        <v>-80.605199999999996</v>
      </c>
      <c r="D371" s="22" t="s">
        <v>4765</v>
      </c>
      <c r="E371" s="42">
        <v>184</v>
      </c>
      <c r="F371" s="43">
        <v>66768.816000000006</v>
      </c>
      <c r="G371" s="43">
        <f t="shared" si="5"/>
        <v>2357918.7033307203</v>
      </c>
    </row>
    <row r="372" spans="1:7" x14ac:dyDescent="0.2">
      <c r="A372" s="22" t="s">
        <v>109</v>
      </c>
      <c r="B372" s="31">
        <v>35.103700000000003</v>
      </c>
      <c r="C372" s="31">
        <v>-79.994600000000005</v>
      </c>
      <c r="D372" s="22" t="s">
        <v>4765</v>
      </c>
      <c r="E372" s="42">
        <v>702</v>
      </c>
      <c r="F372" s="43">
        <v>254737.54800000001</v>
      </c>
      <c r="G372" s="43">
        <f t="shared" si="5"/>
        <v>8995972.4442291595</v>
      </c>
    </row>
    <row r="373" spans="1:7" x14ac:dyDescent="0.2">
      <c r="A373" s="22" t="s">
        <v>122</v>
      </c>
      <c r="B373" s="31">
        <v>35.104100000000003</v>
      </c>
      <c r="C373" s="31">
        <v>-80.574600000000004</v>
      </c>
      <c r="D373" s="22" t="s">
        <v>4765</v>
      </c>
      <c r="E373" s="42">
        <v>919</v>
      </c>
      <c r="F373" s="43">
        <v>333481.20600000001</v>
      </c>
      <c r="G373" s="43">
        <f t="shared" si="5"/>
        <v>11776778.741092021</v>
      </c>
    </row>
    <row r="374" spans="1:7" x14ac:dyDescent="0.2">
      <c r="A374" s="22" t="s">
        <v>122</v>
      </c>
      <c r="B374" s="31">
        <v>35.104399999999998</v>
      </c>
      <c r="C374" s="31">
        <v>-80.347099999999998</v>
      </c>
      <c r="D374" s="22" t="s">
        <v>4765</v>
      </c>
      <c r="E374" s="42">
        <v>551</v>
      </c>
      <c r="F374" s="43">
        <v>199943.57399999999</v>
      </c>
      <c r="G374" s="43">
        <f t="shared" si="5"/>
        <v>7060941.33443058</v>
      </c>
    </row>
    <row r="375" spans="1:7" x14ac:dyDescent="0.2">
      <c r="A375" s="22" t="s">
        <v>122</v>
      </c>
      <c r="B375" s="31">
        <v>35.104900000000001</v>
      </c>
      <c r="C375" s="31">
        <v>-80.417000000000002</v>
      </c>
      <c r="D375" s="22" t="s">
        <v>4765</v>
      </c>
      <c r="E375" s="42">
        <v>551</v>
      </c>
      <c r="F375" s="43">
        <v>199943.57399999999</v>
      </c>
      <c r="G375" s="43">
        <f t="shared" si="5"/>
        <v>7060941.33443058</v>
      </c>
    </row>
    <row r="376" spans="1:7" x14ac:dyDescent="0.2">
      <c r="A376" s="22" t="s">
        <v>36</v>
      </c>
      <c r="B376" s="31">
        <v>35.107900000000001</v>
      </c>
      <c r="C376" s="31">
        <v>-80.133300000000006</v>
      </c>
      <c r="D376" s="22" t="s">
        <v>4765</v>
      </c>
      <c r="E376" s="42">
        <v>507</v>
      </c>
      <c r="F376" s="43">
        <v>183977.11799999999</v>
      </c>
      <c r="G376" s="43">
        <f t="shared" si="5"/>
        <v>6497091.2097210595</v>
      </c>
    </row>
    <row r="377" spans="1:7" x14ac:dyDescent="0.2">
      <c r="A377" s="22" t="s">
        <v>36</v>
      </c>
      <c r="B377" s="31">
        <v>35.109400000000001</v>
      </c>
      <c r="C377" s="31">
        <v>-80.208600000000004</v>
      </c>
      <c r="D377" s="22" t="s">
        <v>4765</v>
      </c>
      <c r="E377" s="42">
        <v>405</v>
      </c>
      <c r="F377" s="43">
        <v>146963.97</v>
      </c>
      <c r="G377" s="43">
        <f t="shared" si="5"/>
        <v>5189984.1024398999</v>
      </c>
    </row>
    <row r="378" spans="1:7" x14ac:dyDescent="0.2">
      <c r="A378" s="22" t="s">
        <v>36</v>
      </c>
      <c r="B378" s="31">
        <v>35.111400000000003</v>
      </c>
      <c r="C378" s="31">
        <v>-80.225300000000004</v>
      </c>
      <c r="D378" s="22" t="s">
        <v>4765</v>
      </c>
      <c r="E378" s="42">
        <v>405</v>
      </c>
      <c r="F378" s="43">
        <v>146963.97</v>
      </c>
      <c r="G378" s="43">
        <f t="shared" si="5"/>
        <v>5189984.1024398999</v>
      </c>
    </row>
    <row r="379" spans="1:7" x14ac:dyDescent="0.2">
      <c r="A379" s="22" t="s">
        <v>109</v>
      </c>
      <c r="B379" s="31">
        <v>35.111400000000003</v>
      </c>
      <c r="C379" s="31">
        <v>-79.827500000000001</v>
      </c>
      <c r="D379" s="22" t="s">
        <v>4765</v>
      </c>
      <c r="E379" s="42">
        <v>526</v>
      </c>
      <c r="F379" s="43">
        <v>190871.72399999999</v>
      </c>
      <c r="G379" s="43">
        <f t="shared" si="5"/>
        <v>6740571.9453910794</v>
      </c>
    </row>
    <row r="380" spans="1:7" x14ac:dyDescent="0.2">
      <c r="A380" s="22" t="s">
        <v>84</v>
      </c>
      <c r="B380" s="31">
        <v>35.111800000000002</v>
      </c>
      <c r="C380" s="31">
        <v>-77.521600000000007</v>
      </c>
      <c r="D380" s="22" t="s">
        <v>4765</v>
      </c>
      <c r="E380" s="42">
        <v>803</v>
      </c>
      <c r="F380" s="43">
        <v>291387.82199999999</v>
      </c>
      <c r="G380" s="43">
        <f t="shared" si="5"/>
        <v>10290264.775948739</v>
      </c>
    </row>
    <row r="381" spans="1:7" x14ac:dyDescent="0.2">
      <c r="A381" s="22" t="s">
        <v>122</v>
      </c>
      <c r="B381" s="31">
        <v>35.113500000000002</v>
      </c>
      <c r="C381" s="31">
        <v>-80.502499999999998</v>
      </c>
      <c r="D381" s="22" t="s">
        <v>4765</v>
      </c>
      <c r="E381" s="42">
        <v>1470</v>
      </c>
      <c r="F381" s="43">
        <v>533424.78</v>
      </c>
      <c r="G381" s="43">
        <f t="shared" si="5"/>
        <v>18837720.075522602</v>
      </c>
    </row>
    <row r="382" spans="1:7" x14ac:dyDescent="0.2">
      <c r="A382" s="22" t="s">
        <v>109</v>
      </c>
      <c r="B382" s="31">
        <v>35.113799999999998</v>
      </c>
      <c r="C382" s="31">
        <v>-79.613100000000003</v>
      </c>
      <c r="D382" s="22" t="s">
        <v>4765</v>
      </c>
      <c r="E382" s="42">
        <v>702</v>
      </c>
      <c r="F382" s="43">
        <v>254737.54800000001</v>
      </c>
      <c r="G382" s="43">
        <f t="shared" si="5"/>
        <v>8995972.4442291595</v>
      </c>
    </row>
    <row r="383" spans="1:7" x14ac:dyDescent="0.2">
      <c r="A383" s="22" t="s">
        <v>122</v>
      </c>
      <c r="B383" s="31">
        <v>35.114699999999999</v>
      </c>
      <c r="C383" s="31">
        <v>-80.522999999999996</v>
      </c>
      <c r="D383" s="22" t="s">
        <v>4765</v>
      </c>
      <c r="E383" s="42">
        <v>1470</v>
      </c>
      <c r="F383" s="43">
        <v>533424.78</v>
      </c>
      <c r="G383" s="43">
        <f t="shared" si="5"/>
        <v>18837720.075522602</v>
      </c>
    </row>
    <row r="384" spans="1:7" x14ac:dyDescent="0.2">
      <c r="A384" s="22" t="s">
        <v>109</v>
      </c>
      <c r="B384" s="31">
        <v>35.118499999999997</v>
      </c>
      <c r="C384" s="31">
        <v>-79.997799999999998</v>
      </c>
      <c r="D384" s="22" t="s">
        <v>4765</v>
      </c>
      <c r="E384" s="42">
        <v>88</v>
      </c>
      <c r="F384" s="43">
        <v>31932.912</v>
      </c>
      <c r="G384" s="43">
        <f t="shared" si="5"/>
        <v>1127700.24941904</v>
      </c>
    </row>
    <row r="385" spans="1:7" x14ac:dyDescent="0.2">
      <c r="A385" s="22" t="s">
        <v>36</v>
      </c>
      <c r="B385" s="31">
        <v>35.118600000000001</v>
      </c>
      <c r="C385" s="31">
        <v>-80.217299999999994</v>
      </c>
      <c r="D385" s="22" t="s">
        <v>4765</v>
      </c>
      <c r="E385" s="42">
        <v>203</v>
      </c>
      <c r="F385" s="43">
        <v>73663.422000000006</v>
      </c>
      <c r="G385" s="43">
        <f t="shared" si="5"/>
        <v>2601399.4390007402</v>
      </c>
    </row>
    <row r="386" spans="1:7" x14ac:dyDescent="0.2">
      <c r="A386" s="22" t="s">
        <v>36</v>
      </c>
      <c r="B386" s="31">
        <v>35.119799999999998</v>
      </c>
      <c r="C386" s="31">
        <v>-80.2273</v>
      </c>
      <c r="D386" s="22" t="s">
        <v>4765</v>
      </c>
      <c r="E386" s="42">
        <v>405</v>
      </c>
      <c r="F386" s="43">
        <v>146963.97</v>
      </c>
      <c r="G386" s="43">
        <f t="shared" ref="G386:G449" si="6">F386*35.31467</f>
        <v>5189984.1024398999</v>
      </c>
    </row>
    <row r="387" spans="1:7" x14ac:dyDescent="0.2">
      <c r="A387" s="22" t="s">
        <v>36</v>
      </c>
      <c r="B387" s="31">
        <v>35.121400000000001</v>
      </c>
      <c r="C387" s="31">
        <v>-80.278700000000001</v>
      </c>
      <c r="D387" s="22" t="s">
        <v>4765</v>
      </c>
      <c r="E387" s="42">
        <v>811</v>
      </c>
      <c r="F387" s="43">
        <v>294290.81400000001</v>
      </c>
      <c r="G387" s="43">
        <f t="shared" si="6"/>
        <v>10392782.98044138</v>
      </c>
    </row>
    <row r="388" spans="1:7" x14ac:dyDescent="0.2">
      <c r="A388" s="22" t="s">
        <v>109</v>
      </c>
      <c r="B388" s="31">
        <v>35.122399999999999</v>
      </c>
      <c r="C388" s="31">
        <v>-79.923000000000002</v>
      </c>
      <c r="D388" s="22" t="s">
        <v>4765</v>
      </c>
      <c r="E388" s="42">
        <v>351</v>
      </c>
      <c r="F388" s="43">
        <v>127368.774</v>
      </c>
      <c r="G388" s="43">
        <f t="shared" si="6"/>
        <v>4497986.2221145798</v>
      </c>
    </row>
    <row r="389" spans="1:7" x14ac:dyDescent="0.2">
      <c r="A389" s="22" t="s">
        <v>122</v>
      </c>
      <c r="B389" s="31">
        <v>35.122900000000001</v>
      </c>
      <c r="C389" s="31">
        <v>-80.515699999999995</v>
      </c>
      <c r="D389" s="22" t="s">
        <v>4765</v>
      </c>
      <c r="E389" s="42">
        <v>919</v>
      </c>
      <c r="F389" s="43">
        <v>333481.20600000001</v>
      </c>
      <c r="G389" s="43">
        <f t="shared" si="6"/>
        <v>11776778.741092021</v>
      </c>
    </row>
    <row r="390" spans="1:7" x14ac:dyDescent="0.2">
      <c r="A390" s="22" t="s">
        <v>122</v>
      </c>
      <c r="B390" s="31">
        <v>35.124499999999998</v>
      </c>
      <c r="C390" s="31">
        <v>-80.481200000000001</v>
      </c>
      <c r="D390" s="22" t="s">
        <v>4765</v>
      </c>
      <c r="E390" s="42">
        <v>735</v>
      </c>
      <c r="F390" s="43">
        <v>266712.39</v>
      </c>
      <c r="G390" s="43">
        <f t="shared" si="6"/>
        <v>9418860.0377613008</v>
      </c>
    </row>
    <row r="391" spans="1:7" x14ac:dyDescent="0.2">
      <c r="A391" s="22" t="s">
        <v>109</v>
      </c>
      <c r="B391" s="31">
        <v>35.124600000000001</v>
      </c>
      <c r="C391" s="31">
        <v>-79.712400000000002</v>
      </c>
      <c r="D391" s="22" t="s">
        <v>4765</v>
      </c>
      <c r="E391" s="42">
        <v>1140</v>
      </c>
      <c r="F391" s="43">
        <v>413676.36</v>
      </c>
      <c r="G391" s="43">
        <f t="shared" si="6"/>
        <v>14608844.1402012</v>
      </c>
    </row>
    <row r="392" spans="1:7" x14ac:dyDescent="0.2">
      <c r="A392" s="22" t="s">
        <v>109</v>
      </c>
      <c r="B392" s="31">
        <v>35.125100000000003</v>
      </c>
      <c r="C392" s="31">
        <v>-79.709299999999999</v>
      </c>
      <c r="D392" s="22" t="s">
        <v>4765</v>
      </c>
      <c r="E392" s="42">
        <v>702</v>
      </c>
      <c r="F392" s="43">
        <v>254737.54800000001</v>
      </c>
      <c r="G392" s="43">
        <f t="shared" si="6"/>
        <v>8995972.4442291595</v>
      </c>
    </row>
    <row r="393" spans="1:7" x14ac:dyDescent="0.2">
      <c r="A393" s="22" t="s">
        <v>122</v>
      </c>
      <c r="B393" s="31">
        <v>35.127600000000001</v>
      </c>
      <c r="C393" s="31">
        <v>-80.356999999999999</v>
      </c>
      <c r="D393" s="22" t="s">
        <v>4765</v>
      </c>
      <c r="E393" s="42">
        <v>1470</v>
      </c>
      <c r="F393" s="43">
        <v>533424.78</v>
      </c>
      <c r="G393" s="43">
        <f t="shared" si="6"/>
        <v>18837720.075522602</v>
      </c>
    </row>
    <row r="394" spans="1:7" x14ac:dyDescent="0.2">
      <c r="A394" s="22" t="s">
        <v>122</v>
      </c>
      <c r="B394" s="31">
        <v>35.129300000000001</v>
      </c>
      <c r="C394" s="31">
        <v>-80.544600000000003</v>
      </c>
      <c r="D394" s="22" t="s">
        <v>4765</v>
      </c>
      <c r="E394" s="42">
        <v>919</v>
      </c>
      <c r="F394" s="43">
        <v>333481.20600000001</v>
      </c>
      <c r="G394" s="43">
        <f t="shared" si="6"/>
        <v>11776778.741092021</v>
      </c>
    </row>
    <row r="395" spans="1:7" x14ac:dyDescent="0.2">
      <c r="A395" s="22" t="s">
        <v>36</v>
      </c>
      <c r="B395" s="31">
        <v>35.129300000000001</v>
      </c>
      <c r="C395" s="31">
        <v>-80.258499999999998</v>
      </c>
      <c r="D395" s="22" t="s">
        <v>4765</v>
      </c>
      <c r="E395" s="42">
        <v>203</v>
      </c>
      <c r="F395" s="43">
        <v>73663.422000000006</v>
      </c>
      <c r="G395" s="43">
        <f t="shared" si="6"/>
        <v>2601399.4390007402</v>
      </c>
    </row>
    <row r="396" spans="1:7" x14ac:dyDescent="0.2">
      <c r="A396" s="22" t="s">
        <v>109</v>
      </c>
      <c r="B396" s="31">
        <v>35.1295</v>
      </c>
      <c r="C396" s="31">
        <v>-79.690100000000001</v>
      </c>
      <c r="D396" s="22" t="s">
        <v>4765</v>
      </c>
      <c r="E396" s="42">
        <v>526</v>
      </c>
      <c r="F396" s="43">
        <v>190871.72399999999</v>
      </c>
      <c r="G396" s="43">
        <f t="shared" si="6"/>
        <v>6740571.9453910794</v>
      </c>
    </row>
    <row r="397" spans="1:7" x14ac:dyDescent="0.2">
      <c r="A397" s="22" t="s">
        <v>122</v>
      </c>
      <c r="B397" s="31">
        <v>35.1297</v>
      </c>
      <c r="C397" s="31">
        <v>-80.458200000000005</v>
      </c>
      <c r="D397" s="22" t="s">
        <v>4765</v>
      </c>
      <c r="E397" s="42">
        <v>735</v>
      </c>
      <c r="F397" s="43">
        <v>266712.39</v>
      </c>
      <c r="G397" s="43">
        <f t="shared" si="6"/>
        <v>9418860.0377613008</v>
      </c>
    </row>
    <row r="398" spans="1:7" x14ac:dyDescent="0.2">
      <c r="A398" s="22" t="s">
        <v>122</v>
      </c>
      <c r="B398" s="31">
        <v>35.129899999999999</v>
      </c>
      <c r="C398" s="31">
        <v>-80.387699999999995</v>
      </c>
      <c r="D398" s="22" t="s">
        <v>4765</v>
      </c>
      <c r="E398" s="42">
        <v>735</v>
      </c>
      <c r="F398" s="43">
        <v>266712.39</v>
      </c>
      <c r="G398" s="43">
        <f t="shared" si="6"/>
        <v>9418860.0377613008</v>
      </c>
    </row>
    <row r="399" spans="1:7" x14ac:dyDescent="0.2">
      <c r="A399" s="22" t="s">
        <v>122</v>
      </c>
      <c r="B399" s="31">
        <v>35.131500000000003</v>
      </c>
      <c r="C399" s="31">
        <v>-80.330500000000001</v>
      </c>
      <c r="D399" s="22" t="s">
        <v>4765</v>
      </c>
      <c r="E399" s="42">
        <v>919</v>
      </c>
      <c r="F399" s="43">
        <v>333481.20600000001</v>
      </c>
      <c r="G399" s="43">
        <f t="shared" si="6"/>
        <v>11776778.741092021</v>
      </c>
    </row>
    <row r="400" spans="1:7" x14ac:dyDescent="0.2">
      <c r="A400" s="22" t="s">
        <v>36</v>
      </c>
      <c r="B400" s="31">
        <v>35.133200000000002</v>
      </c>
      <c r="C400" s="31">
        <v>-80.277299999999997</v>
      </c>
      <c r="D400" s="22" t="s">
        <v>4765</v>
      </c>
      <c r="E400" s="42">
        <v>304</v>
      </c>
      <c r="F400" s="43">
        <v>110313.696</v>
      </c>
      <c r="G400" s="43">
        <f t="shared" si="6"/>
        <v>3895691.7707203198</v>
      </c>
    </row>
    <row r="401" spans="1:7" x14ac:dyDescent="0.2">
      <c r="A401" s="22" t="s">
        <v>109</v>
      </c>
      <c r="B401" s="31">
        <v>35.133299999999998</v>
      </c>
      <c r="C401" s="31">
        <v>-79.627200000000002</v>
      </c>
      <c r="D401" s="22" t="s">
        <v>4765</v>
      </c>
      <c r="E401" s="42">
        <v>702</v>
      </c>
      <c r="F401" s="43">
        <v>254737.54800000001</v>
      </c>
      <c r="G401" s="43">
        <f t="shared" si="6"/>
        <v>8995972.4442291595</v>
      </c>
    </row>
    <row r="402" spans="1:7" x14ac:dyDescent="0.2">
      <c r="A402" s="22" t="s">
        <v>109</v>
      </c>
      <c r="B402" s="31">
        <v>35.135899999999999</v>
      </c>
      <c r="C402" s="31">
        <v>-79.649799999999999</v>
      </c>
      <c r="D402" s="22" t="s">
        <v>4765</v>
      </c>
      <c r="E402" s="42">
        <v>526</v>
      </c>
      <c r="F402" s="43">
        <v>190871.72399999999</v>
      </c>
      <c r="G402" s="43">
        <f t="shared" si="6"/>
        <v>6740571.9453910794</v>
      </c>
    </row>
    <row r="403" spans="1:7" x14ac:dyDescent="0.2">
      <c r="A403" s="22" t="s">
        <v>36</v>
      </c>
      <c r="B403" s="31">
        <v>35.136600000000001</v>
      </c>
      <c r="C403" s="31">
        <v>-80.133200000000002</v>
      </c>
      <c r="D403" s="22" t="s">
        <v>4765</v>
      </c>
      <c r="E403" s="42">
        <v>507</v>
      </c>
      <c r="F403" s="43">
        <v>183977.11799999999</v>
      </c>
      <c r="G403" s="43">
        <f t="shared" si="6"/>
        <v>6497091.2097210595</v>
      </c>
    </row>
    <row r="404" spans="1:7" x14ac:dyDescent="0.2">
      <c r="A404" s="22" t="s">
        <v>122</v>
      </c>
      <c r="B404" s="31">
        <v>35.137099999999997</v>
      </c>
      <c r="C404" s="31">
        <v>-80.519900000000007</v>
      </c>
      <c r="D404" s="22" t="s">
        <v>4765</v>
      </c>
      <c r="E404" s="42">
        <v>735</v>
      </c>
      <c r="F404" s="43">
        <v>266712.39</v>
      </c>
      <c r="G404" s="43">
        <f t="shared" si="6"/>
        <v>9418860.0377613008</v>
      </c>
    </row>
    <row r="405" spans="1:7" x14ac:dyDescent="0.2">
      <c r="A405" s="22" t="s">
        <v>36</v>
      </c>
      <c r="B405" s="31">
        <v>35.138599999999997</v>
      </c>
      <c r="C405" s="31">
        <v>-80.259200000000007</v>
      </c>
      <c r="D405" s="22" t="s">
        <v>4765</v>
      </c>
      <c r="E405" s="42">
        <v>405</v>
      </c>
      <c r="F405" s="43">
        <v>146963.97</v>
      </c>
      <c r="G405" s="43">
        <f t="shared" si="6"/>
        <v>5189984.1024398999</v>
      </c>
    </row>
    <row r="406" spans="1:7" x14ac:dyDescent="0.2">
      <c r="A406" s="22" t="s">
        <v>109</v>
      </c>
      <c r="B406" s="31">
        <v>35.139099999999999</v>
      </c>
      <c r="C406" s="31">
        <v>-79.691599999999994</v>
      </c>
      <c r="D406" s="22" t="s">
        <v>4765</v>
      </c>
      <c r="E406" s="42">
        <v>526</v>
      </c>
      <c r="F406" s="43">
        <v>190871.72399999999</v>
      </c>
      <c r="G406" s="43">
        <f t="shared" si="6"/>
        <v>6740571.9453910794</v>
      </c>
    </row>
    <row r="407" spans="1:7" x14ac:dyDescent="0.2">
      <c r="A407" s="22" t="s">
        <v>109</v>
      </c>
      <c r="B407" s="31">
        <v>35.140500000000003</v>
      </c>
      <c r="C407" s="31">
        <v>-79.804299999999998</v>
      </c>
      <c r="D407" s="22" t="s">
        <v>4765</v>
      </c>
      <c r="E407" s="42">
        <v>351</v>
      </c>
      <c r="F407" s="43">
        <v>127368.774</v>
      </c>
      <c r="G407" s="43">
        <f t="shared" si="6"/>
        <v>4497986.2221145798</v>
      </c>
    </row>
    <row r="408" spans="1:7" x14ac:dyDescent="0.2">
      <c r="A408" s="22" t="s">
        <v>122</v>
      </c>
      <c r="B408" s="31">
        <v>35.142499999999998</v>
      </c>
      <c r="C408" s="31">
        <v>-80.434100000000001</v>
      </c>
      <c r="D408" s="22" t="s">
        <v>4765</v>
      </c>
      <c r="E408" s="42">
        <v>1470</v>
      </c>
      <c r="F408" s="43">
        <v>533424.78</v>
      </c>
      <c r="G408" s="43">
        <f t="shared" si="6"/>
        <v>18837720.075522602</v>
      </c>
    </row>
    <row r="409" spans="1:7" x14ac:dyDescent="0.2">
      <c r="A409" s="22" t="s">
        <v>36</v>
      </c>
      <c r="B409" s="31">
        <v>35.142699999999998</v>
      </c>
      <c r="C409" s="31">
        <v>-80.2012</v>
      </c>
      <c r="D409" s="22" t="s">
        <v>4765</v>
      </c>
      <c r="E409" s="42">
        <v>405</v>
      </c>
      <c r="F409" s="43">
        <v>146963.97</v>
      </c>
      <c r="G409" s="43">
        <f t="shared" si="6"/>
        <v>5189984.1024398999</v>
      </c>
    </row>
    <row r="410" spans="1:7" x14ac:dyDescent="0.2">
      <c r="A410" s="22" t="s">
        <v>84</v>
      </c>
      <c r="B410" s="31">
        <v>35.143300000000004</v>
      </c>
      <c r="C410" s="31">
        <v>-77.465100000000007</v>
      </c>
      <c r="D410" s="22" t="s">
        <v>4765</v>
      </c>
      <c r="E410" s="42">
        <v>1427</v>
      </c>
      <c r="F410" s="43">
        <v>517821.19799999997</v>
      </c>
      <c r="G410" s="43">
        <f t="shared" si="6"/>
        <v>18286684.72637466</v>
      </c>
    </row>
    <row r="411" spans="1:7" x14ac:dyDescent="0.2">
      <c r="A411" s="22" t="s">
        <v>122</v>
      </c>
      <c r="B411" s="31">
        <v>35.143900000000002</v>
      </c>
      <c r="C411" s="31">
        <v>-80.523499999999999</v>
      </c>
      <c r="D411" s="22" t="s">
        <v>4765</v>
      </c>
      <c r="E411" s="42">
        <v>735</v>
      </c>
      <c r="F411" s="43">
        <v>266712.39</v>
      </c>
      <c r="G411" s="43">
        <f t="shared" si="6"/>
        <v>9418860.0377613008</v>
      </c>
    </row>
    <row r="412" spans="1:7" x14ac:dyDescent="0.2">
      <c r="A412" s="22" t="s">
        <v>122</v>
      </c>
      <c r="B412" s="31">
        <v>35.144199999999998</v>
      </c>
      <c r="C412" s="31">
        <v>-80.476900000000001</v>
      </c>
      <c r="D412" s="22" t="s">
        <v>4765</v>
      </c>
      <c r="E412" s="42">
        <v>551</v>
      </c>
      <c r="F412" s="43">
        <v>199943.57399999999</v>
      </c>
      <c r="G412" s="43">
        <f t="shared" si="6"/>
        <v>7060941.33443058</v>
      </c>
    </row>
    <row r="413" spans="1:7" x14ac:dyDescent="0.2">
      <c r="A413" s="22" t="s">
        <v>114</v>
      </c>
      <c r="B413" s="31">
        <v>35.145600000000002</v>
      </c>
      <c r="C413" s="31">
        <v>-78.582599999999999</v>
      </c>
      <c r="D413" s="22" t="s">
        <v>4765</v>
      </c>
      <c r="E413" s="42">
        <v>1078</v>
      </c>
      <c r="F413" s="43">
        <v>391178.17200000002</v>
      </c>
      <c r="G413" s="43">
        <f t="shared" si="6"/>
        <v>13814328.055383241</v>
      </c>
    </row>
    <row r="414" spans="1:7" x14ac:dyDescent="0.2">
      <c r="A414" s="22" t="s">
        <v>122</v>
      </c>
      <c r="B414" s="31">
        <v>35.146500000000003</v>
      </c>
      <c r="C414" s="31">
        <v>-80.313999999999993</v>
      </c>
      <c r="D414" s="22" t="s">
        <v>4765</v>
      </c>
      <c r="E414" s="42">
        <v>368</v>
      </c>
      <c r="F414" s="43">
        <v>133537.63200000001</v>
      </c>
      <c r="G414" s="43">
        <f t="shared" si="6"/>
        <v>4715837.4066614406</v>
      </c>
    </row>
    <row r="415" spans="1:7" x14ac:dyDescent="0.2">
      <c r="A415" s="22" t="s">
        <v>109</v>
      </c>
      <c r="B415" s="31">
        <v>35.146799999999999</v>
      </c>
      <c r="C415" s="31">
        <v>-79.895300000000006</v>
      </c>
      <c r="D415" s="22" t="s">
        <v>4765</v>
      </c>
      <c r="E415" s="42">
        <v>351</v>
      </c>
      <c r="F415" s="43">
        <v>127368.774</v>
      </c>
      <c r="G415" s="43">
        <f t="shared" si="6"/>
        <v>4497986.2221145798</v>
      </c>
    </row>
    <row r="416" spans="1:7" x14ac:dyDescent="0.2">
      <c r="A416" s="22" t="s">
        <v>109</v>
      </c>
      <c r="B416" s="31">
        <v>35.148299999999999</v>
      </c>
      <c r="C416" s="31">
        <v>-79.759200000000007</v>
      </c>
      <c r="D416" s="22" t="s">
        <v>4765</v>
      </c>
      <c r="E416" s="42">
        <v>263</v>
      </c>
      <c r="F416" s="43">
        <v>95435.861999999994</v>
      </c>
      <c r="G416" s="43">
        <f t="shared" si="6"/>
        <v>3370285.9726955397</v>
      </c>
    </row>
    <row r="417" spans="1:7" x14ac:dyDescent="0.2">
      <c r="A417" s="22" t="s">
        <v>122</v>
      </c>
      <c r="B417" s="31">
        <v>35.149900000000002</v>
      </c>
      <c r="C417" s="31">
        <v>-80.342699999999994</v>
      </c>
      <c r="D417" s="22" t="s">
        <v>4765</v>
      </c>
      <c r="E417" s="42">
        <v>735</v>
      </c>
      <c r="F417" s="43">
        <v>266712.39</v>
      </c>
      <c r="G417" s="43">
        <f t="shared" si="6"/>
        <v>9418860.0377613008</v>
      </c>
    </row>
    <row r="418" spans="1:7" x14ac:dyDescent="0.2">
      <c r="A418" s="22" t="s">
        <v>36</v>
      </c>
      <c r="B418" s="31">
        <v>35.150100000000002</v>
      </c>
      <c r="C418" s="31">
        <v>-80.276799999999994</v>
      </c>
      <c r="D418" s="22" t="s">
        <v>4765</v>
      </c>
      <c r="E418" s="42">
        <v>203</v>
      </c>
      <c r="F418" s="43">
        <v>73663.422000000006</v>
      </c>
      <c r="G418" s="43">
        <f t="shared" si="6"/>
        <v>2601399.4390007402</v>
      </c>
    </row>
    <row r="419" spans="1:7" x14ac:dyDescent="0.2">
      <c r="A419" s="22" t="s">
        <v>109</v>
      </c>
      <c r="B419" s="31">
        <v>35.150300000000001</v>
      </c>
      <c r="C419" s="31">
        <v>-79.893500000000003</v>
      </c>
      <c r="D419" s="22" t="s">
        <v>4765</v>
      </c>
      <c r="E419" s="42">
        <v>351</v>
      </c>
      <c r="F419" s="43">
        <v>127368.774</v>
      </c>
      <c r="G419" s="43">
        <f t="shared" si="6"/>
        <v>4497986.2221145798</v>
      </c>
    </row>
    <row r="420" spans="1:7" x14ac:dyDescent="0.2">
      <c r="A420" s="22" t="s">
        <v>109</v>
      </c>
      <c r="B420" s="31">
        <v>35.152200000000001</v>
      </c>
      <c r="C420" s="31">
        <v>-79.734499999999997</v>
      </c>
      <c r="D420" s="22" t="s">
        <v>4765</v>
      </c>
      <c r="E420" s="42">
        <v>702</v>
      </c>
      <c r="F420" s="43">
        <v>254737.54800000001</v>
      </c>
      <c r="G420" s="43">
        <f t="shared" si="6"/>
        <v>8995972.4442291595</v>
      </c>
    </row>
    <row r="421" spans="1:7" x14ac:dyDescent="0.2">
      <c r="A421" s="22" t="s">
        <v>114</v>
      </c>
      <c r="B421" s="31">
        <v>35.152900000000002</v>
      </c>
      <c r="C421" s="31">
        <v>-78.569100000000006</v>
      </c>
      <c r="D421" s="22" t="s">
        <v>4765</v>
      </c>
      <c r="E421" s="42">
        <v>809</v>
      </c>
      <c r="F421" s="43">
        <v>293565.06599999999</v>
      </c>
      <c r="G421" s="43">
        <f t="shared" si="6"/>
        <v>10367153.429318219</v>
      </c>
    </row>
    <row r="422" spans="1:7" x14ac:dyDescent="0.2">
      <c r="A422" s="22" t="s">
        <v>122</v>
      </c>
      <c r="B422" s="31">
        <v>35.154899999999998</v>
      </c>
      <c r="C422" s="31">
        <v>-80.341700000000003</v>
      </c>
      <c r="D422" s="22" t="s">
        <v>4765</v>
      </c>
      <c r="E422" s="42">
        <v>551</v>
      </c>
      <c r="F422" s="43">
        <v>199943.57399999999</v>
      </c>
      <c r="G422" s="43">
        <f t="shared" si="6"/>
        <v>7060941.33443058</v>
      </c>
    </row>
    <row r="423" spans="1:7" x14ac:dyDescent="0.2">
      <c r="A423" s="22" t="s">
        <v>86</v>
      </c>
      <c r="B423" s="31">
        <v>35.156199999999998</v>
      </c>
      <c r="C423" s="31">
        <v>-77.547399999999996</v>
      </c>
      <c r="D423" s="22" t="s">
        <v>4766</v>
      </c>
      <c r="E423" s="42">
        <v>804</v>
      </c>
      <c r="F423" s="43">
        <v>291750.696</v>
      </c>
      <c r="G423" s="43">
        <f t="shared" si="6"/>
        <v>10303079.551510319</v>
      </c>
    </row>
    <row r="424" spans="1:7" x14ac:dyDescent="0.2">
      <c r="A424" s="22" t="s">
        <v>109</v>
      </c>
      <c r="B424" s="31">
        <v>35.156300000000002</v>
      </c>
      <c r="C424" s="31">
        <v>-79.738</v>
      </c>
      <c r="D424" s="22" t="s">
        <v>4765</v>
      </c>
      <c r="E424" s="42">
        <v>439</v>
      </c>
      <c r="F424" s="43">
        <v>159301.68599999999</v>
      </c>
      <c r="G424" s="43">
        <f t="shared" si="6"/>
        <v>5625686.4715336198</v>
      </c>
    </row>
    <row r="425" spans="1:7" x14ac:dyDescent="0.2">
      <c r="A425" s="22" t="s">
        <v>109</v>
      </c>
      <c r="B425" s="31">
        <v>35.156599999999997</v>
      </c>
      <c r="C425" s="31">
        <v>-79.900300000000001</v>
      </c>
      <c r="D425" s="22" t="s">
        <v>4765</v>
      </c>
      <c r="E425" s="42">
        <v>175</v>
      </c>
      <c r="F425" s="43">
        <v>63502.95</v>
      </c>
      <c r="G425" s="43">
        <f t="shared" si="6"/>
        <v>2242585.7232764997</v>
      </c>
    </row>
    <row r="426" spans="1:7" x14ac:dyDescent="0.2">
      <c r="A426" s="22" t="s">
        <v>122</v>
      </c>
      <c r="B426" s="31">
        <v>35.156700000000001</v>
      </c>
      <c r="C426" s="31">
        <v>-80.310400000000001</v>
      </c>
      <c r="D426" s="22" t="s">
        <v>4765</v>
      </c>
      <c r="E426" s="42">
        <v>368</v>
      </c>
      <c r="F426" s="43">
        <v>133537.63200000001</v>
      </c>
      <c r="G426" s="43">
        <f t="shared" si="6"/>
        <v>4715837.4066614406</v>
      </c>
    </row>
    <row r="427" spans="1:7" x14ac:dyDescent="0.2">
      <c r="A427" s="22" t="s">
        <v>109</v>
      </c>
      <c r="B427" s="31">
        <v>35.157200000000003</v>
      </c>
      <c r="C427" s="31">
        <v>-79.750799999999998</v>
      </c>
      <c r="D427" s="22" t="s">
        <v>4765</v>
      </c>
      <c r="E427" s="42">
        <v>351</v>
      </c>
      <c r="F427" s="43">
        <v>127368.774</v>
      </c>
      <c r="G427" s="43">
        <f t="shared" si="6"/>
        <v>4497986.2221145798</v>
      </c>
    </row>
    <row r="428" spans="1:7" x14ac:dyDescent="0.2">
      <c r="A428" s="22" t="s">
        <v>122</v>
      </c>
      <c r="B428" s="31">
        <v>35.158299999999997</v>
      </c>
      <c r="C428" s="31">
        <v>-80.423400000000001</v>
      </c>
      <c r="D428" s="22" t="s">
        <v>4765</v>
      </c>
      <c r="E428" s="42">
        <v>735</v>
      </c>
      <c r="F428" s="43">
        <v>266712.39</v>
      </c>
      <c r="G428" s="43">
        <f t="shared" si="6"/>
        <v>9418860.0377613008</v>
      </c>
    </row>
    <row r="429" spans="1:7" x14ac:dyDescent="0.2">
      <c r="A429" s="22" t="s">
        <v>109</v>
      </c>
      <c r="B429" s="31">
        <v>35.158799999999999</v>
      </c>
      <c r="C429" s="31">
        <v>-79.888599999999997</v>
      </c>
      <c r="D429" s="22" t="s">
        <v>4765</v>
      </c>
      <c r="E429" s="42">
        <v>351</v>
      </c>
      <c r="F429" s="43">
        <v>127368.774</v>
      </c>
      <c r="G429" s="43">
        <f t="shared" si="6"/>
        <v>4497986.2221145798</v>
      </c>
    </row>
    <row r="430" spans="1:7" x14ac:dyDescent="0.2">
      <c r="A430" s="22" t="s">
        <v>109</v>
      </c>
      <c r="B430" s="31">
        <v>35.159100000000002</v>
      </c>
      <c r="C430" s="31">
        <v>-79.69</v>
      </c>
      <c r="D430" s="22" t="s">
        <v>4765</v>
      </c>
      <c r="E430" s="42">
        <v>702</v>
      </c>
      <c r="F430" s="43">
        <v>254737.54800000001</v>
      </c>
      <c r="G430" s="43">
        <f t="shared" si="6"/>
        <v>8995972.4442291595</v>
      </c>
    </row>
    <row r="431" spans="1:7" x14ac:dyDescent="0.2">
      <c r="A431" s="22" t="s">
        <v>122</v>
      </c>
      <c r="B431" s="31">
        <v>35.159500000000001</v>
      </c>
      <c r="C431" s="31">
        <v>-80.305800000000005</v>
      </c>
      <c r="D431" s="22" t="s">
        <v>4765</v>
      </c>
      <c r="E431" s="42">
        <v>368</v>
      </c>
      <c r="F431" s="43">
        <v>133537.63200000001</v>
      </c>
      <c r="G431" s="43">
        <f t="shared" si="6"/>
        <v>4715837.4066614406</v>
      </c>
    </row>
    <row r="432" spans="1:7" x14ac:dyDescent="0.2">
      <c r="A432" s="22" t="s">
        <v>36</v>
      </c>
      <c r="B432" s="31">
        <v>35.160299999999999</v>
      </c>
      <c r="C432" s="31">
        <v>-80.143799999999999</v>
      </c>
      <c r="D432" s="22" t="s">
        <v>4765</v>
      </c>
      <c r="E432" s="42">
        <v>608</v>
      </c>
      <c r="F432" s="43">
        <v>220627.39199999999</v>
      </c>
      <c r="G432" s="43">
        <f t="shared" si="6"/>
        <v>7791383.5414406396</v>
      </c>
    </row>
    <row r="433" spans="1:7" x14ac:dyDescent="0.2">
      <c r="A433" s="22" t="s">
        <v>36</v>
      </c>
      <c r="B433" s="31">
        <v>35.163699999999999</v>
      </c>
      <c r="C433" s="31">
        <v>-80.256299999999996</v>
      </c>
      <c r="D433" s="22" t="s">
        <v>4765</v>
      </c>
      <c r="E433" s="42">
        <v>405</v>
      </c>
      <c r="F433" s="43">
        <v>146963.97</v>
      </c>
      <c r="G433" s="43">
        <f t="shared" si="6"/>
        <v>5189984.1024398999</v>
      </c>
    </row>
    <row r="434" spans="1:7" x14ac:dyDescent="0.2">
      <c r="A434" s="22" t="s">
        <v>122</v>
      </c>
      <c r="B434" s="31">
        <v>35.164200000000001</v>
      </c>
      <c r="C434" s="31">
        <v>-80.462999999999994</v>
      </c>
      <c r="D434" s="22" t="s">
        <v>4765</v>
      </c>
      <c r="E434" s="42">
        <v>551</v>
      </c>
      <c r="F434" s="43">
        <v>199943.57399999999</v>
      </c>
      <c r="G434" s="43">
        <f t="shared" si="6"/>
        <v>7060941.33443058</v>
      </c>
    </row>
    <row r="435" spans="1:7" x14ac:dyDescent="0.2">
      <c r="A435" s="22" t="s">
        <v>94</v>
      </c>
      <c r="B435" s="31">
        <v>35.165399999999998</v>
      </c>
      <c r="C435" s="31">
        <v>-79.646199999999993</v>
      </c>
      <c r="D435" s="22" t="s">
        <v>4765</v>
      </c>
      <c r="E435" s="42">
        <v>562</v>
      </c>
      <c r="F435" s="43">
        <v>203935.18799999999</v>
      </c>
      <c r="G435" s="43">
        <f t="shared" si="6"/>
        <v>7201903.8656079601</v>
      </c>
    </row>
    <row r="436" spans="1:7" x14ac:dyDescent="0.2">
      <c r="A436" s="22" t="s">
        <v>109</v>
      </c>
      <c r="B436" s="31">
        <v>35.165599999999998</v>
      </c>
      <c r="C436" s="31">
        <v>-79.849400000000003</v>
      </c>
      <c r="D436" s="22" t="s">
        <v>4765</v>
      </c>
      <c r="E436" s="42">
        <v>526</v>
      </c>
      <c r="F436" s="43">
        <v>190871.72399999999</v>
      </c>
      <c r="G436" s="43">
        <f t="shared" si="6"/>
        <v>6740571.9453910794</v>
      </c>
    </row>
    <row r="437" spans="1:7" x14ac:dyDescent="0.2">
      <c r="A437" s="22" t="s">
        <v>122</v>
      </c>
      <c r="B437" s="31">
        <v>35.167900000000003</v>
      </c>
      <c r="C437" s="31">
        <v>-80.513599999999997</v>
      </c>
      <c r="D437" s="22" t="s">
        <v>4765</v>
      </c>
      <c r="E437" s="42">
        <v>1103</v>
      </c>
      <c r="F437" s="43">
        <v>400250.022</v>
      </c>
      <c r="G437" s="43">
        <f t="shared" si="6"/>
        <v>14134697.44442274</v>
      </c>
    </row>
    <row r="438" spans="1:7" x14ac:dyDescent="0.2">
      <c r="A438" s="22" t="s">
        <v>109</v>
      </c>
      <c r="B438" s="31">
        <v>35.168500000000002</v>
      </c>
      <c r="C438" s="31">
        <v>-79.681200000000004</v>
      </c>
      <c r="D438" s="22" t="s">
        <v>4765</v>
      </c>
      <c r="E438" s="42">
        <v>351</v>
      </c>
      <c r="F438" s="43">
        <v>127368.774</v>
      </c>
      <c r="G438" s="43">
        <f t="shared" si="6"/>
        <v>4497986.2221145798</v>
      </c>
    </row>
    <row r="439" spans="1:7" x14ac:dyDescent="0.2">
      <c r="A439" s="22" t="s">
        <v>109</v>
      </c>
      <c r="B439" s="31">
        <v>35.170900000000003</v>
      </c>
      <c r="C439" s="31">
        <v>-79.691699999999997</v>
      </c>
      <c r="D439" s="22" t="s">
        <v>4765</v>
      </c>
      <c r="E439" s="42">
        <v>351</v>
      </c>
      <c r="F439" s="43">
        <v>127368.774</v>
      </c>
      <c r="G439" s="43">
        <f t="shared" si="6"/>
        <v>4497986.2221145798</v>
      </c>
    </row>
    <row r="440" spans="1:7" x14ac:dyDescent="0.2">
      <c r="A440" s="22" t="s">
        <v>116</v>
      </c>
      <c r="B440" s="31">
        <v>35.171199999999999</v>
      </c>
      <c r="C440" s="31">
        <v>-80.060900000000004</v>
      </c>
      <c r="D440" s="22" t="s">
        <v>4765</v>
      </c>
      <c r="E440" s="42">
        <v>619</v>
      </c>
      <c r="F440" s="43">
        <v>224619.00599999999</v>
      </c>
      <c r="G440" s="43">
        <f t="shared" si="6"/>
        <v>7932346.0726180198</v>
      </c>
    </row>
    <row r="441" spans="1:7" x14ac:dyDescent="0.2">
      <c r="A441" s="22" t="s">
        <v>36</v>
      </c>
      <c r="B441" s="31">
        <v>35.172699999999999</v>
      </c>
      <c r="C441" s="31">
        <v>-80.275700000000001</v>
      </c>
      <c r="D441" s="22" t="s">
        <v>4765</v>
      </c>
      <c r="E441" s="42">
        <v>608</v>
      </c>
      <c r="F441" s="43">
        <v>220627.39199999999</v>
      </c>
      <c r="G441" s="43">
        <f t="shared" si="6"/>
        <v>7791383.5414406396</v>
      </c>
    </row>
    <row r="442" spans="1:7" x14ac:dyDescent="0.2">
      <c r="A442" s="22" t="s">
        <v>116</v>
      </c>
      <c r="B442" s="31">
        <v>35.172899999999998</v>
      </c>
      <c r="C442" s="31">
        <v>-80.186099999999996</v>
      </c>
      <c r="D442" s="22" t="s">
        <v>4765</v>
      </c>
      <c r="E442" s="42">
        <v>743</v>
      </c>
      <c r="F442" s="43">
        <v>269615.38199999998</v>
      </c>
      <c r="G442" s="43">
        <f t="shared" si="6"/>
        <v>9521378.2422539387</v>
      </c>
    </row>
    <row r="443" spans="1:7" x14ac:dyDescent="0.2">
      <c r="A443" s="22" t="s">
        <v>116</v>
      </c>
      <c r="B443" s="31">
        <v>35.172899999999998</v>
      </c>
      <c r="C443" s="31">
        <v>-80.186099999999996</v>
      </c>
      <c r="D443" s="22" t="s">
        <v>4765</v>
      </c>
      <c r="E443" s="42">
        <v>743</v>
      </c>
      <c r="F443" s="43">
        <v>269615.38199999998</v>
      </c>
      <c r="G443" s="43">
        <f t="shared" si="6"/>
        <v>9521378.2422539387</v>
      </c>
    </row>
    <row r="444" spans="1:7" x14ac:dyDescent="0.2">
      <c r="A444" s="22" t="s">
        <v>52</v>
      </c>
      <c r="B444" s="31">
        <v>35.174500000000002</v>
      </c>
      <c r="C444" s="31">
        <v>-83.880799999999994</v>
      </c>
      <c r="D444" s="22" t="s">
        <v>4766</v>
      </c>
      <c r="E444" s="42">
        <v>356</v>
      </c>
      <c r="F444" s="43">
        <v>129183.144</v>
      </c>
      <c r="G444" s="43">
        <f t="shared" si="6"/>
        <v>4562060.0999224801</v>
      </c>
    </row>
    <row r="445" spans="1:7" x14ac:dyDescent="0.2">
      <c r="A445" s="22" t="s">
        <v>116</v>
      </c>
      <c r="B445" s="31">
        <v>35.174500000000002</v>
      </c>
      <c r="C445" s="31">
        <v>-80.450199999999995</v>
      </c>
      <c r="D445" s="22" t="s">
        <v>4765</v>
      </c>
      <c r="E445" s="42">
        <v>619</v>
      </c>
      <c r="F445" s="43">
        <v>224619.00599999999</v>
      </c>
      <c r="G445" s="43">
        <f t="shared" si="6"/>
        <v>7932346.0726180198</v>
      </c>
    </row>
    <row r="446" spans="1:7" x14ac:dyDescent="0.2">
      <c r="A446" s="22" t="s">
        <v>122</v>
      </c>
      <c r="B446" s="31">
        <v>35.174599999999998</v>
      </c>
      <c r="C446" s="31">
        <v>-80.492099999999994</v>
      </c>
      <c r="D446" s="22" t="s">
        <v>4765</v>
      </c>
      <c r="E446" s="42">
        <v>551</v>
      </c>
      <c r="F446" s="43">
        <v>199943.57399999999</v>
      </c>
      <c r="G446" s="43">
        <f t="shared" si="6"/>
        <v>7060941.33443058</v>
      </c>
    </row>
    <row r="447" spans="1:7" x14ac:dyDescent="0.2">
      <c r="A447" s="22" t="s">
        <v>109</v>
      </c>
      <c r="B447" s="31">
        <v>35.174700000000001</v>
      </c>
      <c r="C447" s="31">
        <v>-79.690600000000003</v>
      </c>
      <c r="D447" s="22" t="s">
        <v>4765</v>
      </c>
      <c r="E447" s="42">
        <v>351</v>
      </c>
      <c r="F447" s="43">
        <v>127368.774</v>
      </c>
      <c r="G447" s="43">
        <f t="shared" si="6"/>
        <v>4497986.2221145798</v>
      </c>
    </row>
    <row r="448" spans="1:7" x14ac:dyDescent="0.2">
      <c r="A448" s="22" t="s">
        <v>68</v>
      </c>
      <c r="B448" s="31">
        <v>35.176200000000001</v>
      </c>
      <c r="C448" s="31">
        <v>-81.263000000000005</v>
      </c>
      <c r="D448" s="22" t="s">
        <v>4765</v>
      </c>
      <c r="E448" s="42">
        <v>198</v>
      </c>
      <c r="F448" s="43">
        <v>71849.051999999996</v>
      </c>
      <c r="G448" s="43">
        <f t="shared" si="6"/>
        <v>2537325.5611928399</v>
      </c>
    </row>
    <row r="449" spans="1:7" x14ac:dyDescent="0.2">
      <c r="A449" s="22" t="s">
        <v>114</v>
      </c>
      <c r="B449" s="31">
        <v>35.177300000000002</v>
      </c>
      <c r="C449" s="31">
        <v>-78.516499999999994</v>
      </c>
      <c r="D449" s="22" t="s">
        <v>4765</v>
      </c>
      <c r="E449" s="42">
        <v>809</v>
      </c>
      <c r="F449" s="43">
        <v>293565.06599999999</v>
      </c>
      <c r="G449" s="43">
        <f t="shared" si="6"/>
        <v>10367153.429318219</v>
      </c>
    </row>
    <row r="450" spans="1:7" x14ac:dyDescent="0.2">
      <c r="A450" s="22" t="s">
        <v>58</v>
      </c>
      <c r="B450" s="31">
        <v>35.177500000000002</v>
      </c>
      <c r="C450" s="31">
        <v>-78.687299999999993</v>
      </c>
      <c r="D450" s="22" t="s">
        <v>4765</v>
      </c>
      <c r="E450" s="42">
        <v>1278</v>
      </c>
      <c r="F450" s="43">
        <v>463752.97200000001</v>
      </c>
      <c r="G450" s="43">
        <f t="shared" ref="G450:G513" si="7">F450*35.31467</f>
        <v>16377283.16769924</v>
      </c>
    </row>
    <row r="451" spans="1:7" x14ac:dyDescent="0.2">
      <c r="A451" s="22" t="s">
        <v>94</v>
      </c>
      <c r="B451" s="31">
        <v>35.178699999999999</v>
      </c>
      <c r="C451" s="31">
        <v>-79.998900000000006</v>
      </c>
      <c r="D451" s="22" t="s">
        <v>4765</v>
      </c>
      <c r="E451" s="42">
        <v>562</v>
      </c>
      <c r="F451" s="43">
        <v>203935.18799999999</v>
      </c>
      <c r="G451" s="43">
        <f t="shared" si="7"/>
        <v>7201903.8656079601</v>
      </c>
    </row>
    <row r="452" spans="1:7" x14ac:dyDescent="0.2">
      <c r="A452" s="22" t="s">
        <v>55</v>
      </c>
      <c r="B452" s="31">
        <v>35.179200000000002</v>
      </c>
      <c r="C452" s="31">
        <v>-81.699399999999997</v>
      </c>
      <c r="D452" s="22" t="s">
        <v>4765</v>
      </c>
      <c r="E452" s="42">
        <v>919</v>
      </c>
      <c r="F452" s="43">
        <v>333481.20600000001</v>
      </c>
      <c r="G452" s="43">
        <f t="shared" si="7"/>
        <v>11776778.741092021</v>
      </c>
    </row>
    <row r="453" spans="1:7" x14ac:dyDescent="0.2">
      <c r="A453" s="22" t="s">
        <v>128</v>
      </c>
      <c r="B453" s="31">
        <v>35.18</v>
      </c>
      <c r="C453" s="31">
        <v>-77.949100000000001</v>
      </c>
      <c r="D453" s="22" t="s">
        <v>4766</v>
      </c>
      <c r="E453" s="42">
        <v>826</v>
      </c>
      <c r="F453" s="43">
        <v>299733.924</v>
      </c>
      <c r="G453" s="43">
        <f t="shared" si="7"/>
        <v>10585004.613865079</v>
      </c>
    </row>
    <row r="454" spans="1:7" x14ac:dyDescent="0.2">
      <c r="A454" s="22" t="s">
        <v>36</v>
      </c>
      <c r="B454" s="31">
        <v>35.180199999999999</v>
      </c>
      <c r="C454" s="31">
        <v>-80.258799999999994</v>
      </c>
      <c r="D454" s="22" t="s">
        <v>4765</v>
      </c>
      <c r="E454" s="42">
        <v>304</v>
      </c>
      <c r="F454" s="43">
        <v>110313.696</v>
      </c>
      <c r="G454" s="43">
        <f t="shared" si="7"/>
        <v>3895691.7707203198</v>
      </c>
    </row>
    <row r="455" spans="1:7" x14ac:dyDescent="0.2">
      <c r="A455" s="22" t="s">
        <v>55</v>
      </c>
      <c r="B455" s="31">
        <v>35.180599999999998</v>
      </c>
      <c r="C455" s="31">
        <v>-81.704499999999996</v>
      </c>
      <c r="D455" s="22" t="s">
        <v>4765</v>
      </c>
      <c r="E455" s="42">
        <v>460</v>
      </c>
      <c r="F455" s="43">
        <v>166922.04</v>
      </c>
      <c r="G455" s="43">
        <f t="shared" si="7"/>
        <v>5894796.7583268005</v>
      </c>
    </row>
    <row r="456" spans="1:7" x14ac:dyDescent="0.2">
      <c r="A456" s="22" t="s">
        <v>116</v>
      </c>
      <c r="B456" s="31">
        <v>35.181899999999999</v>
      </c>
      <c r="C456" s="31">
        <v>-80.391300000000001</v>
      </c>
      <c r="D456" s="22" t="s">
        <v>4765</v>
      </c>
      <c r="E456" s="42">
        <v>495</v>
      </c>
      <c r="F456" s="43">
        <v>179622.63</v>
      </c>
      <c r="G456" s="43">
        <f t="shared" si="7"/>
        <v>6343313.9029820999</v>
      </c>
    </row>
    <row r="457" spans="1:7" x14ac:dyDescent="0.2">
      <c r="A457" s="22" t="s">
        <v>36</v>
      </c>
      <c r="B457" s="31">
        <v>35.181899999999999</v>
      </c>
      <c r="C457" s="31">
        <v>-80.276700000000005</v>
      </c>
      <c r="D457" s="22" t="s">
        <v>4765</v>
      </c>
      <c r="E457" s="42">
        <v>101</v>
      </c>
      <c r="F457" s="43">
        <v>36650.273999999998</v>
      </c>
      <c r="G457" s="43">
        <f t="shared" si="7"/>
        <v>1294292.3317195799</v>
      </c>
    </row>
    <row r="458" spans="1:7" x14ac:dyDescent="0.2">
      <c r="A458" s="22" t="s">
        <v>94</v>
      </c>
      <c r="B458" s="31">
        <v>35.183100000000003</v>
      </c>
      <c r="C458" s="31">
        <v>-79.951999999999998</v>
      </c>
      <c r="D458" s="22" t="s">
        <v>4765</v>
      </c>
      <c r="E458" s="42">
        <v>562</v>
      </c>
      <c r="F458" s="43">
        <v>203935.18799999999</v>
      </c>
      <c r="G458" s="43">
        <f t="shared" si="7"/>
        <v>7201903.8656079601</v>
      </c>
    </row>
    <row r="459" spans="1:7" x14ac:dyDescent="0.2">
      <c r="A459" s="22" t="s">
        <v>86</v>
      </c>
      <c r="B459" s="31">
        <v>35.183399999999999</v>
      </c>
      <c r="C459" s="31">
        <v>-77.672799999999995</v>
      </c>
      <c r="D459" s="22" t="s">
        <v>4766</v>
      </c>
      <c r="E459" s="42">
        <v>804</v>
      </c>
      <c r="F459" s="43">
        <v>291750.696</v>
      </c>
      <c r="G459" s="43">
        <f t="shared" si="7"/>
        <v>10303079.551510319</v>
      </c>
    </row>
    <row r="460" spans="1:7" x14ac:dyDescent="0.2">
      <c r="A460" s="22" t="s">
        <v>94</v>
      </c>
      <c r="B460" s="31">
        <v>35.183799999999998</v>
      </c>
      <c r="C460" s="31">
        <v>-80.005099999999999</v>
      </c>
      <c r="D460" s="22" t="s">
        <v>4765</v>
      </c>
      <c r="E460" s="42">
        <v>562</v>
      </c>
      <c r="F460" s="43">
        <v>203935.18799999999</v>
      </c>
      <c r="G460" s="43">
        <f t="shared" si="7"/>
        <v>7201903.8656079601</v>
      </c>
    </row>
    <row r="461" spans="1:7" x14ac:dyDescent="0.2">
      <c r="A461" s="22" t="s">
        <v>94</v>
      </c>
      <c r="B461" s="31">
        <v>35.1843</v>
      </c>
      <c r="C461" s="31">
        <v>-79.900899999999993</v>
      </c>
      <c r="D461" s="22" t="s">
        <v>4765</v>
      </c>
      <c r="E461" s="42">
        <v>562</v>
      </c>
      <c r="F461" s="43">
        <v>203935.18799999999</v>
      </c>
      <c r="G461" s="43">
        <f t="shared" si="7"/>
        <v>7201903.8656079601</v>
      </c>
    </row>
    <row r="462" spans="1:7" x14ac:dyDescent="0.2">
      <c r="A462" s="22" t="s">
        <v>55</v>
      </c>
      <c r="B462" s="31">
        <v>35.185499999999998</v>
      </c>
      <c r="C462" s="31">
        <v>-81.575800000000001</v>
      </c>
      <c r="D462" s="22" t="s">
        <v>4765</v>
      </c>
      <c r="E462" s="42">
        <v>1379</v>
      </c>
      <c r="F462" s="43">
        <v>500403.24599999998</v>
      </c>
      <c r="G462" s="43">
        <f t="shared" si="7"/>
        <v>17671575.499418817</v>
      </c>
    </row>
    <row r="463" spans="1:7" x14ac:dyDescent="0.2">
      <c r="A463" s="22" t="s">
        <v>55</v>
      </c>
      <c r="B463" s="31">
        <v>35.185499999999998</v>
      </c>
      <c r="C463" s="31">
        <v>-81.575800000000001</v>
      </c>
      <c r="D463" s="22" t="s">
        <v>4765</v>
      </c>
      <c r="E463" s="42">
        <v>1379</v>
      </c>
      <c r="F463" s="43">
        <v>500403.24599999998</v>
      </c>
      <c r="G463" s="43">
        <f t="shared" si="7"/>
        <v>17671575.499418817</v>
      </c>
    </row>
    <row r="464" spans="1:7" x14ac:dyDescent="0.2">
      <c r="A464" s="22" t="s">
        <v>36</v>
      </c>
      <c r="B464" s="31">
        <v>35.186300000000003</v>
      </c>
      <c r="C464" s="31">
        <v>-80.255200000000002</v>
      </c>
      <c r="D464" s="22" t="s">
        <v>4765</v>
      </c>
      <c r="E464" s="42">
        <v>405</v>
      </c>
      <c r="F464" s="43">
        <v>146963.97</v>
      </c>
      <c r="G464" s="43">
        <f t="shared" si="7"/>
        <v>5189984.1024398999</v>
      </c>
    </row>
    <row r="465" spans="1:7" x14ac:dyDescent="0.2">
      <c r="A465" s="22" t="s">
        <v>128</v>
      </c>
      <c r="B465" s="31">
        <v>35.186999999999998</v>
      </c>
      <c r="C465" s="31">
        <v>-77.8857</v>
      </c>
      <c r="D465" s="22" t="s">
        <v>4766</v>
      </c>
      <c r="E465" s="42">
        <v>496</v>
      </c>
      <c r="F465" s="43">
        <v>179985.50399999999</v>
      </c>
      <c r="G465" s="43">
        <f t="shared" si="7"/>
        <v>6356128.6785436794</v>
      </c>
    </row>
    <row r="466" spans="1:7" x14ac:dyDescent="0.2">
      <c r="A466" s="22" t="s">
        <v>116</v>
      </c>
      <c r="B466" s="31">
        <v>35.187399999999997</v>
      </c>
      <c r="C466" s="31">
        <v>-80.450400000000002</v>
      </c>
      <c r="D466" s="22" t="s">
        <v>4765</v>
      </c>
      <c r="E466" s="42">
        <v>743</v>
      </c>
      <c r="F466" s="43">
        <v>269615.38199999998</v>
      </c>
      <c r="G466" s="43">
        <f t="shared" si="7"/>
        <v>9521378.2422539387</v>
      </c>
    </row>
    <row r="467" spans="1:7" x14ac:dyDescent="0.2">
      <c r="A467" s="22" t="s">
        <v>94</v>
      </c>
      <c r="B467" s="31">
        <v>35.187600000000003</v>
      </c>
      <c r="C467" s="31">
        <v>-79.663200000000003</v>
      </c>
      <c r="D467" s="22" t="s">
        <v>4765</v>
      </c>
      <c r="E467" s="42">
        <v>281</v>
      </c>
      <c r="F467" s="43">
        <v>101967.594</v>
      </c>
      <c r="G467" s="43">
        <f t="shared" si="7"/>
        <v>3600951.9328039801</v>
      </c>
    </row>
    <row r="468" spans="1:7" x14ac:dyDescent="0.2">
      <c r="A468" s="22" t="s">
        <v>113</v>
      </c>
      <c r="B468" s="31">
        <v>35.188899999999997</v>
      </c>
      <c r="C468" s="31">
        <v>-81.911100000000005</v>
      </c>
      <c r="D468" s="22" t="s">
        <v>4765</v>
      </c>
      <c r="E468" s="42">
        <v>287</v>
      </c>
      <c r="F468" s="43">
        <v>104144.838</v>
      </c>
      <c r="G468" s="43">
        <f t="shared" si="7"/>
        <v>3677840.5861734599</v>
      </c>
    </row>
    <row r="469" spans="1:7" x14ac:dyDescent="0.2">
      <c r="A469" s="22" t="s">
        <v>58</v>
      </c>
      <c r="B469" s="31">
        <v>35.189700000000002</v>
      </c>
      <c r="C469" s="31">
        <v>-78.762100000000004</v>
      </c>
      <c r="D469" s="22" t="s">
        <v>4765</v>
      </c>
      <c r="E469" s="42">
        <v>852</v>
      </c>
      <c r="F469" s="43">
        <v>309168.64799999999</v>
      </c>
      <c r="G469" s="43">
        <f t="shared" si="7"/>
        <v>10918188.778466159</v>
      </c>
    </row>
    <row r="470" spans="1:7" x14ac:dyDescent="0.2">
      <c r="A470" s="22" t="s">
        <v>114</v>
      </c>
      <c r="B470" s="31">
        <v>35.1907</v>
      </c>
      <c r="C470" s="31">
        <v>-78.446399999999997</v>
      </c>
      <c r="D470" s="22" t="s">
        <v>4765</v>
      </c>
      <c r="E470" s="42">
        <v>809</v>
      </c>
      <c r="F470" s="43">
        <v>293565.06599999999</v>
      </c>
      <c r="G470" s="43">
        <f t="shared" si="7"/>
        <v>10367153.429318219</v>
      </c>
    </row>
    <row r="471" spans="1:7" x14ac:dyDescent="0.2">
      <c r="A471" s="22" t="s">
        <v>36</v>
      </c>
      <c r="B471" s="31">
        <v>35.193800000000003</v>
      </c>
      <c r="C471" s="31">
        <v>-80.275800000000004</v>
      </c>
      <c r="D471" s="22" t="s">
        <v>4765</v>
      </c>
      <c r="E471" s="42">
        <v>101</v>
      </c>
      <c r="F471" s="43">
        <v>36650.273999999998</v>
      </c>
      <c r="G471" s="43">
        <f t="shared" si="7"/>
        <v>1294292.3317195799</v>
      </c>
    </row>
    <row r="472" spans="1:7" x14ac:dyDescent="0.2">
      <c r="A472" s="22" t="s">
        <v>95</v>
      </c>
      <c r="B472" s="31">
        <v>35.198099999999997</v>
      </c>
      <c r="C472" s="31">
        <v>-79.192999999999998</v>
      </c>
      <c r="D472" s="22" t="s">
        <v>4765</v>
      </c>
      <c r="E472" s="42">
        <v>656</v>
      </c>
      <c r="F472" s="43">
        <v>238045.34400000001</v>
      </c>
      <c r="G472" s="43">
        <f t="shared" si="7"/>
        <v>8406492.76839648</v>
      </c>
    </row>
    <row r="473" spans="1:7" x14ac:dyDescent="0.2">
      <c r="A473" s="22" t="s">
        <v>128</v>
      </c>
      <c r="B473" s="31">
        <v>35.198300000000003</v>
      </c>
      <c r="C473" s="31">
        <v>-77.930099999999996</v>
      </c>
      <c r="D473" s="22" t="s">
        <v>4766</v>
      </c>
      <c r="E473" s="42">
        <v>826</v>
      </c>
      <c r="F473" s="43">
        <v>299733.924</v>
      </c>
      <c r="G473" s="43">
        <f t="shared" si="7"/>
        <v>10585004.613865079</v>
      </c>
    </row>
    <row r="474" spans="1:7" x14ac:dyDescent="0.2">
      <c r="A474" s="22" t="s">
        <v>116</v>
      </c>
      <c r="B474" s="31">
        <v>35.200699999999998</v>
      </c>
      <c r="C474" s="31">
        <v>-80.204700000000003</v>
      </c>
      <c r="D474" s="22" t="s">
        <v>4765</v>
      </c>
      <c r="E474" s="42">
        <v>743</v>
      </c>
      <c r="F474" s="43">
        <v>269615.38199999998</v>
      </c>
      <c r="G474" s="43">
        <f t="shared" si="7"/>
        <v>9521378.2422539387</v>
      </c>
    </row>
    <row r="475" spans="1:7" x14ac:dyDescent="0.2">
      <c r="A475" s="22" t="s">
        <v>116</v>
      </c>
      <c r="B475" s="31">
        <v>35.200800000000001</v>
      </c>
      <c r="C475" s="31">
        <v>-80.210400000000007</v>
      </c>
      <c r="D475" s="22" t="s">
        <v>4765</v>
      </c>
      <c r="E475" s="42">
        <v>495</v>
      </c>
      <c r="F475" s="43">
        <v>179622.63</v>
      </c>
      <c r="G475" s="43">
        <f t="shared" si="7"/>
        <v>6343313.9029820999</v>
      </c>
    </row>
    <row r="476" spans="1:7" x14ac:dyDescent="0.2">
      <c r="A476" s="22" t="s">
        <v>114</v>
      </c>
      <c r="B476" s="31">
        <v>35.200800000000001</v>
      </c>
      <c r="C476" s="31">
        <v>-78.503200000000007</v>
      </c>
      <c r="D476" s="22" t="s">
        <v>4765</v>
      </c>
      <c r="E476" s="42">
        <v>539</v>
      </c>
      <c r="F476" s="43">
        <v>195589.08600000001</v>
      </c>
      <c r="G476" s="43">
        <f t="shared" si="7"/>
        <v>6907164.0276916204</v>
      </c>
    </row>
    <row r="477" spans="1:7" x14ac:dyDescent="0.2">
      <c r="A477" s="22" t="s">
        <v>116</v>
      </c>
      <c r="B477" s="31">
        <v>35.201000000000001</v>
      </c>
      <c r="C477" s="31">
        <v>-80.338200000000001</v>
      </c>
      <c r="D477" s="22" t="s">
        <v>4765</v>
      </c>
      <c r="E477" s="42">
        <v>1238</v>
      </c>
      <c r="F477" s="43">
        <v>449238.01199999999</v>
      </c>
      <c r="G477" s="43">
        <f t="shared" si="7"/>
        <v>15864692.14523604</v>
      </c>
    </row>
    <row r="478" spans="1:7" x14ac:dyDescent="0.2">
      <c r="A478" s="22" t="s">
        <v>94</v>
      </c>
      <c r="B478" s="31">
        <v>35.201500000000003</v>
      </c>
      <c r="C478" s="31">
        <v>-79.721699999999998</v>
      </c>
      <c r="D478" s="22" t="s">
        <v>4765</v>
      </c>
      <c r="E478" s="42">
        <v>281</v>
      </c>
      <c r="F478" s="43">
        <v>101967.594</v>
      </c>
      <c r="G478" s="43">
        <f t="shared" si="7"/>
        <v>3600951.9328039801</v>
      </c>
    </row>
    <row r="479" spans="1:7" x14ac:dyDescent="0.2">
      <c r="A479" s="22" t="s">
        <v>58</v>
      </c>
      <c r="B479" s="31">
        <v>35.201900000000002</v>
      </c>
      <c r="C479" s="31">
        <v>-78.735799999999998</v>
      </c>
      <c r="D479" s="22" t="s">
        <v>4765</v>
      </c>
      <c r="E479" s="42">
        <v>1704</v>
      </c>
      <c r="F479" s="43">
        <v>618337.29599999997</v>
      </c>
      <c r="G479" s="43">
        <f t="shared" si="7"/>
        <v>21836377.556932319</v>
      </c>
    </row>
    <row r="480" spans="1:7" x14ac:dyDescent="0.2">
      <c r="A480" s="22" t="s">
        <v>58</v>
      </c>
      <c r="B480" s="31">
        <v>35.201900000000002</v>
      </c>
      <c r="C480" s="31">
        <v>-78.735799999999998</v>
      </c>
      <c r="D480" s="22" t="s">
        <v>4765</v>
      </c>
      <c r="E480" s="42">
        <v>1704</v>
      </c>
      <c r="F480" s="43">
        <v>618337.29599999997</v>
      </c>
      <c r="G480" s="43">
        <f t="shared" si="7"/>
        <v>21836377.556932319</v>
      </c>
    </row>
    <row r="481" spans="1:7" x14ac:dyDescent="0.2">
      <c r="A481" s="22" t="s">
        <v>116</v>
      </c>
      <c r="B481" s="31">
        <v>35.202300000000001</v>
      </c>
      <c r="C481" s="31">
        <v>-80.443600000000004</v>
      </c>
      <c r="D481" s="22" t="s">
        <v>4765</v>
      </c>
      <c r="E481" s="42">
        <v>866</v>
      </c>
      <c r="F481" s="43">
        <v>314248.88400000002</v>
      </c>
      <c r="G481" s="43">
        <f t="shared" si="7"/>
        <v>11097595.63632828</v>
      </c>
    </row>
    <row r="482" spans="1:7" x14ac:dyDescent="0.2">
      <c r="A482" s="22" t="s">
        <v>116</v>
      </c>
      <c r="B482" s="31">
        <v>35.203800000000001</v>
      </c>
      <c r="C482" s="31">
        <v>-80.440200000000004</v>
      </c>
      <c r="D482" s="22" t="s">
        <v>4765</v>
      </c>
      <c r="E482" s="42">
        <v>866</v>
      </c>
      <c r="F482" s="43">
        <v>314248.88400000002</v>
      </c>
      <c r="G482" s="43">
        <f t="shared" si="7"/>
        <v>11097595.63632828</v>
      </c>
    </row>
    <row r="483" spans="1:7" x14ac:dyDescent="0.2">
      <c r="A483" s="22" t="s">
        <v>107</v>
      </c>
      <c r="B483" s="31">
        <v>35.204099999999997</v>
      </c>
      <c r="C483" s="31">
        <v>-81.974699999999999</v>
      </c>
      <c r="D483" s="22" t="s">
        <v>4767</v>
      </c>
      <c r="E483" s="42">
        <v>299</v>
      </c>
      <c r="F483" s="43">
        <v>108499.326</v>
      </c>
      <c r="G483" s="43">
        <f t="shared" si="7"/>
        <v>3831617.89291242</v>
      </c>
    </row>
    <row r="484" spans="1:7" x14ac:dyDescent="0.2">
      <c r="A484" s="22" t="s">
        <v>45</v>
      </c>
      <c r="B484" s="31">
        <v>35.205100000000002</v>
      </c>
      <c r="C484" s="31">
        <v>-80.509</v>
      </c>
      <c r="D484" s="22" t="s">
        <v>4765</v>
      </c>
      <c r="E484" s="42">
        <v>1093</v>
      </c>
      <c r="F484" s="43">
        <v>396621.28200000001</v>
      </c>
      <c r="G484" s="43">
        <f t="shared" si="7"/>
        <v>14006549.68880694</v>
      </c>
    </row>
    <row r="485" spans="1:7" x14ac:dyDescent="0.2">
      <c r="A485" s="22" t="s">
        <v>116</v>
      </c>
      <c r="B485" s="31">
        <v>35.208500000000001</v>
      </c>
      <c r="C485" s="31">
        <v>-80.282399999999996</v>
      </c>
      <c r="D485" s="22" t="s">
        <v>4765</v>
      </c>
      <c r="E485" s="42">
        <v>495</v>
      </c>
      <c r="F485" s="43">
        <v>179622.63</v>
      </c>
      <c r="G485" s="43">
        <f t="shared" si="7"/>
        <v>6343313.9029820999</v>
      </c>
    </row>
    <row r="486" spans="1:7" x14ac:dyDescent="0.2">
      <c r="A486" s="22" t="s">
        <v>86</v>
      </c>
      <c r="B486" s="31">
        <v>35.208599999999997</v>
      </c>
      <c r="C486" s="31">
        <v>-77.586799999999997</v>
      </c>
      <c r="D486" s="22" t="s">
        <v>4766</v>
      </c>
      <c r="E486" s="42">
        <v>268</v>
      </c>
      <c r="F486" s="43">
        <v>97250.232000000004</v>
      </c>
      <c r="G486" s="43">
        <f t="shared" si="7"/>
        <v>3434359.85050344</v>
      </c>
    </row>
    <row r="487" spans="1:7" x14ac:dyDescent="0.2">
      <c r="A487" s="22" t="s">
        <v>86</v>
      </c>
      <c r="B487" s="31">
        <v>35.2119</v>
      </c>
      <c r="C487" s="31">
        <v>-77.519499999999994</v>
      </c>
      <c r="D487" s="22" t="s">
        <v>4766</v>
      </c>
      <c r="E487" s="42">
        <v>402</v>
      </c>
      <c r="F487" s="43">
        <v>145875.348</v>
      </c>
      <c r="G487" s="43">
        <f t="shared" si="7"/>
        <v>5151539.7757551596</v>
      </c>
    </row>
    <row r="488" spans="1:7" x14ac:dyDescent="0.2">
      <c r="A488" s="22" t="s">
        <v>116</v>
      </c>
      <c r="B488" s="31">
        <v>35.213799999999999</v>
      </c>
      <c r="C488" s="31">
        <v>-80.207999999999998</v>
      </c>
      <c r="D488" s="22" t="s">
        <v>4765</v>
      </c>
      <c r="E488" s="42">
        <v>248</v>
      </c>
      <c r="F488" s="43">
        <v>89992.751999999993</v>
      </c>
      <c r="G488" s="43">
        <f t="shared" si="7"/>
        <v>3178064.3392718397</v>
      </c>
    </row>
    <row r="489" spans="1:7" x14ac:dyDescent="0.2">
      <c r="A489" s="22" t="s">
        <v>95</v>
      </c>
      <c r="B489" s="31">
        <v>35.213799999999999</v>
      </c>
      <c r="C489" s="31">
        <v>-79.210099999999997</v>
      </c>
      <c r="D489" s="22" t="s">
        <v>4765</v>
      </c>
      <c r="E489" s="42">
        <v>1203</v>
      </c>
      <c r="F489" s="43">
        <v>436537.42200000002</v>
      </c>
      <c r="G489" s="43">
        <f t="shared" si="7"/>
        <v>15416175.000580741</v>
      </c>
    </row>
    <row r="490" spans="1:7" x14ac:dyDescent="0.2">
      <c r="A490" s="22" t="s">
        <v>116</v>
      </c>
      <c r="B490" s="31">
        <v>35.214100000000002</v>
      </c>
      <c r="C490" s="31">
        <v>-80.3309</v>
      </c>
      <c r="D490" s="22" t="s">
        <v>4765</v>
      </c>
      <c r="E490" s="42">
        <v>619</v>
      </c>
      <c r="F490" s="43">
        <v>224619.00599999999</v>
      </c>
      <c r="G490" s="43">
        <f t="shared" si="7"/>
        <v>7932346.0726180198</v>
      </c>
    </row>
    <row r="491" spans="1:7" x14ac:dyDescent="0.2">
      <c r="A491" s="22" t="s">
        <v>55</v>
      </c>
      <c r="B491" s="31">
        <v>35.216099999999997</v>
      </c>
      <c r="C491" s="31">
        <v>-81.421700000000001</v>
      </c>
      <c r="D491" s="22" t="s">
        <v>4765</v>
      </c>
      <c r="E491" s="42">
        <v>345</v>
      </c>
      <c r="F491" s="43">
        <v>125191.53</v>
      </c>
      <c r="G491" s="43">
        <f t="shared" si="7"/>
        <v>4421097.5687450999</v>
      </c>
    </row>
    <row r="492" spans="1:7" x14ac:dyDescent="0.2">
      <c r="A492" s="22" t="s">
        <v>55</v>
      </c>
      <c r="B492" s="31">
        <v>35.2164</v>
      </c>
      <c r="C492" s="31">
        <v>-81.660399999999996</v>
      </c>
      <c r="D492" s="22" t="s">
        <v>4765</v>
      </c>
      <c r="E492" s="42">
        <v>345</v>
      </c>
      <c r="F492" s="43">
        <v>125191.53</v>
      </c>
      <c r="G492" s="43">
        <f t="shared" si="7"/>
        <v>4421097.5687450999</v>
      </c>
    </row>
    <row r="493" spans="1:7" x14ac:dyDescent="0.2">
      <c r="A493" s="22" t="s">
        <v>128</v>
      </c>
      <c r="B493" s="31">
        <v>35.219299999999997</v>
      </c>
      <c r="C493" s="31">
        <v>-78.108699999999999</v>
      </c>
      <c r="D493" s="22" t="s">
        <v>4766</v>
      </c>
      <c r="E493" s="42">
        <v>1982</v>
      </c>
      <c r="F493" s="43">
        <v>719216.26800000004</v>
      </c>
      <c r="G493" s="43">
        <f t="shared" si="7"/>
        <v>25398885.163051561</v>
      </c>
    </row>
    <row r="494" spans="1:7" x14ac:dyDescent="0.2">
      <c r="A494" s="22" t="s">
        <v>116</v>
      </c>
      <c r="B494" s="31">
        <v>35.2194</v>
      </c>
      <c r="C494" s="31">
        <v>-80.465299999999999</v>
      </c>
      <c r="D494" s="22" t="s">
        <v>4765</v>
      </c>
      <c r="E494" s="42">
        <v>248</v>
      </c>
      <c r="F494" s="43">
        <v>89992.751999999993</v>
      </c>
      <c r="G494" s="43">
        <f t="shared" si="7"/>
        <v>3178064.3392718397</v>
      </c>
    </row>
    <row r="495" spans="1:7" x14ac:dyDescent="0.2">
      <c r="A495" s="22" t="s">
        <v>55</v>
      </c>
      <c r="B495" s="31">
        <v>35.221800000000002</v>
      </c>
      <c r="C495" s="31">
        <v>-81.682100000000005</v>
      </c>
      <c r="D495" s="22" t="s">
        <v>4765</v>
      </c>
      <c r="E495" s="42">
        <v>460</v>
      </c>
      <c r="F495" s="43">
        <v>166922.04</v>
      </c>
      <c r="G495" s="43">
        <f t="shared" si="7"/>
        <v>5894796.7583268005</v>
      </c>
    </row>
    <row r="496" spans="1:7" x14ac:dyDescent="0.2">
      <c r="A496" s="22" t="s">
        <v>58</v>
      </c>
      <c r="B496" s="31">
        <v>35.223199999999999</v>
      </c>
      <c r="C496" s="31">
        <v>-78.632099999999994</v>
      </c>
      <c r="D496" s="22" t="s">
        <v>4765</v>
      </c>
      <c r="E496" s="42">
        <v>852</v>
      </c>
      <c r="F496" s="43">
        <v>309168.64799999999</v>
      </c>
      <c r="G496" s="43">
        <f t="shared" si="7"/>
        <v>10918188.778466159</v>
      </c>
    </row>
    <row r="497" spans="1:7" x14ac:dyDescent="0.2">
      <c r="A497" s="22" t="s">
        <v>95</v>
      </c>
      <c r="B497" s="31">
        <v>35.224400000000003</v>
      </c>
      <c r="C497" s="31">
        <v>-79.224100000000007</v>
      </c>
      <c r="D497" s="22" t="s">
        <v>4765</v>
      </c>
      <c r="E497" s="42">
        <v>438</v>
      </c>
      <c r="F497" s="43">
        <v>158938.81200000001</v>
      </c>
      <c r="G497" s="43">
        <f t="shared" si="7"/>
        <v>5612871.6959720403</v>
      </c>
    </row>
    <row r="498" spans="1:7" x14ac:dyDescent="0.2">
      <c r="A498" s="22" t="s">
        <v>113</v>
      </c>
      <c r="B498" s="31">
        <v>35.229500000000002</v>
      </c>
      <c r="C498" s="31">
        <v>-81.787099999999995</v>
      </c>
      <c r="D498" s="22" t="s">
        <v>4765</v>
      </c>
      <c r="E498" s="42">
        <v>574</v>
      </c>
      <c r="F498" s="43">
        <v>208289.67600000001</v>
      </c>
      <c r="G498" s="43">
        <f t="shared" si="7"/>
        <v>7355681.1723469198</v>
      </c>
    </row>
    <row r="499" spans="1:7" x14ac:dyDescent="0.2">
      <c r="A499" s="22" t="s">
        <v>116</v>
      </c>
      <c r="B499" s="31">
        <v>35.229799999999997</v>
      </c>
      <c r="C499" s="31">
        <v>-80.443100000000001</v>
      </c>
      <c r="D499" s="22" t="s">
        <v>4765</v>
      </c>
      <c r="E499" s="42">
        <v>124</v>
      </c>
      <c r="F499" s="43">
        <v>44996.375999999997</v>
      </c>
      <c r="G499" s="43">
        <f t="shared" si="7"/>
        <v>1589032.1696359199</v>
      </c>
    </row>
    <row r="500" spans="1:7" x14ac:dyDescent="0.2">
      <c r="A500" s="22" t="s">
        <v>95</v>
      </c>
      <c r="B500" s="31">
        <v>35.2303</v>
      </c>
      <c r="C500" s="31">
        <v>-79.259799999999998</v>
      </c>
      <c r="D500" s="22" t="s">
        <v>4765</v>
      </c>
      <c r="E500" s="42">
        <v>219</v>
      </c>
      <c r="F500" s="43">
        <v>79469.406000000003</v>
      </c>
      <c r="G500" s="43">
        <f t="shared" si="7"/>
        <v>2806435.8479860201</v>
      </c>
    </row>
    <row r="501" spans="1:7" x14ac:dyDescent="0.2">
      <c r="A501" s="22" t="s">
        <v>55</v>
      </c>
      <c r="B501" s="31">
        <v>35.232300000000002</v>
      </c>
      <c r="C501" s="31">
        <v>-81.626599999999996</v>
      </c>
      <c r="D501" s="22" t="s">
        <v>4765</v>
      </c>
      <c r="E501" s="42">
        <v>460</v>
      </c>
      <c r="F501" s="43">
        <v>166922.04</v>
      </c>
      <c r="G501" s="43">
        <f t="shared" si="7"/>
        <v>5894796.7583268005</v>
      </c>
    </row>
    <row r="502" spans="1:7" x14ac:dyDescent="0.2">
      <c r="A502" s="22" t="s">
        <v>94</v>
      </c>
      <c r="B502" s="31">
        <v>35.233600000000003</v>
      </c>
      <c r="C502" s="31">
        <v>-79.6828</v>
      </c>
      <c r="D502" s="22" t="s">
        <v>4765</v>
      </c>
      <c r="E502" s="42">
        <v>562</v>
      </c>
      <c r="F502" s="43">
        <v>203935.18799999999</v>
      </c>
      <c r="G502" s="43">
        <f t="shared" si="7"/>
        <v>7201903.8656079601</v>
      </c>
    </row>
    <row r="503" spans="1:7" x14ac:dyDescent="0.2">
      <c r="A503" s="22" t="s">
        <v>75</v>
      </c>
      <c r="B503" s="31">
        <v>35.233899999999998</v>
      </c>
      <c r="C503" s="31">
        <v>-79.098299999999995</v>
      </c>
      <c r="D503" s="22" t="s">
        <v>4765</v>
      </c>
      <c r="E503" s="42">
        <v>795</v>
      </c>
      <c r="F503" s="43">
        <v>288484.83</v>
      </c>
      <c r="G503" s="43">
        <f t="shared" si="7"/>
        <v>10187746.571456101</v>
      </c>
    </row>
    <row r="504" spans="1:7" x14ac:dyDescent="0.2">
      <c r="A504" s="22" t="s">
        <v>116</v>
      </c>
      <c r="B504" s="31">
        <v>35.236699999999999</v>
      </c>
      <c r="C504" s="31">
        <v>-80.308899999999994</v>
      </c>
      <c r="D504" s="22" t="s">
        <v>4765</v>
      </c>
      <c r="E504" s="42">
        <v>248</v>
      </c>
      <c r="F504" s="43">
        <v>89992.751999999993</v>
      </c>
      <c r="G504" s="43">
        <f t="shared" si="7"/>
        <v>3178064.3392718397</v>
      </c>
    </row>
    <row r="505" spans="1:7" x14ac:dyDescent="0.2">
      <c r="A505" s="22" t="s">
        <v>55</v>
      </c>
      <c r="B505" s="31">
        <v>35.238900000000001</v>
      </c>
      <c r="C505" s="31">
        <v>-81.704099999999997</v>
      </c>
      <c r="D505" s="22" t="s">
        <v>4765</v>
      </c>
      <c r="E505" s="42">
        <v>230</v>
      </c>
      <c r="F505" s="43">
        <v>83461.02</v>
      </c>
      <c r="G505" s="43">
        <f t="shared" si="7"/>
        <v>2947398.3791634003</v>
      </c>
    </row>
    <row r="506" spans="1:7" x14ac:dyDescent="0.2">
      <c r="A506" s="22" t="s">
        <v>95</v>
      </c>
      <c r="B506" s="31">
        <v>35.239600000000003</v>
      </c>
      <c r="C506" s="31">
        <v>-79.254900000000006</v>
      </c>
      <c r="D506" s="22" t="s">
        <v>4765</v>
      </c>
      <c r="E506" s="42">
        <v>328</v>
      </c>
      <c r="F506" s="43">
        <v>119022.67200000001</v>
      </c>
      <c r="G506" s="43">
        <f t="shared" si="7"/>
        <v>4203246.38419824</v>
      </c>
    </row>
    <row r="507" spans="1:7" x14ac:dyDescent="0.2">
      <c r="A507" s="22" t="s">
        <v>116</v>
      </c>
      <c r="B507" s="31">
        <v>35.241599999999998</v>
      </c>
      <c r="C507" s="31">
        <v>-80.4178</v>
      </c>
      <c r="D507" s="22" t="s">
        <v>4765</v>
      </c>
      <c r="E507" s="42">
        <v>619</v>
      </c>
      <c r="F507" s="43">
        <v>224619.00599999999</v>
      </c>
      <c r="G507" s="43">
        <f t="shared" si="7"/>
        <v>7932346.0726180198</v>
      </c>
    </row>
    <row r="508" spans="1:7" x14ac:dyDescent="0.2">
      <c r="A508" s="22" t="s">
        <v>86</v>
      </c>
      <c r="B508" s="31">
        <v>35.241900000000001</v>
      </c>
      <c r="C508" s="31">
        <v>-77.513099999999994</v>
      </c>
      <c r="D508" s="22" t="s">
        <v>4766</v>
      </c>
      <c r="E508" s="42">
        <v>268</v>
      </c>
      <c r="F508" s="43">
        <v>97250.232000000004</v>
      </c>
      <c r="G508" s="43">
        <f t="shared" si="7"/>
        <v>3434359.85050344</v>
      </c>
    </row>
    <row r="509" spans="1:7" x14ac:dyDescent="0.2">
      <c r="A509" s="22" t="s">
        <v>94</v>
      </c>
      <c r="B509" s="31">
        <v>35.242600000000003</v>
      </c>
      <c r="C509" s="31">
        <v>-79.757099999999994</v>
      </c>
      <c r="D509" s="22" t="s">
        <v>4765</v>
      </c>
      <c r="E509" s="42">
        <v>562</v>
      </c>
      <c r="F509" s="43">
        <v>203935.18799999999</v>
      </c>
      <c r="G509" s="43">
        <f t="shared" si="7"/>
        <v>7201903.8656079601</v>
      </c>
    </row>
    <row r="510" spans="1:7" x14ac:dyDescent="0.2">
      <c r="A510" s="22" t="s">
        <v>95</v>
      </c>
      <c r="B510" s="31">
        <v>35.2438</v>
      </c>
      <c r="C510" s="31">
        <v>-79.337900000000005</v>
      </c>
      <c r="D510" s="22" t="s">
        <v>4765</v>
      </c>
      <c r="E510" s="42">
        <v>328</v>
      </c>
      <c r="F510" s="43">
        <v>119022.67200000001</v>
      </c>
      <c r="G510" s="43">
        <f t="shared" si="7"/>
        <v>4203246.38419824</v>
      </c>
    </row>
    <row r="511" spans="1:7" x14ac:dyDescent="0.2">
      <c r="A511" s="22" t="s">
        <v>114</v>
      </c>
      <c r="B511" s="31">
        <v>35.244199999999999</v>
      </c>
      <c r="C511" s="31">
        <v>-78.462100000000007</v>
      </c>
      <c r="D511" s="22" t="s">
        <v>4765</v>
      </c>
      <c r="E511" s="42">
        <v>809</v>
      </c>
      <c r="F511" s="43">
        <v>293565.06599999999</v>
      </c>
      <c r="G511" s="43">
        <f t="shared" si="7"/>
        <v>10367153.429318219</v>
      </c>
    </row>
    <row r="512" spans="1:7" x14ac:dyDescent="0.2">
      <c r="A512" s="22" t="s">
        <v>114</v>
      </c>
      <c r="B512" s="31">
        <v>35.245600000000003</v>
      </c>
      <c r="C512" s="31">
        <v>-78.449100000000001</v>
      </c>
      <c r="D512" s="22" t="s">
        <v>4765</v>
      </c>
      <c r="E512" s="42">
        <v>539</v>
      </c>
      <c r="F512" s="43">
        <v>195589.08600000001</v>
      </c>
      <c r="G512" s="43">
        <f t="shared" si="7"/>
        <v>6907164.0276916204</v>
      </c>
    </row>
    <row r="513" spans="1:7" x14ac:dyDescent="0.2">
      <c r="A513" s="22" t="s">
        <v>116</v>
      </c>
      <c r="B513" s="31">
        <v>35.2498</v>
      </c>
      <c r="C513" s="31">
        <v>-80.265699999999995</v>
      </c>
      <c r="D513" s="22" t="s">
        <v>4765</v>
      </c>
      <c r="E513" s="42">
        <v>248</v>
      </c>
      <c r="F513" s="43">
        <v>89992.751999999993</v>
      </c>
      <c r="G513" s="43">
        <f t="shared" si="7"/>
        <v>3178064.3392718397</v>
      </c>
    </row>
    <row r="514" spans="1:7" x14ac:dyDescent="0.2">
      <c r="A514" s="22" t="s">
        <v>58</v>
      </c>
      <c r="B514" s="31">
        <v>35.2502</v>
      </c>
      <c r="C514" s="31">
        <v>-78.760900000000007</v>
      </c>
      <c r="D514" s="22" t="s">
        <v>4765</v>
      </c>
      <c r="E514" s="42">
        <v>1278</v>
      </c>
      <c r="F514" s="43">
        <v>463752.97200000001</v>
      </c>
      <c r="G514" s="43">
        <f t="shared" ref="G514:G577" si="8">F514*35.31467</f>
        <v>16377283.16769924</v>
      </c>
    </row>
    <row r="515" spans="1:7" x14ac:dyDescent="0.2">
      <c r="A515" s="22" t="s">
        <v>58</v>
      </c>
      <c r="B515" s="31">
        <v>35.2502</v>
      </c>
      <c r="C515" s="31">
        <v>-78.760900000000007</v>
      </c>
      <c r="D515" s="22" t="s">
        <v>4765</v>
      </c>
      <c r="E515" s="42">
        <v>1278</v>
      </c>
      <c r="F515" s="43">
        <v>463752.97200000001</v>
      </c>
      <c r="G515" s="43">
        <f t="shared" si="8"/>
        <v>16377283.16769924</v>
      </c>
    </row>
    <row r="516" spans="1:7" x14ac:dyDescent="0.2">
      <c r="A516" s="22" t="s">
        <v>94</v>
      </c>
      <c r="B516" s="31">
        <v>35.251199999999997</v>
      </c>
      <c r="C516" s="31">
        <v>-80.006799999999998</v>
      </c>
      <c r="D516" s="22" t="s">
        <v>4765</v>
      </c>
      <c r="E516" s="42">
        <v>562</v>
      </c>
      <c r="F516" s="43">
        <v>203935.18799999999</v>
      </c>
      <c r="G516" s="43">
        <f t="shared" si="8"/>
        <v>7201903.8656079601</v>
      </c>
    </row>
    <row r="517" spans="1:7" x14ac:dyDescent="0.2">
      <c r="A517" s="22" t="s">
        <v>114</v>
      </c>
      <c r="B517" s="31">
        <v>35.252899999999997</v>
      </c>
      <c r="C517" s="31">
        <v>-78.574299999999994</v>
      </c>
      <c r="D517" s="22" t="s">
        <v>4765</v>
      </c>
      <c r="E517" s="42">
        <v>809</v>
      </c>
      <c r="F517" s="43">
        <v>293565.06599999999</v>
      </c>
      <c r="G517" s="43">
        <f t="shared" si="8"/>
        <v>10367153.429318219</v>
      </c>
    </row>
    <row r="518" spans="1:7" x14ac:dyDescent="0.2">
      <c r="A518" s="22" t="s">
        <v>95</v>
      </c>
      <c r="B518" s="31">
        <v>35.254399999999997</v>
      </c>
      <c r="C518" s="31">
        <v>-79.257099999999994</v>
      </c>
      <c r="D518" s="22" t="s">
        <v>4765</v>
      </c>
      <c r="E518" s="42">
        <v>438</v>
      </c>
      <c r="F518" s="43">
        <v>158938.81200000001</v>
      </c>
      <c r="G518" s="43">
        <f t="shared" si="8"/>
        <v>5612871.6959720403</v>
      </c>
    </row>
    <row r="519" spans="1:7" x14ac:dyDescent="0.2">
      <c r="A519" s="22" t="s">
        <v>95</v>
      </c>
      <c r="B519" s="31">
        <v>35.255000000000003</v>
      </c>
      <c r="C519" s="31">
        <v>-79.540400000000005</v>
      </c>
      <c r="D519" s="22" t="s">
        <v>4765</v>
      </c>
      <c r="E519" s="42">
        <v>547</v>
      </c>
      <c r="F519" s="43">
        <v>198492.07800000001</v>
      </c>
      <c r="G519" s="43">
        <f t="shared" si="8"/>
        <v>7009682.2321842602</v>
      </c>
    </row>
    <row r="520" spans="1:7" x14ac:dyDescent="0.2">
      <c r="A520" s="22" t="s">
        <v>86</v>
      </c>
      <c r="B520" s="31">
        <v>35.255200000000002</v>
      </c>
      <c r="C520" s="31">
        <v>-77.478999999999999</v>
      </c>
      <c r="D520" s="22" t="s">
        <v>4766</v>
      </c>
      <c r="E520" s="42">
        <v>536</v>
      </c>
      <c r="F520" s="43">
        <v>194500.46400000001</v>
      </c>
      <c r="G520" s="43">
        <f t="shared" si="8"/>
        <v>6868719.70100688</v>
      </c>
    </row>
    <row r="521" spans="1:7" x14ac:dyDescent="0.2">
      <c r="A521" s="22" t="s">
        <v>75</v>
      </c>
      <c r="B521" s="31">
        <v>35.255400000000002</v>
      </c>
      <c r="C521" s="31">
        <v>-79.081999999999994</v>
      </c>
      <c r="D521" s="22" t="s">
        <v>4765</v>
      </c>
      <c r="E521" s="42">
        <v>397</v>
      </c>
      <c r="F521" s="43">
        <v>144060.978</v>
      </c>
      <c r="G521" s="43">
        <f t="shared" si="8"/>
        <v>5087465.8979472602</v>
      </c>
    </row>
    <row r="522" spans="1:7" x14ac:dyDescent="0.2">
      <c r="A522" s="22" t="s">
        <v>95</v>
      </c>
      <c r="B522" s="31">
        <v>35.255699999999997</v>
      </c>
      <c r="C522" s="31">
        <v>-79.218199999999996</v>
      </c>
      <c r="D522" s="22" t="s">
        <v>4765</v>
      </c>
      <c r="E522" s="42">
        <v>219</v>
      </c>
      <c r="F522" s="43">
        <v>79469.406000000003</v>
      </c>
      <c r="G522" s="43">
        <f t="shared" si="8"/>
        <v>2806435.8479860201</v>
      </c>
    </row>
    <row r="523" spans="1:7" x14ac:dyDescent="0.2">
      <c r="A523" s="22" t="s">
        <v>75</v>
      </c>
      <c r="B523" s="31">
        <v>35.2562</v>
      </c>
      <c r="C523" s="31">
        <v>-78.83</v>
      </c>
      <c r="D523" s="22" t="s">
        <v>4765</v>
      </c>
      <c r="E523" s="42">
        <v>795</v>
      </c>
      <c r="F523" s="43">
        <v>288484.83</v>
      </c>
      <c r="G523" s="43">
        <f t="shared" si="8"/>
        <v>10187746.571456101</v>
      </c>
    </row>
    <row r="524" spans="1:7" x14ac:dyDescent="0.2">
      <c r="A524" s="22" t="s">
        <v>128</v>
      </c>
      <c r="B524" s="31">
        <v>35.257599999999996</v>
      </c>
      <c r="C524" s="31">
        <v>-78.248900000000006</v>
      </c>
      <c r="D524" s="22" t="s">
        <v>4766</v>
      </c>
      <c r="E524" s="42">
        <v>661</v>
      </c>
      <c r="F524" s="43">
        <v>239859.71400000001</v>
      </c>
      <c r="G524" s="43">
        <f t="shared" si="8"/>
        <v>8470566.6462043803</v>
      </c>
    </row>
    <row r="525" spans="1:7" x14ac:dyDescent="0.2">
      <c r="A525" s="22" t="s">
        <v>114</v>
      </c>
      <c r="B525" s="31">
        <v>35.258499999999998</v>
      </c>
      <c r="C525" s="31">
        <v>-78.471599999999995</v>
      </c>
      <c r="D525" s="22" t="s">
        <v>4765</v>
      </c>
      <c r="E525" s="42">
        <v>539</v>
      </c>
      <c r="F525" s="43">
        <v>195589.08600000001</v>
      </c>
      <c r="G525" s="43">
        <f t="shared" si="8"/>
        <v>6907164.0276916204</v>
      </c>
    </row>
    <row r="526" spans="1:7" x14ac:dyDescent="0.2">
      <c r="A526" s="22" t="s">
        <v>116</v>
      </c>
      <c r="B526" s="31">
        <v>35.265599999999999</v>
      </c>
      <c r="C526" s="31">
        <v>-80.140500000000003</v>
      </c>
      <c r="D526" s="22" t="s">
        <v>4765</v>
      </c>
      <c r="E526" s="42">
        <v>248</v>
      </c>
      <c r="F526" s="43">
        <v>89992.751999999993</v>
      </c>
      <c r="G526" s="43">
        <f t="shared" si="8"/>
        <v>3178064.3392718397</v>
      </c>
    </row>
    <row r="527" spans="1:7" x14ac:dyDescent="0.2">
      <c r="A527" s="22" t="s">
        <v>94</v>
      </c>
      <c r="B527" s="31">
        <v>35.265799999999999</v>
      </c>
      <c r="C527" s="31">
        <v>-80.033900000000003</v>
      </c>
      <c r="D527" s="22" t="s">
        <v>4765</v>
      </c>
      <c r="E527" s="42">
        <v>1124</v>
      </c>
      <c r="F527" s="43">
        <v>407870.37599999999</v>
      </c>
      <c r="G527" s="43">
        <f t="shared" si="8"/>
        <v>14403807.73121592</v>
      </c>
    </row>
    <row r="528" spans="1:7" x14ac:dyDescent="0.2">
      <c r="A528" s="22" t="s">
        <v>116</v>
      </c>
      <c r="B528" s="31">
        <v>35.265999999999998</v>
      </c>
      <c r="C528" s="31">
        <v>-80.212999999999994</v>
      </c>
      <c r="D528" s="22" t="s">
        <v>4765</v>
      </c>
      <c r="E528" s="42">
        <v>495</v>
      </c>
      <c r="F528" s="43">
        <v>179622.63</v>
      </c>
      <c r="G528" s="43">
        <f t="shared" si="8"/>
        <v>6343313.9029820999</v>
      </c>
    </row>
    <row r="529" spans="1:7" x14ac:dyDescent="0.2">
      <c r="A529" s="22" t="s">
        <v>95</v>
      </c>
      <c r="B529" s="31">
        <v>35.266300000000001</v>
      </c>
      <c r="C529" s="31">
        <v>-79.318100000000001</v>
      </c>
      <c r="D529" s="22" t="s">
        <v>4765</v>
      </c>
      <c r="E529" s="42">
        <v>219</v>
      </c>
      <c r="F529" s="43">
        <v>79469.406000000003</v>
      </c>
      <c r="G529" s="43">
        <f t="shared" si="8"/>
        <v>2806435.8479860201</v>
      </c>
    </row>
    <row r="530" spans="1:7" x14ac:dyDescent="0.2">
      <c r="A530" s="22" t="s">
        <v>55</v>
      </c>
      <c r="B530" s="31">
        <v>35.269399999999997</v>
      </c>
      <c r="C530" s="31">
        <v>-81.377700000000004</v>
      </c>
      <c r="D530" s="22" t="s">
        <v>4765</v>
      </c>
      <c r="E530" s="42">
        <v>575</v>
      </c>
      <c r="F530" s="43">
        <v>208652.55</v>
      </c>
      <c r="G530" s="43">
        <f t="shared" si="8"/>
        <v>7368495.9479084993</v>
      </c>
    </row>
    <row r="531" spans="1:7" x14ac:dyDescent="0.2">
      <c r="A531" s="22" t="s">
        <v>75</v>
      </c>
      <c r="B531" s="31">
        <v>35.270699999999998</v>
      </c>
      <c r="C531" s="31">
        <v>-78.787099999999995</v>
      </c>
      <c r="D531" s="22" t="s">
        <v>4765</v>
      </c>
      <c r="E531" s="42">
        <v>795</v>
      </c>
      <c r="F531" s="43">
        <v>288484.83</v>
      </c>
      <c r="G531" s="43">
        <f t="shared" si="8"/>
        <v>10187746.571456101</v>
      </c>
    </row>
    <row r="532" spans="1:7" x14ac:dyDescent="0.2">
      <c r="A532" s="22" t="s">
        <v>83</v>
      </c>
      <c r="B532" s="31">
        <v>35.270899999999997</v>
      </c>
      <c r="C532" s="31">
        <v>-78.438100000000006</v>
      </c>
      <c r="D532" s="22" t="s">
        <v>4765</v>
      </c>
      <c r="E532" s="42">
        <v>318</v>
      </c>
      <c r="F532" s="43">
        <v>115393.932</v>
      </c>
      <c r="G532" s="43">
        <f t="shared" si="8"/>
        <v>4075098.6285824399</v>
      </c>
    </row>
    <row r="533" spans="1:7" x14ac:dyDescent="0.2">
      <c r="A533" s="22" t="s">
        <v>114</v>
      </c>
      <c r="B533" s="31">
        <v>35.275700000000001</v>
      </c>
      <c r="C533" s="31">
        <v>-78.518799999999999</v>
      </c>
      <c r="D533" s="22" t="s">
        <v>4765</v>
      </c>
      <c r="E533" s="42">
        <v>539</v>
      </c>
      <c r="F533" s="43">
        <v>195589.08600000001</v>
      </c>
      <c r="G533" s="43">
        <f t="shared" si="8"/>
        <v>6907164.0276916204</v>
      </c>
    </row>
    <row r="534" spans="1:7" x14ac:dyDescent="0.2">
      <c r="A534" s="22" t="s">
        <v>86</v>
      </c>
      <c r="B534" s="31">
        <v>35.276800000000001</v>
      </c>
      <c r="C534" s="31">
        <v>-77.442400000000006</v>
      </c>
      <c r="D534" s="22" t="s">
        <v>4766</v>
      </c>
      <c r="E534" s="42">
        <v>536</v>
      </c>
      <c r="F534" s="43">
        <v>194500.46400000001</v>
      </c>
      <c r="G534" s="43">
        <f t="shared" si="8"/>
        <v>6868719.70100688</v>
      </c>
    </row>
    <row r="535" spans="1:7" x14ac:dyDescent="0.2">
      <c r="A535" s="22" t="s">
        <v>94</v>
      </c>
      <c r="B535" s="31">
        <v>35.279600000000002</v>
      </c>
      <c r="C535" s="31">
        <v>-79.835800000000006</v>
      </c>
      <c r="D535" s="22" t="s">
        <v>4765</v>
      </c>
      <c r="E535" s="42">
        <v>1124</v>
      </c>
      <c r="F535" s="43">
        <v>407870.37599999999</v>
      </c>
      <c r="G535" s="43">
        <f t="shared" si="8"/>
        <v>14403807.73121592</v>
      </c>
    </row>
    <row r="536" spans="1:7" x14ac:dyDescent="0.2">
      <c r="A536" s="22" t="s">
        <v>128</v>
      </c>
      <c r="B536" s="31">
        <v>35.279800000000002</v>
      </c>
      <c r="C536" s="31">
        <v>-78.022099999999995</v>
      </c>
      <c r="D536" s="22" t="s">
        <v>4766</v>
      </c>
      <c r="E536" s="42">
        <v>661</v>
      </c>
      <c r="F536" s="43">
        <v>239859.71400000001</v>
      </c>
      <c r="G536" s="43">
        <f t="shared" si="8"/>
        <v>8470566.6462043803</v>
      </c>
    </row>
    <row r="537" spans="1:7" x14ac:dyDescent="0.2">
      <c r="A537" s="22" t="s">
        <v>75</v>
      </c>
      <c r="B537" s="31">
        <v>35.279899999999998</v>
      </c>
      <c r="C537" s="31">
        <v>-79.186999999999998</v>
      </c>
      <c r="D537" s="22" t="s">
        <v>4765</v>
      </c>
      <c r="E537" s="42">
        <v>795</v>
      </c>
      <c r="F537" s="43">
        <v>288484.83</v>
      </c>
      <c r="G537" s="43">
        <f t="shared" si="8"/>
        <v>10187746.571456101</v>
      </c>
    </row>
    <row r="538" spans="1:7" x14ac:dyDescent="0.2">
      <c r="A538" s="22" t="s">
        <v>94</v>
      </c>
      <c r="B538" s="31">
        <v>35.280299999999997</v>
      </c>
      <c r="C538" s="31">
        <v>-80.026399999999995</v>
      </c>
      <c r="D538" s="22" t="s">
        <v>4765</v>
      </c>
      <c r="E538" s="42">
        <v>843</v>
      </c>
      <c r="F538" s="43">
        <v>305902.78200000001</v>
      </c>
      <c r="G538" s="43">
        <f t="shared" si="8"/>
        <v>10802855.798411939</v>
      </c>
    </row>
    <row r="539" spans="1:7" x14ac:dyDescent="0.2">
      <c r="A539" s="22" t="s">
        <v>55</v>
      </c>
      <c r="B539" s="31">
        <v>35.280700000000003</v>
      </c>
      <c r="C539" s="31">
        <v>-81.713800000000006</v>
      </c>
      <c r="D539" s="22" t="s">
        <v>4765</v>
      </c>
      <c r="E539" s="42">
        <v>690</v>
      </c>
      <c r="F539" s="43">
        <v>250383.06</v>
      </c>
      <c r="G539" s="43">
        <f t="shared" si="8"/>
        <v>8842195.1374901999</v>
      </c>
    </row>
    <row r="540" spans="1:7" x14ac:dyDescent="0.2">
      <c r="A540" s="22" t="s">
        <v>75</v>
      </c>
      <c r="B540" s="31">
        <v>35.282200000000003</v>
      </c>
      <c r="C540" s="31">
        <v>-79.204400000000007</v>
      </c>
      <c r="D540" s="22" t="s">
        <v>4765</v>
      </c>
      <c r="E540" s="42">
        <v>596</v>
      </c>
      <c r="F540" s="43">
        <v>216272.90400000001</v>
      </c>
      <c r="G540" s="43">
        <f t="shared" si="8"/>
        <v>7637606.23470168</v>
      </c>
    </row>
    <row r="541" spans="1:7" x14ac:dyDescent="0.2">
      <c r="A541" s="22" t="s">
        <v>95</v>
      </c>
      <c r="B541" s="31">
        <v>35.282299999999999</v>
      </c>
      <c r="C541" s="31">
        <v>-79.288700000000006</v>
      </c>
      <c r="D541" s="22" t="s">
        <v>4765</v>
      </c>
      <c r="E541" s="42">
        <v>984</v>
      </c>
      <c r="F541" s="43">
        <v>357068.016</v>
      </c>
      <c r="G541" s="43">
        <f t="shared" si="8"/>
        <v>12609739.152594719</v>
      </c>
    </row>
    <row r="542" spans="1:7" x14ac:dyDescent="0.2">
      <c r="A542" s="22" t="s">
        <v>75</v>
      </c>
      <c r="B542" s="31">
        <v>35.283099999999997</v>
      </c>
      <c r="C542" s="31">
        <v>-79.092699999999994</v>
      </c>
      <c r="D542" s="22" t="s">
        <v>4765</v>
      </c>
      <c r="E542" s="42">
        <v>397</v>
      </c>
      <c r="F542" s="43">
        <v>144060.978</v>
      </c>
      <c r="G542" s="43">
        <f t="shared" si="8"/>
        <v>5087465.8979472602</v>
      </c>
    </row>
    <row r="543" spans="1:7" x14ac:dyDescent="0.2">
      <c r="A543" s="22" t="s">
        <v>86</v>
      </c>
      <c r="B543" s="31">
        <v>35.283700000000003</v>
      </c>
      <c r="C543" s="31">
        <v>-77.792500000000004</v>
      </c>
      <c r="D543" s="22" t="s">
        <v>4766</v>
      </c>
      <c r="E543" s="42">
        <v>536</v>
      </c>
      <c r="F543" s="43">
        <v>194500.46400000001</v>
      </c>
      <c r="G543" s="43">
        <f t="shared" si="8"/>
        <v>6868719.70100688</v>
      </c>
    </row>
    <row r="544" spans="1:7" x14ac:dyDescent="0.2">
      <c r="A544" s="22" t="s">
        <v>94</v>
      </c>
      <c r="B544" s="31">
        <v>35.283900000000003</v>
      </c>
      <c r="C544" s="31">
        <v>-80.0154</v>
      </c>
      <c r="D544" s="22" t="s">
        <v>4765</v>
      </c>
      <c r="E544" s="42">
        <v>281</v>
      </c>
      <c r="F544" s="43">
        <v>101967.594</v>
      </c>
      <c r="G544" s="43">
        <f t="shared" si="8"/>
        <v>3600951.9328039801</v>
      </c>
    </row>
    <row r="545" spans="1:7" x14ac:dyDescent="0.2">
      <c r="A545" s="22" t="s">
        <v>45</v>
      </c>
      <c r="B545" s="31">
        <v>35.285200000000003</v>
      </c>
      <c r="C545" s="31">
        <v>-80.546599999999998</v>
      </c>
      <c r="D545" s="22" t="s">
        <v>4765</v>
      </c>
      <c r="E545" s="42">
        <v>437</v>
      </c>
      <c r="F545" s="43">
        <v>158575.93799999999</v>
      </c>
      <c r="G545" s="43">
        <f t="shared" si="8"/>
        <v>5600056.9204104599</v>
      </c>
    </row>
    <row r="546" spans="1:7" x14ac:dyDescent="0.2">
      <c r="A546" s="22" t="s">
        <v>128</v>
      </c>
      <c r="B546" s="31">
        <v>35.285299999999999</v>
      </c>
      <c r="C546" s="31">
        <v>-77.888800000000003</v>
      </c>
      <c r="D546" s="22" t="s">
        <v>4766</v>
      </c>
      <c r="E546" s="42">
        <v>991</v>
      </c>
      <c r="F546" s="43">
        <v>359608.13400000002</v>
      </c>
      <c r="G546" s="43">
        <f t="shared" si="8"/>
        <v>12699442.58152578</v>
      </c>
    </row>
    <row r="547" spans="1:7" x14ac:dyDescent="0.2">
      <c r="A547" s="22" t="s">
        <v>116</v>
      </c>
      <c r="B547" s="31">
        <v>35.286700000000003</v>
      </c>
      <c r="C547" s="31">
        <v>-80.224500000000006</v>
      </c>
      <c r="D547" s="22" t="s">
        <v>4765</v>
      </c>
      <c r="E547" s="42">
        <v>495</v>
      </c>
      <c r="F547" s="43">
        <v>179622.63</v>
      </c>
      <c r="G547" s="43">
        <f t="shared" si="8"/>
        <v>6343313.9029820999</v>
      </c>
    </row>
    <row r="548" spans="1:7" x14ac:dyDescent="0.2">
      <c r="A548" s="22" t="s">
        <v>116</v>
      </c>
      <c r="B548" s="31">
        <v>35.2879</v>
      </c>
      <c r="C548" s="31">
        <v>-80.247399999999999</v>
      </c>
      <c r="D548" s="22" t="s">
        <v>4765</v>
      </c>
      <c r="E548" s="42">
        <v>248</v>
      </c>
      <c r="F548" s="43">
        <v>89992.751999999993</v>
      </c>
      <c r="G548" s="43">
        <f t="shared" si="8"/>
        <v>3178064.3392718397</v>
      </c>
    </row>
    <row r="549" spans="1:7" x14ac:dyDescent="0.2">
      <c r="A549" s="22" t="s">
        <v>55</v>
      </c>
      <c r="B549" s="31">
        <v>35.288200000000003</v>
      </c>
      <c r="C549" s="31">
        <v>-81.390199999999993</v>
      </c>
      <c r="D549" s="22" t="s">
        <v>4765</v>
      </c>
      <c r="E549" s="42">
        <v>230</v>
      </c>
      <c r="F549" s="43">
        <v>83461.02</v>
      </c>
      <c r="G549" s="43">
        <f t="shared" si="8"/>
        <v>2947398.3791634003</v>
      </c>
    </row>
    <row r="550" spans="1:7" x14ac:dyDescent="0.2">
      <c r="A550" s="22" t="s">
        <v>94</v>
      </c>
      <c r="B550" s="31">
        <v>35.289200000000001</v>
      </c>
      <c r="C550" s="31">
        <v>-79.974100000000007</v>
      </c>
      <c r="D550" s="22" t="s">
        <v>4765</v>
      </c>
      <c r="E550" s="42">
        <v>843</v>
      </c>
      <c r="F550" s="43">
        <v>305902.78200000001</v>
      </c>
      <c r="G550" s="43">
        <f t="shared" si="8"/>
        <v>10802855.798411939</v>
      </c>
    </row>
    <row r="551" spans="1:7" x14ac:dyDescent="0.2">
      <c r="A551" s="22" t="s">
        <v>75</v>
      </c>
      <c r="B551" s="31">
        <v>35.289299999999997</v>
      </c>
      <c r="C551" s="31">
        <v>-79.191199999999995</v>
      </c>
      <c r="D551" s="22" t="s">
        <v>4765</v>
      </c>
      <c r="E551" s="42">
        <v>397</v>
      </c>
      <c r="F551" s="43">
        <v>144060.978</v>
      </c>
      <c r="G551" s="43">
        <f t="shared" si="8"/>
        <v>5087465.8979472602</v>
      </c>
    </row>
    <row r="552" spans="1:7" x14ac:dyDescent="0.2">
      <c r="A552" s="22" t="s">
        <v>55</v>
      </c>
      <c r="B552" s="31">
        <v>35.290399999999998</v>
      </c>
      <c r="C552" s="31">
        <v>-81.676500000000004</v>
      </c>
      <c r="D552" s="22" t="s">
        <v>4765</v>
      </c>
      <c r="E552" s="42">
        <v>1149</v>
      </c>
      <c r="F552" s="43">
        <v>416942.22600000002</v>
      </c>
      <c r="G552" s="43">
        <f t="shared" si="8"/>
        <v>14724177.12025542</v>
      </c>
    </row>
    <row r="553" spans="1:7" x14ac:dyDescent="0.2">
      <c r="A553" s="22" t="s">
        <v>95</v>
      </c>
      <c r="B553" s="31">
        <v>35.290399999999998</v>
      </c>
      <c r="C553" s="31">
        <v>-79.250699999999995</v>
      </c>
      <c r="D553" s="22" t="s">
        <v>4765</v>
      </c>
      <c r="E553" s="42">
        <v>656</v>
      </c>
      <c r="F553" s="43">
        <v>238045.34400000001</v>
      </c>
      <c r="G553" s="43">
        <f t="shared" si="8"/>
        <v>8406492.76839648</v>
      </c>
    </row>
    <row r="554" spans="1:7" x14ac:dyDescent="0.2">
      <c r="A554" s="22" t="s">
        <v>95</v>
      </c>
      <c r="B554" s="31">
        <v>35.290999999999997</v>
      </c>
      <c r="C554" s="31">
        <v>-79.508600000000001</v>
      </c>
      <c r="D554" s="22" t="s">
        <v>4765</v>
      </c>
      <c r="E554" s="42">
        <v>656</v>
      </c>
      <c r="F554" s="43">
        <v>238045.34400000001</v>
      </c>
      <c r="G554" s="43">
        <f t="shared" si="8"/>
        <v>8406492.76839648</v>
      </c>
    </row>
    <row r="555" spans="1:7" x14ac:dyDescent="0.2">
      <c r="A555" s="22" t="s">
        <v>95</v>
      </c>
      <c r="B555" s="31">
        <v>35.290999999999997</v>
      </c>
      <c r="C555" s="31">
        <v>-79.256399999999999</v>
      </c>
      <c r="D555" s="22" t="s">
        <v>4765</v>
      </c>
      <c r="E555" s="42">
        <v>438</v>
      </c>
      <c r="F555" s="43">
        <v>158938.81200000001</v>
      </c>
      <c r="G555" s="43">
        <f t="shared" si="8"/>
        <v>5612871.6959720403</v>
      </c>
    </row>
    <row r="556" spans="1:7" x14ac:dyDescent="0.2">
      <c r="A556" s="22" t="s">
        <v>86</v>
      </c>
      <c r="B556" s="31">
        <v>35.291499999999999</v>
      </c>
      <c r="C556" s="31">
        <v>-77.812700000000007</v>
      </c>
      <c r="D556" s="22" t="s">
        <v>4766</v>
      </c>
      <c r="E556" s="42">
        <v>670</v>
      </c>
      <c r="F556" s="43">
        <v>243125.58</v>
      </c>
      <c r="G556" s="43">
        <f t="shared" si="8"/>
        <v>8585899.6262585986</v>
      </c>
    </row>
    <row r="557" spans="1:7" x14ac:dyDescent="0.2">
      <c r="A557" s="22" t="s">
        <v>128</v>
      </c>
      <c r="B557" s="31">
        <v>35.291800000000002</v>
      </c>
      <c r="C557" s="31">
        <v>-77.895399999999995</v>
      </c>
      <c r="D557" s="22" t="s">
        <v>4766</v>
      </c>
      <c r="E557" s="42">
        <v>330</v>
      </c>
      <c r="F557" s="43">
        <v>119748.42</v>
      </c>
      <c r="G557" s="43">
        <f t="shared" si="8"/>
        <v>4228875.9353213999</v>
      </c>
    </row>
    <row r="558" spans="1:7" x14ac:dyDescent="0.2">
      <c r="A558" s="22" t="s">
        <v>75</v>
      </c>
      <c r="B558" s="31">
        <v>35.292099999999998</v>
      </c>
      <c r="C558" s="31">
        <v>-78.939099999999996</v>
      </c>
      <c r="D558" s="22" t="s">
        <v>4765</v>
      </c>
      <c r="E558" s="42">
        <v>795</v>
      </c>
      <c r="F558" s="43">
        <v>288484.83</v>
      </c>
      <c r="G558" s="43">
        <f t="shared" si="8"/>
        <v>10187746.571456101</v>
      </c>
    </row>
    <row r="559" spans="1:7" x14ac:dyDescent="0.2">
      <c r="A559" s="22" t="s">
        <v>83</v>
      </c>
      <c r="B559" s="31">
        <v>35.292999999999999</v>
      </c>
      <c r="C559" s="31">
        <v>-78.474900000000005</v>
      </c>
      <c r="D559" s="22" t="s">
        <v>4765</v>
      </c>
      <c r="E559" s="42">
        <v>637</v>
      </c>
      <c r="F559" s="43">
        <v>231150.73800000001</v>
      </c>
      <c r="G559" s="43">
        <f t="shared" si="8"/>
        <v>8163012.0327264601</v>
      </c>
    </row>
    <row r="560" spans="1:7" x14ac:dyDescent="0.2">
      <c r="A560" s="22" t="s">
        <v>107</v>
      </c>
      <c r="B560" s="31">
        <v>35.293100000000003</v>
      </c>
      <c r="C560" s="31">
        <v>-82.120400000000004</v>
      </c>
      <c r="D560" s="22" t="s">
        <v>4767</v>
      </c>
      <c r="E560" s="42">
        <v>299</v>
      </c>
      <c r="F560" s="43">
        <v>108499.326</v>
      </c>
      <c r="G560" s="43">
        <f t="shared" si="8"/>
        <v>3831617.89291242</v>
      </c>
    </row>
    <row r="561" spans="1:7" x14ac:dyDescent="0.2">
      <c r="A561" s="22" t="s">
        <v>45</v>
      </c>
      <c r="B561" s="31">
        <v>35.293500000000002</v>
      </c>
      <c r="C561" s="31">
        <v>-80.438500000000005</v>
      </c>
      <c r="D561" s="22" t="s">
        <v>4765</v>
      </c>
      <c r="E561" s="42">
        <v>437</v>
      </c>
      <c r="F561" s="43">
        <v>158575.93799999999</v>
      </c>
      <c r="G561" s="43">
        <f t="shared" si="8"/>
        <v>5600056.9204104599</v>
      </c>
    </row>
    <row r="562" spans="1:7" x14ac:dyDescent="0.2">
      <c r="A562" s="22" t="s">
        <v>116</v>
      </c>
      <c r="B562" s="31">
        <v>35.293500000000002</v>
      </c>
      <c r="C562" s="31">
        <v>-80.235600000000005</v>
      </c>
      <c r="D562" s="22" t="s">
        <v>4765</v>
      </c>
      <c r="E562" s="42">
        <v>495</v>
      </c>
      <c r="F562" s="43">
        <v>179622.63</v>
      </c>
      <c r="G562" s="43">
        <f t="shared" si="8"/>
        <v>6343313.9029820999</v>
      </c>
    </row>
    <row r="563" spans="1:7" x14ac:dyDescent="0.2">
      <c r="A563" s="22" t="s">
        <v>94</v>
      </c>
      <c r="B563" s="31">
        <v>35.293700000000001</v>
      </c>
      <c r="C563" s="31">
        <v>-79.876199999999997</v>
      </c>
      <c r="D563" s="22" t="s">
        <v>4765</v>
      </c>
      <c r="E563" s="42">
        <v>562</v>
      </c>
      <c r="F563" s="43">
        <v>203935.18799999999</v>
      </c>
      <c r="G563" s="43">
        <f t="shared" si="8"/>
        <v>7201903.8656079601</v>
      </c>
    </row>
    <row r="564" spans="1:7" x14ac:dyDescent="0.2">
      <c r="A564" s="22" t="s">
        <v>95</v>
      </c>
      <c r="B564" s="31">
        <v>35.2941</v>
      </c>
      <c r="C564" s="31">
        <v>-79.307299999999998</v>
      </c>
      <c r="D564" s="22" t="s">
        <v>4765</v>
      </c>
      <c r="E564" s="42">
        <v>438</v>
      </c>
      <c r="F564" s="43">
        <v>158938.81200000001</v>
      </c>
      <c r="G564" s="43">
        <f t="shared" si="8"/>
        <v>5612871.6959720403</v>
      </c>
    </row>
    <row r="565" spans="1:7" x14ac:dyDescent="0.2">
      <c r="A565" s="22" t="s">
        <v>128</v>
      </c>
      <c r="B565" s="31">
        <v>35.294199999999996</v>
      </c>
      <c r="C565" s="31">
        <v>-77.993899999999996</v>
      </c>
      <c r="D565" s="22" t="s">
        <v>4766</v>
      </c>
      <c r="E565" s="42">
        <v>661</v>
      </c>
      <c r="F565" s="43">
        <v>239859.71400000001</v>
      </c>
      <c r="G565" s="43">
        <f t="shared" si="8"/>
        <v>8470566.6462043803</v>
      </c>
    </row>
    <row r="566" spans="1:7" x14ac:dyDescent="0.2">
      <c r="A566" s="22" t="s">
        <v>95</v>
      </c>
      <c r="B566" s="31">
        <v>35.2943</v>
      </c>
      <c r="C566" s="31">
        <v>-79.270099999999999</v>
      </c>
      <c r="D566" s="22" t="s">
        <v>4765</v>
      </c>
      <c r="E566" s="42">
        <v>219</v>
      </c>
      <c r="F566" s="43">
        <v>79469.406000000003</v>
      </c>
      <c r="G566" s="43">
        <f t="shared" si="8"/>
        <v>2806435.8479860201</v>
      </c>
    </row>
    <row r="567" spans="1:7" x14ac:dyDescent="0.2">
      <c r="A567" s="22" t="s">
        <v>75</v>
      </c>
      <c r="B567" s="31">
        <v>35.2943</v>
      </c>
      <c r="C567" s="31">
        <v>-78.845600000000005</v>
      </c>
      <c r="D567" s="22" t="s">
        <v>4765</v>
      </c>
      <c r="E567" s="42">
        <v>1589</v>
      </c>
      <c r="F567" s="43">
        <v>576606.78599999996</v>
      </c>
      <c r="G567" s="43">
        <f t="shared" si="8"/>
        <v>20362678.367350619</v>
      </c>
    </row>
    <row r="568" spans="1:7" x14ac:dyDescent="0.2">
      <c r="A568" s="22" t="s">
        <v>95</v>
      </c>
      <c r="B568" s="31">
        <v>35.294499999999999</v>
      </c>
      <c r="C568" s="31">
        <v>-79.513499999999993</v>
      </c>
      <c r="D568" s="22" t="s">
        <v>4765</v>
      </c>
      <c r="E568" s="42">
        <v>984</v>
      </c>
      <c r="F568" s="43">
        <v>357068.016</v>
      </c>
      <c r="G568" s="43">
        <f t="shared" si="8"/>
        <v>12609739.152594719</v>
      </c>
    </row>
    <row r="569" spans="1:7" x14ac:dyDescent="0.2">
      <c r="A569" s="22" t="s">
        <v>95</v>
      </c>
      <c r="B569" s="31">
        <v>35.295200000000001</v>
      </c>
      <c r="C569" s="31">
        <v>-79.235299999999995</v>
      </c>
      <c r="D569" s="22" t="s">
        <v>4765</v>
      </c>
      <c r="E569" s="42">
        <v>328</v>
      </c>
      <c r="F569" s="43">
        <v>119022.67200000001</v>
      </c>
      <c r="G569" s="43">
        <f t="shared" si="8"/>
        <v>4203246.38419824</v>
      </c>
    </row>
    <row r="570" spans="1:7" x14ac:dyDescent="0.2">
      <c r="A570" s="22" t="s">
        <v>95</v>
      </c>
      <c r="B570" s="31">
        <v>35.297199999999997</v>
      </c>
      <c r="C570" s="31">
        <v>-79.298400000000001</v>
      </c>
      <c r="D570" s="22" t="s">
        <v>4765</v>
      </c>
      <c r="E570" s="42">
        <v>219</v>
      </c>
      <c r="F570" s="43">
        <v>79469.406000000003</v>
      </c>
      <c r="G570" s="43">
        <f t="shared" si="8"/>
        <v>2806435.8479860201</v>
      </c>
    </row>
    <row r="571" spans="1:7" x14ac:dyDescent="0.2">
      <c r="A571" s="22" t="s">
        <v>83</v>
      </c>
      <c r="B571" s="31">
        <v>35.300400000000003</v>
      </c>
      <c r="C571" s="31">
        <v>-78.497299999999996</v>
      </c>
      <c r="D571" s="22" t="s">
        <v>4765</v>
      </c>
      <c r="E571" s="42">
        <v>478</v>
      </c>
      <c r="F571" s="43">
        <v>173453.772</v>
      </c>
      <c r="G571" s="43">
        <f t="shared" si="8"/>
        <v>6125462.71843524</v>
      </c>
    </row>
    <row r="572" spans="1:7" x14ac:dyDescent="0.2">
      <c r="A572" s="22" t="s">
        <v>95</v>
      </c>
      <c r="B572" s="31">
        <v>35.303899999999999</v>
      </c>
      <c r="C572" s="31">
        <v>-79.550899999999999</v>
      </c>
      <c r="D572" s="22" t="s">
        <v>4765</v>
      </c>
      <c r="E572" s="42">
        <v>656</v>
      </c>
      <c r="F572" s="43">
        <v>238045.34400000001</v>
      </c>
      <c r="G572" s="43">
        <f t="shared" si="8"/>
        <v>8406492.76839648</v>
      </c>
    </row>
    <row r="573" spans="1:7" x14ac:dyDescent="0.2">
      <c r="A573" s="22" t="s">
        <v>116</v>
      </c>
      <c r="B573" s="31">
        <v>35.3048</v>
      </c>
      <c r="C573" s="31">
        <v>-80.383399999999995</v>
      </c>
      <c r="D573" s="22" t="s">
        <v>4765</v>
      </c>
      <c r="E573" s="42">
        <v>1238</v>
      </c>
      <c r="F573" s="43">
        <v>449238.01199999999</v>
      </c>
      <c r="G573" s="43">
        <f t="shared" si="8"/>
        <v>15864692.14523604</v>
      </c>
    </row>
    <row r="574" spans="1:7" x14ac:dyDescent="0.2">
      <c r="A574" s="22" t="s">
        <v>95</v>
      </c>
      <c r="B574" s="31">
        <v>35.3048</v>
      </c>
      <c r="C574" s="31">
        <v>-79.525000000000006</v>
      </c>
      <c r="D574" s="22" t="s">
        <v>4765</v>
      </c>
      <c r="E574" s="42">
        <v>875</v>
      </c>
      <c r="F574" s="43">
        <v>317514.75</v>
      </c>
      <c r="G574" s="43">
        <f t="shared" si="8"/>
        <v>11212928.6163825</v>
      </c>
    </row>
    <row r="575" spans="1:7" x14ac:dyDescent="0.2">
      <c r="A575" s="22" t="s">
        <v>116</v>
      </c>
      <c r="B575" s="31">
        <v>35.306800000000003</v>
      </c>
      <c r="C575" s="31">
        <v>-80.302099999999996</v>
      </c>
      <c r="D575" s="22" t="s">
        <v>4765</v>
      </c>
      <c r="E575" s="42">
        <v>248</v>
      </c>
      <c r="F575" s="43">
        <v>89992.751999999993</v>
      </c>
      <c r="G575" s="43">
        <f t="shared" si="8"/>
        <v>3178064.3392718397</v>
      </c>
    </row>
    <row r="576" spans="1:7" x14ac:dyDescent="0.2">
      <c r="A576" s="22" t="s">
        <v>116</v>
      </c>
      <c r="B576" s="31">
        <v>35.308900000000001</v>
      </c>
      <c r="C576" s="31">
        <v>-80.397999999999996</v>
      </c>
      <c r="D576" s="22" t="s">
        <v>4765</v>
      </c>
      <c r="E576" s="42">
        <v>248</v>
      </c>
      <c r="F576" s="43">
        <v>89992.751999999993</v>
      </c>
      <c r="G576" s="43">
        <f t="shared" si="8"/>
        <v>3178064.3392718397</v>
      </c>
    </row>
    <row r="577" spans="1:7" x14ac:dyDescent="0.2">
      <c r="A577" s="22" t="s">
        <v>116</v>
      </c>
      <c r="B577" s="31">
        <v>35.309199999999997</v>
      </c>
      <c r="C577" s="31">
        <v>-80.358599999999996</v>
      </c>
      <c r="D577" s="22" t="s">
        <v>4765</v>
      </c>
      <c r="E577" s="42">
        <v>495</v>
      </c>
      <c r="F577" s="43">
        <v>179622.63</v>
      </c>
      <c r="G577" s="43">
        <f t="shared" si="8"/>
        <v>6343313.9029820999</v>
      </c>
    </row>
    <row r="578" spans="1:7" x14ac:dyDescent="0.2">
      <c r="A578" s="22" t="s">
        <v>95</v>
      </c>
      <c r="B578" s="31">
        <v>35.309899999999999</v>
      </c>
      <c r="C578" s="31">
        <v>-79.524699999999996</v>
      </c>
      <c r="D578" s="22" t="s">
        <v>4765</v>
      </c>
      <c r="E578" s="42">
        <v>328</v>
      </c>
      <c r="F578" s="43">
        <v>119022.67200000001</v>
      </c>
      <c r="G578" s="43">
        <f t="shared" ref="G578:G641" si="9">F578*35.31467</f>
        <v>4203246.38419824</v>
      </c>
    </row>
    <row r="579" spans="1:7" x14ac:dyDescent="0.2">
      <c r="A579" s="22" t="s">
        <v>83</v>
      </c>
      <c r="B579" s="31">
        <v>35.310099999999998</v>
      </c>
      <c r="C579" s="31">
        <v>-78.502399999999994</v>
      </c>
      <c r="D579" s="22" t="s">
        <v>4765</v>
      </c>
      <c r="E579" s="42">
        <v>478</v>
      </c>
      <c r="F579" s="43">
        <v>173453.772</v>
      </c>
      <c r="G579" s="43">
        <f t="shared" si="9"/>
        <v>6125462.71843524</v>
      </c>
    </row>
    <row r="580" spans="1:7" x14ac:dyDescent="0.2">
      <c r="A580" s="22" t="s">
        <v>75</v>
      </c>
      <c r="B580" s="31">
        <v>35.311500000000002</v>
      </c>
      <c r="C580" s="31">
        <v>-79.028700000000001</v>
      </c>
      <c r="D580" s="22" t="s">
        <v>4765</v>
      </c>
      <c r="E580" s="42">
        <v>795</v>
      </c>
      <c r="F580" s="43">
        <v>288484.83</v>
      </c>
      <c r="G580" s="43">
        <f t="shared" si="9"/>
        <v>10187746.571456101</v>
      </c>
    </row>
    <row r="581" spans="1:7" x14ac:dyDescent="0.2">
      <c r="A581" s="22" t="s">
        <v>116</v>
      </c>
      <c r="B581" s="31">
        <v>35.312600000000003</v>
      </c>
      <c r="C581" s="31">
        <v>-80.107900000000001</v>
      </c>
      <c r="D581" s="22" t="s">
        <v>4765</v>
      </c>
      <c r="E581" s="42">
        <v>495</v>
      </c>
      <c r="F581" s="43">
        <v>179622.63</v>
      </c>
      <c r="G581" s="43">
        <f t="shared" si="9"/>
        <v>6343313.9029820999</v>
      </c>
    </row>
    <row r="582" spans="1:7" x14ac:dyDescent="0.2">
      <c r="A582" s="22" t="s">
        <v>86</v>
      </c>
      <c r="B582" s="31">
        <v>35.313499999999998</v>
      </c>
      <c r="C582" s="31">
        <v>-77.7727</v>
      </c>
      <c r="D582" s="22" t="s">
        <v>4766</v>
      </c>
      <c r="E582" s="42">
        <v>536</v>
      </c>
      <c r="F582" s="43">
        <v>194500.46400000001</v>
      </c>
      <c r="G582" s="43">
        <f t="shared" si="9"/>
        <v>6868719.70100688</v>
      </c>
    </row>
    <row r="583" spans="1:7" x14ac:dyDescent="0.2">
      <c r="A583" s="22" t="s">
        <v>55</v>
      </c>
      <c r="B583" s="31">
        <v>35.3155</v>
      </c>
      <c r="C583" s="31">
        <v>-81.405699999999996</v>
      </c>
      <c r="D583" s="22" t="s">
        <v>4765</v>
      </c>
      <c r="E583" s="42">
        <v>690</v>
      </c>
      <c r="F583" s="43">
        <v>250383.06</v>
      </c>
      <c r="G583" s="43">
        <f t="shared" si="9"/>
        <v>8842195.1374901999</v>
      </c>
    </row>
    <row r="584" spans="1:7" x14ac:dyDescent="0.2">
      <c r="A584" s="22" t="s">
        <v>83</v>
      </c>
      <c r="B584" s="31">
        <v>35.316299999999998</v>
      </c>
      <c r="C584" s="31">
        <v>-78.378699999999995</v>
      </c>
      <c r="D584" s="22" t="s">
        <v>4765</v>
      </c>
      <c r="E584" s="42">
        <v>478</v>
      </c>
      <c r="F584" s="43">
        <v>173453.772</v>
      </c>
      <c r="G584" s="43">
        <f t="shared" si="9"/>
        <v>6125462.71843524</v>
      </c>
    </row>
    <row r="585" spans="1:7" x14ac:dyDescent="0.2">
      <c r="A585" s="22" t="s">
        <v>116</v>
      </c>
      <c r="B585" s="31">
        <v>35.317900000000002</v>
      </c>
      <c r="C585" s="31">
        <v>-80.105599999999995</v>
      </c>
      <c r="D585" s="22" t="s">
        <v>4765</v>
      </c>
      <c r="E585" s="42">
        <v>495</v>
      </c>
      <c r="F585" s="43">
        <v>179622.63</v>
      </c>
      <c r="G585" s="43">
        <f t="shared" si="9"/>
        <v>6343313.9029820999</v>
      </c>
    </row>
    <row r="586" spans="1:7" x14ac:dyDescent="0.2">
      <c r="A586" s="22" t="s">
        <v>83</v>
      </c>
      <c r="B586" s="31">
        <v>35.320799999999998</v>
      </c>
      <c r="C586" s="31">
        <v>-78.519900000000007</v>
      </c>
      <c r="D586" s="22" t="s">
        <v>4765</v>
      </c>
      <c r="E586" s="42">
        <v>318</v>
      </c>
      <c r="F586" s="43">
        <v>115393.932</v>
      </c>
      <c r="G586" s="43">
        <f t="shared" si="9"/>
        <v>4075098.6285824399</v>
      </c>
    </row>
    <row r="587" spans="1:7" x14ac:dyDescent="0.2">
      <c r="A587" s="22" t="s">
        <v>94</v>
      </c>
      <c r="B587" s="31">
        <v>35.321899999999999</v>
      </c>
      <c r="C587" s="31">
        <v>-79.798199999999994</v>
      </c>
      <c r="D587" s="22" t="s">
        <v>4765</v>
      </c>
      <c r="E587" s="42">
        <v>562</v>
      </c>
      <c r="F587" s="43">
        <v>203935.18799999999</v>
      </c>
      <c r="G587" s="43">
        <f t="shared" si="9"/>
        <v>7201903.8656079601</v>
      </c>
    </row>
    <row r="588" spans="1:7" x14ac:dyDescent="0.2">
      <c r="A588" s="22" t="s">
        <v>94</v>
      </c>
      <c r="B588" s="31">
        <v>35.323799999999999</v>
      </c>
      <c r="C588" s="31">
        <v>-79.803399999999996</v>
      </c>
      <c r="D588" s="22" t="s">
        <v>4765</v>
      </c>
      <c r="E588" s="42">
        <v>562</v>
      </c>
      <c r="F588" s="43">
        <v>203935.18799999999</v>
      </c>
      <c r="G588" s="43">
        <f t="shared" si="9"/>
        <v>7201903.8656079601</v>
      </c>
    </row>
    <row r="589" spans="1:7" x14ac:dyDescent="0.2">
      <c r="A589" s="22" t="s">
        <v>75</v>
      </c>
      <c r="B589" s="31">
        <v>35.323799999999999</v>
      </c>
      <c r="C589" s="31">
        <v>-79.117800000000003</v>
      </c>
      <c r="D589" s="22" t="s">
        <v>4765</v>
      </c>
      <c r="E589" s="42">
        <v>397</v>
      </c>
      <c r="F589" s="43">
        <v>144060.978</v>
      </c>
      <c r="G589" s="43">
        <f t="shared" si="9"/>
        <v>5087465.8979472602</v>
      </c>
    </row>
    <row r="590" spans="1:7" x14ac:dyDescent="0.2">
      <c r="A590" s="22" t="s">
        <v>68</v>
      </c>
      <c r="B590" s="31">
        <v>35.324300000000001</v>
      </c>
      <c r="C590" s="31">
        <v>-81.313599999999994</v>
      </c>
      <c r="D590" s="22" t="s">
        <v>4765</v>
      </c>
      <c r="E590" s="42">
        <v>198</v>
      </c>
      <c r="F590" s="43">
        <v>71849.051999999996</v>
      </c>
      <c r="G590" s="43">
        <f t="shared" si="9"/>
        <v>2537325.5611928399</v>
      </c>
    </row>
    <row r="591" spans="1:7" x14ac:dyDescent="0.2">
      <c r="A591" s="22" t="s">
        <v>75</v>
      </c>
      <c r="B591" s="31">
        <v>35.324300000000001</v>
      </c>
      <c r="C591" s="31">
        <v>-78.761499999999998</v>
      </c>
      <c r="D591" s="22" t="s">
        <v>4765</v>
      </c>
      <c r="E591" s="42">
        <v>795</v>
      </c>
      <c r="F591" s="43">
        <v>288484.83</v>
      </c>
      <c r="G591" s="43">
        <f t="shared" si="9"/>
        <v>10187746.571456101</v>
      </c>
    </row>
    <row r="592" spans="1:7" x14ac:dyDescent="0.2">
      <c r="A592" s="22" t="s">
        <v>75</v>
      </c>
      <c r="B592" s="31">
        <v>35.324300000000001</v>
      </c>
      <c r="C592" s="31">
        <v>-78.761499999999998</v>
      </c>
      <c r="D592" s="22" t="s">
        <v>4765</v>
      </c>
      <c r="E592" s="42">
        <v>795</v>
      </c>
      <c r="F592" s="43">
        <v>288484.83</v>
      </c>
      <c r="G592" s="43">
        <f t="shared" si="9"/>
        <v>10187746.571456101</v>
      </c>
    </row>
    <row r="593" spans="1:7" x14ac:dyDescent="0.2">
      <c r="A593" s="22" t="s">
        <v>116</v>
      </c>
      <c r="B593" s="31">
        <v>35.325099999999999</v>
      </c>
      <c r="C593" s="31">
        <v>-80.252700000000004</v>
      </c>
      <c r="D593" s="22" t="s">
        <v>4765</v>
      </c>
      <c r="E593" s="42">
        <v>248</v>
      </c>
      <c r="F593" s="43">
        <v>89992.751999999993</v>
      </c>
      <c r="G593" s="43">
        <f t="shared" si="9"/>
        <v>3178064.3392718397</v>
      </c>
    </row>
    <row r="594" spans="1:7" x14ac:dyDescent="0.2">
      <c r="A594" s="22" t="s">
        <v>95</v>
      </c>
      <c r="B594" s="31">
        <v>35.327100000000002</v>
      </c>
      <c r="C594" s="31">
        <v>-79.540599999999998</v>
      </c>
      <c r="D594" s="22" t="s">
        <v>4765</v>
      </c>
      <c r="E594" s="42">
        <v>438</v>
      </c>
      <c r="F594" s="43">
        <v>158938.81200000001</v>
      </c>
      <c r="G594" s="43">
        <f t="shared" si="9"/>
        <v>5612871.6959720403</v>
      </c>
    </row>
    <row r="595" spans="1:7" x14ac:dyDescent="0.2">
      <c r="A595" s="22" t="s">
        <v>95</v>
      </c>
      <c r="B595" s="31">
        <v>35.327500000000001</v>
      </c>
      <c r="C595" s="31">
        <v>-79.329599999999999</v>
      </c>
      <c r="D595" s="22" t="s">
        <v>4765</v>
      </c>
      <c r="E595" s="42">
        <v>328</v>
      </c>
      <c r="F595" s="43">
        <v>119022.67200000001</v>
      </c>
      <c r="G595" s="43">
        <f t="shared" si="9"/>
        <v>4203246.38419824</v>
      </c>
    </row>
    <row r="596" spans="1:7" x14ac:dyDescent="0.2">
      <c r="A596" s="22" t="s">
        <v>55</v>
      </c>
      <c r="B596" s="31">
        <v>35.327800000000003</v>
      </c>
      <c r="C596" s="31">
        <v>-81.407499999999999</v>
      </c>
      <c r="D596" s="22" t="s">
        <v>4765</v>
      </c>
      <c r="E596" s="42">
        <v>230</v>
      </c>
      <c r="F596" s="43">
        <v>83461.02</v>
      </c>
      <c r="G596" s="43">
        <f t="shared" si="9"/>
        <v>2947398.3791634003</v>
      </c>
    </row>
    <row r="597" spans="1:7" x14ac:dyDescent="0.2">
      <c r="A597" s="22" t="s">
        <v>68</v>
      </c>
      <c r="B597" s="31">
        <v>35.328099999999999</v>
      </c>
      <c r="C597" s="31">
        <v>-81.3489</v>
      </c>
      <c r="D597" s="22" t="s">
        <v>4765</v>
      </c>
      <c r="E597" s="42">
        <v>198</v>
      </c>
      <c r="F597" s="43">
        <v>71849.051999999996</v>
      </c>
      <c r="G597" s="43">
        <f t="shared" si="9"/>
        <v>2537325.5611928399</v>
      </c>
    </row>
    <row r="598" spans="1:7" x14ac:dyDescent="0.2">
      <c r="A598" s="22" t="s">
        <v>75</v>
      </c>
      <c r="B598" s="31">
        <v>35.328699999999998</v>
      </c>
      <c r="C598" s="31">
        <v>-78.792199999999994</v>
      </c>
      <c r="D598" s="22" t="s">
        <v>4765</v>
      </c>
      <c r="E598" s="42">
        <v>596</v>
      </c>
      <c r="F598" s="43">
        <v>216272.90400000001</v>
      </c>
      <c r="G598" s="43">
        <f t="shared" si="9"/>
        <v>7637606.23470168</v>
      </c>
    </row>
    <row r="599" spans="1:7" x14ac:dyDescent="0.2">
      <c r="A599" s="22" t="s">
        <v>55</v>
      </c>
      <c r="B599" s="31">
        <v>35.329500000000003</v>
      </c>
      <c r="C599" s="31">
        <v>-81.403300000000002</v>
      </c>
      <c r="D599" s="22" t="s">
        <v>4765</v>
      </c>
      <c r="E599" s="42">
        <v>460</v>
      </c>
      <c r="F599" s="43">
        <v>166922.04</v>
      </c>
      <c r="G599" s="43">
        <f t="shared" si="9"/>
        <v>5894796.7583268005</v>
      </c>
    </row>
    <row r="600" spans="1:7" x14ac:dyDescent="0.2">
      <c r="A600" s="22" t="s">
        <v>68</v>
      </c>
      <c r="B600" s="31">
        <v>35.329500000000003</v>
      </c>
      <c r="C600" s="31">
        <v>-81.176400000000001</v>
      </c>
      <c r="D600" s="22" t="s">
        <v>4765</v>
      </c>
      <c r="E600" s="42">
        <v>198</v>
      </c>
      <c r="F600" s="43">
        <v>71849.051999999996</v>
      </c>
      <c r="G600" s="43">
        <f t="shared" si="9"/>
        <v>2537325.5611928399</v>
      </c>
    </row>
    <row r="601" spans="1:7" x14ac:dyDescent="0.2">
      <c r="A601" s="22" t="s">
        <v>68</v>
      </c>
      <c r="B601" s="31">
        <v>35.329799999999999</v>
      </c>
      <c r="C601" s="31">
        <v>-81.158799999999999</v>
      </c>
      <c r="D601" s="22" t="s">
        <v>4765</v>
      </c>
      <c r="E601" s="42">
        <v>198</v>
      </c>
      <c r="F601" s="43">
        <v>71849.051999999996</v>
      </c>
      <c r="G601" s="43">
        <f t="shared" si="9"/>
        <v>2537325.5611928399</v>
      </c>
    </row>
    <row r="602" spans="1:7" x14ac:dyDescent="0.2">
      <c r="A602" s="22" t="s">
        <v>75</v>
      </c>
      <c r="B602" s="31">
        <v>35.333500000000001</v>
      </c>
      <c r="C602" s="31">
        <v>-79.118200000000002</v>
      </c>
      <c r="D602" s="22" t="s">
        <v>4765</v>
      </c>
      <c r="E602" s="42">
        <v>397</v>
      </c>
      <c r="F602" s="43">
        <v>144060.978</v>
      </c>
      <c r="G602" s="43">
        <f t="shared" si="9"/>
        <v>5087465.8979472602</v>
      </c>
    </row>
    <row r="603" spans="1:7" x14ac:dyDescent="0.2">
      <c r="A603" s="22" t="s">
        <v>128</v>
      </c>
      <c r="B603" s="31">
        <v>35.333500000000001</v>
      </c>
      <c r="C603" s="31">
        <v>-77.838800000000006</v>
      </c>
      <c r="D603" s="22" t="s">
        <v>4766</v>
      </c>
      <c r="E603" s="42">
        <v>1156</v>
      </c>
      <c r="F603" s="43">
        <v>419482.34399999998</v>
      </c>
      <c r="G603" s="43">
        <f t="shared" si="9"/>
        <v>14813880.549186479</v>
      </c>
    </row>
    <row r="604" spans="1:7" x14ac:dyDescent="0.2">
      <c r="A604" s="22" t="s">
        <v>128</v>
      </c>
      <c r="B604" s="31">
        <v>35.335900000000002</v>
      </c>
      <c r="C604" s="31">
        <v>-78.206800000000001</v>
      </c>
      <c r="D604" s="22" t="s">
        <v>4766</v>
      </c>
      <c r="E604" s="42">
        <v>826</v>
      </c>
      <c r="F604" s="43">
        <v>299733.924</v>
      </c>
      <c r="G604" s="43">
        <f t="shared" si="9"/>
        <v>10585004.613865079</v>
      </c>
    </row>
    <row r="605" spans="1:7" x14ac:dyDescent="0.2">
      <c r="A605" s="22" t="s">
        <v>116</v>
      </c>
      <c r="B605" s="31">
        <v>35.335999999999999</v>
      </c>
      <c r="C605" s="31">
        <v>-80.305199999999999</v>
      </c>
      <c r="D605" s="22" t="s">
        <v>4765</v>
      </c>
      <c r="E605" s="42">
        <v>619</v>
      </c>
      <c r="F605" s="43">
        <v>224619.00599999999</v>
      </c>
      <c r="G605" s="43">
        <f t="shared" si="9"/>
        <v>7932346.0726180198</v>
      </c>
    </row>
    <row r="606" spans="1:7" x14ac:dyDescent="0.2">
      <c r="A606" s="22" t="s">
        <v>128</v>
      </c>
      <c r="B606" s="31">
        <v>35.336100000000002</v>
      </c>
      <c r="C606" s="31">
        <v>-77.854600000000005</v>
      </c>
      <c r="D606" s="22" t="s">
        <v>4766</v>
      </c>
      <c r="E606" s="42">
        <v>1321</v>
      </c>
      <c r="F606" s="43">
        <v>479356.554</v>
      </c>
      <c r="G606" s="43">
        <f t="shared" si="9"/>
        <v>16928318.516847178</v>
      </c>
    </row>
    <row r="607" spans="1:7" x14ac:dyDescent="0.2">
      <c r="A607" s="22" t="s">
        <v>95</v>
      </c>
      <c r="B607" s="31">
        <v>35.337499999999999</v>
      </c>
      <c r="C607" s="31">
        <v>-79.291600000000003</v>
      </c>
      <c r="D607" s="22" t="s">
        <v>4765</v>
      </c>
      <c r="E607" s="42">
        <v>328</v>
      </c>
      <c r="F607" s="43">
        <v>119022.67200000001</v>
      </c>
      <c r="G607" s="43">
        <f t="shared" si="9"/>
        <v>4203246.38419824</v>
      </c>
    </row>
    <row r="608" spans="1:7" x14ac:dyDescent="0.2">
      <c r="A608" s="22" t="s">
        <v>116</v>
      </c>
      <c r="B608" s="31">
        <v>35.340600000000002</v>
      </c>
      <c r="C608" s="31">
        <v>-80.352000000000004</v>
      </c>
      <c r="D608" s="22" t="s">
        <v>4765</v>
      </c>
      <c r="E608" s="42">
        <v>124</v>
      </c>
      <c r="F608" s="43">
        <v>44996.375999999997</v>
      </c>
      <c r="G608" s="43">
        <f t="shared" si="9"/>
        <v>1589032.1696359199</v>
      </c>
    </row>
    <row r="609" spans="1:7" x14ac:dyDescent="0.2">
      <c r="A609" s="22" t="s">
        <v>55</v>
      </c>
      <c r="B609" s="31">
        <v>35.341200000000001</v>
      </c>
      <c r="C609" s="31">
        <v>-81.583699999999993</v>
      </c>
      <c r="D609" s="22" t="s">
        <v>4765</v>
      </c>
      <c r="E609" s="42">
        <v>230</v>
      </c>
      <c r="F609" s="43">
        <v>83461.02</v>
      </c>
      <c r="G609" s="43">
        <f t="shared" si="9"/>
        <v>2947398.3791634003</v>
      </c>
    </row>
    <row r="610" spans="1:7" x14ac:dyDescent="0.2">
      <c r="A610" s="22" t="s">
        <v>75</v>
      </c>
      <c r="B610" s="31">
        <v>35.341799999999999</v>
      </c>
      <c r="C610" s="31">
        <v>-78.565799999999996</v>
      </c>
      <c r="D610" s="22" t="s">
        <v>4765</v>
      </c>
      <c r="E610" s="42">
        <v>1192</v>
      </c>
      <c r="F610" s="43">
        <v>432545.80800000002</v>
      </c>
      <c r="G610" s="43">
        <f t="shared" si="9"/>
        <v>15275212.46940336</v>
      </c>
    </row>
    <row r="611" spans="1:7" x14ac:dyDescent="0.2">
      <c r="A611" s="22" t="s">
        <v>85</v>
      </c>
      <c r="B611" s="31">
        <v>35.342399999999998</v>
      </c>
      <c r="C611" s="31">
        <v>-79.215900000000005</v>
      </c>
      <c r="D611" s="22" t="s">
        <v>4765</v>
      </c>
      <c r="E611" s="42">
        <v>521</v>
      </c>
      <c r="F611" s="43">
        <v>189057.35399999999</v>
      </c>
      <c r="G611" s="43">
        <f t="shared" si="9"/>
        <v>6676498.06758318</v>
      </c>
    </row>
    <row r="612" spans="1:7" x14ac:dyDescent="0.2">
      <c r="A612" s="22" t="s">
        <v>68</v>
      </c>
      <c r="B612" s="31">
        <v>35.342599999999997</v>
      </c>
      <c r="C612" s="31">
        <v>-81.327399999999997</v>
      </c>
      <c r="D612" s="22" t="s">
        <v>4765</v>
      </c>
      <c r="E612" s="42">
        <v>297</v>
      </c>
      <c r="F612" s="43">
        <v>107773.57799999999</v>
      </c>
      <c r="G612" s="43">
        <f t="shared" si="9"/>
        <v>3805988.3417892596</v>
      </c>
    </row>
    <row r="613" spans="1:7" x14ac:dyDescent="0.2">
      <c r="A613" s="22" t="s">
        <v>86</v>
      </c>
      <c r="B613" s="31">
        <v>35.342799999999997</v>
      </c>
      <c r="C613" s="31">
        <v>-77.487399999999994</v>
      </c>
      <c r="D613" s="22" t="s">
        <v>4766</v>
      </c>
      <c r="E613" s="42">
        <v>1072</v>
      </c>
      <c r="F613" s="43">
        <v>389000.92800000001</v>
      </c>
      <c r="G613" s="43">
        <f t="shared" si="9"/>
        <v>13737439.40201376</v>
      </c>
    </row>
    <row r="614" spans="1:7" x14ac:dyDescent="0.2">
      <c r="A614" s="22" t="s">
        <v>55</v>
      </c>
      <c r="B614" s="31">
        <v>35.344000000000001</v>
      </c>
      <c r="C614" s="31">
        <v>-81.639899999999997</v>
      </c>
      <c r="D614" s="22" t="s">
        <v>4765</v>
      </c>
      <c r="E614" s="42">
        <v>1149</v>
      </c>
      <c r="F614" s="43">
        <v>416942.22600000002</v>
      </c>
      <c r="G614" s="43">
        <f t="shared" si="9"/>
        <v>14724177.12025542</v>
      </c>
    </row>
    <row r="615" spans="1:7" x14ac:dyDescent="0.2">
      <c r="A615" s="22" t="s">
        <v>83</v>
      </c>
      <c r="B615" s="31">
        <v>35.344499999999996</v>
      </c>
      <c r="C615" s="31">
        <v>-78.47</v>
      </c>
      <c r="D615" s="22" t="s">
        <v>4765</v>
      </c>
      <c r="E615" s="42">
        <v>955</v>
      </c>
      <c r="F615" s="43">
        <v>346544.67</v>
      </c>
      <c r="G615" s="43">
        <f t="shared" si="9"/>
        <v>12238110.6613089</v>
      </c>
    </row>
    <row r="616" spans="1:7" x14ac:dyDescent="0.2">
      <c r="A616" s="22" t="s">
        <v>86</v>
      </c>
      <c r="B616" s="31">
        <v>35.345199999999998</v>
      </c>
      <c r="C616" s="31">
        <v>-77.556200000000004</v>
      </c>
      <c r="D616" s="22" t="s">
        <v>4766</v>
      </c>
      <c r="E616" s="42">
        <v>670</v>
      </c>
      <c r="F616" s="43">
        <v>243125.58</v>
      </c>
      <c r="G616" s="43">
        <f t="shared" si="9"/>
        <v>8585899.6262585986</v>
      </c>
    </row>
    <row r="617" spans="1:7" x14ac:dyDescent="0.2">
      <c r="A617" s="22" t="s">
        <v>95</v>
      </c>
      <c r="B617" s="31">
        <v>35.345599999999997</v>
      </c>
      <c r="C617" s="31">
        <v>-79.317899999999995</v>
      </c>
      <c r="D617" s="22" t="s">
        <v>4765</v>
      </c>
      <c r="E617" s="42">
        <v>438</v>
      </c>
      <c r="F617" s="43">
        <v>158938.81200000001</v>
      </c>
      <c r="G617" s="43">
        <f t="shared" si="9"/>
        <v>5612871.6959720403</v>
      </c>
    </row>
    <row r="618" spans="1:7" x14ac:dyDescent="0.2">
      <c r="A618" s="22" t="s">
        <v>116</v>
      </c>
      <c r="B618" s="31">
        <v>35.348599999999998</v>
      </c>
      <c r="C618" s="31">
        <v>-80.252200000000002</v>
      </c>
      <c r="D618" s="22" t="s">
        <v>4765</v>
      </c>
      <c r="E618" s="42">
        <v>248</v>
      </c>
      <c r="F618" s="43">
        <v>89992.751999999993</v>
      </c>
      <c r="G618" s="43">
        <f t="shared" si="9"/>
        <v>3178064.3392718397</v>
      </c>
    </row>
    <row r="619" spans="1:7" x14ac:dyDescent="0.2">
      <c r="A619" s="22" t="s">
        <v>68</v>
      </c>
      <c r="B619" s="31">
        <v>35.3491</v>
      </c>
      <c r="C619" s="31">
        <v>-81.317300000000003</v>
      </c>
      <c r="D619" s="22" t="s">
        <v>4765</v>
      </c>
      <c r="E619" s="42">
        <v>198</v>
      </c>
      <c r="F619" s="43">
        <v>71849.051999999996</v>
      </c>
      <c r="G619" s="43">
        <f t="shared" si="9"/>
        <v>2537325.5611928399</v>
      </c>
    </row>
    <row r="620" spans="1:7" x14ac:dyDescent="0.2">
      <c r="A620" s="22" t="s">
        <v>116</v>
      </c>
      <c r="B620" s="31">
        <v>35.349699999999999</v>
      </c>
      <c r="C620" s="31">
        <v>-80.293199999999999</v>
      </c>
      <c r="D620" s="22" t="s">
        <v>4765</v>
      </c>
      <c r="E620" s="42">
        <v>866</v>
      </c>
      <c r="F620" s="43">
        <v>314248.88400000002</v>
      </c>
      <c r="G620" s="43">
        <f t="shared" si="9"/>
        <v>11097595.63632828</v>
      </c>
    </row>
    <row r="621" spans="1:7" x14ac:dyDescent="0.2">
      <c r="A621" s="22" t="s">
        <v>75</v>
      </c>
      <c r="B621" s="31">
        <v>35.349899999999998</v>
      </c>
      <c r="C621" s="31">
        <v>-79.051900000000003</v>
      </c>
      <c r="D621" s="22" t="s">
        <v>4765</v>
      </c>
      <c r="E621" s="42">
        <v>795</v>
      </c>
      <c r="F621" s="43">
        <v>288484.83</v>
      </c>
      <c r="G621" s="43">
        <f t="shared" si="9"/>
        <v>10187746.571456101</v>
      </c>
    </row>
    <row r="622" spans="1:7" x14ac:dyDescent="0.2">
      <c r="A622" s="22" t="s">
        <v>55</v>
      </c>
      <c r="B622" s="31">
        <v>35.352800000000002</v>
      </c>
      <c r="C622" s="31">
        <v>-81.627799999999993</v>
      </c>
      <c r="D622" s="22" t="s">
        <v>4765</v>
      </c>
      <c r="E622" s="42">
        <v>690</v>
      </c>
      <c r="F622" s="43">
        <v>250383.06</v>
      </c>
      <c r="G622" s="43">
        <f t="shared" si="9"/>
        <v>8842195.1374901999</v>
      </c>
    </row>
    <row r="623" spans="1:7" x14ac:dyDescent="0.2">
      <c r="A623" s="22" t="s">
        <v>116</v>
      </c>
      <c r="B623" s="31">
        <v>35.354799999999997</v>
      </c>
      <c r="C623" s="31">
        <v>-80.248999999999995</v>
      </c>
      <c r="D623" s="22" t="s">
        <v>4765</v>
      </c>
      <c r="E623" s="42">
        <v>124</v>
      </c>
      <c r="F623" s="43">
        <v>44996.375999999997</v>
      </c>
      <c r="G623" s="43">
        <f t="shared" si="9"/>
        <v>1589032.1696359199</v>
      </c>
    </row>
    <row r="624" spans="1:7" x14ac:dyDescent="0.2">
      <c r="A624" s="22" t="s">
        <v>113</v>
      </c>
      <c r="B624" s="31">
        <v>35.354900000000001</v>
      </c>
      <c r="C624" s="31">
        <v>-81.723500000000001</v>
      </c>
      <c r="D624" s="22" t="s">
        <v>4765</v>
      </c>
      <c r="E624" s="42">
        <v>574</v>
      </c>
      <c r="F624" s="43">
        <v>208289.67600000001</v>
      </c>
      <c r="G624" s="43">
        <f t="shared" si="9"/>
        <v>7355681.1723469198</v>
      </c>
    </row>
    <row r="625" spans="1:7" x14ac:dyDescent="0.2">
      <c r="A625" s="22" t="s">
        <v>113</v>
      </c>
      <c r="B625" s="31">
        <v>35.355200000000004</v>
      </c>
      <c r="C625" s="31">
        <v>-81.7119</v>
      </c>
      <c r="D625" s="22" t="s">
        <v>4765</v>
      </c>
      <c r="E625" s="42">
        <v>574</v>
      </c>
      <c r="F625" s="43">
        <v>208289.67600000001</v>
      </c>
      <c r="G625" s="43">
        <f t="shared" si="9"/>
        <v>7355681.1723469198</v>
      </c>
    </row>
    <row r="626" spans="1:7" x14ac:dyDescent="0.2">
      <c r="A626" s="22" t="s">
        <v>95</v>
      </c>
      <c r="B626" s="31">
        <v>35.357999999999997</v>
      </c>
      <c r="C626" s="31">
        <v>-79.519199999999998</v>
      </c>
      <c r="D626" s="22" t="s">
        <v>4765</v>
      </c>
      <c r="E626" s="42">
        <v>1313</v>
      </c>
      <c r="F626" s="43">
        <v>476453.56199999998</v>
      </c>
      <c r="G626" s="43">
        <f t="shared" si="9"/>
        <v>16825800.312354539</v>
      </c>
    </row>
    <row r="627" spans="1:7" x14ac:dyDescent="0.2">
      <c r="A627" s="22" t="s">
        <v>75</v>
      </c>
      <c r="B627" s="31">
        <v>35.3581</v>
      </c>
      <c r="C627" s="31">
        <v>-78.887</v>
      </c>
      <c r="D627" s="22" t="s">
        <v>4765</v>
      </c>
      <c r="E627" s="42">
        <v>1192</v>
      </c>
      <c r="F627" s="43">
        <v>432545.80800000002</v>
      </c>
      <c r="G627" s="43">
        <f t="shared" si="9"/>
        <v>15275212.46940336</v>
      </c>
    </row>
    <row r="628" spans="1:7" x14ac:dyDescent="0.2">
      <c r="A628" s="22" t="s">
        <v>128</v>
      </c>
      <c r="B628" s="31">
        <v>35.358199999999997</v>
      </c>
      <c r="C628" s="31">
        <v>-77.866799999999998</v>
      </c>
      <c r="D628" s="22" t="s">
        <v>4766</v>
      </c>
      <c r="E628" s="42">
        <v>826</v>
      </c>
      <c r="F628" s="43">
        <v>299733.924</v>
      </c>
      <c r="G628" s="43">
        <f t="shared" si="9"/>
        <v>10585004.613865079</v>
      </c>
    </row>
    <row r="629" spans="1:7" x14ac:dyDescent="0.2">
      <c r="A629" s="22" t="s">
        <v>86</v>
      </c>
      <c r="B629" s="31">
        <v>35.358499999999999</v>
      </c>
      <c r="C629" s="31">
        <v>-77.540499999999994</v>
      </c>
      <c r="D629" s="22" t="s">
        <v>4766</v>
      </c>
      <c r="E629" s="42">
        <v>268</v>
      </c>
      <c r="F629" s="43">
        <v>97250.232000000004</v>
      </c>
      <c r="G629" s="43">
        <f t="shared" si="9"/>
        <v>3434359.85050344</v>
      </c>
    </row>
    <row r="630" spans="1:7" x14ac:dyDescent="0.2">
      <c r="A630" s="22" t="s">
        <v>116</v>
      </c>
      <c r="B630" s="31">
        <v>35.359900000000003</v>
      </c>
      <c r="C630" s="31">
        <v>-80.297899999999998</v>
      </c>
      <c r="D630" s="22" t="s">
        <v>4765</v>
      </c>
      <c r="E630" s="42">
        <v>743</v>
      </c>
      <c r="F630" s="43">
        <v>269615.38199999998</v>
      </c>
      <c r="G630" s="43">
        <f t="shared" si="9"/>
        <v>9521378.2422539387</v>
      </c>
    </row>
    <row r="631" spans="1:7" x14ac:dyDescent="0.2">
      <c r="A631" s="22" t="s">
        <v>95</v>
      </c>
      <c r="B631" s="31">
        <v>35.360199999999999</v>
      </c>
      <c r="C631" s="31">
        <v>-79.515799999999999</v>
      </c>
      <c r="D631" s="22" t="s">
        <v>4765</v>
      </c>
      <c r="E631" s="42">
        <v>1313</v>
      </c>
      <c r="F631" s="43">
        <v>476453.56199999998</v>
      </c>
      <c r="G631" s="43">
        <f t="shared" si="9"/>
        <v>16825800.312354539</v>
      </c>
    </row>
    <row r="632" spans="1:7" x14ac:dyDescent="0.2">
      <c r="A632" s="22" t="s">
        <v>75</v>
      </c>
      <c r="B632" s="31">
        <v>35.360300000000002</v>
      </c>
      <c r="C632" s="31">
        <v>-78.947999999999993</v>
      </c>
      <c r="D632" s="22" t="s">
        <v>4765</v>
      </c>
      <c r="E632" s="42">
        <v>596</v>
      </c>
      <c r="F632" s="43">
        <v>216272.90400000001</v>
      </c>
      <c r="G632" s="43">
        <f t="shared" si="9"/>
        <v>7637606.23470168</v>
      </c>
    </row>
    <row r="633" spans="1:7" x14ac:dyDescent="0.2">
      <c r="A633" s="22" t="s">
        <v>86</v>
      </c>
      <c r="B633" s="31">
        <v>35.360799999999998</v>
      </c>
      <c r="C633" s="31">
        <v>-77.627499999999998</v>
      </c>
      <c r="D633" s="22" t="s">
        <v>4766</v>
      </c>
      <c r="E633" s="42">
        <v>402</v>
      </c>
      <c r="F633" s="43">
        <v>145875.348</v>
      </c>
      <c r="G633" s="43">
        <f t="shared" si="9"/>
        <v>5151539.7757551596</v>
      </c>
    </row>
    <row r="634" spans="1:7" x14ac:dyDescent="0.2">
      <c r="A634" s="22" t="s">
        <v>86</v>
      </c>
      <c r="B634" s="31">
        <v>35.362699999999997</v>
      </c>
      <c r="C634" s="31">
        <v>-77.806700000000006</v>
      </c>
      <c r="D634" s="22" t="s">
        <v>4766</v>
      </c>
      <c r="E634" s="42">
        <v>1072</v>
      </c>
      <c r="F634" s="43">
        <v>389000.92800000001</v>
      </c>
      <c r="G634" s="43">
        <f t="shared" si="9"/>
        <v>13737439.40201376</v>
      </c>
    </row>
    <row r="635" spans="1:7" x14ac:dyDescent="0.2">
      <c r="A635" s="22" t="s">
        <v>75</v>
      </c>
      <c r="B635" s="31">
        <v>35.3628</v>
      </c>
      <c r="C635" s="31">
        <v>-79.031999999999996</v>
      </c>
      <c r="D635" s="22" t="s">
        <v>4765</v>
      </c>
      <c r="E635" s="42">
        <v>1192</v>
      </c>
      <c r="F635" s="43">
        <v>432545.80800000002</v>
      </c>
      <c r="G635" s="43">
        <f t="shared" si="9"/>
        <v>15275212.46940336</v>
      </c>
    </row>
    <row r="636" spans="1:7" x14ac:dyDescent="0.2">
      <c r="A636" s="22" t="s">
        <v>68</v>
      </c>
      <c r="B636" s="31">
        <v>35.363199999999999</v>
      </c>
      <c r="C636" s="31">
        <v>-81.331999999999994</v>
      </c>
      <c r="D636" s="22" t="s">
        <v>4765</v>
      </c>
      <c r="E636" s="42">
        <v>198</v>
      </c>
      <c r="F636" s="43">
        <v>71849.051999999996</v>
      </c>
      <c r="G636" s="43">
        <f t="shared" si="9"/>
        <v>2537325.5611928399</v>
      </c>
    </row>
    <row r="637" spans="1:7" x14ac:dyDescent="0.2">
      <c r="A637" s="22" t="s">
        <v>95</v>
      </c>
      <c r="B637" s="31">
        <v>35.363199999999999</v>
      </c>
      <c r="C637" s="31">
        <v>-79.305400000000006</v>
      </c>
      <c r="D637" s="22" t="s">
        <v>4765</v>
      </c>
      <c r="E637" s="42">
        <v>547</v>
      </c>
      <c r="F637" s="43">
        <v>198492.07800000001</v>
      </c>
      <c r="G637" s="43">
        <f t="shared" si="9"/>
        <v>7009682.2321842602</v>
      </c>
    </row>
    <row r="638" spans="1:7" x14ac:dyDescent="0.2">
      <c r="A638" s="22" t="s">
        <v>116</v>
      </c>
      <c r="B638" s="31">
        <v>35.363700000000001</v>
      </c>
      <c r="C638" s="31">
        <v>-80.124799999999993</v>
      </c>
      <c r="D638" s="22" t="s">
        <v>4765</v>
      </c>
      <c r="E638" s="42">
        <v>619</v>
      </c>
      <c r="F638" s="43">
        <v>224619.00599999999</v>
      </c>
      <c r="G638" s="43">
        <f t="shared" si="9"/>
        <v>7932346.0726180198</v>
      </c>
    </row>
    <row r="639" spans="1:7" x14ac:dyDescent="0.2">
      <c r="A639" s="22" t="s">
        <v>75</v>
      </c>
      <c r="B639" s="31">
        <v>35.363999999999997</v>
      </c>
      <c r="C639" s="31">
        <v>-78.843599999999995</v>
      </c>
      <c r="D639" s="22" t="s">
        <v>4765</v>
      </c>
      <c r="E639" s="42">
        <v>795</v>
      </c>
      <c r="F639" s="43">
        <v>288484.83</v>
      </c>
      <c r="G639" s="43">
        <f t="shared" si="9"/>
        <v>10187746.571456101</v>
      </c>
    </row>
    <row r="640" spans="1:7" x14ac:dyDescent="0.2">
      <c r="A640" s="22" t="s">
        <v>95</v>
      </c>
      <c r="B640" s="31">
        <v>35.365099999999998</v>
      </c>
      <c r="C640" s="31">
        <v>-79.502399999999994</v>
      </c>
      <c r="D640" s="22" t="s">
        <v>4765</v>
      </c>
      <c r="E640" s="42">
        <v>438</v>
      </c>
      <c r="F640" s="43">
        <v>158938.81200000001</v>
      </c>
      <c r="G640" s="43">
        <f t="shared" si="9"/>
        <v>5612871.6959720403</v>
      </c>
    </row>
    <row r="641" spans="1:7" x14ac:dyDescent="0.2">
      <c r="A641" s="22" t="s">
        <v>83</v>
      </c>
      <c r="B641" s="31">
        <v>35.366</v>
      </c>
      <c r="C641" s="31">
        <v>-78.4542</v>
      </c>
      <c r="D641" s="22" t="s">
        <v>4765</v>
      </c>
      <c r="E641" s="42">
        <v>478</v>
      </c>
      <c r="F641" s="43">
        <v>173453.772</v>
      </c>
      <c r="G641" s="43">
        <f t="shared" si="9"/>
        <v>6125462.71843524</v>
      </c>
    </row>
    <row r="642" spans="1:7" x14ac:dyDescent="0.2">
      <c r="A642" s="22" t="s">
        <v>95</v>
      </c>
      <c r="B642" s="31">
        <v>35.366100000000003</v>
      </c>
      <c r="C642" s="31">
        <v>-79.492400000000004</v>
      </c>
      <c r="D642" s="22" t="s">
        <v>4765</v>
      </c>
      <c r="E642" s="42">
        <v>438</v>
      </c>
      <c r="F642" s="43">
        <v>158938.81200000001</v>
      </c>
      <c r="G642" s="43">
        <f t="shared" ref="G642:G705" si="10">F642*35.31467</f>
        <v>5612871.6959720403</v>
      </c>
    </row>
    <row r="643" spans="1:7" x14ac:dyDescent="0.2">
      <c r="A643" s="22" t="s">
        <v>116</v>
      </c>
      <c r="B643" s="31">
        <v>35.366999999999997</v>
      </c>
      <c r="C643" s="31">
        <v>-80.311400000000006</v>
      </c>
      <c r="D643" s="22" t="s">
        <v>4765</v>
      </c>
      <c r="E643" s="42">
        <v>495</v>
      </c>
      <c r="F643" s="43">
        <v>179622.63</v>
      </c>
      <c r="G643" s="43">
        <f t="shared" si="10"/>
        <v>6343313.9029820999</v>
      </c>
    </row>
    <row r="644" spans="1:7" x14ac:dyDescent="0.2">
      <c r="A644" s="22" t="s">
        <v>113</v>
      </c>
      <c r="B644" s="31">
        <v>35.367199999999997</v>
      </c>
      <c r="C644" s="31">
        <v>-81.719800000000006</v>
      </c>
      <c r="D644" s="22" t="s">
        <v>4765</v>
      </c>
      <c r="E644" s="42">
        <v>191</v>
      </c>
      <c r="F644" s="43">
        <v>69308.933999999994</v>
      </c>
      <c r="G644" s="43">
        <f t="shared" si="10"/>
        <v>2447622.1322617796</v>
      </c>
    </row>
    <row r="645" spans="1:7" x14ac:dyDescent="0.2">
      <c r="A645" s="22" t="s">
        <v>116</v>
      </c>
      <c r="B645" s="31">
        <v>35.3673</v>
      </c>
      <c r="C645" s="31">
        <v>-80.287199999999999</v>
      </c>
      <c r="D645" s="22" t="s">
        <v>4765</v>
      </c>
      <c r="E645" s="42">
        <v>248</v>
      </c>
      <c r="F645" s="43">
        <v>89992.751999999993</v>
      </c>
      <c r="G645" s="43">
        <f t="shared" si="10"/>
        <v>3178064.3392718397</v>
      </c>
    </row>
    <row r="646" spans="1:7" x14ac:dyDescent="0.2">
      <c r="A646" s="22" t="s">
        <v>95</v>
      </c>
      <c r="B646" s="31">
        <v>35.367699999999999</v>
      </c>
      <c r="C646" s="31">
        <v>-79.4953</v>
      </c>
      <c r="D646" s="22" t="s">
        <v>4765</v>
      </c>
      <c r="E646" s="42">
        <v>219</v>
      </c>
      <c r="F646" s="43">
        <v>79469.406000000003</v>
      </c>
      <c r="G646" s="43">
        <f t="shared" si="10"/>
        <v>2806435.8479860201</v>
      </c>
    </row>
    <row r="647" spans="1:7" x14ac:dyDescent="0.2">
      <c r="A647" s="22" t="s">
        <v>128</v>
      </c>
      <c r="B647" s="31">
        <v>35.368200000000002</v>
      </c>
      <c r="C647" s="31">
        <v>-77.909499999999994</v>
      </c>
      <c r="D647" s="22" t="s">
        <v>4766</v>
      </c>
      <c r="E647" s="42">
        <v>1156</v>
      </c>
      <c r="F647" s="43">
        <v>419482.34399999998</v>
      </c>
      <c r="G647" s="43">
        <f t="shared" si="10"/>
        <v>14813880.549186479</v>
      </c>
    </row>
    <row r="648" spans="1:7" x14ac:dyDescent="0.2">
      <c r="A648" s="22" t="s">
        <v>116</v>
      </c>
      <c r="B648" s="31">
        <v>35.369100000000003</v>
      </c>
      <c r="C648" s="31">
        <v>-80.344999999999999</v>
      </c>
      <c r="D648" s="22" t="s">
        <v>4765</v>
      </c>
      <c r="E648" s="42">
        <v>248</v>
      </c>
      <c r="F648" s="43">
        <v>89992.751999999993</v>
      </c>
      <c r="G648" s="43">
        <f t="shared" si="10"/>
        <v>3178064.3392718397</v>
      </c>
    </row>
    <row r="649" spans="1:7" x14ac:dyDescent="0.2">
      <c r="A649" s="22" t="s">
        <v>95</v>
      </c>
      <c r="B649" s="31">
        <v>35.369199999999999</v>
      </c>
      <c r="C649" s="31">
        <v>-79.563500000000005</v>
      </c>
      <c r="D649" s="22" t="s">
        <v>4765</v>
      </c>
      <c r="E649" s="42">
        <v>219</v>
      </c>
      <c r="F649" s="43">
        <v>79469.406000000003</v>
      </c>
      <c r="G649" s="43">
        <f t="shared" si="10"/>
        <v>2806435.8479860201</v>
      </c>
    </row>
    <row r="650" spans="1:7" x14ac:dyDescent="0.2">
      <c r="A650" s="22" t="s">
        <v>94</v>
      </c>
      <c r="B650" s="31">
        <v>35.369999999999997</v>
      </c>
      <c r="C650" s="31">
        <v>-79.820499999999996</v>
      </c>
      <c r="D650" s="22" t="s">
        <v>4765</v>
      </c>
      <c r="E650" s="42">
        <v>562</v>
      </c>
      <c r="F650" s="43">
        <v>203935.18799999999</v>
      </c>
      <c r="G650" s="43">
        <f t="shared" si="10"/>
        <v>7201903.8656079601</v>
      </c>
    </row>
    <row r="651" spans="1:7" x14ac:dyDescent="0.2">
      <c r="A651" s="22" t="s">
        <v>45</v>
      </c>
      <c r="B651" s="31">
        <v>35.371400000000001</v>
      </c>
      <c r="C651" s="31">
        <v>-80.492000000000004</v>
      </c>
      <c r="D651" s="22" t="s">
        <v>4765</v>
      </c>
      <c r="E651" s="42">
        <v>874</v>
      </c>
      <c r="F651" s="43">
        <v>317151.87599999999</v>
      </c>
      <c r="G651" s="43">
        <f t="shared" si="10"/>
        <v>11200113.84082092</v>
      </c>
    </row>
    <row r="652" spans="1:7" x14ac:dyDescent="0.2">
      <c r="A652" s="22" t="s">
        <v>45</v>
      </c>
      <c r="B652" s="31">
        <v>35.373600000000003</v>
      </c>
      <c r="C652" s="31">
        <v>-80.489000000000004</v>
      </c>
      <c r="D652" s="22" t="s">
        <v>4765</v>
      </c>
      <c r="E652" s="42">
        <v>874</v>
      </c>
      <c r="F652" s="43">
        <v>317151.87599999999</v>
      </c>
      <c r="G652" s="43">
        <f t="shared" si="10"/>
        <v>11200113.84082092</v>
      </c>
    </row>
    <row r="653" spans="1:7" x14ac:dyDescent="0.2">
      <c r="A653" s="22" t="s">
        <v>116</v>
      </c>
      <c r="B653" s="31">
        <v>35.375900000000001</v>
      </c>
      <c r="C653" s="31">
        <v>-80.251999999999995</v>
      </c>
      <c r="D653" s="22" t="s">
        <v>4765</v>
      </c>
      <c r="E653" s="42">
        <v>124</v>
      </c>
      <c r="F653" s="43">
        <v>44996.375999999997</v>
      </c>
      <c r="G653" s="43">
        <f t="shared" si="10"/>
        <v>1589032.1696359199</v>
      </c>
    </row>
    <row r="654" spans="1:7" x14ac:dyDescent="0.2">
      <c r="A654" s="22" t="s">
        <v>95</v>
      </c>
      <c r="B654" s="31">
        <v>35.376100000000001</v>
      </c>
      <c r="C654" s="31">
        <v>-79.278599999999997</v>
      </c>
      <c r="D654" s="22" t="s">
        <v>4765</v>
      </c>
      <c r="E654" s="42">
        <v>656</v>
      </c>
      <c r="F654" s="43">
        <v>238045.34400000001</v>
      </c>
      <c r="G654" s="43">
        <f t="shared" si="10"/>
        <v>8406492.76839648</v>
      </c>
    </row>
    <row r="655" spans="1:7" x14ac:dyDescent="0.2">
      <c r="A655" s="22" t="s">
        <v>55</v>
      </c>
      <c r="B655" s="31">
        <v>35.376199999999997</v>
      </c>
      <c r="C655" s="31">
        <v>-81.611099999999993</v>
      </c>
      <c r="D655" s="22" t="s">
        <v>4765</v>
      </c>
      <c r="E655" s="42">
        <v>230</v>
      </c>
      <c r="F655" s="43">
        <v>83461.02</v>
      </c>
      <c r="G655" s="43">
        <f t="shared" si="10"/>
        <v>2947398.3791634003</v>
      </c>
    </row>
    <row r="656" spans="1:7" x14ac:dyDescent="0.2">
      <c r="A656" s="22" t="s">
        <v>95</v>
      </c>
      <c r="B656" s="31">
        <v>35.377299999999998</v>
      </c>
      <c r="C656" s="31">
        <v>-79.61</v>
      </c>
      <c r="D656" s="22" t="s">
        <v>4765</v>
      </c>
      <c r="E656" s="42">
        <v>438</v>
      </c>
      <c r="F656" s="43">
        <v>158938.81200000001</v>
      </c>
      <c r="G656" s="43">
        <f t="shared" si="10"/>
        <v>5612871.6959720403</v>
      </c>
    </row>
    <row r="657" spans="1:7" x14ac:dyDescent="0.2">
      <c r="A657" s="22" t="s">
        <v>45</v>
      </c>
      <c r="B657" s="31">
        <v>35.378399999999999</v>
      </c>
      <c r="C657" s="31">
        <v>-80.409099999999995</v>
      </c>
      <c r="D657" s="22" t="s">
        <v>4765</v>
      </c>
      <c r="E657" s="42">
        <v>109</v>
      </c>
      <c r="F657" s="43">
        <v>39553.266000000003</v>
      </c>
      <c r="G657" s="43">
        <f t="shared" si="10"/>
        <v>1396810.5362122201</v>
      </c>
    </row>
    <row r="658" spans="1:7" x14ac:dyDescent="0.2">
      <c r="A658" s="22" t="s">
        <v>95</v>
      </c>
      <c r="B658" s="31">
        <v>35.378700000000002</v>
      </c>
      <c r="C658" s="31">
        <v>-79.280100000000004</v>
      </c>
      <c r="D658" s="22" t="s">
        <v>4765</v>
      </c>
      <c r="E658" s="42">
        <v>438</v>
      </c>
      <c r="F658" s="43">
        <v>158938.81200000001</v>
      </c>
      <c r="G658" s="43">
        <f t="shared" si="10"/>
        <v>5612871.6959720403</v>
      </c>
    </row>
    <row r="659" spans="1:7" x14ac:dyDescent="0.2">
      <c r="A659" s="22" t="s">
        <v>95</v>
      </c>
      <c r="B659" s="31">
        <v>35.384300000000003</v>
      </c>
      <c r="C659" s="31">
        <v>-79.554000000000002</v>
      </c>
      <c r="D659" s="22" t="s">
        <v>4765</v>
      </c>
      <c r="E659" s="42">
        <v>219</v>
      </c>
      <c r="F659" s="43">
        <v>79469.406000000003</v>
      </c>
      <c r="G659" s="43">
        <f t="shared" si="10"/>
        <v>2806435.8479860201</v>
      </c>
    </row>
    <row r="660" spans="1:7" x14ac:dyDescent="0.2">
      <c r="A660" s="22" t="s">
        <v>86</v>
      </c>
      <c r="B660" s="31">
        <v>35.384500000000003</v>
      </c>
      <c r="C660" s="31">
        <v>-77.496200000000002</v>
      </c>
      <c r="D660" s="22" t="s">
        <v>4766</v>
      </c>
      <c r="E660" s="42">
        <v>536</v>
      </c>
      <c r="F660" s="43">
        <v>194500.46400000001</v>
      </c>
      <c r="G660" s="43">
        <f t="shared" si="10"/>
        <v>6868719.70100688</v>
      </c>
    </row>
    <row r="661" spans="1:7" x14ac:dyDescent="0.2">
      <c r="A661" s="22" t="s">
        <v>128</v>
      </c>
      <c r="B661" s="31">
        <v>35.387599999999999</v>
      </c>
      <c r="C661" s="31">
        <v>-77.805700000000002</v>
      </c>
      <c r="D661" s="22" t="s">
        <v>4766</v>
      </c>
      <c r="E661" s="42">
        <v>1321</v>
      </c>
      <c r="F661" s="43">
        <v>479356.554</v>
      </c>
      <c r="G661" s="43">
        <f t="shared" si="10"/>
        <v>16928318.516847178</v>
      </c>
    </row>
    <row r="662" spans="1:7" x14ac:dyDescent="0.2">
      <c r="A662" s="22" t="s">
        <v>45</v>
      </c>
      <c r="B662" s="31">
        <v>35.3887</v>
      </c>
      <c r="C662" s="31">
        <v>-80.658500000000004</v>
      </c>
      <c r="D662" s="22" t="s">
        <v>4765</v>
      </c>
      <c r="E662" s="42">
        <v>109</v>
      </c>
      <c r="F662" s="43">
        <v>39553.266000000003</v>
      </c>
      <c r="G662" s="43">
        <f t="shared" si="10"/>
        <v>1396810.5362122201</v>
      </c>
    </row>
    <row r="663" spans="1:7" x14ac:dyDescent="0.2">
      <c r="A663" s="22" t="s">
        <v>116</v>
      </c>
      <c r="B663" s="31">
        <v>35.389699999999998</v>
      </c>
      <c r="C663" s="31">
        <v>-80.324600000000004</v>
      </c>
      <c r="D663" s="22" t="s">
        <v>4765</v>
      </c>
      <c r="E663" s="42">
        <v>371</v>
      </c>
      <c r="F663" s="43">
        <v>134626.25399999999</v>
      </c>
      <c r="G663" s="43">
        <f t="shared" si="10"/>
        <v>4754281.7333461791</v>
      </c>
    </row>
    <row r="664" spans="1:7" x14ac:dyDescent="0.2">
      <c r="A664" s="22" t="s">
        <v>113</v>
      </c>
      <c r="B664" s="31">
        <v>35.389800000000001</v>
      </c>
      <c r="C664" s="31">
        <v>-81.938100000000006</v>
      </c>
      <c r="D664" s="22" t="s">
        <v>4765</v>
      </c>
      <c r="E664" s="42">
        <v>287</v>
      </c>
      <c r="F664" s="43">
        <v>104144.838</v>
      </c>
      <c r="G664" s="43">
        <f t="shared" si="10"/>
        <v>3677840.5861734599</v>
      </c>
    </row>
    <row r="665" spans="1:7" x14ac:dyDescent="0.2">
      <c r="A665" s="22" t="s">
        <v>85</v>
      </c>
      <c r="B665" s="31">
        <v>35.390999999999998</v>
      </c>
      <c r="C665" s="31">
        <v>-79.182100000000005</v>
      </c>
      <c r="D665" s="22" t="s">
        <v>4765</v>
      </c>
      <c r="E665" s="42">
        <v>781</v>
      </c>
      <c r="F665" s="43">
        <v>283404.59399999998</v>
      </c>
      <c r="G665" s="43">
        <f t="shared" si="10"/>
        <v>10008339.713593978</v>
      </c>
    </row>
    <row r="666" spans="1:7" x14ac:dyDescent="0.2">
      <c r="A666" s="22" t="s">
        <v>55</v>
      </c>
      <c r="B666" s="31">
        <v>35.393700000000003</v>
      </c>
      <c r="C666" s="31">
        <v>-81.651399999999995</v>
      </c>
      <c r="D666" s="22" t="s">
        <v>4765</v>
      </c>
      <c r="E666" s="42">
        <v>345</v>
      </c>
      <c r="F666" s="43">
        <v>125191.53</v>
      </c>
      <c r="G666" s="43">
        <f t="shared" si="10"/>
        <v>4421097.5687450999</v>
      </c>
    </row>
    <row r="667" spans="1:7" x14ac:dyDescent="0.2">
      <c r="A667" s="22" t="s">
        <v>113</v>
      </c>
      <c r="B667" s="31">
        <v>35.394199999999998</v>
      </c>
      <c r="C667" s="31">
        <v>-81.888400000000004</v>
      </c>
      <c r="D667" s="22" t="s">
        <v>4765</v>
      </c>
      <c r="E667" s="42">
        <v>191</v>
      </c>
      <c r="F667" s="43">
        <v>69308.933999999994</v>
      </c>
      <c r="G667" s="43">
        <f t="shared" si="10"/>
        <v>2447622.1322617796</v>
      </c>
    </row>
    <row r="668" spans="1:7" x14ac:dyDescent="0.2">
      <c r="A668" s="22" t="s">
        <v>128</v>
      </c>
      <c r="B668" s="31">
        <v>35.3949</v>
      </c>
      <c r="C668" s="31">
        <v>-78.105099999999993</v>
      </c>
      <c r="D668" s="22" t="s">
        <v>4766</v>
      </c>
      <c r="E668" s="42">
        <v>661</v>
      </c>
      <c r="F668" s="43">
        <v>239859.71400000001</v>
      </c>
      <c r="G668" s="43">
        <f t="shared" si="10"/>
        <v>8470566.6462043803</v>
      </c>
    </row>
    <row r="669" spans="1:7" x14ac:dyDescent="0.2">
      <c r="A669" s="22" t="s">
        <v>113</v>
      </c>
      <c r="B669" s="31">
        <v>35.395000000000003</v>
      </c>
      <c r="C669" s="31">
        <v>-81.774299999999997</v>
      </c>
      <c r="D669" s="22" t="s">
        <v>4765</v>
      </c>
      <c r="E669" s="42">
        <v>191</v>
      </c>
      <c r="F669" s="43">
        <v>69308.933999999994</v>
      </c>
      <c r="G669" s="43">
        <f t="shared" si="10"/>
        <v>2447622.1322617796</v>
      </c>
    </row>
    <row r="670" spans="1:7" x14ac:dyDescent="0.2">
      <c r="A670" s="22" t="s">
        <v>55</v>
      </c>
      <c r="B670" s="31">
        <v>35.395000000000003</v>
      </c>
      <c r="C670" s="31">
        <v>-81.485600000000005</v>
      </c>
      <c r="D670" s="22" t="s">
        <v>4765</v>
      </c>
      <c r="E670" s="42">
        <v>690</v>
      </c>
      <c r="F670" s="43">
        <v>250383.06</v>
      </c>
      <c r="G670" s="43">
        <f t="shared" si="10"/>
        <v>8842195.1374901999</v>
      </c>
    </row>
    <row r="671" spans="1:7" x14ac:dyDescent="0.2">
      <c r="A671" s="22" t="s">
        <v>75</v>
      </c>
      <c r="B671" s="31">
        <v>35.395600000000002</v>
      </c>
      <c r="C671" s="31">
        <v>-79.020700000000005</v>
      </c>
      <c r="D671" s="22" t="s">
        <v>4765</v>
      </c>
      <c r="E671" s="42">
        <v>795</v>
      </c>
      <c r="F671" s="43">
        <v>288484.83</v>
      </c>
      <c r="G671" s="43">
        <f t="shared" si="10"/>
        <v>10187746.571456101</v>
      </c>
    </row>
    <row r="672" spans="1:7" x14ac:dyDescent="0.2">
      <c r="A672" s="22" t="s">
        <v>75</v>
      </c>
      <c r="B672" s="31">
        <v>35.396000000000001</v>
      </c>
      <c r="C672" s="31">
        <v>-78.937600000000003</v>
      </c>
      <c r="D672" s="22" t="s">
        <v>4765</v>
      </c>
      <c r="E672" s="42">
        <v>1192</v>
      </c>
      <c r="F672" s="43">
        <v>432545.80800000002</v>
      </c>
      <c r="G672" s="43">
        <f t="shared" si="10"/>
        <v>15275212.46940336</v>
      </c>
    </row>
    <row r="673" spans="1:7" x14ac:dyDescent="0.2">
      <c r="A673" s="22" t="s">
        <v>95</v>
      </c>
      <c r="B673" s="31">
        <v>35.396700000000003</v>
      </c>
      <c r="C673" s="31">
        <v>-79.520799999999994</v>
      </c>
      <c r="D673" s="22" t="s">
        <v>4765</v>
      </c>
      <c r="E673" s="42">
        <v>875</v>
      </c>
      <c r="F673" s="43">
        <v>317514.75</v>
      </c>
      <c r="G673" s="43">
        <f t="shared" si="10"/>
        <v>11212928.6163825</v>
      </c>
    </row>
    <row r="674" spans="1:7" x14ac:dyDescent="0.2">
      <c r="A674" s="22" t="s">
        <v>83</v>
      </c>
      <c r="B674" s="31">
        <v>35.396900000000002</v>
      </c>
      <c r="C674" s="31">
        <v>-78.479100000000003</v>
      </c>
      <c r="D674" s="22" t="s">
        <v>4765</v>
      </c>
      <c r="E674" s="42">
        <v>955</v>
      </c>
      <c r="F674" s="43">
        <v>346544.67</v>
      </c>
      <c r="G674" s="43">
        <f t="shared" si="10"/>
        <v>12238110.6613089</v>
      </c>
    </row>
    <row r="675" spans="1:7" x14ac:dyDescent="0.2">
      <c r="A675" s="22" t="s">
        <v>45</v>
      </c>
      <c r="B675" s="31">
        <v>35.397399999999998</v>
      </c>
      <c r="C675" s="31">
        <v>-80.664299999999997</v>
      </c>
      <c r="D675" s="22" t="s">
        <v>4765</v>
      </c>
      <c r="E675" s="42">
        <v>109</v>
      </c>
      <c r="F675" s="43">
        <v>39553.266000000003</v>
      </c>
      <c r="G675" s="43">
        <f t="shared" si="10"/>
        <v>1396810.5362122201</v>
      </c>
    </row>
    <row r="676" spans="1:7" x14ac:dyDescent="0.2">
      <c r="A676" s="22" t="s">
        <v>94</v>
      </c>
      <c r="B676" s="31">
        <v>35.397399999999998</v>
      </c>
      <c r="C676" s="31">
        <v>-79.755700000000004</v>
      </c>
      <c r="D676" s="22" t="s">
        <v>4765</v>
      </c>
      <c r="E676" s="42">
        <v>562</v>
      </c>
      <c r="F676" s="43">
        <v>203935.18799999999</v>
      </c>
      <c r="G676" s="43">
        <f t="shared" si="10"/>
        <v>7201903.8656079601</v>
      </c>
    </row>
    <row r="677" spans="1:7" x14ac:dyDescent="0.2">
      <c r="A677" s="22" t="s">
        <v>95</v>
      </c>
      <c r="B677" s="31">
        <v>35.398899999999998</v>
      </c>
      <c r="C677" s="31">
        <v>-79.576599999999999</v>
      </c>
      <c r="D677" s="22" t="s">
        <v>4765</v>
      </c>
      <c r="E677" s="42">
        <v>219</v>
      </c>
      <c r="F677" s="43">
        <v>79469.406000000003</v>
      </c>
      <c r="G677" s="43">
        <f t="shared" si="10"/>
        <v>2806435.8479860201</v>
      </c>
    </row>
    <row r="678" spans="1:7" x14ac:dyDescent="0.2">
      <c r="A678" s="22" t="s">
        <v>83</v>
      </c>
      <c r="B678" s="31">
        <v>35.399000000000001</v>
      </c>
      <c r="C678" s="31">
        <v>-78.590599999999995</v>
      </c>
      <c r="D678" s="22" t="s">
        <v>4765</v>
      </c>
      <c r="E678" s="42">
        <v>955</v>
      </c>
      <c r="F678" s="43">
        <v>346544.67</v>
      </c>
      <c r="G678" s="43">
        <f t="shared" si="10"/>
        <v>12238110.6613089</v>
      </c>
    </row>
    <row r="679" spans="1:7" x14ac:dyDescent="0.2">
      <c r="A679" s="22" t="s">
        <v>68</v>
      </c>
      <c r="B679" s="31">
        <v>35.399700000000003</v>
      </c>
      <c r="C679" s="31">
        <v>-81.157799999999995</v>
      </c>
      <c r="D679" s="22" t="s">
        <v>4765</v>
      </c>
      <c r="E679" s="42">
        <v>297</v>
      </c>
      <c r="F679" s="43">
        <v>107773.57799999999</v>
      </c>
      <c r="G679" s="43">
        <f t="shared" si="10"/>
        <v>3805988.3417892596</v>
      </c>
    </row>
    <row r="680" spans="1:7" x14ac:dyDescent="0.2">
      <c r="A680" s="22" t="s">
        <v>75</v>
      </c>
      <c r="B680" s="31">
        <v>35.399900000000002</v>
      </c>
      <c r="C680" s="31">
        <v>-78.976500000000001</v>
      </c>
      <c r="D680" s="22" t="s">
        <v>4765</v>
      </c>
      <c r="E680" s="42">
        <v>1589</v>
      </c>
      <c r="F680" s="43">
        <v>576606.78599999996</v>
      </c>
      <c r="G680" s="43">
        <f t="shared" si="10"/>
        <v>20362678.367350619</v>
      </c>
    </row>
    <row r="681" spans="1:7" x14ac:dyDescent="0.2">
      <c r="A681" s="22" t="s">
        <v>128</v>
      </c>
      <c r="B681" s="31">
        <v>35.400700000000001</v>
      </c>
      <c r="C681" s="31">
        <v>-78.152900000000002</v>
      </c>
      <c r="D681" s="22" t="s">
        <v>4766</v>
      </c>
      <c r="E681" s="42">
        <v>1156</v>
      </c>
      <c r="F681" s="43">
        <v>419482.34399999998</v>
      </c>
      <c r="G681" s="43">
        <f t="shared" si="10"/>
        <v>14813880.549186479</v>
      </c>
    </row>
    <row r="682" spans="1:7" x14ac:dyDescent="0.2">
      <c r="A682" s="22" t="s">
        <v>55</v>
      </c>
      <c r="B682" s="31">
        <v>35.400799999999997</v>
      </c>
      <c r="C682" s="31">
        <v>-81.610600000000005</v>
      </c>
      <c r="D682" s="22" t="s">
        <v>4765</v>
      </c>
      <c r="E682" s="42">
        <v>345</v>
      </c>
      <c r="F682" s="43">
        <v>125191.53</v>
      </c>
      <c r="G682" s="43">
        <f t="shared" si="10"/>
        <v>4421097.5687450999</v>
      </c>
    </row>
    <row r="683" spans="1:7" x14ac:dyDescent="0.2">
      <c r="A683" s="22" t="s">
        <v>68</v>
      </c>
      <c r="B683" s="31">
        <v>35.401200000000003</v>
      </c>
      <c r="C683" s="31">
        <v>-81.171099999999996</v>
      </c>
      <c r="D683" s="22" t="s">
        <v>4765</v>
      </c>
      <c r="E683" s="42">
        <v>198</v>
      </c>
      <c r="F683" s="43">
        <v>71849.051999999996</v>
      </c>
      <c r="G683" s="43">
        <f t="shared" si="10"/>
        <v>2537325.5611928399</v>
      </c>
    </row>
    <row r="684" spans="1:7" x14ac:dyDescent="0.2">
      <c r="A684" s="22" t="s">
        <v>45</v>
      </c>
      <c r="B684" s="31">
        <v>35.401699999999998</v>
      </c>
      <c r="C684" s="31">
        <v>-80.663600000000002</v>
      </c>
      <c r="D684" s="22" t="s">
        <v>4765</v>
      </c>
      <c r="E684" s="42">
        <v>328</v>
      </c>
      <c r="F684" s="43">
        <v>119022.67200000001</v>
      </c>
      <c r="G684" s="43">
        <f t="shared" si="10"/>
        <v>4203246.38419824</v>
      </c>
    </row>
    <row r="685" spans="1:7" x14ac:dyDescent="0.2">
      <c r="A685" s="22" t="s">
        <v>113</v>
      </c>
      <c r="B685" s="31">
        <v>35.402200000000001</v>
      </c>
      <c r="C685" s="31">
        <v>-81.746300000000005</v>
      </c>
      <c r="D685" s="22" t="s">
        <v>4765</v>
      </c>
      <c r="E685" s="42">
        <v>191</v>
      </c>
      <c r="F685" s="43">
        <v>69308.933999999994</v>
      </c>
      <c r="G685" s="43">
        <f t="shared" si="10"/>
        <v>2447622.1322617796</v>
      </c>
    </row>
    <row r="686" spans="1:7" x14ac:dyDescent="0.2">
      <c r="A686" s="22" t="s">
        <v>95</v>
      </c>
      <c r="B686" s="31">
        <v>35.4024</v>
      </c>
      <c r="C686" s="31">
        <v>-79.563199999999995</v>
      </c>
      <c r="D686" s="22" t="s">
        <v>4765</v>
      </c>
      <c r="E686" s="42">
        <v>438</v>
      </c>
      <c r="F686" s="43">
        <v>158938.81200000001</v>
      </c>
      <c r="G686" s="43">
        <f t="shared" si="10"/>
        <v>5612871.6959720403</v>
      </c>
    </row>
    <row r="687" spans="1:7" x14ac:dyDescent="0.2">
      <c r="A687" s="22" t="s">
        <v>95</v>
      </c>
      <c r="B687" s="31">
        <v>35.403700000000001</v>
      </c>
      <c r="C687" s="31">
        <v>-79.499799999999993</v>
      </c>
      <c r="D687" s="22" t="s">
        <v>4765</v>
      </c>
      <c r="E687" s="42">
        <v>219</v>
      </c>
      <c r="F687" s="43">
        <v>79469.406000000003</v>
      </c>
      <c r="G687" s="43">
        <f t="shared" si="10"/>
        <v>2806435.8479860201</v>
      </c>
    </row>
    <row r="688" spans="1:7" x14ac:dyDescent="0.2">
      <c r="A688" s="22" t="s">
        <v>55</v>
      </c>
      <c r="B688" s="31">
        <v>35.404499999999999</v>
      </c>
      <c r="C688" s="31">
        <v>-81.550600000000003</v>
      </c>
      <c r="D688" s="22" t="s">
        <v>4765</v>
      </c>
      <c r="E688" s="42">
        <v>690</v>
      </c>
      <c r="F688" s="43">
        <v>250383.06</v>
      </c>
      <c r="G688" s="43">
        <f t="shared" si="10"/>
        <v>8842195.1374901999</v>
      </c>
    </row>
    <row r="689" spans="1:7" x14ac:dyDescent="0.2">
      <c r="A689" s="22" t="s">
        <v>55</v>
      </c>
      <c r="B689" s="31">
        <v>35.404499999999999</v>
      </c>
      <c r="C689" s="31">
        <v>-81.550600000000003</v>
      </c>
      <c r="D689" s="22" t="s">
        <v>4765</v>
      </c>
      <c r="E689" s="42">
        <v>690</v>
      </c>
      <c r="F689" s="43">
        <v>250383.06</v>
      </c>
      <c r="G689" s="43">
        <f t="shared" si="10"/>
        <v>8842195.1374901999</v>
      </c>
    </row>
    <row r="690" spans="1:7" x14ac:dyDescent="0.2">
      <c r="A690" s="22" t="s">
        <v>95</v>
      </c>
      <c r="B690" s="31">
        <v>35.404800000000002</v>
      </c>
      <c r="C690" s="31">
        <v>-79.447800000000001</v>
      </c>
      <c r="D690" s="22" t="s">
        <v>4765</v>
      </c>
      <c r="E690" s="42">
        <v>219</v>
      </c>
      <c r="F690" s="43">
        <v>79469.406000000003</v>
      </c>
      <c r="G690" s="43">
        <f t="shared" si="10"/>
        <v>2806435.8479860201</v>
      </c>
    </row>
    <row r="691" spans="1:7" x14ac:dyDescent="0.2">
      <c r="A691" s="22" t="s">
        <v>128</v>
      </c>
      <c r="B691" s="31">
        <v>35.4056</v>
      </c>
      <c r="C691" s="31">
        <v>-77.8797</v>
      </c>
      <c r="D691" s="22" t="s">
        <v>4766</v>
      </c>
      <c r="E691" s="42">
        <v>1321</v>
      </c>
      <c r="F691" s="43">
        <v>479356.554</v>
      </c>
      <c r="G691" s="43">
        <f t="shared" si="10"/>
        <v>16928318.516847178</v>
      </c>
    </row>
    <row r="692" spans="1:7" x14ac:dyDescent="0.2">
      <c r="A692" s="22" t="s">
        <v>72</v>
      </c>
      <c r="B692" s="31">
        <v>35.406300000000002</v>
      </c>
      <c r="C692" s="31">
        <v>-77.654700000000005</v>
      </c>
      <c r="D692" s="22" t="s">
        <v>4765</v>
      </c>
      <c r="E692" s="42">
        <v>644</v>
      </c>
      <c r="F692" s="43">
        <v>233690.856</v>
      </c>
      <c r="G692" s="43">
        <f t="shared" si="10"/>
        <v>8252715.4616575195</v>
      </c>
    </row>
    <row r="693" spans="1:7" x14ac:dyDescent="0.2">
      <c r="A693" s="22" t="s">
        <v>55</v>
      </c>
      <c r="B693" s="31">
        <v>35.406399999999998</v>
      </c>
      <c r="C693" s="31">
        <v>-81.531000000000006</v>
      </c>
      <c r="D693" s="22" t="s">
        <v>4765</v>
      </c>
      <c r="E693" s="42">
        <v>230</v>
      </c>
      <c r="F693" s="43">
        <v>83461.02</v>
      </c>
      <c r="G693" s="43">
        <f t="shared" si="10"/>
        <v>2947398.3791634003</v>
      </c>
    </row>
    <row r="694" spans="1:7" x14ac:dyDescent="0.2">
      <c r="A694" s="22" t="s">
        <v>68</v>
      </c>
      <c r="B694" s="31">
        <v>35.406500000000001</v>
      </c>
      <c r="C694" s="31">
        <v>-81.435199999999995</v>
      </c>
      <c r="D694" s="22" t="s">
        <v>4765</v>
      </c>
      <c r="E694" s="42">
        <v>595</v>
      </c>
      <c r="F694" s="43">
        <v>215910.03</v>
      </c>
      <c r="G694" s="43">
        <f t="shared" si="10"/>
        <v>7624791.4591400996</v>
      </c>
    </row>
    <row r="695" spans="1:7" x14ac:dyDescent="0.2">
      <c r="A695" s="22" t="s">
        <v>72</v>
      </c>
      <c r="B695" s="31">
        <v>35.406999999999996</v>
      </c>
      <c r="C695" s="31">
        <v>-77.643900000000002</v>
      </c>
      <c r="D695" s="22" t="s">
        <v>4765</v>
      </c>
      <c r="E695" s="42">
        <v>276</v>
      </c>
      <c r="F695" s="43">
        <v>100153.224</v>
      </c>
      <c r="G695" s="43">
        <f t="shared" si="10"/>
        <v>3536878.0549960802</v>
      </c>
    </row>
    <row r="696" spans="1:7" x14ac:dyDescent="0.2">
      <c r="A696" s="22" t="s">
        <v>95</v>
      </c>
      <c r="B696" s="31">
        <v>35.4071</v>
      </c>
      <c r="C696" s="31">
        <v>-79.342299999999994</v>
      </c>
      <c r="D696" s="22" t="s">
        <v>4765</v>
      </c>
      <c r="E696" s="42">
        <v>219</v>
      </c>
      <c r="F696" s="43">
        <v>79469.406000000003</v>
      </c>
      <c r="G696" s="43">
        <f t="shared" si="10"/>
        <v>2806435.8479860201</v>
      </c>
    </row>
    <row r="697" spans="1:7" x14ac:dyDescent="0.2">
      <c r="A697" s="22" t="s">
        <v>116</v>
      </c>
      <c r="B697" s="31">
        <v>35.409300000000002</v>
      </c>
      <c r="C697" s="31">
        <v>-80.254000000000005</v>
      </c>
      <c r="D697" s="22" t="s">
        <v>4765</v>
      </c>
      <c r="E697" s="42">
        <v>248</v>
      </c>
      <c r="F697" s="43">
        <v>89992.751999999993</v>
      </c>
      <c r="G697" s="43">
        <f t="shared" si="10"/>
        <v>3178064.3392718397</v>
      </c>
    </row>
    <row r="698" spans="1:7" x14ac:dyDescent="0.2">
      <c r="A698" s="22" t="s">
        <v>94</v>
      </c>
      <c r="B698" s="31">
        <v>35.409700000000001</v>
      </c>
      <c r="C698" s="31">
        <v>-79.915999999999997</v>
      </c>
      <c r="D698" s="22" t="s">
        <v>4765</v>
      </c>
      <c r="E698" s="42">
        <v>1124</v>
      </c>
      <c r="F698" s="43">
        <v>407870.37599999999</v>
      </c>
      <c r="G698" s="43">
        <f t="shared" si="10"/>
        <v>14403807.73121592</v>
      </c>
    </row>
    <row r="699" spans="1:7" x14ac:dyDescent="0.2">
      <c r="A699" s="22" t="s">
        <v>113</v>
      </c>
      <c r="B699" s="31">
        <v>35.4099</v>
      </c>
      <c r="C699" s="31">
        <v>-82.056899999999999</v>
      </c>
      <c r="D699" s="22" t="s">
        <v>4765</v>
      </c>
      <c r="E699" s="42">
        <v>765</v>
      </c>
      <c r="F699" s="43">
        <v>277598.61</v>
      </c>
      <c r="G699" s="43">
        <f t="shared" si="10"/>
        <v>9803303.3046086989</v>
      </c>
    </row>
    <row r="700" spans="1:7" x14ac:dyDescent="0.2">
      <c r="A700" s="22" t="s">
        <v>55</v>
      </c>
      <c r="B700" s="31">
        <v>35.410200000000003</v>
      </c>
      <c r="C700" s="31">
        <v>-81.455799999999996</v>
      </c>
      <c r="D700" s="22" t="s">
        <v>4765</v>
      </c>
      <c r="E700" s="42">
        <v>460</v>
      </c>
      <c r="F700" s="43">
        <v>166922.04</v>
      </c>
      <c r="G700" s="43">
        <f t="shared" si="10"/>
        <v>5894796.7583268005</v>
      </c>
    </row>
    <row r="701" spans="1:7" x14ac:dyDescent="0.2">
      <c r="A701" s="22" t="s">
        <v>94</v>
      </c>
      <c r="B701" s="31">
        <v>35.410899999999998</v>
      </c>
      <c r="C701" s="31">
        <v>-79.796999999999997</v>
      </c>
      <c r="D701" s="22" t="s">
        <v>4765</v>
      </c>
      <c r="E701" s="42">
        <v>562</v>
      </c>
      <c r="F701" s="43">
        <v>203935.18799999999</v>
      </c>
      <c r="G701" s="43">
        <f t="shared" si="10"/>
        <v>7201903.8656079601</v>
      </c>
    </row>
    <row r="702" spans="1:7" x14ac:dyDescent="0.2">
      <c r="A702" s="22" t="s">
        <v>116</v>
      </c>
      <c r="B702" s="31">
        <v>35.411499999999997</v>
      </c>
      <c r="C702" s="31">
        <v>-80.333699999999993</v>
      </c>
      <c r="D702" s="22" t="s">
        <v>4765</v>
      </c>
      <c r="E702" s="42">
        <v>743</v>
      </c>
      <c r="F702" s="43">
        <v>269615.38199999998</v>
      </c>
      <c r="G702" s="43">
        <f t="shared" si="10"/>
        <v>9521378.2422539387</v>
      </c>
    </row>
    <row r="703" spans="1:7" x14ac:dyDescent="0.2">
      <c r="A703" s="22" t="s">
        <v>95</v>
      </c>
      <c r="B703" s="31">
        <v>35.413600000000002</v>
      </c>
      <c r="C703" s="31">
        <v>-79.555300000000003</v>
      </c>
      <c r="D703" s="22" t="s">
        <v>4765</v>
      </c>
      <c r="E703" s="42">
        <v>219</v>
      </c>
      <c r="F703" s="43">
        <v>79469.406000000003</v>
      </c>
      <c r="G703" s="43">
        <f t="shared" si="10"/>
        <v>2806435.8479860201</v>
      </c>
    </row>
    <row r="704" spans="1:7" x14ac:dyDescent="0.2">
      <c r="A704" s="22" t="s">
        <v>83</v>
      </c>
      <c r="B704" s="31">
        <v>35.413899999999998</v>
      </c>
      <c r="C704" s="31">
        <v>-78.579400000000007</v>
      </c>
      <c r="D704" s="22" t="s">
        <v>4765</v>
      </c>
      <c r="E704" s="42">
        <v>955</v>
      </c>
      <c r="F704" s="43">
        <v>346544.67</v>
      </c>
      <c r="G704" s="43">
        <f t="shared" si="10"/>
        <v>12238110.6613089</v>
      </c>
    </row>
    <row r="705" spans="1:7" x14ac:dyDescent="0.2">
      <c r="A705" s="22" t="s">
        <v>45</v>
      </c>
      <c r="B705" s="31">
        <v>35.414099999999998</v>
      </c>
      <c r="C705" s="31">
        <v>-80.466800000000006</v>
      </c>
      <c r="D705" s="22" t="s">
        <v>4765</v>
      </c>
      <c r="E705" s="42">
        <v>219</v>
      </c>
      <c r="F705" s="43">
        <v>79469.406000000003</v>
      </c>
      <c r="G705" s="43">
        <f t="shared" si="10"/>
        <v>2806435.8479860201</v>
      </c>
    </row>
    <row r="706" spans="1:7" x14ac:dyDescent="0.2">
      <c r="A706" s="22" t="s">
        <v>95</v>
      </c>
      <c r="B706" s="31">
        <v>35.414400000000001</v>
      </c>
      <c r="C706" s="31">
        <v>-79.721199999999996</v>
      </c>
      <c r="D706" s="22" t="s">
        <v>4765</v>
      </c>
      <c r="E706" s="42">
        <v>656</v>
      </c>
      <c r="F706" s="43">
        <v>238045.34400000001</v>
      </c>
      <c r="G706" s="43">
        <f t="shared" ref="G706:G769" si="11">F706*35.31467</f>
        <v>8406492.76839648</v>
      </c>
    </row>
    <row r="707" spans="1:7" x14ac:dyDescent="0.2">
      <c r="A707" s="22" t="s">
        <v>95</v>
      </c>
      <c r="B707" s="31">
        <v>35.414400000000001</v>
      </c>
      <c r="C707" s="31">
        <v>-79.650300000000001</v>
      </c>
      <c r="D707" s="22" t="s">
        <v>4765</v>
      </c>
      <c r="E707" s="42">
        <v>109</v>
      </c>
      <c r="F707" s="43">
        <v>39553.266000000003</v>
      </c>
      <c r="G707" s="43">
        <f t="shared" si="11"/>
        <v>1396810.5362122201</v>
      </c>
    </row>
    <row r="708" spans="1:7" x14ac:dyDescent="0.2">
      <c r="A708" s="22" t="s">
        <v>113</v>
      </c>
      <c r="B708" s="31">
        <v>35.414900000000003</v>
      </c>
      <c r="C708" s="31">
        <v>-82.007400000000004</v>
      </c>
      <c r="D708" s="22" t="s">
        <v>4765</v>
      </c>
      <c r="E708" s="42">
        <v>191</v>
      </c>
      <c r="F708" s="43">
        <v>69308.933999999994</v>
      </c>
      <c r="G708" s="43">
        <f t="shared" si="11"/>
        <v>2447622.1322617796</v>
      </c>
    </row>
    <row r="709" spans="1:7" x14ac:dyDescent="0.2">
      <c r="A709" s="22" t="s">
        <v>95</v>
      </c>
      <c r="B709" s="31">
        <v>35.415900000000001</v>
      </c>
      <c r="C709" s="31">
        <v>-79.678200000000004</v>
      </c>
      <c r="D709" s="22" t="s">
        <v>4765</v>
      </c>
      <c r="E709" s="42">
        <v>438</v>
      </c>
      <c r="F709" s="43">
        <v>158938.81200000001</v>
      </c>
      <c r="G709" s="43">
        <f t="shared" si="11"/>
        <v>5612871.6959720403</v>
      </c>
    </row>
    <row r="710" spans="1:7" x14ac:dyDescent="0.2">
      <c r="A710" s="22" t="s">
        <v>68</v>
      </c>
      <c r="B710" s="31">
        <v>35.416699999999999</v>
      </c>
      <c r="C710" s="31">
        <v>-81.380099999999999</v>
      </c>
      <c r="D710" s="22" t="s">
        <v>4765</v>
      </c>
      <c r="E710" s="42">
        <v>297</v>
      </c>
      <c r="F710" s="43">
        <v>107773.57799999999</v>
      </c>
      <c r="G710" s="43">
        <f t="shared" si="11"/>
        <v>3805988.3417892596</v>
      </c>
    </row>
    <row r="711" spans="1:7" x14ac:dyDescent="0.2">
      <c r="A711" s="22" t="s">
        <v>116</v>
      </c>
      <c r="B711" s="31">
        <v>35.4176</v>
      </c>
      <c r="C711" s="31">
        <v>-80.262100000000004</v>
      </c>
      <c r="D711" s="22" t="s">
        <v>4765</v>
      </c>
      <c r="E711" s="42">
        <v>248</v>
      </c>
      <c r="F711" s="43">
        <v>89992.751999999993</v>
      </c>
      <c r="G711" s="43">
        <f t="shared" si="11"/>
        <v>3178064.3392718397</v>
      </c>
    </row>
    <row r="712" spans="1:7" x14ac:dyDescent="0.2">
      <c r="A712" s="22" t="s">
        <v>83</v>
      </c>
      <c r="B712" s="31">
        <v>35.417700000000004</v>
      </c>
      <c r="C712" s="31">
        <v>-78.248699999999999</v>
      </c>
      <c r="D712" s="22" t="s">
        <v>4765</v>
      </c>
      <c r="E712" s="42">
        <v>318</v>
      </c>
      <c r="F712" s="43">
        <v>115393.932</v>
      </c>
      <c r="G712" s="43">
        <f t="shared" si="11"/>
        <v>4075098.6285824399</v>
      </c>
    </row>
    <row r="713" spans="1:7" x14ac:dyDescent="0.2">
      <c r="A713" s="22" t="s">
        <v>95</v>
      </c>
      <c r="B713" s="31">
        <v>35.418300000000002</v>
      </c>
      <c r="C713" s="31">
        <v>-79.344700000000003</v>
      </c>
      <c r="D713" s="22" t="s">
        <v>4765</v>
      </c>
      <c r="E713" s="42">
        <v>219</v>
      </c>
      <c r="F713" s="43">
        <v>79469.406000000003</v>
      </c>
      <c r="G713" s="43">
        <f t="shared" si="11"/>
        <v>2806435.8479860201</v>
      </c>
    </row>
    <row r="714" spans="1:7" x14ac:dyDescent="0.2">
      <c r="A714" s="22" t="s">
        <v>106</v>
      </c>
      <c r="B714" s="31">
        <v>35.419199999999996</v>
      </c>
      <c r="C714" s="31">
        <v>-77.384299999999996</v>
      </c>
      <c r="D714" s="22" t="s">
        <v>4765</v>
      </c>
      <c r="E714" s="42">
        <v>648</v>
      </c>
      <c r="F714" s="43">
        <v>235142.35200000001</v>
      </c>
      <c r="G714" s="43">
        <f t="shared" si="11"/>
        <v>8303974.5639038403</v>
      </c>
    </row>
    <row r="715" spans="1:7" x14ac:dyDescent="0.2">
      <c r="A715" s="22" t="s">
        <v>128</v>
      </c>
      <c r="B715" s="31">
        <v>35.419899999999998</v>
      </c>
      <c r="C715" s="31">
        <v>-77.923400000000001</v>
      </c>
      <c r="D715" s="22" t="s">
        <v>4766</v>
      </c>
      <c r="E715" s="42">
        <v>826</v>
      </c>
      <c r="F715" s="43">
        <v>299733.924</v>
      </c>
      <c r="G715" s="43">
        <f t="shared" si="11"/>
        <v>10585004.613865079</v>
      </c>
    </row>
    <row r="716" spans="1:7" x14ac:dyDescent="0.2">
      <c r="A716" s="22" t="s">
        <v>94</v>
      </c>
      <c r="B716" s="31">
        <v>35.420699999999997</v>
      </c>
      <c r="C716" s="31">
        <v>-79.912199999999999</v>
      </c>
      <c r="D716" s="22" t="s">
        <v>4765</v>
      </c>
      <c r="E716" s="42">
        <v>562</v>
      </c>
      <c r="F716" s="43">
        <v>203935.18799999999</v>
      </c>
      <c r="G716" s="43">
        <f t="shared" si="11"/>
        <v>7201903.8656079601</v>
      </c>
    </row>
    <row r="717" spans="1:7" x14ac:dyDescent="0.2">
      <c r="A717" s="22" t="s">
        <v>72</v>
      </c>
      <c r="B717" s="31">
        <v>35.420999999999999</v>
      </c>
      <c r="C717" s="31">
        <v>-77.7179</v>
      </c>
      <c r="D717" s="22" t="s">
        <v>4765</v>
      </c>
      <c r="E717" s="42">
        <v>460</v>
      </c>
      <c r="F717" s="43">
        <v>166922.04</v>
      </c>
      <c r="G717" s="43">
        <f t="shared" si="11"/>
        <v>5894796.7583268005</v>
      </c>
    </row>
    <row r="718" spans="1:7" x14ac:dyDescent="0.2">
      <c r="A718" s="22" t="s">
        <v>83</v>
      </c>
      <c r="B718" s="31">
        <v>35.421300000000002</v>
      </c>
      <c r="C718" s="31">
        <v>-78.195599999999999</v>
      </c>
      <c r="D718" s="22" t="s">
        <v>4765</v>
      </c>
      <c r="E718" s="42">
        <v>318</v>
      </c>
      <c r="F718" s="43">
        <v>115393.932</v>
      </c>
      <c r="G718" s="43">
        <f t="shared" si="11"/>
        <v>4075098.6285824399</v>
      </c>
    </row>
    <row r="719" spans="1:7" x14ac:dyDescent="0.2">
      <c r="A719" s="22" t="s">
        <v>95</v>
      </c>
      <c r="B719" s="31">
        <v>35.421500000000002</v>
      </c>
      <c r="C719" s="31">
        <v>-79.740600000000001</v>
      </c>
      <c r="D719" s="22" t="s">
        <v>4765</v>
      </c>
      <c r="E719" s="42">
        <v>328</v>
      </c>
      <c r="F719" s="43">
        <v>119022.67200000001</v>
      </c>
      <c r="G719" s="43">
        <f t="shared" si="11"/>
        <v>4203246.38419824</v>
      </c>
    </row>
    <row r="720" spans="1:7" x14ac:dyDescent="0.2">
      <c r="A720" s="22" t="s">
        <v>45</v>
      </c>
      <c r="B720" s="31">
        <v>35.421900000000001</v>
      </c>
      <c r="C720" s="31">
        <v>-80.622900000000001</v>
      </c>
      <c r="D720" s="22" t="s">
        <v>4765</v>
      </c>
      <c r="E720" s="42">
        <v>109</v>
      </c>
      <c r="F720" s="43">
        <v>39553.266000000003</v>
      </c>
      <c r="G720" s="43">
        <f t="shared" si="11"/>
        <v>1396810.5362122201</v>
      </c>
    </row>
    <row r="721" spans="1:7" x14ac:dyDescent="0.2">
      <c r="A721" s="22" t="s">
        <v>85</v>
      </c>
      <c r="B721" s="31">
        <v>35.421900000000001</v>
      </c>
      <c r="C721" s="31">
        <v>-79.284099999999995</v>
      </c>
      <c r="D721" s="22" t="s">
        <v>4765</v>
      </c>
      <c r="E721" s="42">
        <v>260</v>
      </c>
      <c r="F721" s="43">
        <v>94347.24</v>
      </c>
      <c r="G721" s="43">
        <f t="shared" si="11"/>
        <v>3331841.6460108003</v>
      </c>
    </row>
    <row r="722" spans="1:7" x14ac:dyDescent="0.2">
      <c r="A722" s="22" t="s">
        <v>75</v>
      </c>
      <c r="B722" s="31">
        <v>35.423000000000002</v>
      </c>
      <c r="C722" s="31">
        <v>-79.001900000000006</v>
      </c>
      <c r="D722" s="22" t="s">
        <v>4765</v>
      </c>
      <c r="E722" s="42">
        <v>1589</v>
      </c>
      <c r="F722" s="43">
        <v>576606.78599999996</v>
      </c>
      <c r="G722" s="43">
        <f t="shared" si="11"/>
        <v>20362678.367350619</v>
      </c>
    </row>
    <row r="723" spans="1:7" x14ac:dyDescent="0.2">
      <c r="A723" s="22" t="s">
        <v>94</v>
      </c>
      <c r="B723" s="31">
        <v>35.424199999999999</v>
      </c>
      <c r="C723" s="31">
        <v>-79.782700000000006</v>
      </c>
      <c r="D723" s="22" t="s">
        <v>4765</v>
      </c>
      <c r="E723" s="42">
        <v>562</v>
      </c>
      <c r="F723" s="43">
        <v>203935.18799999999</v>
      </c>
      <c r="G723" s="43">
        <f t="shared" si="11"/>
        <v>7201903.8656079601</v>
      </c>
    </row>
    <row r="724" spans="1:7" x14ac:dyDescent="0.2">
      <c r="A724" s="22" t="s">
        <v>75</v>
      </c>
      <c r="B724" s="31">
        <v>35.424999999999997</v>
      </c>
      <c r="C724" s="31">
        <v>-78.909400000000005</v>
      </c>
      <c r="D724" s="22" t="s">
        <v>4765</v>
      </c>
      <c r="E724" s="42">
        <v>1192</v>
      </c>
      <c r="F724" s="43">
        <v>432545.80800000002</v>
      </c>
      <c r="G724" s="43">
        <f t="shared" si="11"/>
        <v>15275212.46940336</v>
      </c>
    </row>
    <row r="725" spans="1:7" x14ac:dyDescent="0.2">
      <c r="A725" s="22" t="s">
        <v>87</v>
      </c>
      <c r="B725" s="31">
        <v>35.426900000000003</v>
      </c>
      <c r="C725" s="31">
        <v>-81.158000000000001</v>
      </c>
      <c r="D725" s="22" t="s">
        <v>4765</v>
      </c>
      <c r="E725" s="42">
        <v>271</v>
      </c>
      <c r="F725" s="43">
        <v>98338.854000000007</v>
      </c>
      <c r="G725" s="43">
        <f t="shared" si="11"/>
        <v>3472804.1771881804</v>
      </c>
    </row>
    <row r="726" spans="1:7" x14ac:dyDescent="0.2">
      <c r="A726" s="22" t="s">
        <v>106</v>
      </c>
      <c r="B726" s="31">
        <v>35.427599999999998</v>
      </c>
      <c r="C726" s="31">
        <v>-77.268600000000006</v>
      </c>
      <c r="D726" s="22" t="s">
        <v>4765</v>
      </c>
      <c r="E726" s="42">
        <v>648</v>
      </c>
      <c r="F726" s="43">
        <v>235142.35200000001</v>
      </c>
      <c r="G726" s="43">
        <f t="shared" si="11"/>
        <v>8303974.5639038403</v>
      </c>
    </row>
    <row r="727" spans="1:7" x14ac:dyDescent="0.2">
      <c r="A727" s="22" t="s">
        <v>75</v>
      </c>
      <c r="B727" s="31">
        <v>35.428699999999999</v>
      </c>
      <c r="C727" s="31">
        <v>-78.858400000000003</v>
      </c>
      <c r="D727" s="22" t="s">
        <v>4765</v>
      </c>
      <c r="E727" s="42">
        <v>596</v>
      </c>
      <c r="F727" s="43">
        <v>216272.90400000001</v>
      </c>
      <c r="G727" s="43">
        <f t="shared" si="11"/>
        <v>7637606.23470168</v>
      </c>
    </row>
    <row r="728" spans="1:7" x14ac:dyDescent="0.2">
      <c r="A728" s="22" t="s">
        <v>72</v>
      </c>
      <c r="B728" s="31">
        <v>35.429400000000001</v>
      </c>
      <c r="C728" s="31">
        <v>-77.480599999999995</v>
      </c>
      <c r="D728" s="22" t="s">
        <v>4765</v>
      </c>
      <c r="E728" s="42">
        <v>552</v>
      </c>
      <c r="F728" s="43">
        <v>200306.448</v>
      </c>
      <c r="G728" s="43">
        <f t="shared" si="11"/>
        <v>7073756.1099921605</v>
      </c>
    </row>
    <row r="729" spans="1:7" x14ac:dyDescent="0.2">
      <c r="A729" s="22" t="s">
        <v>113</v>
      </c>
      <c r="B729" s="31">
        <v>35.430900000000001</v>
      </c>
      <c r="C729" s="31">
        <v>-82.104100000000003</v>
      </c>
      <c r="D729" s="22" t="s">
        <v>4765</v>
      </c>
      <c r="E729" s="42">
        <v>191</v>
      </c>
      <c r="F729" s="43">
        <v>69308.933999999994</v>
      </c>
      <c r="G729" s="43">
        <f t="shared" si="11"/>
        <v>2447622.1322617796</v>
      </c>
    </row>
    <row r="730" spans="1:7" x14ac:dyDescent="0.2">
      <c r="A730" s="22" t="s">
        <v>75</v>
      </c>
      <c r="B730" s="31">
        <v>35.431100000000001</v>
      </c>
      <c r="C730" s="31">
        <v>-79.019599999999997</v>
      </c>
      <c r="D730" s="22" t="s">
        <v>4765</v>
      </c>
      <c r="E730" s="42">
        <v>795</v>
      </c>
      <c r="F730" s="43">
        <v>288484.83</v>
      </c>
      <c r="G730" s="43">
        <f t="shared" si="11"/>
        <v>10187746.571456101</v>
      </c>
    </row>
    <row r="731" spans="1:7" x14ac:dyDescent="0.2">
      <c r="A731" s="22" t="s">
        <v>75</v>
      </c>
      <c r="B731" s="31">
        <v>35.431699999999999</v>
      </c>
      <c r="C731" s="31">
        <v>-78.632999999999996</v>
      </c>
      <c r="D731" s="22" t="s">
        <v>4765</v>
      </c>
      <c r="E731" s="42">
        <v>1192</v>
      </c>
      <c r="F731" s="43">
        <v>432545.80800000002</v>
      </c>
      <c r="G731" s="43">
        <f t="shared" si="11"/>
        <v>15275212.46940336</v>
      </c>
    </row>
    <row r="732" spans="1:7" x14ac:dyDescent="0.2">
      <c r="A732" s="22" t="s">
        <v>55</v>
      </c>
      <c r="B732" s="31">
        <v>35.432499999999997</v>
      </c>
      <c r="C732" s="31">
        <v>-81.636300000000006</v>
      </c>
      <c r="D732" s="22" t="s">
        <v>4765</v>
      </c>
      <c r="E732" s="42">
        <v>690</v>
      </c>
      <c r="F732" s="43">
        <v>250383.06</v>
      </c>
      <c r="G732" s="43">
        <f t="shared" si="11"/>
        <v>8842195.1374901999</v>
      </c>
    </row>
    <row r="733" spans="1:7" x14ac:dyDescent="0.2">
      <c r="A733" s="22" t="s">
        <v>95</v>
      </c>
      <c r="B733" s="31">
        <v>35.433599999999998</v>
      </c>
      <c r="C733" s="31">
        <v>-79.678600000000003</v>
      </c>
      <c r="D733" s="22" t="s">
        <v>4765</v>
      </c>
      <c r="E733" s="42">
        <v>328</v>
      </c>
      <c r="F733" s="43">
        <v>119022.67200000001</v>
      </c>
      <c r="G733" s="43">
        <f t="shared" si="11"/>
        <v>4203246.38419824</v>
      </c>
    </row>
    <row r="734" spans="1:7" x14ac:dyDescent="0.2">
      <c r="A734" s="22" t="s">
        <v>128</v>
      </c>
      <c r="B734" s="31">
        <v>35.433799999999998</v>
      </c>
      <c r="C734" s="31">
        <v>-77.936800000000005</v>
      </c>
      <c r="D734" s="22" t="s">
        <v>4766</v>
      </c>
      <c r="E734" s="42">
        <v>661</v>
      </c>
      <c r="F734" s="43">
        <v>239859.71400000001</v>
      </c>
      <c r="G734" s="43">
        <f t="shared" si="11"/>
        <v>8470566.6462043803</v>
      </c>
    </row>
    <row r="735" spans="1:7" x14ac:dyDescent="0.2">
      <c r="A735" s="22" t="s">
        <v>95</v>
      </c>
      <c r="B735" s="31">
        <v>35.436100000000003</v>
      </c>
      <c r="C735" s="31">
        <v>-79.392700000000005</v>
      </c>
      <c r="D735" s="22" t="s">
        <v>4765</v>
      </c>
      <c r="E735" s="42">
        <v>219</v>
      </c>
      <c r="F735" s="43">
        <v>79469.406000000003</v>
      </c>
      <c r="G735" s="43">
        <f t="shared" si="11"/>
        <v>2806435.8479860201</v>
      </c>
    </row>
    <row r="736" spans="1:7" x14ac:dyDescent="0.2">
      <c r="A736" s="22" t="s">
        <v>87</v>
      </c>
      <c r="B736" s="31">
        <v>35.436700000000002</v>
      </c>
      <c r="C736" s="31">
        <v>-81.458299999999994</v>
      </c>
      <c r="D736" s="22" t="s">
        <v>4765</v>
      </c>
      <c r="E736" s="42">
        <v>542</v>
      </c>
      <c r="F736" s="43">
        <v>196677.70800000001</v>
      </c>
      <c r="G736" s="43">
        <f t="shared" si="11"/>
        <v>6945608.3543763608</v>
      </c>
    </row>
    <row r="737" spans="1:7" x14ac:dyDescent="0.2">
      <c r="A737" s="22" t="s">
        <v>95</v>
      </c>
      <c r="B737" s="31">
        <v>35.4373</v>
      </c>
      <c r="C737" s="31">
        <v>-79.512100000000004</v>
      </c>
      <c r="D737" s="22" t="s">
        <v>4765</v>
      </c>
      <c r="E737" s="42">
        <v>875</v>
      </c>
      <c r="F737" s="43">
        <v>317514.75</v>
      </c>
      <c r="G737" s="43">
        <f t="shared" si="11"/>
        <v>11212928.6163825</v>
      </c>
    </row>
    <row r="738" spans="1:7" x14ac:dyDescent="0.2">
      <c r="A738" s="22" t="s">
        <v>116</v>
      </c>
      <c r="B738" s="31">
        <v>35.437899999999999</v>
      </c>
      <c r="C738" s="31">
        <v>-80.325999999999993</v>
      </c>
      <c r="D738" s="22" t="s">
        <v>4765</v>
      </c>
      <c r="E738" s="42">
        <v>495</v>
      </c>
      <c r="F738" s="43">
        <v>179622.63</v>
      </c>
      <c r="G738" s="43">
        <f t="shared" si="11"/>
        <v>6343313.9029820999</v>
      </c>
    </row>
    <row r="739" spans="1:7" x14ac:dyDescent="0.2">
      <c r="A739" s="22" t="s">
        <v>95</v>
      </c>
      <c r="B739" s="31">
        <v>35.438400000000001</v>
      </c>
      <c r="C739" s="31">
        <v>-79.392700000000005</v>
      </c>
      <c r="D739" s="22" t="s">
        <v>4765</v>
      </c>
      <c r="E739" s="42">
        <v>328</v>
      </c>
      <c r="F739" s="43">
        <v>119022.67200000001</v>
      </c>
      <c r="G739" s="43">
        <f t="shared" si="11"/>
        <v>4203246.38419824</v>
      </c>
    </row>
    <row r="740" spans="1:7" x14ac:dyDescent="0.2">
      <c r="A740" s="22" t="s">
        <v>75</v>
      </c>
      <c r="B740" s="31">
        <v>35.438499999999998</v>
      </c>
      <c r="C740" s="31">
        <v>-78.909599999999998</v>
      </c>
      <c r="D740" s="22" t="s">
        <v>4765</v>
      </c>
      <c r="E740" s="42">
        <v>1192</v>
      </c>
      <c r="F740" s="43">
        <v>432545.80800000002</v>
      </c>
      <c r="G740" s="43">
        <f t="shared" si="11"/>
        <v>15275212.46940336</v>
      </c>
    </row>
    <row r="741" spans="1:7" x14ac:dyDescent="0.2">
      <c r="A741" s="22" t="s">
        <v>95</v>
      </c>
      <c r="B741" s="31">
        <v>35.439100000000003</v>
      </c>
      <c r="C741" s="31">
        <v>-79.466700000000003</v>
      </c>
      <c r="D741" s="22" t="s">
        <v>4765</v>
      </c>
      <c r="E741" s="42">
        <v>219</v>
      </c>
      <c r="F741" s="43">
        <v>79469.406000000003</v>
      </c>
      <c r="G741" s="43">
        <f t="shared" si="11"/>
        <v>2806435.8479860201</v>
      </c>
    </row>
    <row r="742" spans="1:7" x14ac:dyDescent="0.2">
      <c r="A742" s="22" t="s">
        <v>94</v>
      </c>
      <c r="B742" s="31">
        <v>35.4392</v>
      </c>
      <c r="C742" s="31">
        <v>-79.765100000000004</v>
      </c>
      <c r="D742" s="22" t="s">
        <v>4765</v>
      </c>
      <c r="E742" s="42">
        <v>562</v>
      </c>
      <c r="F742" s="43">
        <v>203935.18799999999</v>
      </c>
      <c r="G742" s="43">
        <f t="shared" si="11"/>
        <v>7201903.8656079601</v>
      </c>
    </row>
    <row r="743" spans="1:7" x14ac:dyDescent="0.2">
      <c r="A743" s="22" t="s">
        <v>85</v>
      </c>
      <c r="B743" s="31">
        <v>35.441899999999997</v>
      </c>
      <c r="C743" s="31">
        <v>-79.328299999999999</v>
      </c>
      <c r="D743" s="22" t="s">
        <v>4765</v>
      </c>
      <c r="E743" s="42">
        <v>260</v>
      </c>
      <c r="F743" s="43">
        <v>94347.24</v>
      </c>
      <c r="G743" s="43">
        <f t="shared" si="11"/>
        <v>3331841.6460108003</v>
      </c>
    </row>
    <row r="744" spans="1:7" x14ac:dyDescent="0.2">
      <c r="A744" s="22" t="s">
        <v>75</v>
      </c>
      <c r="B744" s="31">
        <v>35.443100000000001</v>
      </c>
      <c r="C744" s="31">
        <v>-78.997299999999996</v>
      </c>
      <c r="D744" s="22" t="s">
        <v>4765</v>
      </c>
      <c r="E744" s="42">
        <v>795</v>
      </c>
      <c r="F744" s="43">
        <v>288484.83</v>
      </c>
      <c r="G744" s="43">
        <f t="shared" si="11"/>
        <v>10187746.571456101</v>
      </c>
    </row>
    <row r="745" spans="1:7" x14ac:dyDescent="0.2">
      <c r="A745" s="22" t="s">
        <v>83</v>
      </c>
      <c r="B745" s="31">
        <v>35.443600000000004</v>
      </c>
      <c r="C745" s="31">
        <v>-78.187899999999999</v>
      </c>
      <c r="D745" s="22" t="s">
        <v>4765</v>
      </c>
      <c r="E745" s="42">
        <v>637</v>
      </c>
      <c r="F745" s="43">
        <v>231150.73800000001</v>
      </c>
      <c r="G745" s="43">
        <f t="shared" si="11"/>
        <v>8163012.0327264601</v>
      </c>
    </row>
    <row r="746" spans="1:7" x14ac:dyDescent="0.2">
      <c r="A746" s="22" t="s">
        <v>87</v>
      </c>
      <c r="B746" s="31">
        <v>35.444499999999998</v>
      </c>
      <c r="C746" s="31">
        <v>-81.1892</v>
      </c>
      <c r="D746" s="22" t="s">
        <v>4765</v>
      </c>
      <c r="E746" s="42">
        <v>542</v>
      </c>
      <c r="F746" s="43">
        <v>196677.70800000001</v>
      </c>
      <c r="G746" s="43">
        <f t="shared" si="11"/>
        <v>6945608.3543763608</v>
      </c>
    </row>
    <row r="747" spans="1:7" x14ac:dyDescent="0.2">
      <c r="A747" s="22" t="s">
        <v>116</v>
      </c>
      <c r="B747" s="31">
        <v>35.446300000000001</v>
      </c>
      <c r="C747" s="31">
        <v>-80.300799999999995</v>
      </c>
      <c r="D747" s="22" t="s">
        <v>4765</v>
      </c>
      <c r="E747" s="42">
        <v>248</v>
      </c>
      <c r="F747" s="43">
        <v>89992.751999999993</v>
      </c>
      <c r="G747" s="43">
        <f t="shared" si="11"/>
        <v>3178064.3392718397</v>
      </c>
    </row>
    <row r="748" spans="1:7" x14ac:dyDescent="0.2">
      <c r="A748" s="22" t="s">
        <v>95</v>
      </c>
      <c r="B748" s="31">
        <v>35.446399999999997</v>
      </c>
      <c r="C748" s="31">
        <v>-79.391099999999994</v>
      </c>
      <c r="D748" s="22" t="s">
        <v>4765</v>
      </c>
      <c r="E748" s="42">
        <v>219</v>
      </c>
      <c r="F748" s="43">
        <v>79469.406000000003</v>
      </c>
      <c r="G748" s="43">
        <f t="shared" si="11"/>
        <v>2806435.8479860201</v>
      </c>
    </row>
    <row r="749" spans="1:7" x14ac:dyDescent="0.2">
      <c r="A749" s="22" t="s">
        <v>94</v>
      </c>
      <c r="B749" s="31">
        <v>35.448700000000002</v>
      </c>
      <c r="C749" s="31">
        <v>-79.874700000000004</v>
      </c>
      <c r="D749" s="22" t="s">
        <v>4765</v>
      </c>
      <c r="E749" s="42">
        <v>562</v>
      </c>
      <c r="F749" s="43">
        <v>203935.18799999999</v>
      </c>
      <c r="G749" s="43">
        <f t="shared" si="11"/>
        <v>7201903.8656079601</v>
      </c>
    </row>
    <row r="750" spans="1:7" x14ac:dyDescent="0.2">
      <c r="A750" s="22" t="s">
        <v>75</v>
      </c>
      <c r="B750" s="31">
        <v>35.448700000000002</v>
      </c>
      <c r="C750" s="31">
        <v>-78.968299999999999</v>
      </c>
      <c r="D750" s="22" t="s">
        <v>4765</v>
      </c>
      <c r="E750" s="42">
        <v>1589</v>
      </c>
      <c r="F750" s="43">
        <v>576606.78599999996</v>
      </c>
      <c r="G750" s="43">
        <f t="shared" si="11"/>
        <v>20362678.367350619</v>
      </c>
    </row>
    <row r="751" spans="1:7" x14ac:dyDescent="0.2">
      <c r="A751" s="22" t="s">
        <v>75</v>
      </c>
      <c r="B751" s="31">
        <v>35.448799999999999</v>
      </c>
      <c r="C751" s="31">
        <v>-78.644099999999995</v>
      </c>
      <c r="D751" s="22" t="s">
        <v>4765</v>
      </c>
      <c r="E751" s="42">
        <v>397</v>
      </c>
      <c r="F751" s="43">
        <v>144060.978</v>
      </c>
      <c r="G751" s="43">
        <f t="shared" si="11"/>
        <v>5087465.8979472602</v>
      </c>
    </row>
    <row r="752" spans="1:7" x14ac:dyDescent="0.2">
      <c r="A752" s="22" t="s">
        <v>95</v>
      </c>
      <c r="B752" s="31">
        <v>35.450000000000003</v>
      </c>
      <c r="C752" s="31">
        <v>-79.700500000000005</v>
      </c>
      <c r="D752" s="22" t="s">
        <v>4765</v>
      </c>
      <c r="E752" s="42">
        <v>656</v>
      </c>
      <c r="F752" s="43">
        <v>238045.34400000001</v>
      </c>
      <c r="G752" s="43">
        <f t="shared" si="11"/>
        <v>8406492.76839648</v>
      </c>
    </row>
    <row r="753" spans="1:7" x14ac:dyDescent="0.2">
      <c r="A753" s="22" t="s">
        <v>85</v>
      </c>
      <c r="B753" s="31">
        <v>35.450099999999999</v>
      </c>
      <c r="C753" s="31">
        <v>-79.080200000000005</v>
      </c>
      <c r="D753" s="22" t="s">
        <v>4765</v>
      </c>
      <c r="E753" s="42">
        <v>260</v>
      </c>
      <c r="F753" s="43">
        <v>94347.24</v>
      </c>
      <c r="G753" s="43">
        <f t="shared" si="11"/>
        <v>3331841.6460108003</v>
      </c>
    </row>
    <row r="754" spans="1:7" x14ac:dyDescent="0.2">
      <c r="A754" s="22" t="s">
        <v>75</v>
      </c>
      <c r="B754" s="31">
        <v>35.450200000000002</v>
      </c>
      <c r="C754" s="31">
        <v>-78.989699999999999</v>
      </c>
      <c r="D754" s="22" t="s">
        <v>4765</v>
      </c>
      <c r="E754" s="42">
        <v>596</v>
      </c>
      <c r="F754" s="43">
        <v>216272.90400000001</v>
      </c>
      <c r="G754" s="43">
        <f t="shared" si="11"/>
        <v>7637606.23470168</v>
      </c>
    </row>
    <row r="755" spans="1:7" x14ac:dyDescent="0.2">
      <c r="A755" s="22" t="s">
        <v>55</v>
      </c>
      <c r="B755" s="31">
        <v>35.451300000000003</v>
      </c>
      <c r="C755" s="31">
        <v>-81.540599999999998</v>
      </c>
      <c r="D755" s="22" t="s">
        <v>4765</v>
      </c>
      <c r="E755" s="42">
        <v>690</v>
      </c>
      <c r="F755" s="43">
        <v>250383.06</v>
      </c>
      <c r="G755" s="43">
        <f t="shared" si="11"/>
        <v>8842195.1374901999</v>
      </c>
    </row>
    <row r="756" spans="1:7" x14ac:dyDescent="0.2">
      <c r="A756" s="22" t="s">
        <v>75</v>
      </c>
      <c r="B756" s="31">
        <v>35.451599999999999</v>
      </c>
      <c r="C756" s="31">
        <v>-78.956400000000002</v>
      </c>
      <c r="D756" s="22" t="s">
        <v>4765</v>
      </c>
      <c r="E756" s="42">
        <v>795</v>
      </c>
      <c r="F756" s="43">
        <v>288484.83</v>
      </c>
      <c r="G756" s="43">
        <f t="shared" si="11"/>
        <v>10187746.571456101</v>
      </c>
    </row>
    <row r="757" spans="1:7" x14ac:dyDescent="0.2">
      <c r="A757" s="22" t="s">
        <v>94</v>
      </c>
      <c r="B757" s="31">
        <v>35.451900000000002</v>
      </c>
      <c r="C757" s="31">
        <v>-79.832800000000006</v>
      </c>
      <c r="D757" s="22" t="s">
        <v>4765</v>
      </c>
      <c r="E757" s="42">
        <v>562</v>
      </c>
      <c r="F757" s="43">
        <v>203935.18799999999</v>
      </c>
      <c r="G757" s="43">
        <f t="shared" si="11"/>
        <v>7201903.8656079601</v>
      </c>
    </row>
    <row r="758" spans="1:7" x14ac:dyDescent="0.2">
      <c r="A758" s="22" t="s">
        <v>94</v>
      </c>
      <c r="B758" s="31">
        <v>35.452300000000001</v>
      </c>
      <c r="C758" s="31">
        <v>-79.792599999999993</v>
      </c>
      <c r="D758" s="22" t="s">
        <v>4765</v>
      </c>
      <c r="E758" s="42">
        <v>562</v>
      </c>
      <c r="F758" s="43">
        <v>203935.18799999999</v>
      </c>
      <c r="G758" s="43">
        <f t="shared" si="11"/>
        <v>7201903.8656079601</v>
      </c>
    </row>
    <row r="759" spans="1:7" x14ac:dyDescent="0.2">
      <c r="A759" s="22" t="s">
        <v>45</v>
      </c>
      <c r="B759" s="31">
        <v>35.4527</v>
      </c>
      <c r="C759" s="31">
        <v>-80.341399999999993</v>
      </c>
      <c r="D759" s="22" t="s">
        <v>4765</v>
      </c>
      <c r="E759" s="42">
        <v>219</v>
      </c>
      <c r="F759" s="43">
        <v>79469.406000000003</v>
      </c>
      <c r="G759" s="43">
        <f t="shared" si="11"/>
        <v>2806435.8479860201</v>
      </c>
    </row>
    <row r="760" spans="1:7" x14ac:dyDescent="0.2">
      <c r="A760" s="22" t="s">
        <v>83</v>
      </c>
      <c r="B760" s="31">
        <v>35.453299999999999</v>
      </c>
      <c r="C760" s="31">
        <v>-78.290800000000004</v>
      </c>
      <c r="D760" s="22" t="s">
        <v>4765</v>
      </c>
      <c r="E760" s="42">
        <v>637</v>
      </c>
      <c r="F760" s="43">
        <v>231150.73800000001</v>
      </c>
      <c r="G760" s="43">
        <f t="shared" si="11"/>
        <v>8163012.0327264601</v>
      </c>
    </row>
    <row r="761" spans="1:7" x14ac:dyDescent="0.2">
      <c r="A761" s="22" t="s">
        <v>75</v>
      </c>
      <c r="B761" s="31">
        <v>35.453699999999998</v>
      </c>
      <c r="C761" s="31">
        <v>-78.9191</v>
      </c>
      <c r="D761" s="22" t="s">
        <v>4765</v>
      </c>
      <c r="E761" s="42">
        <v>1391</v>
      </c>
      <c r="F761" s="43">
        <v>504757.734</v>
      </c>
      <c r="G761" s="43">
        <f t="shared" si="11"/>
        <v>17825352.806157779</v>
      </c>
    </row>
    <row r="762" spans="1:7" x14ac:dyDescent="0.2">
      <c r="A762" s="22" t="s">
        <v>75</v>
      </c>
      <c r="B762" s="31">
        <v>35.453699999999998</v>
      </c>
      <c r="C762" s="31">
        <v>-78.9191</v>
      </c>
      <c r="D762" s="22" t="s">
        <v>4765</v>
      </c>
      <c r="E762" s="42">
        <v>1391</v>
      </c>
      <c r="F762" s="43">
        <v>504757.734</v>
      </c>
      <c r="G762" s="43">
        <f t="shared" si="11"/>
        <v>17825352.806157779</v>
      </c>
    </row>
    <row r="763" spans="1:7" x14ac:dyDescent="0.2">
      <c r="A763" s="22" t="s">
        <v>75</v>
      </c>
      <c r="B763" s="31">
        <v>35.454300000000003</v>
      </c>
      <c r="C763" s="31">
        <v>-78.993499999999997</v>
      </c>
      <c r="D763" s="22" t="s">
        <v>4765</v>
      </c>
      <c r="E763" s="42">
        <v>596</v>
      </c>
      <c r="F763" s="43">
        <v>216272.90400000001</v>
      </c>
      <c r="G763" s="43">
        <f t="shared" si="11"/>
        <v>7637606.23470168</v>
      </c>
    </row>
    <row r="764" spans="1:7" x14ac:dyDescent="0.2">
      <c r="A764" s="22" t="s">
        <v>75</v>
      </c>
      <c r="B764" s="31">
        <v>35.454300000000003</v>
      </c>
      <c r="C764" s="31">
        <v>-78.993499999999997</v>
      </c>
      <c r="D764" s="22" t="s">
        <v>4765</v>
      </c>
      <c r="E764" s="42">
        <v>596</v>
      </c>
      <c r="F764" s="43">
        <v>216272.90400000001</v>
      </c>
      <c r="G764" s="43">
        <f t="shared" si="11"/>
        <v>7637606.23470168</v>
      </c>
    </row>
    <row r="765" spans="1:7" x14ac:dyDescent="0.2">
      <c r="A765" s="22" t="s">
        <v>72</v>
      </c>
      <c r="B765" s="31">
        <v>35.454799999999999</v>
      </c>
      <c r="C765" s="31">
        <v>-77.713999999999999</v>
      </c>
      <c r="D765" s="22" t="s">
        <v>4765</v>
      </c>
      <c r="E765" s="42">
        <v>736</v>
      </c>
      <c r="F765" s="43">
        <v>267075.26400000002</v>
      </c>
      <c r="G765" s="43">
        <f t="shared" si="11"/>
        <v>9431674.8133228812</v>
      </c>
    </row>
    <row r="766" spans="1:7" x14ac:dyDescent="0.2">
      <c r="A766" s="22" t="s">
        <v>72</v>
      </c>
      <c r="B766" s="31">
        <v>35.454799999999999</v>
      </c>
      <c r="C766" s="31">
        <v>-77.713999999999999</v>
      </c>
      <c r="D766" s="22" t="s">
        <v>4765</v>
      </c>
      <c r="E766" s="42">
        <v>736</v>
      </c>
      <c r="F766" s="43">
        <v>267075.26400000002</v>
      </c>
      <c r="G766" s="43">
        <f t="shared" si="11"/>
        <v>9431674.8133228812</v>
      </c>
    </row>
    <row r="767" spans="1:7" x14ac:dyDescent="0.2">
      <c r="A767" s="22" t="s">
        <v>55</v>
      </c>
      <c r="B767" s="31">
        <v>35.454999999999998</v>
      </c>
      <c r="C767" s="31">
        <v>-81.697599999999994</v>
      </c>
      <c r="D767" s="22" t="s">
        <v>4765</v>
      </c>
      <c r="E767" s="42">
        <v>230</v>
      </c>
      <c r="F767" s="43">
        <v>83461.02</v>
      </c>
      <c r="G767" s="43">
        <f t="shared" si="11"/>
        <v>2947398.3791634003</v>
      </c>
    </row>
    <row r="768" spans="1:7" x14ac:dyDescent="0.2">
      <c r="A768" s="22" t="s">
        <v>95</v>
      </c>
      <c r="B768" s="31">
        <v>35.455300000000001</v>
      </c>
      <c r="C768" s="31">
        <v>-79.432199999999995</v>
      </c>
      <c r="D768" s="22" t="s">
        <v>4765</v>
      </c>
      <c r="E768" s="42">
        <v>438</v>
      </c>
      <c r="F768" s="43">
        <v>158938.81200000001</v>
      </c>
      <c r="G768" s="43">
        <f t="shared" si="11"/>
        <v>5612871.6959720403</v>
      </c>
    </row>
    <row r="769" spans="1:7" x14ac:dyDescent="0.2">
      <c r="A769" s="22" t="s">
        <v>75</v>
      </c>
      <c r="B769" s="31">
        <v>35.455500000000001</v>
      </c>
      <c r="C769" s="31">
        <v>-78.742099999999994</v>
      </c>
      <c r="D769" s="22" t="s">
        <v>4765</v>
      </c>
      <c r="E769" s="42">
        <v>795</v>
      </c>
      <c r="F769" s="43">
        <v>288484.83</v>
      </c>
      <c r="G769" s="43">
        <f t="shared" si="11"/>
        <v>10187746.571456101</v>
      </c>
    </row>
    <row r="770" spans="1:7" x14ac:dyDescent="0.2">
      <c r="A770" s="22" t="s">
        <v>75</v>
      </c>
      <c r="B770" s="31">
        <v>35.455500000000001</v>
      </c>
      <c r="C770" s="31">
        <v>-78.742099999999994</v>
      </c>
      <c r="D770" s="22" t="s">
        <v>4765</v>
      </c>
      <c r="E770" s="42">
        <v>795</v>
      </c>
      <c r="F770" s="43">
        <v>288484.83</v>
      </c>
      <c r="G770" s="43">
        <f t="shared" ref="G770:G833" si="12">F770*35.31467</f>
        <v>10187746.571456101</v>
      </c>
    </row>
    <row r="771" spans="1:7" x14ac:dyDescent="0.2">
      <c r="A771" s="22" t="s">
        <v>75</v>
      </c>
      <c r="B771" s="31">
        <v>35.455500000000001</v>
      </c>
      <c r="C771" s="31">
        <v>-78.742099999999994</v>
      </c>
      <c r="D771" s="22" t="s">
        <v>4765</v>
      </c>
      <c r="E771" s="42">
        <v>795</v>
      </c>
      <c r="F771" s="43">
        <v>288484.83</v>
      </c>
      <c r="G771" s="43">
        <f t="shared" si="12"/>
        <v>10187746.571456101</v>
      </c>
    </row>
    <row r="772" spans="1:7" x14ac:dyDescent="0.2">
      <c r="A772" s="22" t="s">
        <v>75</v>
      </c>
      <c r="B772" s="31">
        <v>35.455500000000001</v>
      </c>
      <c r="C772" s="31">
        <v>-78.742099999999994</v>
      </c>
      <c r="D772" s="22" t="s">
        <v>4765</v>
      </c>
      <c r="E772" s="42">
        <v>795</v>
      </c>
      <c r="F772" s="43">
        <v>288484.83</v>
      </c>
      <c r="G772" s="43">
        <f t="shared" si="12"/>
        <v>10187746.571456101</v>
      </c>
    </row>
    <row r="773" spans="1:7" x14ac:dyDescent="0.2">
      <c r="A773" s="22" t="s">
        <v>87</v>
      </c>
      <c r="B773" s="31">
        <v>35.4557</v>
      </c>
      <c r="C773" s="31">
        <v>-81.359700000000004</v>
      </c>
      <c r="D773" s="22" t="s">
        <v>4765</v>
      </c>
      <c r="E773" s="42">
        <v>361</v>
      </c>
      <c r="F773" s="43">
        <v>130997.514</v>
      </c>
      <c r="G773" s="43">
        <f t="shared" si="12"/>
        <v>4626133.9777303794</v>
      </c>
    </row>
    <row r="774" spans="1:7" x14ac:dyDescent="0.2">
      <c r="A774" s="22" t="s">
        <v>113</v>
      </c>
      <c r="B774" s="31">
        <v>35.4559</v>
      </c>
      <c r="C774" s="31">
        <v>-82.052999999999997</v>
      </c>
      <c r="D774" s="22" t="s">
        <v>4765</v>
      </c>
      <c r="E774" s="42">
        <v>191</v>
      </c>
      <c r="F774" s="43">
        <v>69308.933999999994</v>
      </c>
      <c r="G774" s="43">
        <f t="shared" si="12"/>
        <v>2447622.1322617796</v>
      </c>
    </row>
    <row r="775" spans="1:7" x14ac:dyDescent="0.2">
      <c r="A775" s="22" t="s">
        <v>95</v>
      </c>
      <c r="B775" s="31">
        <v>35.456000000000003</v>
      </c>
      <c r="C775" s="31">
        <v>-79.485399999999998</v>
      </c>
      <c r="D775" s="22" t="s">
        <v>4765</v>
      </c>
      <c r="E775" s="42">
        <v>656</v>
      </c>
      <c r="F775" s="43">
        <v>238045.34400000001</v>
      </c>
      <c r="G775" s="43">
        <f t="shared" si="12"/>
        <v>8406492.76839648</v>
      </c>
    </row>
    <row r="776" spans="1:7" x14ac:dyDescent="0.2">
      <c r="A776" s="22" t="s">
        <v>95</v>
      </c>
      <c r="B776" s="31">
        <v>35.456000000000003</v>
      </c>
      <c r="C776" s="31">
        <v>-79.485399999999998</v>
      </c>
      <c r="D776" s="22" t="s">
        <v>4765</v>
      </c>
      <c r="E776" s="42">
        <v>656</v>
      </c>
      <c r="F776" s="43">
        <v>238045.34400000001</v>
      </c>
      <c r="G776" s="43">
        <f t="shared" si="12"/>
        <v>8406492.76839648</v>
      </c>
    </row>
    <row r="777" spans="1:7" x14ac:dyDescent="0.2">
      <c r="A777" s="22" t="s">
        <v>72</v>
      </c>
      <c r="B777" s="31">
        <v>35.456699999999998</v>
      </c>
      <c r="C777" s="31">
        <v>-77.632199999999997</v>
      </c>
      <c r="D777" s="22" t="s">
        <v>4765</v>
      </c>
      <c r="E777" s="42">
        <v>184</v>
      </c>
      <c r="F777" s="43">
        <v>66768.816000000006</v>
      </c>
      <c r="G777" s="43">
        <f t="shared" si="12"/>
        <v>2357918.7033307203</v>
      </c>
    </row>
    <row r="778" spans="1:7" x14ac:dyDescent="0.2">
      <c r="A778" s="22" t="s">
        <v>55</v>
      </c>
      <c r="B778" s="31">
        <v>35.4572</v>
      </c>
      <c r="C778" s="31">
        <v>-81.509699999999995</v>
      </c>
      <c r="D778" s="22" t="s">
        <v>4765</v>
      </c>
      <c r="E778" s="42">
        <v>919</v>
      </c>
      <c r="F778" s="43">
        <v>333481.20600000001</v>
      </c>
      <c r="G778" s="43">
        <f t="shared" si="12"/>
        <v>11776778.741092021</v>
      </c>
    </row>
    <row r="779" spans="1:7" x14ac:dyDescent="0.2">
      <c r="A779" s="22" t="s">
        <v>55</v>
      </c>
      <c r="B779" s="31">
        <v>35.4572</v>
      </c>
      <c r="C779" s="31">
        <v>-81.509699999999995</v>
      </c>
      <c r="D779" s="22" t="s">
        <v>4765</v>
      </c>
      <c r="E779" s="42">
        <v>919</v>
      </c>
      <c r="F779" s="43">
        <v>333481.20600000001</v>
      </c>
      <c r="G779" s="43">
        <f t="shared" si="12"/>
        <v>11776778.741092021</v>
      </c>
    </row>
    <row r="780" spans="1:7" x14ac:dyDescent="0.2">
      <c r="A780" s="22" t="s">
        <v>83</v>
      </c>
      <c r="B780" s="31">
        <v>35.4572</v>
      </c>
      <c r="C780" s="31">
        <v>-78.200999999999993</v>
      </c>
      <c r="D780" s="22" t="s">
        <v>4765</v>
      </c>
      <c r="E780" s="42">
        <v>318</v>
      </c>
      <c r="F780" s="43">
        <v>115393.932</v>
      </c>
      <c r="G780" s="43">
        <f t="shared" si="12"/>
        <v>4075098.6285824399</v>
      </c>
    </row>
    <row r="781" spans="1:7" x14ac:dyDescent="0.2">
      <c r="A781" s="22" t="s">
        <v>113</v>
      </c>
      <c r="B781" s="31">
        <v>35.457299999999996</v>
      </c>
      <c r="C781" s="31">
        <v>-82.037999999999997</v>
      </c>
      <c r="D781" s="22" t="s">
        <v>4765</v>
      </c>
      <c r="E781" s="42">
        <v>191</v>
      </c>
      <c r="F781" s="43">
        <v>69308.933999999994</v>
      </c>
      <c r="G781" s="43">
        <f t="shared" si="12"/>
        <v>2447622.1322617796</v>
      </c>
    </row>
    <row r="782" spans="1:7" x14ac:dyDescent="0.2">
      <c r="A782" s="22" t="s">
        <v>95</v>
      </c>
      <c r="B782" s="31">
        <v>35.4574</v>
      </c>
      <c r="C782" s="31">
        <v>-79.672600000000003</v>
      </c>
      <c r="D782" s="22" t="s">
        <v>4765</v>
      </c>
      <c r="E782" s="42">
        <v>109</v>
      </c>
      <c r="F782" s="43">
        <v>39553.266000000003</v>
      </c>
      <c r="G782" s="43">
        <f t="shared" si="12"/>
        <v>1396810.5362122201</v>
      </c>
    </row>
    <row r="783" spans="1:7" x14ac:dyDescent="0.2">
      <c r="A783" s="22" t="s">
        <v>94</v>
      </c>
      <c r="B783" s="31">
        <v>35.457999999999998</v>
      </c>
      <c r="C783" s="31">
        <v>-79.856200000000001</v>
      </c>
      <c r="D783" s="22" t="s">
        <v>4765</v>
      </c>
      <c r="E783" s="42">
        <v>562</v>
      </c>
      <c r="F783" s="43">
        <v>203935.18799999999</v>
      </c>
      <c r="G783" s="43">
        <f t="shared" si="12"/>
        <v>7201903.8656079601</v>
      </c>
    </row>
    <row r="784" spans="1:7" x14ac:dyDescent="0.2">
      <c r="A784" s="22" t="s">
        <v>55</v>
      </c>
      <c r="B784" s="31">
        <v>35.458100000000002</v>
      </c>
      <c r="C784" s="31">
        <v>-81.633499999999998</v>
      </c>
      <c r="D784" s="22" t="s">
        <v>4765</v>
      </c>
      <c r="E784" s="42">
        <v>690</v>
      </c>
      <c r="F784" s="43">
        <v>250383.06</v>
      </c>
      <c r="G784" s="43">
        <f t="shared" si="12"/>
        <v>8842195.1374901999</v>
      </c>
    </row>
    <row r="785" spans="1:7" x14ac:dyDescent="0.2">
      <c r="A785" s="22" t="s">
        <v>116</v>
      </c>
      <c r="B785" s="31">
        <v>35.459699999999998</v>
      </c>
      <c r="C785" s="31">
        <v>-80.251400000000004</v>
      </c>
      <c r="D785" s="22" t="s">
        <v>4765</v>
      </c>
      <c r="E785" s="42">
        <v>1114</v>
      </c>
      <c r="F785" s="43">
        <v>404241.636</v>
      </c>
      <c r="G785" s="43">
        <f t="shared" si="12"/>
        <v>14275659.97560012</v>
      </c>
    </row>
    <row r="786" spans="1:7" x14ac:dyDescent="0.2">
      <c r="A786" s="22" t="s">
        <v>116</v>
      </c>
      <c r="B786" s="31">
        <v>35.459699999999998</v>
      </c>
      <c r="C786" s="31">
        <v>-80.251400000000004</v>
      </c>
      <c r="D786" s="22" t="s">
        <v>4765</v>
      </c>
      <c r="E786" s="42">
        <v>1114</v>
      </c>
      <c r="F786" s="43">
        <v>404241.636</v>
      </c>
      <c r="G786" s="43">
        <f t="shared" si="12"/>
        <v>14275659.97560012</v>
      </c>
    </row>
    <row r="787" spans="1:7" x14ac:dyDescent="0.2">
      <c r="A787" s="22" t="s">
        <v>128</v>
      </c>
      <c r="B787" s="31">
        <v>35.460500000000003</v>
      </c>
      <c r="C787" s="31">
        <v>-77.882300000000001</v>
      </c>
      <c r="D787" s="22" t="s">
        <v>4766</v>
      </c>
      <c r="E787" s="42">
        <v>661</v>
      </c>
      <c r="F787" s="43">
        <v>239859.71400000001</v>
      </c>
      <c r="G787" s="43">
        <f t="shared" si="12"/>
        <v>8470566.6462043803</v>
      </c>
    </row>
    <row r="788" spans="1:7" x14ac:dyDescent="0.2">
      <c r="A788" s="22" t="s">
        <v>116</v>
      </c>
      <c r="B788" s="31">
        <v>35.462200000000003</v>
      </c>
      <c r="C788" s="31">
        <v>-80.183999999999997</v>
      </c>
      <c r="D788" s="22" t="s">
        <v>4765</v>
      </c>
      <c r="E788" s="42">
        <v>248</v>
      </c>
      <c r="F788" s="43">
        <v>89992.751999999993</v>
      </c>
      <c r="G788" s="43">
        <f t="shared" si="12"/>
        <v>3178064.3392718397</v>
      </c>
    </row>
    <row r="789" spans="1:7" x14ac:dyDescent="0.2">
      <c r="A789" s="22" t="s">
        <v>116</v>
      </c>
      <c r="B789" s="31">
        <v>35.462200000000003</v>
      </c>
      <c r="C789" s="31">
        <v>-80.183999999999997</v>
      </c>
      <c r="D789" s="22" t="s">
        <v>4765</v>
      </c>
      <c r="E789" s="42">
        <v>248</v>
      </c>
      <c r="F789" s="43">
        <v>89992.751999999993</v>
      </c>
      <c r="G789" s="43">
        <f t="shared" si="12"/>
        <v>3178064.3392718397</v>
      </c>
    </row>
    <row r="790" spans="1:7" x14ac:dyDescent="0.2">
      <c r="A790" s="22" t="s">
        <v>55</v>
      </c>
      <c r="B790" s="31">
        <v>35.463500000000003</v>
      </c>
      <c r="C790" s="31">
        <v>-81.478999999999999</v>
      </c>
      <c r="D790" s="22" t="s">
        <v>4765</v>
      </c>
      <c r="E790" s="42">
        <v>690</v>
      </c>
      <c r="F790" s="43">
        <v>250383.06</v>
      </c>
      <c r="G790" s="43">
        <f t="shared" si="12"/>
        <v>8842195.1374901999</v>
      </c>
    </row>
    <row r="791" spans="1:7" x14ac:dyDescent="0.2">
      <c r="A791" s="22" t="s">
        <v>55</v>
      </c>
      <c r="B791" s="31">
        <v>35.463500000000003</v>
      </c>
      <c r="C791" s="31">
        <v>-81.478999999999999</v>
      </c>
      <c r="D791" s="22" t="s">
        <v>4765</v>
      </c>
      <c r="E791" s="42">
        <v>690</v>
      </c>
      <c r="F791" s="43">
        <v>250383.06</v>
      </c>
      <c r="G791" s="43">
        <f t="shared" si="12"/>
        <v>8842195.1374901999</v>
      </c>
    </row>
    <row r="792" spans="1:7" x14ac:dyDescent="0.2">
      <c r="A792" s="22" t="s">
        <v>106</v>
      </c>
      <c r="B792" s="31">
        <v>35.464700000000001</v>
      </c>
      <c r="C792" s="31">
        <v>-77.369699999999995</v>
      </c>
      <c r="D792" s="22" t="s">
        <v>4765</v>
      </c>
      <c r="E792" s="42">
        <v>243</v>
      </c>
      <c r="F792" s="43">
        <v>88178.381999999998</v>
      </c>
      <c r="G792" s="43">
        <f t="shared" si="12"/>
        <v>3113990.4614639399</v>
      </c>
    </row>
    <row r="793" spans="1:7" x14ac:dyDescent="0.2">
      <c r="A793" s="22" t="s">
        <v>106</v>
      </c>
      <c r="B793" s="31">
        <v>35.464700000000001</v>
      </c>
      <c r="C793" s="31">
        <v>-77.369699999999995</v>
      </c>
      <c r="D793" s="22" t="s">
        <v>4765</v>
      </c>
      <c r="E793" s="42">
        <v>243</v>
      </c>
      <c r="F793" s="43">
        <v>88178.381999999998</v>
      </c>
      <c r="G793" s="43">
        <f t="shared" si="12"/>
        <v>3113990.4614639399</v>
      </c>
    </row>
    <row r="794" spans="1:7" x14ac:dyDescent="0.2">
      <c r="A794" s="22" t="s">
        <v>95</v>
      </c>
      <c r="B794" s="31">
        <v>35.466099999999997</v>
      </c>
      <c r="C794" s="31">
        <v>-79.541399999999996</v>
      </c>
      <c r="D794" s="22" t="s">
        <v>4765</v>
      </c>
      <c r="E794" s="42">
        <v>328</v>
      </c>
      <c r="F794" s="43">
        <v>119022.67200000001</v>
      </c>
      <c r="G794" s="43">
        <f t="shared" si="12"/>
        <v>4203246.38419824</v>
      </c>
    </row>
    <row r="795" spans="1:7" x14ac:dyDescent="0.2">
      <c r="A795" s="22" t="s">
        <v>95</v>
      </c>
      <c r="B795" s="31">
        <v>35.466099999999997</v>
      </c>
      <c r="C795" s="31">
        <v>-79.541399999999996</v>
      </c>
      <c r="D795" s="22" t="s">
        <v>4765</v>
      </c>
      <c r="E795" s="42">
        <v>328</v>
      </c>
      <c r="F795" s="43">
        <v>119022.67200000001</v>
      </c>
      <c r="G795" s="43">
        <f t="shared" si="12"/>
        <v>4203246.38419824</v>
      </c>
    </row>
    <row r="796" spans="1:7" x14ac:dyDescent="0.2">
      <c r="A796" s="22" t="s">
        <v>116</v>
      </c>
      <c r="B796" s="31">
        <v>35.466200000000001</v>
      </c>
      <c r="C796" s="31">
        <v>-80.272599999999997</v>
      </c>
      <c r="D796" s="22" t="s">
        <v>4765</v>
      </c>
      <c r="E796" s="42">
        <v>495</v>
      </c>
      <c r="F796" s="43">
        <v>179622.63</v>
      </c>
      <c r="G796" s="43">
        <f t="shared" si="12"/>
        <v>6343313.9029820999</v>
      </c>
    </row>
    <row r="797" spans="1:7" x14ac:dyDescent="0.2">
      <c r="A797" s="22" t="s">
        <v>116</v>
      </c>
      <c r="B797" s="31">
        <v>35.466200000000001</v>
      </c>
      <c r="C797" s="31">
        <v>-80.272599999999997</v>
      </c>
      <c r="D797" s="22" t="s">
        <v>4765</v>
      </c>
      <c r="E797" s="42">
        <v>495</v>
      </c>
      <c r="F797" s="43">
        <v>179622.63</v>
      </c>
      <c r="G797" s="43">
        <f t="shared" si="12"/>
        <v>6343313.9029820999</v>
      </c>
    </row>
    <row r="798" spans="1:7" x14ac:dyDescent="0.2">
      <c r="A798" s="22" t="s">
        <v>94</v>
      </c>
      <c r="B798" s="31">
        <v>35.469499999999996</v>
      </c>
      <c r="C798" s="31">
        <v>-79.789500000000004</v>
      </c>
      <c r="D798" s="22" t="s">
        <v>4765</v>
      </c>
      <c r="E798" s="42">
        <v>562</v>
      </c>
      <c r="F798" s="43">
        <v>203935.18799999999</v>
      </c>
      <c r="G798" s="43">
        <f t="shared" si="12"/>
        <v>7201903.8656079601</v>
      </c>
    </row>
    <row r="799" spans="1:7" x14ac:dyDescent="0.2">
      <c r="A799" s="22" t="s">
        <v>95</v>
      </c>
      <c r="B799" s="31">
        <v>35.469700000000003</v>
      </c>
      <c r="C799" s="31">
        <v>-79.568899999999999</v>
      </c>
      <c r="D799" s="22" t="s">
        <v>4765</v>
      </c>
      <c r="E799" s="42">
        <v>109</v>
      </c>
      <c r="F799" s="43">
        <v>39553.266000000003</v>
      </c>
      <c r="G799" s="43">
        <f t="shared" si="12"/>
        <v>1396810.5362122201</v>
      </c>
    </row>
    <row r="800" spans="1:7" x14ac:dyDescent="0.2">
      <c r="A800" s="22" t="s">
        <v>95</v>
      </c>
      <c r="B800" s="31">
        <v>35.470300000000002</v>
      </c>
      <c r="C800" s="31">
        <v>-79.667500000000004</v>
      </c>
      <c r="D800" s="22" t="s">
        <v>4765</v>
      </c>
      <c r="E800" s="42">
        <v>438</v>
      </c>
      <c r="F800" s="43">
        <v>158938.81200000001</v>
      </c>
      <c r="G800" s="43">
        <f t="shared" si="12"/>
        <v>5612871.6959720403</v>
      </c>
    </row>
    <row r="801" spans="1:7" x14ac:dyDescent="0.2">
      <c r="A801" s="22" t="s">
        <v>95</v>
      </c>
      <c r="B801" s="31">
        <v>35.470300000000002</v>
      </c>
      <c r="C801" s="31">
        <v>-79.376499999999993</v>
      </c>
      <c r="D801" s="22" t="s">
        <v>4765</v>
      </c>
      <c r="E801" s="42">
        <v>328</v>
      </c>
      <c r="F801" s="43">
        <v>119022.67200000001</v>
      </c>
      <c r="G801" s="43">
        <f t="shared" si="12"/>
        <v>4203246.38419824</v>
      </c>
    </row>
    <row r="802" spans="1:7" x14ac:dyDescent="0.2">
      <c r="A802" s="22" t="s">
        <v>95</v>
      </c>
      <c r="B802" s="31">
        <v>35.471899999999998</v>
      </c>
      <c r="C802" s="31">
        <v>-79.378699999999995</v>
      </c>
      <c r="D802" s="22" t="s">
        <v>4765</v>
      </c>
      <c r="E802" s="42">
        <v>328</v>
      </c>
      <c r="F802" s="43">
        <v>119022.67200000001</v>
      </c>
      <c r="G802" s="43">
        <f t="shared" si="12"/>
        <v>4203246.38419824</v>
      </c>
    </row>
    <row r="803" spans="1:7" x14ac:dyDescent="0.2">
      <c r="A803" s="22" t="s">
        <v>95</v>
      </c>
      <c r="B803" s="31">
        <v>35.471899999999998</v>
      </c>
      <c r="C803" s="31">
        <v>-79.378699999999995</v>
      </c>
      <c r="D803" s="22" t="s">
        <v>4765</v>
      </c>
      <c r="E803" s="42">
        <v>328</v>
      </c>
      <c r="F803" s="43">
        <v>119022.67200000001</v>
      </c>
      <c r="G803" s="43">
        <f t="shared" si="12"/>
        <v>4203246.38419824</v>
      </c>
    </row>
    <row r="804" spans="1:7" x14ac:dyDescent="0.2">
      <c r="A804" s="22" t="s">
        <v>45</v>
      </c>
      <c r="B804" s="31">
        <v>35.472000000000001</v>
      </c>
      <c r="C804" s="31">
        <v>-80.717799999999997</v>
      </c>
      <c r="D804" s="22" t="s">
        <v>4765</v>
      </c>
      <c r="E804" s="42">
        <v>219</v>
      </c>
      <c r="F804" s="43">
        <v>79469.406000000003</v>
      </c>
      <c r="G804" s="43">
        <f t="shared" si="12"/>
        <v>2806435.8479860201</v>
      </c>
    </row>
    <row r="805" spans="1:7" x14ac:dyDescent="0.2">
      <c r="A805" s="22" t="s">
        <v>45</v>
      </c>
      <c r="B805" s="31">
        <v>35.472000000000001</v>
      </c>
      <c r="C805" s="31">
        <v>-80.717799999999997</v>
      </c>
      <c r="D805" s="22" t="s">
        <v>4765</v>
      </c>
      <c r="E805" s="42">
        <v>219</v>
      </c>
      <c r="F805" s="43">
        <v>79469.406000000003</v>
      </c>
      <c r="G805" s="43">
        <f t="shared" si="12"/>
        <v>2806435.8479860201</v>
      </c>
    </row>
    <row r="806" spans="1:7" x14ac:dyDescent="0.2">
      <c r="A806" s="22" t="s">
        <v>45</v>
      </c>
      <c r="B806" s="31">
        <v>35.472499999999997</v>
      </c>
      <c r="C806" s="31">
        <v>-80.774600000000007</v>
      </c>
      <c r="D806" s="22" t="s">
        <v>4765</v>
      </c>
      <c r="E806" s="42">
        <v>109</v>
      </c>
      <c r="F806" s="43">
        <v>39553.266000000003</v>
      </c>
      <c r="G806" s="43">
        <f t="shared" si="12"/>
        <v>1396810.5362122201</v>
      </c>
    </row>
    <row r="807" spans="1:7" x14ac:dyDescent="0.2">
      <c r="A807" s="22" t="s">
        <v>45</v>
      </c>
      <c r="B807" s="31">
        <v>35.472499999999997</v>
      </c>
      <c r="C807" s="31">
        <v>-80.774600000000007</v>
      </c>
      <c r="D807" s="22" t="s">
        <v>4765</v>
      </c>
      <c r="E807" s="42">
        <v>109</v>
      </c>
      <c r="F807" s="43">
        <v>39553.266000000003</v>
      </c>
      <c r="G807" s="43">
        <f t="shared" si="12"/>
        <v>1396810.5362122201</v>
      </c>
    </row>
    <row r="808" spans="1:7" x14ac:dyDescent="0.2">
      <c r="A808" s="22" t="s">
        <v>95</v>
      </c>
      <c r="B808" s="31">
        <v>35.473300000000002</v>
      </c>
      <c r="C808" s="31">
        <v>-79.747</v>
      </c>
      <c r="D808" s="22" t="s">
        <v>4765</v>
      </c>
      <c r="E808" s="42">
        <v>438</v>
      </c>
      <c r="F808" s="43">
        <v>158938.81200000001</v>
      </c>
      <c r="G808" s="43">
        <f t="shared" si="12"/>
        <v>5612871.6959720403</v>
      </c>
    </row>
    <row r="809" spans="1:7" x14ac:dyDescent="0.2">
      <c r="A809" s="22" t="s">
        <v>85</v>
      </c>
      <c r="B809" s="31">
        <v>35.473999999999997</v>
      </c>
      <c r="C809" s="31">
        <v>-79.107399999999998</v>
      </c>
      <c r="D809" s="22" t="s">
        <v>4765</v>
      </c>
      <c r="E809" s="42">
        <v>781</v>
      </c>
      <c r="F809" s="43">
        <v>283404.59399999998</v>
      </c>
      <c r="G809" s="43">
        <f t="shared" si="12"/>
        <v>10008339.713593978</v>
      </c>
    </row>
    <row r="810" spans="1:7" x14ac:dyDescent="0.2">
      <c r="A810" s="22" t="s">
        <v>92</v>
      </c>
      <c r="B810" s="31">
        <v>35.475299999999997</v>
      </c>
      <c r="C810" s="31">
        <v>-80.792699999999996</v>
      </c>
      <c r="D810" s="22" t="s">
        <v>4767</v>
      </c>
      <c r="E810" s="42">
        <v>315</v>
      </c>
      <c r="F810" s="43">
        <v>114305.31</v>
      </c>
      <c r="G810" s="43">
        <f t="shared" si="12"/>
        <v>4036654.3018976999</v>
      </c>
    </row>
    <row r="811" spans="1:7" x14ac:dyDescent="0.2">
      <c r="A811" s="22" t="s">
        <v>92</v>
      </c>
      <c r="B811" s="31">
        <v>35.475299999999997</v>
      </c>
      <c r="C811" s="31">
        <v>-80.792699999999996</v>
      </c>
      <c r="D811" s="22" t="s">
        <v>4767</v>
      </c>
      <c r="E811" s="42">
        <v>315</v>
      </c>
      <c r="F811" s="43">
        <v>114305.31</v>
      </c>
      <c r="G811" s="43">
        <f t="shared" si="12"/>
        <v>4036654.3018976999</v>
      </c>
    </row>
    <row r="812" spans="1:7" x14ac:dyDescent="0.2">
      <c r="A812" s="22" t="s">
        <v>95</v>
      </c>
      <c r="B812" s="31">
        <v>35.475999999999999</v>
      </c>
      <c r="C812" s="31">
        <v>-79.621600000000001</v>
      </c>
      <c r="D812" s="22" t="s">
        <v>4765</v>
      </c>
      <c r="E812" s="42">
        <v>328</v>
      </c>
      <c r="F812" s="43">
        <v>119022.67200000001</v>
      </c>
      <c r="G812" s="43">
        <f t="shared" si="12"/>
        <v>4203246.38419824</v>
      </c>
    </row>
    <row r="813" spans="1:7" x14ac:dyDescent="0.2">
      <c r="A813" s="22" t="s">
        <v>128</v>
      </c>
      <c r="B813" s="31">
        <v>35.475999999999999</v>
      </c>
      <c r="C813" s="31">
        <v>-77.970299999999995</v>
      </c>
      <c r="D813" s="22" t="s">
        <v>4766</v>
      </c>
      <c r="E813" s="42">
        <v>661</v>
      </c>
      <c r="F813" s="43">
        <v>239859.71400000001</v>
      </c>
      <c r="G813" s="43">
        <f t="shared" si="12"/>
        <v>8470566.6462043803</v>
      </c>
    </row>
    <row r="814" spans="1:7" x14ac:dyDescent="0.2">
      <c r="A814" s="22" t="s">
        <v>128</v>
      </c>
      <c r="B814" s="31">
        <v>35.475999999999999</v>
      </c>
      <c r="C814" s="31">
        <v>-77.970299999999995</v>
      </c>
      <c r="D814" s="22" t="s">
        <v>4766</v>
      </c>
      <c r="E814" s="42">
        <v>661</v>
      </c>
      <c r="F814" s="43">
        <v>239859.71400000001</v>
      </c>
      <c r="G814" s="43">
        <f t="shared" si="12"/>
        <v>8470566.6462043803</v>
      </c>
    </row>
    <row r="815" spans="1:7" x14ac:dyDescent="0.2">
      <c r="A815" s="22" t="s">
        <v>55</v>
      </c>
      <c r="B815" s="31">
        <v>35.476100000000002</v>
      </c>
      <c r="C815" s="31">
        <v>-81.645700000000005</v>
      </c>
      <c r="D815" s="22" t="s">
        <v>4765</v>
      </c>
      <c r="E815" s="42">
        <v>460</v>
      </c>
      <c r="F815" s="43">
        <v>166922.04</v>
      </c>
      <c r="G815" s="43">
        <f t="shared" si="12"/>
        <v>5894796.7583268005</v>
      </c>
    </row>
    <row r="816" spans="1:7" x14ac:dyDescent="0.2">
      <c r="A816" s="22" t="s">
        <v>85</v>
      </c>
      <c r="B816" s="31">
        <v>35.476799999999997</v>
      </c>
      <c r="C816" s="31">
        <v>-79.113100000000003</v>
      </c>
      <c r="D816" s="22" t="s">
        <v>4765</v>
      </c>
      <c r="E816" s="42">
        <v>781</v>
      </c>
      <c r="F816" s="43">
        <v>283404.59399999998</v>
      </c>
      <c r="G816" s="43">
        <f t="shared" si="12"/>
        <v>10008339.713593978</v>
      </c>
    </row>
    <row r="817" spans="1:7" x14ac:dyDescent="0.2">
      <c r="A817" s="22" t="s">
        <v>85</v>
      </c>
      <c r="B817" s="31">
        <v>35.476799999999997</v>
      </c>
      <c r="C817" s="31">
        <v>-79.113100000000003</v>
      </c>
      <c r="D817" s="22" t="s">
        <v>4765</v>
      </c>
      <c r="E817" s="42">
        <v>781</v>
      </c>
      <c r="F817" s="43">
        <v>283404.59399999998</v>
      </c>
      <c r="G817" s="43">
        <f t="shared" si="12"/>
        <v>10008339.713593978</v>
      </c>
    </row>
    <row r="818" spans="1:7" x14ac:dyDescent="0.2">
      <c r="A818" s="22" t="s">
        <v>94</v>
      </c>
      <c r="B818" s="31">
        <v>35.477499999999999</v>
      </c>
      <c r="C818" s="31">
        <v>-79.91</v>
      </c>
      <c r="D818" s="22" t="s">
        <v>4765</v>
      </c>
      <c r="E818" s="42">
        <v>1124</v>
      </c>
      <c r="F818" s="43">
        <v>407870.37599999999</v>
      </c>
      <c r="G818" s="43">
        <f t="shared" si="12"/>
        <v>14403807.73121592</v>
      </c>
    </row>
    <row r="819" spans="1:7" x14ac:dyDescent="0.2">
      <c r="A819" s="22" t="s">
        <v>94</v>
      </c>
      <c r="B819" s="31">
        <v>35.477499999999999</v>
      </c>
      <c r="C819" s="31">
        <v>-79.91</v>
      </c>
      <c r="D819" s="22" t="s">
        <v>4765</v>
      </c>
      <c r="E819" s="42">
        <v>1124</v>
      </c>
      <c r="F819" s="43">
        <v>407870.37599999999</v>
      </c>
      <c r="G819" s="43">
        <f t="shared" si="12"/>
        <v>14403807.73121592</v>
      </c>
    </row>
    <row r="820" spans="1:7" x14ac:dyDescent="0.2">
      <c r="A820" s="22" t="s">
        <v>87</v>
      </c>
      <c r="B820" s="31">
        <v>35.478200000000001</v>
      </c>
      <c r="C820" s="31">
        <v>-81.464299999999994</v>
      </c>
      <c r="D820" s="22" t="s">
        <v>4765</v>
      </c>
      <c r="E820" s="42">
        <v>181</v>
      </c>
      <c r="F820" s="43">
        <v>65680.194000000003</v>
      </c>
      <c r="G820" s="43">
        <f t="shared" si="12"/>
        <v>2319474.3766459799</v>
      </c>
    </row>
    <row r="821" spans="1:7" x14ac:dyDescent="0.2">
      <c r="A821" s="22" t="s">
        <v>95</v>
      </c>
      <c r="B821" s="31">
        <v>35.478900000000003</v>
      </c>
      <c r="C821" s="31">
        <v>-79.581199999999995</v>
      </c>
      <c r="D821" s="22" t="s">
        <v>4765</v>
      </c>
      <c r="E821" s="42">
        <v>328</v>
      </c>
      <c r="F821" s="43">
        <v>119022.67200000001</v>
      </c>
      <c r="G821" s="43">
        <f t="shared" si="12"/>
        <v>4203246.38419824</v>
      </c>
    </row>
    <row r="822" spans="1:7" x14ac:dyDescent="0.2">
      <c r="A822" s="22" t="s">
        <v>113</v>
      </c>
      <c r="B822" s="31">
        <v>35.479799999999997</v>
      </c>
      <c r="C822" s="31">
        <v>-82.022000000000006</v>
      </c>
      <c r="D822" s="22" t="s">
        <v>4765</v>
      </c>
      <c r="E822" s="42">
        <v>191</v>
      </c>
      <c r="F822" s="43">
        <v>69308.933999999994</v>
      </c>
      <c r="G822" s="43">
        <f t="shared" si="12"/>
        <v>2447622.1322617796</v>
      </c>
    </row>
    <row r="823" spans="1:7" x14ac:dyDescent="0.2">
      <c r="A823" s="22" t="s">
        <v>55</v>
      </c>
      <c r="B823" s="31">
        <v>35.480899999999998</v>
      </c>
      <c r="C823" s="31">
        <v>-81.536799999999999</v>
      </c>
      <c r="D823" s="22" t="s">
        <v>4765</v>
      </c>
      <c r="E823" s="42">
        <v>230</v>
      </c>
      <c r="F823" s="43">
        <v>83461.02</v>
      </c>
      <c r="G823" s="43">
        <f t="shared" si="12"/>
        <v>2947398.3791634003</v>
      </c>
    </row>
    <row r="824" spans="1:7" x14ac:dyDescent="0.2">
      <c r="A824" s="22" t="s">
        <v>87</v>
      </c>
      <c r="B824" s="31">
        <v>35.481099999999998</v>
      </c>
      <c r="C824" s="31">
        <v>-81.428200000000004</v>
      </c>
      <c r="D824" s="22" t="s">
        <v>4765</v>
      </c>
      <c r="E824" s="42">
        <v>903</v>
      </c>
      <c r="F824" s="43">
        <v>327675.22200000001</v>
      </c>
      <c r="G824" s="43">
        <f t="shared" si="12"/>
        <v>11571742.332106739</v>
      </c>
    </row>
    <row r="825" spans="1:7" x14ac:dyDescent="0.2">
      <c r="A825" s="22" t="s">
        <v>87</v>
      </c>
      <c r="B825" s="31">
        <v>35.481099999999998</v>
      </c>
      <c r="C825" s="31">
        <v>-81.428200000000004</v>
      </c>
      <c r="D825" s="22" t="s">
        <v>4765</v>
      </c>
      <c r="E825" s="42">
        <v>903</v>
      </c>
      <c r="F825" s="43">
        <v>327675.22200000001</v>
      </c>
      <c r="G825" s="43">
        <f t="shared" si="12"/>
        <v>11571742.332106739</v>
      </c>
    </row>
    <row r="826" spans="1:7" x14ac:dyDescent="0.2">
      <c r="A826" s="22" t="s">
        <v>94</v>
      </c>
      <c r="B826" s="31">
        <v>35.481900000000003</v>
      </c>
      <c r="C826" s="31">
        <v>-79.827100000000002</v>
      </c>
      <c r="D826" s="22" t="s">
        <v>4765</v>
      </c>
      <c r="E826" s="42">
        <v>562</v>
      </c>
      <c r="F826" s="43">
        <v>203935.18799999999</v>
      </c>
      <c r="G826" s="43">
        <f t="shared" si="12"/>
        <v>7201903.8656079601</v>
      </c>
    </row>
    <row r="827" spans="1:7" x14ac:dyDescent="0.2">
      <c r="A827" s="22" t="s">
        <v>83</v>
      </c>
      <c r="B827" s="31">
        <v>35.482700000000001</v>
      </c>
      <c r="C827" s="31">
        <v>-78.257099999999994</v>
      </c>
      <c r="D827" s="22" t="s">
        <v>4765</v>
      </c>
      <c r="E827" s="42">
        <v>1273</v>
      </c>
      <c r="F827" s="43">
        <v>461938.60200000001</v>
      </c>
      <c r="G827" s="43">
        <f t="shared" si="12"/>
        <v>16313209.28989134</v>
      </c>
    </row>
    <row r="828" spans="1:7" x14ac:dyDescent="0.2">
      <c r="A828" s="22" t="s">
        <v>83</v>
      </c>
      <c r="B828" s="31">
        <v>35.482700000000001</v>
      </c>
      <c r="C828" s="31">
        <v>-78.257099999999994</v>
      </c>
      <c r="D828" s="22" t="s">
        <v>4765</v>
      </c>
      <c r="E828" s="42">
        <v>1273</v>
      </c>
      <c r="F828" s="43">
        <v>461938.60200000001</v>
      </c>
      <c r="G828" s="43">
        <f t="shared" si="12"/>
        <v>16313209.28989134</v>
      </c>
    </row>
    <row r="829" spans="1:7" x14ac:dyDescent="0.2">
      <c r="A829" s="22" t="s">
        <v>85</v>
      </c>
      <c r="B829" s="31">
        <v>35.483600000000003</v>
      </c>
      <c r="C829" s="31">
        <v>-79.027000000000001</v>
      </c>
      <c r="D829" s="22" t="s">
        <v>4765</v>
      </c>
      <c r="E829" s="42">
        <v>391</v>
      </c>
      <c r="F829" s="43">
        <v>141883.734</v>
      </c>
      <c r="G829" s="43">
        <f t="shared" si="12"/>
        <v>5010577.2445777794</v>
      </c>
    </row>
    <row r="830" spans="1:7" x14ac:dyDescent="0.2">
      <c r="A830" s="22" t="s">
        <v>94</v>
      </c>
      <c r="B830" s="31">
        <v>35.484000000000002</v>
      </c>
      <c r="C830" s="31">
        <v>-79.771500000000003</v>
      </c>
      <c r="D830" s="22" t="s">
        <v>4765</v>
      </c>
      <c r="E830" s="42">
        <v>703</v>
      </c>
      <c r="F830" s="43">
        <v>255100.42199999999</v>
      </c>
      <c r="G830" s="43">
        <f t="shared" si="12"/>
        <v>9008787.2197907399</v>
      </c>
    </row>
    <row r="831" spans="1:7" x14ac:dyDescent="0.2">
      <c r="A831" s="22" t="s">
        <v>94</v>
      </c>
      <c r="B831" s="31">
        <v>35.484000000000002</v>
      </c>
      <c r="C831" s="31">
        <v>-79.771500000000003</v>
      </c>
      <c r="D831" s="22" t="s">
        <v>4765</v>
      </c>
      <c r="E831" s="42">
        <v>703</v>
      </c>
      <c r="F831" s="43">
        <v>255100.42199999999</v>
      </c>
      <c r="G831" s="43">
        <f t="shared" si="12"/>
        <v>9008787.2197907399</v>
      </c>
    </row>
    <row r="832" spans="1:7" x14ac:dyDescent="0.2">
      <c r="A832" s="22" t="s">
        <v>94</v>
      </c>
      <c r="B832" s="31">
        <v>35.485999999999997</v>
      </c>
      <c r="C832" s="31">
        <v>-79.828900000000004</v>
      </c>
      <c r="D832" s="22" t="s">
        <v>4765</v>
      </c>
      <c r="E832" s="42">
        <v>562</v>
      </c>
      <c r="F832" s="43">
        <v>203935.18799999999</v>
      </c>
      <c r="G832" s="43">
        <f t="shared" si="12"/>
        <v>7201903.8656079601</v>
      </c>
    </row>
    <row r="833" spans="1:7" x14ac:dyDescent="0.2">
      <c r="A833" s="22" t="s">
        <v>94</v>
      </c>
      <c r="B833" s="31">
        <v>35.485999999999997</v>
      </c>
      <c r="C833" s="31">
        <v>-79.828900000000004</v>
      </c>
      <c r="D833" s="22" t="s">
        <v>4765</v>
      </c>
      <c r="E833" s="42">
        <v>562</v>
      </c>
      <c r="F833" s="43">
        <v>203935.18799999999</v>
      </c>
      <c r="G833" s="43">
        <f t="shared" si="12"/>
        <v>7201903.8656079601</v>
      </c>
    </row>
    <row r="834" spans="1:7" x14ac:dyDescent="0.2">
      <c r="A834" s="22" t="s">
        <v>75</v>
      </c>
      <c r="B834" s="31">
        <v>35.486199999999997</v>
      </c>
      <c r="C834" s="31">
        <v>-78.834599999999995</v>
      </c>
      <c r="D834" s="22" t="s">
        <v>4765</v>
      </c>
      <c r="E834" s="42">
        <v>795</v>
      </c>
      <c r="F834" s="43">
        <v>288484.83</v>
      </c>
      <c r="G834" s="43">
        <f t="shared" ref="G834:G897" si="13">F834*35.31467</f>
        <v>10187746.571456101</v>
      </c>
    </row>
    <row r="835" spans="1:7" x14ac:dyDescent="0.2">
      <c r="A835" s="22" t="s">
        <v>75</v>
      </c>
      <c r="B835" s="31">
        <v>35.486199999999997</v>
      </c>
      <c r="C835" s="31">
        <v>-78.834599999999995</v>
      </c>
      <c r="D835" s="22" t="s">
        <v>4765</v>
      </c>
      <c r="E835" s="42">
        <v>795</v>
      </c>
      <c r="F835" s="43">
        <v>288484.83</v>
      </c>
      <c r="G835" s="43">
        <f t="shared" si="13"/>
        <v>10187746.571456101</v>
      </c>
    </row>
    <row r="836" spans="1:7" x14ac:dyDescent="0.2">
      <c r="A836" s="22" t="s">
        <v>113</v>
      </c>
      <c r="B836" s="31">
        <v>35.486400000000003</v>
      </c>
      <c r="C836" s="31">
        <v>-81.94</v>
      </c>
      <c r="D836" s="22" t="s">
        <v>4765</v>
      </c>
      <c r="E836" s="42">
        <v>383</v>
      </c>
      <c r="F836" s="43">
        <v>138980.742</v>
      </c>
      <c r="G836" s="43">
        <f t="shared" si="13"/>
        <v>4908059.0400851397</v>
      </c>
    </row>
    <row r="837" spans="1:7" x14ac:dyDescent="0.2">
      <c r="A837" s="22" t="s">
        <v>83</v>
      </c>
      <c r="B837" s="31">
        <v>35.486600000000003</v>
      </c>
      <c r="C837" s="31">
        <v>-78.171899999999994</v>
      </c>
      <c r="D837" s="22" t="s">
        <v>4765</v>
      </c>
      <c r="E837" s="42">
        <v>637</v>
      </c>
      <c r="F837" s="43">
        <v>231150.73800000001</v>
      </c>
      <c r="G837" s="43">
        <f t="shared" si="13"/>
        <v>8163012.0327264601</v>
      </c>
    </row>
    <row r="838" spans="1:7" x14ac:dyDescent="0.2">
      <c r="A838" s="22" t="s">
        <v>83</v>
      </c>
      <c r="B838" s="31">
        <v>35.486600000000003</v>
      </c>
      <c r="C838" s="31">
        <v>-78.171899999999994</v>
      </c>
      <c r="D838" s="22" t="s">
        <v>4765</v>
      </c>
      <c r="E838" s="42">
        <v>637</v>
      </c>
      <c r="F838" s="43">
        <v>231150.73800000001</v>
      </c>
      <c r="G838" s="43">
        <f t="shared" si="13"/>
        <v>8163012.0327264601</v>
      </c>
    </row>
    <row r="839" spans="1:7" x14ac:dyDescent="0.2">
      <c r="A839" s="22" t="s">
        <v>87</v>
      </c>
      <c r="B839" s="31">
        <v>35.487099999999998</v>
      </c>
      <c r="C839" s="31">
        <v>-81.430800000000005</v>
      </c>
      <c r="D839" s="22" t="s">
        <v>4765</v>
      </c>
      <c r="E839" s="42">
        <v>271</v>
      </c>
      <c r="F839" s="43">
        <v>98338.854000000007</v>
      </c>
      <c r="G839" s="43">
        <f t="shared" si="13"/>
        <v>3472804.1771881804</v>
      </c>
    </row>
    <row r="840" spans="1:7" x14ac:dyDescent="0.2">
      <c r="A840" s="22" t="s">
        <v>87</v>
      </c>
      <c r="B840" s="31">
        <v>35.487200000000001</v>
      </c>
      <c r="C840" s="31">
        <v>-81.353300000000004</v>
      </c>
      <c r="D840" s="22" t="s">
        <v>4765</v>
      </c>
      <c r="E840" s="42">
        <v>361</v>
      </c>
      <c r="F840" s="43">
        <v>130997.514</v>
      </c>
      <c r="G840" s="43">
        <f t="shared" si="13"/>
        <v>4626133.9777303794</v>
      </c>
    </row>
    <row r="841" spans="1:7" x14ac:dyDescent="0.2">
      <c r="A841" s="22" t="s">
        <v>128</v>
      </c>
      <c r="B841" s="31">
        <v>35.487200000000001</v>
      </c>
      <c r="C841" s="31">
        <v>-78.046599999999998</v>
      </c>
      <c r="D841" s="22" t="s">
        <v>4766</v>
      </c>
      <c r="E841" s="42">
        <v>661</v>
      </c>
      <c r="F841" s="43">
        <v>239859.71400000001</v>
      </c>
      <c r="G841" s="43">
        <f t="shared" si="13"/>
        <v>8470566.6462043803</v>
      </c>
    </row>
    <row r="842" spans="1:7" x14ac:dyDescent="0.2">
      <c r="A842" s="22" t="s">
        <v>128</v>
      </c>
      <c r="B842" s="31">
        <v>35.487200000000001</v>
      </c>
      <c r="C842" s="31">
        <v>-78.046599999999998</v>
      </c>
      <c r="D842" s="22" t="s">
        <v>4766</v>
      </c>
      <c r="E842" s="42">
        <v>661</v>
      </c>
      <c r="F842" s="43">
        <v>239859.71400000001</v>
      </c>
      <c r="G842" s="43">
        <f t="shared" si="13"/>
        <v>8470566.6462043803</v>
      </c>
    </row>
    <row r="843" spans="1:7" x14ac:dyDescent="0.2">
      <c r="A843" s="22" t="s">
        <v>87</v>
      </c>
      <c r="B843" s="31">
        <v>35.488</v>
      </c>
      <c r="C843" s="31">
        <v>-81.382499999999993</v>
      </c>
      <c r="D843" s="22" t="s">
        <v>4765</v>
      </c>
      <c r="E843" s="42">
        <v>361</v>
      </c>
      <c r="F843" s="43">
        <v>130997.514</v>
      </c>
      <c r="G843" s="43">
        <f t="shared" si="13"/>
        <v>4626133.9777303794</v>
      </c>
    </row>
    <row r="844" spans="1:7" x14ac:dyDescent="0.2">
      <c r="A844" s="22" t="s">
        <v>55</v>
      </c>
      <c r="B844" s="31">
        <v>35.488199999999999</v>
      </c>
      <c r="C844" s="31">
        <v>-81.663399999999996</v>
      </c>
      <c r="D844" s="22" t="s">
        <v>4765</v>
      </c>
      <c r="E844" s="42">
        <v>460</v>
      </c>
      <c r="F844" s="43">
        <v>166922.04</v>
      </c>
      <c r="G844" s="43">
        <f t="shared" si="13"/>
        <v>5894796.7583268005</v>
      </c>
    </row>
    <row r="845" spans="1:7" x14ac:dyDescent="0.2">
      <c r="A845" s="22" t="s">
        <v>87</v>
      </c>
      <c r="B845" s="31">
        <v>35.488999999999997</v>
      </c>
      <c r="C845" s="31">
        <v>-81.091700000000003</v>
      </c>
      <c r="D845" s="22" t="s">
        <v>4765</v>
      </c>
      <c r="E845" s="42">
        <v>90</v>
      </c>
      <c r="F845" s="43">
        <v>32658.66</v>
      </c>
      <c r="G845" s="43">
        <f t="shared" si="13"/>
        <v>1153329.8005422</v>
      </c>
    </row>
    <row r="846" spans="1:7" x14ac:dyDescent="0.2">
      <c r="A846" s="22" t="s">
        <v>87</v>
      </c>
      <c r="B846" s="31">
        <v>35.490299999999998</v>
      </c>
      <c r="C846" s="31">
        <v>-81.188299999999998</v>
      </c>
      <c r="D846" s="22" t="s">
        <v>4765</v>
      </c>
      <c r="E846" s="42">
        <v>181</v>
      </c>
      <c r="F846" s="43">
        <v>65680.194000000003</v>
      </c>
      <c r="G846" s="43">
        <f t="shared" si="13"/>
        <v>2319474.3766459799</v>
      </c>
    </row>
    <row r="847" spans="1:7" x14ac:dyDescent="0.2">
      <c r="A847" s="22" t="s">
        <v>55</v>
      </c>
      <c r="B847" s="31">
        <v>35.490600000000001</v>
      </c>
      <c r="C847" s="31">
        <v>-81.583600000000004</v>
      </c>
      <c r="D847" s="22" t="s">
        <v>4765</v>
      </c>
      <c r="E847" s="42">
        <v>690</v>
      </c>
      <c r="F847" s="43">
        <v>250383.06</v>
      </c>
      <c r="G847" s="43">
        <f t="shared" si="13"/>
        <v>8842195.1374901999</v>
      </c>
    </row>
    <row r="848" spans="1:7" x14ac:dyDescent="0.2">
      <c r="A848" s="22" t="s">
        <v>55</v>
      </c>
      <c r="B848" s="31">
        <v>35.490600000000001</v>
      </c>
      <c r="C848" s="31">
        <v>-81.583600000000004</v>
      </c>
      <c r="D848" s="22" t="s">
        <v>4765</v>
      </c>
      <c r="E848" s="42">
        <v>690</v>
      </c>
      <c r="F848" s="43">
        <v>250383.06</v>
      </c>
      <c r="G848" s="43">
        <f t="shared" si="13"/>
        <v>8842195.1374901999</v>
      </c>
    </row>
    <row r="849" spans="1:7" x14ac:dyDescent="0.2">
      <c r="A849" s="22" t="s">
        <v>55</v>
      </c>
      <c r="B849" s="31">
        <v>35.491199999999999</v>
      </c>
      <c r="C849" s="31">
        <v>-81.623099999999994</v>
      </c>
      <c r="D849" s="22" t="s">
        <v>4765</v>
      </c>
      <c r="E849" s="42">
        <v>575</v>
      </c>
      <c r="F849" s="43">
        <v>208652.55</v>
      </c>
      <c r="G849" s="43">
        <f t="shared" si="13"/>
        <v>7368495.9479084993</v>
      </c>
    </row>
    <row r="850" spans="1:7" x14ac:dyDescent="0.2">
      <c r="A850" s="22" t="s">
        <v>95</v>
      </c>
      <c r="B850" s="31">
        <v>35.491500000000002</v>
      </c>
      <c r="C850" s="31">
        <v>-79.637900000000002</v>
      </c>
      <c r="D850" s="22" t="s">
        <v>4765</v>
      </c>
      <c r="E850" s="42">
        <v>109</v>
      </c>
      <c r="F850" s="43">
        <v>39553.266000000003</v>
      </c>
      <c r="G850" s="43">
        <f t="shared" si="13"/>
        <v>1396810.5362122201</v>
      </c>
    </row>
    <row r="851" spans="1:7" x14ac:dyDescent="0.2">
      <c r="A851" s="22" t="s">
        <v>94</v>
      </c>
      <c r="B851" s="31">
        <v>35.491799999999998</v>
      </c>
      <c r="C851" s="31">
        <v>-79.879599999999996</v>
      </c>
      <c r="D851" s="22" t="s">
        <v>4765</v>
      </c>
      <c r="E851" s="42">
        <v>281</v>
      </c>
      <c r="F851" s="43">
        <v>101967.594</v>
      </c>
      <c r="G851" s="43">
        <f t="shared" si="13"/>
        <v>3600951.9328039801</v>
      </c>
    </row>
    <row r="852" spans="1:7" x14ac:dyDescent="0.2">
      <c r="A852" s="22" t="s">
        <v>95</v>
      </c>
      <c r="B852" s="31">
        <v>35.491900000000001</v>
      </c>
      <c r="C852" s="31">
        <v>-79.681200000000004</v>
      </c>
      <c r="D852" s="22" t="s">
        <v>4765</v>
      </c>
      <c r="E852" s="42">
        <v>438</v>
      </c>
      <c r="F852" s="43">
        <v>158938.81200000001</v>
      </c>
      <c r="G852" s="43">
        <f t="shared" si="13"/>
        <v>5612871.6959720403</v>
      </c>
    </row>
    <row r="853" spans="1:7" x14ac:dyDescent="0.2">
      <c r="A853" s="22" t="s">
        <v>95</v>
      </c>
      <c r="B853" s="31">
        <v>35.492600000000003</v>
      </c>
      <c r="C853" s="31">
        <v>-79.714100000000002</v>
      </c>
      <c r="D853" s="22" t="s">
        <v>4765</v>
      </c>
      <c r="E853" s="42">
        <v>438</v>
      </c>
      <c r="F853" s="43">
        <v>158938.81200000001</v>
      </c>
      <c r="G853" s="43">
        <f t="shared" si="13"/>
        <v>5612871.6959720403</v>
      </c>
    </row>
    <row r="854" spans="1:7" x14ac:dyDescent="0.2">
      <c r="A854" s="22" t="s">
        <v>45</v>
      </c>
      <c r="B854" s="31">
        <v>35.493099999999998</v>
      </c>
      <c r="C854" s="31">
        <v>-80.716399999999993</v>
      </c>
      <c r="D854" s="22" t="s">
        <v>4765</v>
      </c>
      <c r="E854" s="42">
        <v>219</v>
      </c>
      <c r="F854" s="43">
        <v>79469.406000000003</v>
      </c>
      <c r="G854" s="43">
        <f t="shared" si="13"/>
        <v>2806435.8479860201</v>
      </c>
    </row>
    <row r="855" spans="1:7" x14ac:dyDescent="0.2">
      <c r="A855" s="22" t="s">
        <v>95</v>
      </c>
      <c r="B855" s="31">
        <v>35.495100000000001</v>
      </c>
      <c r="C855" s="31">
        <v>-79.626800000000003</v>
      </c>
      <c r="D855" s="22" t="s">
        <v>4765</v>
      </c>
      <c r="E855" s="42">
        <v>219</v>
      </c>
      <c r="F855" s="43">
        <v>79469.406000000003</v>
      </c>
      <c r="G855" s="43">
        <f t="shared" si="13"/>
        <v>2806435.8479860201</v>
      </c>
    </row>
    <row r="856" spans="1:7" x14ac:dyDescent="0.2">
      <c r="A856" s="22" t="s">
        <v>87</v>
      </c>
      <c r="B856" s="31">
        <v>35.495899999999999</v>
      </c>
      <c r="C856" s="31">
        <v>-81.282600000000002</v>
      </c>
      <c r="D856" s="22" t="s">
        <v>4765</v>
      </c>
      <c r="E856" s="42">
        <v>723</v>
      </c>
      <c r="F856" s="43">
        <v>262357.902</v>
      </c>
      <c r="G856" s="43">
        <f t="shared" si="13"/>
        <v>9265082.7310223393</v>
      </c>
    </row>
    <row r="857" spans="1:7" x14ac:dyDescent="0.2">
      <c r="A857" s="22" t="s">
        <v>94</v>
      </c>
      <c r="B857" s="31">
        <v>35.496400000000001</v>
      </c>
      <c r="C857" s="31">
        <v>-79.904799999999994</v>
      </c>
      <c r="D857" s="22" t="s">
        <v>4765</v>
      </c>
      <c r="E857" s="42">
        <v>422</v>
      </c>
      <c r="F857" s="43">
        <v>153132.82800000001</v>
      </c>
      <c r="G857" s="43">
        <f t="shared" si="13"/>
        <v>5407835.2869867599</v>
      </c>
    </row>
    <row r="858" spans="1:7" x14ac:dyDescent="0.2">
      <c r="A858" s="22" t="s">
        <v>95</v>
      </c>
      <c r="B858" s="31">
        <v>35.496499999999997</v>
      </c>
      <c r="C858" s="31">
        <v>-79.613600000000005</v>
      </c>
      <c r="D858" s="22" t="s">
        <v>4765</v>
      </c>
      <c r="E858" s="42">
        <v>219</v>
      </c>
      <c r="F858" s="43">
        <v>79469.406000000003</v>
      </c>
      <c r="G858" s="43">
        <f t="shared" si="13"/>
        <v>2806435.8479860201</v>
      </c>
    </row>
    <row r="859" spans="1:7" x14ac:dyDescent="0.2">
      <c r="A859" s="22" t="s">
        <v>94</v>
      </c>
      <c r="B859" s="31">
        <v>35.496600000000001</v>
      </c>
      <c r="C859" s="31">
        <v>-79.808999999999997</v>
      </c>
      <c r="D859" s="22" t="s">
        <v>4765</v>
      </c>
      <c r="E859" s="42">
        <v>422</v>
      </c>
      <c r="F859" s="43">
        <v>153132.82800000001</v>
      </c>
      <c r="G859" s="43">
        <f t="shared" si="13"/>
        <v>5407835.2869867599</v>
      </c>
    </row>
    <row r="860" spans="1:7" x14ac:dyDescent="0.2">
      <c r="A860" s="22" t="s">
        <v>83</v>
      </c>
      <c r="B860" s="31">
        <v>35.497199999999999</v>
      </c>
      <c r="C860" s="31">
        <v>-78.561800000000005</v>
      </c>
      <c r="D860" s="22" t="s">
        <v>4765</v>
      </c>
      <c r="E860" s="42">
        <v>637</v>
      </c>
      <c r="F860" s="43">
        <v>231150.73800000001</v>
      </c>
      <c r="G860" s="43">
        <f t="shared" si="13"/>
        <v>8163012.0327264601</v>
      </c>
    </row>
    <row r="861" spans="1:7" x14ac:dyDescent="0.2">
      <c r="A861" s="22" t="s">
        <v>83</v>
      </c>
      <c r="B861" s="31">
        <v>35.499600000000001</v>
      </c>
      <c r="C861" s="31">
        <v>-78.652600000000007</v>
      </c>
      <c r="D861" s="22" t="s">
        <v>4765</v>
      </c>
      <c r="E861" s="42">
        <v>955</v>
      </c>
      <c r="F861" s="43">
        <v>346544.67</v>
      </c>
      <c r="G861" s="43">
        <f t="shared" si="13"/>
        <v>12238110.6613089</v>
      </c>
    </row>
    <row r="862" spans="1:7" x14ac:dyDescent="0.2">
      <c r="A862" s="22" t="s">
        <v>83</v>
      </c>
      <c r="B862" s="31">
        <v>35.499899999999997</v>
      </c>
      <c r="C862" s="31">
        <v>-78.657899999999998</v>
      </c>
      <c r="D862" s="22" t="s">
        <v>4765</v>
      </c>
      <c r="E862" s="42">
        <v>955</v>
      </c>
      <c r="F862" s="43">
        <v>346544.67</v>
      </c>
      <c r="G862" s="43">
        <f t="shared" si="13"/>
        <v>12238110.6613089</v>
      </c>
    </row>
    <row r="863" spans="1:7" x14ac:dyDescent="0.2">
      <c r="A863" s="22" t="s">
        <v>128</v>
      </c>
      <c r="B863" s="31">
        <v>35.5002</v>
      </c>
      <c r="C863" s="31">
        <v>-78.078199999999995</v>
      </c>
      <c r="D863" s="22" t="s">
        <v>4766</v>
      </c>
      <c r="E863" s="42">
        <v>661</v>
      </c>
      <c r="F863" s="43">
        <v>239859.71400000001</v>
      </c>
      <c r="G863" s="43">
        <f t="shared" si="13"/>
        <v>8470566.6462043803</v>
      </c>
    </row>
    <row r="864" spans="1:7" x14ac:dyDescent="0.2">
      <c r="A864" s="22" t="s">
        <v>85</v>
      </c>
      <c r="B864" s="31">
        <v>35.500300000000003</v>
      </c>
      <c r="C864" s="31">
        <v>-79.120800000000003</v>
      </c>
      <c r="D864" s="22" t="s">
        <v>4765</v>
      </c>
      <c r="E864" s="42">
        <v>521</v>
      </c>
      <c r="F864" s="43">
        <v>189057.35399999999</v>
      </c>
      <c r="G864" s="43">
        <f t="shared" si="13"/>
        <v>6676498.06758318</v>
      </c>
    </row>
    <row r="865" spans="1:7" x14ac:dyDescent="0.2">
      <c r="A865" s="22" t="s">
        <v>55</v>
      </c>
      <c r="B865" s="31">
        <v>35.5017</v>
      </c>
      <c r="C865" s="31">
        <v>-81.6815</v>
      </c>
      <c r="D865" s="22" t="s">
        <v>4765</v>
      </c>
      <c r="E865" s="42">
        <v>345</v>
      </c>
      <c r="F865" s="43">
        <v>125191.53</v>
      </c>
      <c r="G865" s="43">
        <f t="shared" si="13"/>
        <v>4421097.5687450999</v>
      </c>
    </row>
    <row r="866" spans="1:7" x14ac:dyDescent="0.2">
      <c r="A866" s="22" t="s">
        <v>45</v>
      </c>
      <c r="B866" s="31">
        <v>35.501899999999999</v>
      </c>
      <c r="C866" s="31">
        <v>-80.309100000000001</v>
      </c>
      <c r="D866" s="22" t="s">
        <v>4765</v>
      </c>
      <c r="E866" s="42">
        <v>437</v>
      </c>
      <c r="F866" s="43">
        <v>158575.93799999999</v>
      </c>
      <c r="G866" s="43">
        <f t="shared" si="13"/>
        <v>5600056.9204104599</v>
      </c>
    </row>
    <row r="867" spans="1:7" x14ac:dyDescent="0.2">
      <c r="A867" s="22" t="s">
        <v>55</v>
      </c>
      <c r="B867" s="31">
        <v>35.502200000000002</v>
      </c>
      <c r="C867" s="31">
        <v>-81.5471</v>
      </c>
      <c r="D867" s="22" t="s">
        <v>4765</v>
      </c>
      <c r="E867" s="42">
        <v>115</v>
      </c>
      <c r="F867" s="43">
        <v>41730.51</v>
      </c>
      <c r="G867" s="43">
        <f t="shared" si="13"/>
        <v>1473699.1895817001</v>
      </c>
    </row>
    <row r="868" spans="1:7" x14ac:dyDescent="0.2">
      <c r="A868" s="22" t="s">
        <v>87</v>
      </c>
      <c r="B868" s="31">
        <v>35.504800000000003</v>
      </c>
      <c r="C868" s="31">
        <v>-81.317999999999998</v>
      </c>
      <c r="D868" s="22" t="s">
        <v>4765</v>
      </c>
      <c r="E868" s="42">
        <v>361</v>
      </c>
      <c r="F868" s="43">
        <v>130997.514</v>
      </c>
      <c r="G868" s="43">
        <f t="shared" si="13"/>
        <v>4626133.9777303794</v>
      </c>
    </row>
    <row r="869" spans="1:7" x14ac:dyDescent="0.2">
      <c r="A869" s="22" t="s">
        <v>87</v>
      </c>
      <c r="B869" s="31">
        <v>35.505699999999997</v>
      </c>
      <c r="C869" s="31">
        <v>-81.356200000000001</v>
      </c>
      <c r="D869" s="22" t="s">
        <v>4765</v>
      </c>
      <c r="E869" s="42">
        <v>271</v>
      </c>
      <c r="F869" s="43">
        <v>98338.854000000007</v>
      </c>
      <c r="G869" s="43">
        <f t="shared" si="13"/>
        <v>3472804.1771881804</v>
      </c>
    </row>
    <row r="870" spans="1:7" x14ac:dyDescent="0.2">
      <c r="A870" s="22" t="s">
        <v>55</v>
      </c>
      <c r="B870" s="31">
        <v>35.505899999999997</v>
      </c>
      <c r="C870" s="31">
        <v>-81.629900000000006</v>
      </c>
      <c r="D870" s="22" t="s">
        <v>4765</v>
      </c>
      <c r="E870" s="42">
        <v>575</v>
      </c>
      <c r="F870" s="43">
        <v>208652.55</v>
      </c>
      <c r="G870" s="43">
        <f t="shared" si="13"/>
        <v>7368495.9479084993</v>
      </c>
    </row>
    <row r="871" spans="1:7" x14ac:dyDescent="0.2">
      <c r="A871" s="22" t="s">
        <v>61</v>
      </c>
      <c r="B871" s="31">
        <v>35.506100000000004</v>
      </c>
      <c r="C871" s="31">
        <v>-80.126199999999997</v>
      </c>
      <c r="D871" s="22" t="s">
        <v>4765</v>
      </c>
      <c r="E871" s="42">
        <v>667</v>
      </c>
      <c r="F871" s="43">
        <v>242036.95800000001</v>
      </c>
      <c r="G871" s="43">
        <f t="shared" si="13"/>
        <v>8547455.2995738611</v>
      </c>
    </row>
    <row r="872" spans="1:7" x14ac:dyDescent="0.2">
      <c r="A872" s="22" t="s">
        <v>113</v>
      </c>
      <c r="B872" s="31">
        <v>35.506500000000003</v>
      </c>
      <c r="C872" s="31">
        <v>-81.967100000000002</v>
      </c>
      <c r="D872" s="22" t="s">
        <v>4765</v>
      </c>
      <c r="E872" s="42">
        <v>191</v>
      </c>
      <c r="F872" s="43">
        <v>69308.933999999994</v>
      </c>
      <c r="G872" s="43">
        <f t="shared" si="13"/>
        <v>2447622.1322617796</v>
      </c>
    </row>
    <row r="873" spans="1:7" x14ac:dyDescent="0.2">
      <c r="A873" s="22" t="s">
        <v>85</v>
      </c>
      <c r="B873" s="31">
        <v>35.506700000000002</v>
      </c>
      <c r="C873" s="31">
        <v>-79.027299999999997</v>
      </c>
      <c r="D873" s="22" t="s">
        <v>4765</v>
      </c>
      <c r="E873" s="42">
        <v>391</v>
      </c>
      <c r="F873" s="43">
        <v>141883.734</v>
      </c>
      <c r="G873" s="43">
        <f t="shared" si="13"/>
        <v>5010577.2445777794</v>
      </c>
    </row>
    <row r="874" spans="1:7" x14ac:dyDescent="0.2">
      <c r="A874" s="22" t="s">
        <v>61</v>
      </c>
      <c r="B874" s="31">
        <v>35.507100000000001</v>
      </c>
      <c r="C874" s="31">
        <v>-80.144800000000004</v>
      </c>
      <c r="D874" s="22" t="s">
        <v>4765</v>
      </c>
      <c r="E874" s="42">
        <v>667</v>
      </c>
      <c r="F874" s="43">
        <v>242036.95800000001</v>
      </c>
      <c r="G874" s="43">
        <f t="shared" si="13"/>
        <v>8547455.2995738611</v>
      </c>
    </row>
    <row r="875" spans="1:7" x14ac:dyDescent="0.2">
      <c r="A875" s="22" t="s">
        <v>95</v>
      </c>
      <c r="B875" s="31">
        <v>35.507100000000001</v>
      </c>
      <c r="C875" s="31">
        <v>-79.541899999999998</v>
      </c>
      <c r="D875" s="22" t="s">
        <v>4765</v>
      </c>
      <c r="E875" s="42">
        <v>328</v>
      </c>
      <c r="F875" s="43">
        <v>119022.67200000001</v>
      </c>
      <c r="G875" s="43">
        <f t="shared" si="13"/>
        <v>4203246.38419824</v>
      </c>
    </row>
    <row r="876" spans="1:7" x14ac:dyDescent="0.2">
      <c r="A876" s="22" t="s">
        <v>106</v>
      </c>
      <c r="B876" s="31">
        <v>35.507399999999997</v>
      </c>
      <c r="C876" s="31">
        <v>-77.312299999999993</v>
      </c>
      <c r="D876" s="22" t="s">
        <v>4765</v>
      </c>
      <c r="E876" s="42">
        <v>324</v>
      </c>
      <c r="F876" s="43">
        <v>117571.17600000001</v>
      </c>
      <c r="G876" s="43">
        <f t="shared" si="13"/>
        <v>4151987.2819519201</v>
      </c>
    </row>
    <row r="877" spans="1:7" x14ac:dyDescent="0.2">
      <c r="A877" s="22" t="s">
        <v>95</v>
      </c>
      <c r="B877" s="31">
        <v>35.5077</v>
      </c>
      <c r="C877" s="31">
        <v>-79.705200000000005</v>
      </c>
      <c r="D877" s="22" t="s">
        <v>4765</v>
      </c>
      <c r="E877" s="42">
        <v>438</v>
      </c>
      <c r="F877" s="43">
        <v>158938.81200000001</v>
      </c>
      <c r="G877" s="43">
        <f t="shared" si="13"/>
        <v>5612871.6959720403</v>
      </c>
    </row>
    <row r="878" spans="1:7" x14ac:dyDescent="0.2">
      <c r="A878" s="22" t="s">
        <v>95</v>
      </c>
      <c r="B878" s="31">
        <v>35.507800000000003</v>
      </c>
      <c r="C878" s="31">
        <v>-79.504199999999997</v>
      </c>
      <c r="D878" s="22" t="s">
        <v>4765</v>
      </c>
      <c r="E878" s="42">
        <v>219</v>
      </c>
      <c r="F878" s="43">
        <v>79469.406000000003</v>
      </c>
      <c r="G878" s="43">
        <f t="shared" si="13"/>
        <v>2806435.8479860201</v>
      </c>
    </row>
    <row r="879" spans="1:7" x14ac:dyDescent="0.2">
      <c r="A879" s="22" t="s">
        <v>113</v>
      </c>
      <c r="B879" s="31">
        <v>35.508600000000001</v>
      </c>
      <c r="C879" s="31">
        <v>-82.075500000000005</v>
      </c>
      <c r="D879" s="22" t="s">
        <v>4765</v>
      </c>
      <c r="E879" s="42">
        <v>191</v>
      </c>
      <c r="F879" s="43">
        <v>69308.933999999994</v>
      </c>
      <c r="G879" s="43">
        <f t="shared" si="13"/>
        <v>2447622.1322617796</v>
      </c>
    </row>
    <row r="880" spans="1:7" x14ac:dyDescent="0.2">
      <c r="A880" s="22" t="s">
        <v>61</v>
      </c>
      <c r="B880" s="31">
        <v>35.508899999999997</v>
      </c>
      <c r="C880" s="31">
        <v>-80.127899999999997</v>
      </c>
      <c r="D880" s="22" t="s">
        <v>4765</v>
      </c>
      <c r="E880" s="42">
        <v>667</v>
      </c>
      <c r="F880" s="43">
        <v>242036.95800000001</v>
      </c>
      <c r="G880" s="43">
        <f t="shared" si="13"/>
        <v>8547455.2995738611</v>
      </c>
    </row>
    <row r="881" spans="1:7" x14ac:dyDescent="0.2">
      <c r="A881" s="22" t="s">
        <v>87</v>
      </c>
      <c r="B881" s="31">
        <v>35.509599999999999</v>
      </c>
      <c r="C881" s="31">
        <v>-81.484899999999996</v>
      </c>
      <c r="D881" s="22" t="s">
        <v>4765</v>
      </c>
      <c r="E881" s="42">
        <v>271</v>
      </c>
      <c r="F881" s="43">
        <v>98338.854000000007</v>
      </c>
      <c r="G881" s="43">
        <f t="shared" si="13"/>
        <v>3472804.1771881804</v>
      </c>
    </row>
    <row r="882" spans="1:7" x14ac:dyDescent="0.2">
      <c r="A882" s="22" t="s">
        <v>95</v>
      </c>
      <c r="B882" s="31">
        <v>35.509599999999999</v>
      </c>
      <c r="C882" s="31">
        <v>-79.508300000000006</v>
      </c>
      <c r="D882" s="22" t="s">
        <v>4765</v>
      </c>
      <c r="E882" s="42">
        <v>219</v>
      </c>
      <c r="F882" s="43">
        <v>79469.406000000003</v>
      </c>
      <c r="G882" s="43">
        <f t="shared" si="13"/>
        <v>2806435.8479860201</v>
      </c>
    </row>
    <row r="883" spans="1:7" x14ac:dyDescent="0.2">
      <c r="A883" s="22" t="s">
        <v>85</v>
      </c>
      <c r="B883" s="31">
        <v>35.510599999999997</v>
      </c>
      <c r="C883" s="31">
        <v>-79.118799999999993</v>
      </c>
      <c r="D883" s="22" t="s">
        <v>4765</v>
      </c>
      <c r="E883" s="42">
        <v>911</v>
      </c>
      <c r="F883" s="43">
        <v>330578.21399999998</v>
      </c>
      <c r="G883" s="43">
        <f t="shared" si="13"/>
        <v>11674260.536599379</v>
      </c>
    </row>
    <row r="884" spans="1:7" x14ac:dyDescent="0.2">
      <c r="A884" s="22" t="s">
        <v>95</v>
      </c>
      <c r="B884" s="31">
        <v>35.512799999999999</v>
      </c>
      <c r="C884" s="31">
        <v>-79.498099999999994</v>
      </c>
      <c r="D884" s="22" t="s">
        <v>4765</v>
      </c>
      <c r="E884" s="42">
        <v>438</v>
      </c>
      <c r="F884" s="43">
        <v>158938.81200000001</v>
      </c>
      <c r="G884" s="43">
        <f t="shared" si="13"/>
        <v>5612871.6959720403</v>
      </c>
    </row>
    <row r="885" spans="1:7" x14ac:dyDescent="0.2">
      <c r="A885" s="22" t="s">
        <v>95</v>
      </c>
      <c r="B885" s="31">
        <v>35.514099999999999</v>
      </c>
      <c r="C885" s="31">
        <v>-79.532600000000002</v>
      </c>
      <c r="D885" s="22" t="s">
        <v>4765</v>
      </c>
      <c r="E885" s="42">
        <v>328</v>
      </c>
      <c r="F885" s="43">
        <v>119022.67200000001</v>
      </c>
      <c r="G885" s="43">
        <f t="shared" si="13"/>
        <v>4203246.38419824</v>
      </c>
    </row>
    <row r="886" spans="1:7" x14ac:dyDescent="0.2">
      <c r="A886" s="22" t="s">
        <v>75</v>
      </c>
      <c r="B886" s="31">
        <v>35.515300000000003</v>
      </c>
      <c r="C886" s="31">
        <v>-78.872299999999996</v>
      </c>
      <c r="D886" s="22" t="s">
        <v>4765</v>
      </c>
      <c r="E886" s="42">
        <v>795</v>
      </c>
      <c r="F886" s="43">
        <v>288484.83</v>
      </c>
      <c r="G886" s="43">
        <f t="shared" si="13"/>
        <v>10187746.571456101</v>
      </c>
    </row>
    <row r="887" spans="1:7" x14ac:dyDescent="0.2">
      <c r="A887" s="22" t="s">
        <v>55</v>
      </c>
      <c r="B887" s="31">
        <v>35.516399999999997</v>
      </c>
      <c r="C887" s="31">
        <v>-81.555899999999994</v>
      </c>
      <c r="D887" s="22" t="s">
        <v>4765</v>
      </c>
      <c r="E887" s="42">
        <v>115</v>
      </c>
      <c r="F887" s="43">
        <v>41730.51</v>
      </c>
      <c r="G887" s="43">
        <f t="shared" si="13"/>
        <v>1473699.1895817001</v>
      </c>
    </row>
    <row r="888" spans="1:7" x14ac:dyDescent="0.2">
      <c r="A888" s="22" t="s">
        <v>85</v>
      </c>
      <c r="B888" s="31">
        <v>35.516800000000003</v>
      </c>
      <c r="C888" s="31">
        <v>-79.331100000000006</v>
      </c>
      <c r="D888" s="22" t="s">
        <v>4765</v>
      </c>
      <c r="E888" s="42">
        <v>1042</v>
      </c>
      <c r="F888" s="43">
        <v>378114.70799999998</v>
      </c>
      <c r="G888" s="43">
        <f t="shared" si="13"/>
        <v>13352996.13516636</v>
      </c>
    </row>
    <row r="889" spans="1:7" x14ac:dyDescent="0.2">
      <c r="A889" s="22" t="s">
        <v>108</v>
      </c>
      <c r="B889" s="31">
        <v>35.517000000000003</v>
      </c>
      <c r="C889" s="31">
        <v>-79.968500000000006</v>
      </c>
      <c r="D889" s="22" t="s">
        <v>4765</v>
      </c>
      <c r="E889" s="42">
        <v>533</v>
      </c>
      <c r="F889" s="43">
        <v>193411.842</v>
      </c>
      <c r="G889" s="43">
        <f t="shared" si="13"/>
        <v>6830275.3743221397</v>
      </c>
    </row>
    <row r="890" spans="1:7" x14ac:dyDescent="0.2">
      <c r="A890" s="22" t="s">
        <v>87</v>
      </c>
      <c r="B890" s="31">
        <v>35.517400000000002</v>
      </c>
      <c r="C890" s="31">
        <v>-81.11</v>
      </c>
      <c r="D890" s="22" t="s">
        <v>4765</v>
      </c>
      <c r="E890" s="42">
        <v>181</v>
      </c>
      <c r="F890" s="43">
        <v>65680.194000000003</v>
      </c>
      <c r="G890" s="43">
        <f t="shared" si="13"/>
        <v>2319474.3766459799</v>
      </c>
    </row>
    <row r="891" spans="1:7" x14ac:dyDescent="0.2">
      <c r="A891" s="22" t="s">
        <v>112</v>
      </c>
      <c r="B891" s="31">
        <v>35.517499999999998</v>
      </c>
      <c r="C891" s="31">
        <v>-80.287599999999998</v>
      </c>
      <c r="D891" s="22" t="s">
        <v>4765</v>
      </c>
      <c r="E891" s="42">
        <v>599</v>
      </c>
      <c r="F891" s="43">
        <v>217361.52600000001</v>
      </c>
      <c r="G891" s="43">
        <f t="shared" si="13"/>
        <v>7676050.5613864204</v>
      </c>
    </row>
    <row r="892" spans="1:7" x14ac:dyDescent="0.2">
      <c r="A892" s="22" t="s">
        <v>128</v>
      </c>
      <c r="B892" s="31">
        <v>35.517499999999998</v>
      </c>
      <c r="C892" s="31">
        <v>-77.962900000000005</v>
      </c>
      <c r="D892" s="22" t="s">
        <v>4766</v>
      </c>
      <c r="E892" s="42">
        <v>1156</v>
      </c>
      <c r="F892" s="43">
        <v>419482.34399999998</v>
      </c>
      <c r="G892" s="43">
        <f t="shared" si="13"/>
        <v>14813880.549186479</v>
      </c>
    </row>
    <row r="893" spans="1:7" x14ac:dyDescent="0.2">
      <c r="A893" s="22" t="s">
        <v>112</v>
      </c>
      <c r="B893" s="31">
        <v>35.518000000000001</v>
      </c>
      <c r="C893" s="31">
        <v>-80.234300000000005</v>
      </c>
      <c r="D893" s="22" t="s">
        <v>4765</v>
      </c>
      <c r="E893" s="42">
        <v>300</v>
      </c>
      <c r="F893" s="43">
        <v>108862.2</v>
      </c>
      <c r="G893" s="43">
        <f t="shared" si="13"/>
        <v>3844432.6684739999</v>
      </c>
    </row>
    <row r="894" spans="1:7" x14ac:dyDescent="0.2">
      <c r="A894" s="22" t="s">
        <v>55</v>
      </c>
      <c r="B894" s="31">
        <v>35.518099999999997</v>
      </c>
      <c r="C894" s="31">
        <v>-81.659199999999998</v>
      </c>
      <c r="D894" s="22" t="s">
        <v>4765</v>
      </c>
      <c r="E894" s="42">
        <v>690</v>
      </c>
      <c r="F894" s="43">
        <v>250383.06</v>
      </c>
      <c r="G894" s="43">
        <f t="shared" si="13"/>
        <v>8842195.1374901999</v>
      </c>
    </row>
    <row r="895" spans="1:7" x14ac:dyDescent="0.2">
      <c r="A895" s="22" t="s">
        <v>112</v>
      </c>
      <c r="B895" s="31">
        <v>35.519399999999997</v>
      </c>
      <c r="C895" s="31">
        <v>-80.287800000000004</v>
      </c>
      <c r="D895" s="22" t="s">
        <v>4765</v>
      </c>
      <c r="E895" s="42">
        <v>599</v>
      </c>
      <c r="F895" s="43">
        <v>217361.52600000001</v>
      </c>
      <c r="G895" s="43">
        <f t="shared" si="13"/>
        <v>7676050.5613864204</v>
      </c>
    </row>
    <row r="896" spans="1:7" x14ac:dyDescent="0.2">
      <c r="A896" s="22" t="s">
        <v>108</v>
      </c>
      <c r="B896" s="31">
        <v>35.519500000000001</v>
      </c>
      <c r="C896" s="31">
        <v>-80.004099999999994</v>
      </c>
      <c r="D896" s="22" t="s">
        <v>4765</v>
      </c>
      <c r="E896" s="42">
        <v>533</v>
      </c>
      <c r="F896" s="43">
        <v>193411.842</v>
      </c>
      <c r="G896" s="43">
        <f t="shared" si="13"/>
        <v>6830275.3743221397</v>
      </c>
    </row>
    <row r="897" spans="1:7" x14ac:dyDescent="0.2">
      <c r="A897" s="22" t="s">
        <v>108</v>
      </c>
      <c r="B897" s="31">
        <v>35.519599999999997</v>
      </c>
      <c r="C897" s="31">
        <v>-79.767099999999999</v>
      </c>
      <c r="D897" s="22" t="s">
        <v>4765</v>
      </c>
      <c r="E897" s="42">
        <v>1200</v>
      </c>
      <c r="F897" s="43">
        <v>435448.8</v>
      </c>
      <c r="G897" s="43">
        <f t="shared" si="13"/>
        <v>15377730.673896</v>
      </c>
    </row>
    <row r="898" spans="1:7" x14ac:dyDescent="0.2">
      <c r="A898" s="22" t="s">
        <v>85</v>
      </c>
      <c r="B898" s="31">
        <v>35.520299999999999</v>
      </c>
      <c r="C898" s="31">
        <v>-79.300399999999996</v>
      </c>
      <c r="D898" s="22" t="s">
        <v>4765</v>
      </c>
      <c r="E898" s="42">
        <v>260</v>
      </c>
      <c r="F898" s="43">
        <v>94347.24</v>
      </c>
      <c r="G898" s="43">
        <f t="shared" ref="G898:G961" si="14">F898*35.31467</f>
        <v>3331841.6460108003</v>
      </c>
    </row>
    <row r="899" spans="1:7" x14ac:dyDescent="0.2">
      <c r="A899" s="22" t="s">
        <v>108</v>
      </c>
      <c r="B899" s="31">
        <v>35.521000000000001</v>
      </c>
      <c r="C899" s="31">
        <v>-79.986699999999999</v>
      </c>
      <c r="D899" s="22" t="s">
        <v>4765</v>
      </c>
      <c r="E899" s="42">
        <v>533</v>
      </c>
      <c r="F899" s="43">
        <v>193411.842</v>
      </c>
      <c r="G899" s="43">
        <f t="shared" si="14"/>
        <v>6830275.3743221397</v>
      </c>
    </row>
    <row r="900" spans="1:7" x14ac:dyDescent="0.2">
      <c r="A900" s="22" t="s">
        <v>113</v>
      </c>
      <c r="B900" s="31">
        <v>35.521799999999999</v>
      </c>
      <c r="C900" s="31">
        <v>-82.097200000000001</v>
      </c>
      <c r="D900" s="22" t="s">
        <v>4765</v>
      </c>
      <c r="E900" s="42">
        <v>191</v>
      </c>
      <c r="F900" s="43">
        <v>69308.933999999994</v>
      </c>
      <c r="G900" s="43">
        <f t="shared" si="14"/>
        <v>2447622.1322617796</v>
      </c>
    </row>
    <row r="901" spans="1:7" x14ac:dyDescent="0.2">
      <c r="A901" s="22" t="s">
        <v>108</v>
      </c>
      <c r="B901" s="31">
        <v>35.521900000000002</v>
      </c>
      <c r="C901" s="31">
        <v>-79.853399999999993</v>
      </c>
      <c r="D901" s="22" t="s">
        <v>4765</v>
      </c>
      <c r="E901" s="42">
        <v>533</v>
      </c>
      <c r="F901" s="43">
        <v>193411.842</v>
      </c>
      <c r="G901" s="43">
        <f t="shared" si="14"/>
        <v>6830275.3743221397</v>
      </c>
    </row>
    <row r="902" spans="1:7" x14ac:dyDescent="0.2">
      <c r="A902" s="22" t="s">
        <v>113</v>
      </c>
      <c r="B902" s="31">
        <v>35.522199999999998</v>
      </c>
      <c r="C902" s="31">
        <v>-81.738799999999998</v>
      </c>
      <c r="D902" s="22" t="s">
        <v>4765</v>
      </c>
      <c r="E902" s="42">
        <v>574</v>
      </c>
      <c r="F902" s="43">
        <v>208289.67600000001</v>
      </c>
      <c r="G902" s="43">
        <f t="shared" si="14"/>
        <v>7355681.1723469198</v>
      </c>
    </row>
    <row r="903" spans="1:7" x14ac:dyDescent="0.2">
      <c r="A903" s="22" t="s">
        <v>55</v>
      </c>
      <c r="B903" s="31">
        <v>35.522599999999997</v>
      </c>
      <c r="C903" s="31">
        <v>-81.620500000000007</v>
      </c>
      <c r="D903" s="22" t="s">
        <v>4765</v>
      </c>
      <c r="E903" s="42">
        <v>690</v>
      </c>
      <c r="F903" s="43">
        <v>250383.06</v>
      </c>
      <c r="G903" s="43">
        <f t="shared" si="14"/>
        <v>8842195.1374901999</v>
      </c>
    </row>
    <row r="904" spans="1:7" x14ac:dyDescent="0.2">
      <c r="A904" s="22" t="s">
        <v>87</v>
      </c>
      <c r="B904" s="31">
        <v>35.523000000000003</v>
      </c>
      <c r="C904" s="31">
        <v>-81.283900000000003</v>
      </c>
      <c r="D904" s="22" t="s">
        <v>4765</v>
      </c>
      <c r="E904" s="42">
        <v>361</v>
      </c>
      <c r="F904" s="43">
        <v>130997.514</v>
      </c>
      <c r="G904" s="43">
        <f t="shared" si="14"/>
        <v>4626133.9777303794</v>
      </c>
    </row>
    <row r="905" spans="1:7" x14ac:dyDescent="0.2">
      <c r="A905" s="22" t="s">
        <v>108</v>
      </c>
      <c r="B905" s="31">
        <v>35.5244</v>
      </c>
      <c r="C905" s="31">
        <v>-79.861699999999999</v>
      </c>
      <c r="D905" s="22" t="s">
        <v>4765</v>
      </c>
      <c r="E905" s="42">
        <v>400</v>
      </c>
      <c r="F905" s="43">
        <v>145149.6</v>
      </c>
      <c r="G905" s="43">
        <f t="shared" si="14"/>
        <v>5125910.2246320006</v>
      </c>
    </row>
    <row r="906" spans="1:7" x14ac:dyDescent="0.2">
      <c r="A906" s="22" t="s">
        <v>87</v>
      </c>
      <c r="B906" s="31">
        <v>35.525100000000002</v>
      </c>
      <c r="C906" s="31">
        <v>-81.3279</v>
      </c>
      <c r="D906" s="22" t="s">
        <v>4765</v>
      </c>
      <c r="E906" s="42">
        <v>542</v>
      </c>
      <c r="F906" s="43">
        <v>196677.70800000001</v>
      </c>
      <c r="G906" s="43">
        <f t="shared" si="14"/>
        <v>6945608.3543763608</v>
      </c>
    </row>
    <row r="907" spans="1:7" x14ac:dyDescent="0.2">
      <c r="A907" s="22" t="s">
        <v>124</v>
      </c>
      <c r="B907" s="31">
        <v>35.526200000000003</v>
      </c>
      <c r="C907" s="31">
        <v>-78.700400000000002</v>
      </c>
      <c r="D907" s="22" t="s">
        <v>4767</v>
      </c>
      <c r="E907" s="42">
        <v>274</v>
      </c>
      <c r="F907" s="43">
        <v>99427.475999999995</v>
      </c>
      <c r="G907" s="43">
        <f t="shared" si="14"/>
        <v>3511248.5038729198</v>
      </c>
    </row>
    <row r="908" spans="1:7" x14ac:dyDescent="0.2">
      <c r="A908" s="22" t="s">
        <v>85</v>
      </c>
      <c r="B908" s="31">
        <v>35.526499999999999</v>
      </c>
      <c r="C908" s="31">
        <v>-79.126900000000006</v>
      </c>
      <c r="D908" s="22" t="s">
        <v>4765</v>
      </c>
      <c r="E908" s="42">
        <v>781</v>
      </c>
      <c r="F908" s="43">
        <v>283404.59399999998</v>
      </c>
      <c r="G908" s="43">
        <f t="shared" si="14"/>
        <v>10008339.713593978</v>
      </c>
    </row>
    <row r="909" spans="1:7" x14ac:dyDescent="0.2">
      <c r="A909" s="22" t="s">
        <v>75</v>
      </c>
      <c r="B909" s="31">
        <v>35.527099999999997</v>
      </c>
      <c r="C909" s="31">
        <v>-78.840800000000002</v>
      </c>
      <c r="D909" s="22" t="s">
        <v>4765</v>
      </c>
      <c r="E909" s="42">
        <v>397</v>
      </c>
      <c r="F909" s="43">
        <v>144060.978</v>
      </c>
      <c r="G909" s="43">
        <f t="shared" si="14"/>
        <v>5087465.8979472602</v>
      </c>
    </row>
    <row r="910" spans="1:7" x14ac:dyDescent="0.2">
      <c r="A910" s="22" t="s">
        <v>55</v>
      </c>
      <c r="B910" s="31">
        <v>35.527299999999997</v>
      </c>
      <c r="C910" s="31">
        <v>-81.582700000000003</v>
      </c>
      <c r="D910" s="22" t="s">
        <v>4765</v>
      </c>
      <c r="E910" s="42">
        <v>230</v>
      </c>
      <c r="F910" s="43">
        <v>83461.02</v>
      </c>
      <c r="G910" s="43">
        <f t="shared" si="14"/>
        <v>2947398.3791634003</v>
      </c>
    </row>
    <row r="911" spans="1:7" x14ac:dyDescent="0.2">
      <c r="A911" s="22" t="s">
        <v>51</v>
      </c>
      <c r="B911" s="31">
        <v>35.5276</v>
      </c>
      <c r="C911" s="31">
        <v>-79.461399999999998</v>
      </c>
      <c r="D911" s="22" t="s">
        <v>4765</v>
      </c>
      <c r="E911" s="42">
        <v>326</v>
      </c>
      <c r="F911" s="43">
        <v>118296.924</v>
      </c>
      <c r="G911" s="43">
        <f t="shared" si="14"/>
        <v>4177616.8330750801</v>
      </c>
    </row>
    <row r="912" spans="1:7" x14ac:dyDescent="0.2">
      <c r="A912" s="22" t="s">
        <v>128</v>
      </c>
      <c r="B912" s="31">
        <v>35.528100000000002</v>
      </c>
      <c r="C912" s="31">
        <v>-78.078699999999998</v>
      </c>
      <c r="D912" s="22" t="s">
        <v>4766</v>
      </c>
      <c r="E912" s="42">
        <v>661</v>
      </c>
      <c r="F912" s="43">
        <v>239859.71400000001</v>
      </c>
      <c r="G912" s="43">
        <f t="shared" si="14"/>
        <v>8470566.6462043803</v>
      </c>
    </row>
    <row r="913" spans="1:7" x14ac:dyDescent="0.2">
      <c r="A913" s="22" t="s">
        <v>87</v>
      </c>
      <c r="B913" s="31">
        <v>35.528300000000002</v>
      </c>
      <c r="C913" s="31">
        <v>-81.453100000000006</v>
      </c>
      <c r="D913" s="22" t="s">
        <v>4765</v>
      </c>
      <c r="E913" s="42">
        <v>90</v>
      </c>
      <c r="F913" s="43">
        <v>32658.66</v>
      </c>
      <c r="G913" s="43">
        <f t="shared" si="14"/>
        <v>1153329.8005422</v>
      </c>
    </row>
    <row r="914" spans="1:7" x14ac:dyDescent="0.2">
      <c r="A914" s="22" t="s">
        <v>51</v>
      </c>
      <c r="B914" s="31">
        <v>35.528500000000001</v>
      </c>
      <c r="C914" s="31">
        <v>-79.381299999999996</v>
      </c>
      <c r="D914" s="22" t="s">
        <v>4765</v>
      </c>
      <c r="E914" s="42">
        <v>543</v>
      </c>
      <c r="F914" s="43">
        <v>197040.58199999999</v>
      </c>
      <c r="G914" s="43">
        <f t="shared" si="14"/>
        <v>6958423.1299379393</v>
      </c>
    </row>
    <row r="915" spans="1:7" x14ac:dyDescent="0.2">
      <c r="A915" s="22" t="s">
        <v>113</v>
      </c>
      <c r="B915" s="31">
        <v>35.528799999999997</v>
      </c>
      <c r="C915" s="31">
        <v>-81.782200000000003</v>
      </c>
      <c r="D915" s="22" t="s">
        <v>4765</v>
      </c>
      <c r="E915" s="42">
        <v>191</v>
      </c>
      <c r="F915" s="43">
        <v>69308.933999999994</v>
      </c>
      <c r="G915" s="43">
        <f t="shared" si="14"/>
        <v>2447622.1322617796</v>
      </c>
    </row>
    <row r="916" spans="1:7" x14ac:dyDescent="0.2">
      <c r="A916" s="22" t="s">
        <v>108</v>
      </c>
      <c r="B916" s="31">
        <v>35.529899999999998</v>
      </c>
      <c r="C916" s="31">
        <v>-79.913399999999996</v>
      </c>
      <c r="D916" s="22" t="s">
        <v>4765</v>
      </c>
      <c r="E916" s="42">
        <v>533</v>
      </c>
      <c r="F916" s="43">
        <v>193411.842</v>
      </c>
      <c r="G916" s="43">
        <f t="shared" si="14"/>
        <v>6830275.3743221397</v>
      </c>
    </row>
    <row r="917" spans="1:7" x14ac:dyDescent="0.2">
      <c r="A917" s="22" t="s">
        <v>87</v>
      </c>
      <c r="B917" s="31">
        <v>35.531199999999998</v>
      </c>
      <c r="C917" s="31">
        <v>-81.337599999999995</v>
      </c>
      <c r="D917" s="22" t="s">
        <v>4765</v>
      </c>
      <c r="E917" s="42">
        <v>271</v>
      </c>
      <c r="F917" s="43">
        <v>98338.854000000007</v>
      </c>
      <c r="G917" s="43">
        <f t="shared" si="14"/>
        <v>3472804.1771881804</v>
      </c>
    </row>
    <row r="918" spans="1:7" x14ac:dyDescent="0.2">
      <c r="A918" s="22" t="s">
        <v>87</v>
      </c>
      <c r="B918" s="31">
        <v>35.531599999999997</v>
      </c>
      <c r="C918" s="31">
        <v>-81.460800000000006</v>
      </c>
      <c r="D918" s="22" t="s">
        <v>4765</v>
      </c>
      <c r="E918" s="42">
        <v>361</v>
      </c>
      <c r="F918" s="43">
        <v>130997.514</v>
      </c>
      <c r="G918" s="43">
        <f t="shared" si="14"/>
        <v>4626133.9777303794</v>
      </c>
    </row>
    <row r="919" spans="1:7" x14ac:dyDescent="0.2">
      <c r="A919" s="22" t="s">
        <v>108</v>
      </c>
      <c r="B919" s="31">
        <v>35.532200000000003</v>
      </c>
      <c r="C919" s="31">
        <v>-79.836100000000002</v>
      </c>
      <c r="D919" s="22" t="s">
        <v>4765</v>
      </c>
      <c r="E919" s="42">
        <v>533</v>
      </c>
      <c r="F919" s="43">
        <v>193411.842</v>
      </c>
      <c r="G919" s="43">
        <f t="shared" si="14"/>
        <v>6830275.3743221397</v>
      </c>
    </row>
    <row r="920" spans="1:7" x14ac:dyDescent="0.2">
      <c r="A920" s="22" t="s">
        <v>106</v>
      </c>
      <c r="B920" s="31">
        <v>35.532600000000002</v>
      </c>
      <c r="C920" s="31">
        <v>-77.487300000000005</v>
      </c>
      <c r="D920" s="22" t="s">
        <v>4765</v>
      </c>
      <c r="E920" s="42">
        <v>1134</v>
      </c>
      <c r="F920" s="43">
        <v>411499.11599999998</v>
      </c>
      <c r="G920" s="43">
        <f t="shared" si="14"/>
        <v>14531955.486831719</v>
      </c>
    </row>
    <row r="921" spans="1:7" x14ac:dyDescent="0.2">
      <c r="A921" s="22" t="s">
        <v>112</v>
      </c>
      <c r="B921" s="31">
        <v>35.533499999999997</v>
      </c>
      <c r="C921" s="31">
        <v>-80.427099999999996</v>
      </c>
      <c r="D921" s="22" t="s">
        <v>4765</v>
      </c>
      <c r="E921" s="42">
        <v>599</v>
      </c>
      <c r="F921" s="43">
        <v>217361.52600000001</v>
      </c>
      <c r="G921" s="43">
        <f t="shared" si="14"/>
        <v>7676050.5613864204</v>
      </c>
    </row>
    <row r="922" spans="1:7" x14ac:dyDescent="0.2">
      <c r="A922" s="22" t="s">
        <v>108</v>
      </c>
      <c r="B922" s="31">
        <v>35.533999999999999</v>
      </c>
      <c r="C922" s="31">
        <v>-79.717699999999994</v>
      </c>
      <c r="D922" s="22" t="s">
        <v>4765</v>
      </c>
      <c r="E922" s="42">
        <v>533</v>
      </c>
      <c r="F922" s="43">
        <v>193411.842</v>
      </c>
      <c r="G922" s="43">
        <f t="shared" si="14"/>
        <v>6830275.3743221397</v>
      </c>
    </row>
    <row r="923" spans="1:7" x14ac:dyDescent="0.2">
      <c r="A923" s="22" t="s">
        <v>128</v>
      </c>
      <c r="B923" s="31">
        <v>35.533999999999999</v>
      </c>
      <c r="C923" s="31">
        <v>-78.009</v>
      </c>
      <c r="D923" s="22" t="s">
        <v>4766</v>
      </c>
      <c r="E923" s="42">
        <v>826</v>
      </c>
      <c r="F923" s="43">
        <v>299733.924</v>
      </c>
      <c r="G923" s="43">
        <f t="shared" si="14"/>
        <v>10585004.613865079</v>
      </c>
    </row>
    <row r="924" spans="1:7" x14ac:dyDescent="0.2">
      <c r="A924" s="22" t="s">
        <v>87</v>
      </c>
      <c r="B924" s="31">
        <v>35.534199999999998</v>
      </c>
      <c r="C924" s="31">
        <v>-81.410600000000002</v>
      </c>
      <c r="D924" s="22" t="s">
        <v>4765</v>
      </c>
      <c r="E924" s="42">
        <v>542</v>
      </c>
      <c r="F924" s="43">
        <v>196677.70800000001</v>
      </c>
      <c r="G924" s="43">
        <f t="shared" si="14"/>
        <v>6945608.3543763608</v>
      </c>
    </row>
    <row r="925" spans="1:7" x14ac:dyDescent="0.2">
      <c r="A925" s="22" t="s">
        <v>51</v>
      </c>
      <c r="B925" s="31">
        <v>35.534599999999998</v>
      </c>
      <c r="C925" s="31">
        <v>-79.490300000000005</v>
      </c>
      <c r="D925" s="22" t="s">
        <v>4765</v>
      </c>
      <c r="E925" s="42">
        <v>326</v>
      </c>
      <c r="F925" s="43">
        <v>118296.924</v>
      </c>
      <c r="G925" s="43">
        <f t="shared" si="14"/>
        <v>4177616.8330750801</v>
      </c>
    </row>
    <row r="926" spans="1:7" x14ac:dyDescent="0.2">
      <c r="A926" s="22" t="s">
        <v>87</v>
      </c>
      <c r="B926" s="31">
        <v>35.534799999999997</v>
      </c>
      <c r="C926" s="31">
        <v>-81.111500000000007</v>
      </c>
      <c r="D926" s="22" t="s">
        <v>4765</v>
      </c>
      <c r="E926" s="42">
        <v>361</v>
      </c>
      <c r="F926" s="43">
        <v>130997.514</v>
      </c>
      <c r="G926" s="43">
        <f t="shared" si="14"/>
        <v>4626133.9777303794</v>
      </c>
    </row>
    <row r="927" spans="1:7" x14ac:dyDescent="0.2">
      <c r="A927" s="22" t="s">
        <v>108</v>
      </c>
      <c r="B927" s="31">
        <v>35.534999999999997</v>
      </c>
      <c r="C927" s="31">
        <v>-79.703199999999995</v>
      </c>
      <c r="D927" s="22" t="s">
        <v>4765</v>
      </c>
      <c r="E927" s="42">
        <v>800</v>
      </c>
      <c r="F927" s="43">
        <v>290299.2</v>
      </c>
      <c r="G927" s="43">
        <f t="shared" si="14"/>
        <v>10251820.449264001</v>
      </c>
    </row>
    <row r="928" spans="1:7" x14ac:dyDescent="0.2">
      <c r="A928" s="22" t="s">
        <v>108</v>
      </c>
      <c r="B928" s="31">
        <v>35.535800000000002</v>
      </c>
      <c r="C928" s="31">
        <v>-79.833500000000001</v>
      </c>
      <c r="D928" s="22" t="s">
        <v>4765</v>
      </c>
      <c r="E928" s="42">
        <v>267</v>
      </c>
      <c r="F928" s="43">
        <v>96887.357999999993</v>
      </c>
      <c r="G928" s="43">
        <f t="shared" si="14"/>
        <v>3421545.0749418596</v>
      </c>
    </row>
    <row r="929" spans="1:7" x14ac:dyDescent="0.2">
      <c r="A929" s="22" t="s">
        <v>87</v>
      </c>
      <c r="B929" s="31">
        <v>35.536299999999997</v>
      </c>
      <c r="C929" s="31">
        <v>-81.3857</v>
      </c>
      <c r="D929" s="22" t="s">
        <v>4765</v>
      </c>
      <c r="E929" s="42">
        <v>181</v>
      </c>
      <c r="F929" s="43">
        <v>65680.194000000003</v>
      </c>
      <c r="G929" s="43">
        <f t="shared" si="14"/>
        <v>2319474.3766459799</v>
      </c>
    </row>
    <row r="930" spans="1:7" x14ac:dyDescent="0.2">
      <c r="A930" s="22" t="s">
        <v>75</v>
      </c>
      <c r="B930" s="31">
        <v>35.537500000000001</v>
      </c>
      <c r="C930" s="31">
        <v>-78.799300000000002</v>
      </c>
      <c r="D930" s="22" t="s">
        <v>4765</v>
      </c>
      <c r="E930" s="42">
        <v>795</v>
      </c>
      <c r="F930" s="43">
        <v>288484.83</v>
      </c>
      <c r="G930" s="43">
        <f t="shared" si="14"/>
        <v>10187746.571456101</v>
      </c>
    </row>
    <row r="931" spans="1:7" x14ac:dyDescent="0.2">
      <c r="A931" s="22" t="s">
        <v>112</v>
      </c>
      <c r="B931" s="31">
        <v>35.537700000000001</v>
      </c>
      <c r="C931" s="31">
        <v>-80.352000000000004</v>
      </c>
      <c r="D931" s="22" t="s">
        <v>4765</v>
      </c>
      <c r="E931" s="42">
        <v>749</v>
      </c>
      <c r="F931" s="43">
        <v>271792.62599999999</v>
      </c>
      <c r="G931" s="43">
        <f t="shared" si="14"/>
        <v>9598266.8956234194</v>
      </c>
    </row>
    <row r="932" spans="1:7" x14ac:dyDescent="0.2">
      <c r="A932" s="22" t="s">
        <v>108</v>
      </c>
      <c r="B932" s="31">
        <v>35.538499999999999</v>
      </c>
      <c r="C932" s="31">
        <v>-79.673299999999998</v>
      </c>
      <c r="D932" s="22" t="s">
        <v>4765</v>
      </c>
      <c r="E932" s="42">
        <v>533</v>
      </c>
      <c r="F932" s="43">
        <v>193411.842</v>
      </c>
      <c r="G932" s="43">
        <f t="shared" si="14"/>
        <v>6830275.3743221397</v>
      </c>
    </row>
    <row r="933" spans="1:7" x14ac:dyDescent="0.2">
      <c r="A933" s="22" t="s">
        <v>87</v>
      </c>
      <c r="B933" s="31">
        <v>35.538600000000002</v>
      </c>
      <c r="C933" s="31">
        <v>-81.340900000000005</v>
      </c>
      <c r="D933" s="22" t="s">
        <v>4765</v>
      </c>
      <c r="E933" s="42">
        <v>181</v>
      </c>
      <c r="F933" s="43">
        <v>65680.194000000003</v>
      </c>
      <c r="G933" s="43">
        <f t="shared" si="14"/>
        <v>2319474.3766459799</v>
      </c>
    </row>
    <row r="934" spans="1:7" x14ac:dyDescent="0.2">
      <c r="A934" s="22" t="s">
        <v>55</v>
      </c>
      <c r="B934" s="31">
        <v>35.538800000000002</v>
      </c>
      <c r="C934" s="31">
        <v>-81.544499999999999</v>
      </c>
      <c r="D934" s="22" t="s">
        <v>4765</v>
      </c>
      <c r="E934" s="42">
        <v>345</v>
      </c>
      <c r="F934" s="43">
        <v>125191.53</v>
      </c>
      <c r="G934" s="43">
        <f t="shared" si="14"/>
        <v>4421097.5687450999</v>
      </c>
    </row>
    <row r="935" spans="1:7" x14ac:dyDescent="0.2">
      <c r="A935" s="22" t="s">
        <v>51</v>
      </c>
      <c r="B935" s="31">
        <v>35.538800000000002</v>
      </c>
      <c r="C935" s="31">
        <v>-79.425899999999999</v>
      </c>
      <c r="D935" s="22" t="s">
        <v>4765</v>
      </c>
      <c r="E935" s="42">
        <v>652</v>
      </c>
      <c r="F935" s="43">
        <v>236593.848</v>
      </c>
      <c r="G935" s="43">
        <f t="shared" si="14"/>
        <v>8355233.6661501601</v>
      </c>
    </row>
    <row r="936" spans="1:7" x14ac:dyDescent="0.2">
      <c r="A936" s="22" t="s">
        <v>75</v>
      </c>
      <c r="B936" s="31">
        <v>35.538800000000002</v>
      </c>
      <c r="C936" s="31">
        <v>-78.896600000000007</v>
      </c>
      <c r="D936" s="22" t="s">
        <v>4765</v>
      </c>
      <c r="E936" s="42">
        <v>1987</v>
      </c>
      <c r="F936" s="43">
        <v>721030.63800000004</v>
      </c>
      <c r="G936" s="43">
        <f t="shared" si="14"/>
        <v>25462959.040859461</v>
      </c>
    </row>
    <row r="937" spans="1:7" x14ac:dyDescent="0.2">
      <c r="A937" s="22" t="s">
        <v>51</v>
      </c>
      <c r="B937" s="31">
        <v>35.539099999999998</v>
      </c>
      <c r="C937" s="31">
        <v>-78.965100000000007</v>
      </c>
      <c r="D937" s="22" t="s">
        <v>4765</v>
      </c>
      <c r="E937" s="42">
        <v>109</v>
      </c>
      <c r="F937" s="43">
        <v>39553.266000000003</v>
      </c>
      <c r="G937" s="43">
        <f t="shared" si="14"/>
        <v>1396810.5362122201</v>
      </c>
    </row>
    <row r="938" spans="1:7" x14ac:dyDescent="0.2">
      <c r="A938" s="22" t="s">
        <v>51</v>
      </c>
      <c r="B938" s="31">
        <v>35.539200000000001</v>
      </c>
      <c r="C938" s="31">
        <v>-79.534099999999995</v>
      </c>
      <c r="D938" s="22" t="s">
        <v>4765</v>
      </c>
      <c r="E938" s="42">
        <v>217</v>
      </c>
      <c r="F938" s="43">
        <v>78743.657999999996</v>
      </c>
      <c r="G938" s="43">
        <f t="shared" si="14"/>
        <v>2780806.2968628597</v>
      </c>
    </row>
    <row r="939" spans="1:7" x14ac:dyDescent="0.2">
      <c r="A939" s="22" t="s">
        <v>128</v>
      </c>
      <c r="B939" s="31">
        <v>35.540900000000001</v>
      </c>
      <c r="C939" s="31">
        <v>-78.019400000000005</v>
      </c>
      <c r="D939" s="22" t="s">
        <v>4766</v>
      </c>
      <c r="E939" s="42">
        <v>661</v>
      </c>
      <c r="F939" s="43">
        <v>239859.71400000001</v>
      </c>
      <c r="G939" s="43">
        <f t="shared" si="14"/>
        <v>8470566.6462043803</v>
      </c>
    </row>
    <row r="940" spans="1:7" x14ac:dyDescent="0.2">
      <c r="A940" s="22" t="s">
        <v>51</v>
      </c>
      <c r="B940" s="31">
        <v>35.541400000000003</v>
      </c>
      <c r="C940" s="31">
        <v>-79.4328</v>
      </c>
      <c r="D940" s="22" t="s">
        <v>4765</v>
      </c>
      <c r="E940" s="42">
        <v>326</v>
      </c>
      <c r="F940" s="43">
        <v>118296.924</v>
      </c>
      <c r="G940" s="43">
        <f t="shared" si="14"/>
        <v>4177616.8330750801</v>
      </c>
    </row>
    <row r="941" spans="1:7" x14ac:dyDescent="0.2">
      <c r="A941" s="22" t="s">
        <v>108</v>
      </c>
      <c r="B941" s="31">
        <v>35.544499999999999</v>
      </c>
      <c r="C941" s="31">
        <v>-79.616900000000001</v>
      </c>
      <c r="D941" s="22" t="s">
        <v>4765</v>
      </c>
      <c r="E941" s="42">
        <v>400</v>
      </c>
      <c r="F941" s="43">
        <v>145149.6</v>
      </c>
      <c r="G941" s="43">
        <f t="shared" si="14"/>
        <v>5125910.2246320006</v>
      </c>
    </row>
    <row r="942" spans="1:7" x14ac:dyDescent="0.2">
      <c r="A942" s="22" t="s">
        <v>108</v>
      </c>
      <c r="B942" s="31">
        <v>35.5456</v>
      </c>
      <c r="C942" s="31">
        <v>-79.995900000000006</v>
      </c>
      <c r="D942" s="22" t="s">
        <v>4765</v>
      </c>
      <c r="E942" s="42">
        <v>800</v>
      </c>
      <c r="F942" s="43">
        <v>290299.2</v>
      </c>
      <c r="G942" s="43">
        <f t="shared" si="14"/>
        <v>10251820.449264001</v>
      </c>
    </row>
    <row r="943" spans="1:7" x14ac:dyDescent="0.2">
      <c r="A943" s="22" t="s">
        <v>87</v>
      </c>
      <c r="B943" s="31">
        <v>35.546700000000001</v>
      </c>
      <c r="C943" s="31">
        <v>-81.139899999999997</v>
      </c>
      <c r="D943" s="22" t="s">
        <v>4765</v>
      </c>
      <c r="E943" s="42">
        <v>361</v>
      </c>
      <c r="F943" s="43">
        <v>130997.514</v>
      </c>
      <c r="G943" s="43">
        <f t="shared" si="14"/>
        <v>4626133.9777303794</v>
      </c>
    </row>
    <row r="944" spans="1:7" x14ac:dyDescent="0.2">
      <c r="A944" s="22" t="s">
        <v>108</v>
      </c>
      <c r="B944" s="31">
        <v>35.546700000000001</v>
      </c>
      <c r="C944" s="31">
        <v>-79.559700000000007</v>
      </c>
      <c r="D944" s="22" t="s">
        <v>4765</v>
      </c>
      <c r="E944" s="42">
        <v>533</v>
      </c>
      <c r="F944" s="43">
        <v>193411.842</v>
      </c>
      <c r="G944" s="43">
        <f t="shared" si="14"/>
        <v>6830275.3743221397</v>
      </c>
    </row>
    <row r="945" spans="1:7" x14ac:dyDescent="0.2">
      <c r="A945" s="22" t="s">
        <v>91</v>
      </c>
      <c r="B945" s="31">
        <v>35.547199999999997</v>
      </c>
      <c r="C945" s="31">
        <v>-82.082800000000006</v>
      </c>
      <c r="D945" s="22" t="s">
        <v>4765</v>
      </c>
      <c r="E945" s="42">
        <v>204</v>
      </c>
      <c r="F945" s="43">
        <v>74026.296000000002</v>
      </c>
      <c r="G945" s="43">
        <f t="shared" si="14"/>
        <v>2614214.2145623202</v>
      </c>
    </row>
    <row r="946" spans="1:7" x14ac:dyDescent="0.2">
      <c r="A946" s="22" t="s">
        <v>108</v>
      </c>
      <c r="B946" s="31">
        <v>35.5486</v>
      </c>
      <c r="C946" s="31">
        <v>-80.034199999999998</v>
      </c>
      <c r="D946" s="22" t="s">
        <v>4765</v>
      </c>
      <c r="E946" s="42">
        <v>533</v>
      </c>
      <c r="F946" s="43">
        <v>193411.842</v>
      </c>
      <c r="G946" s="43">
        <f t="shared" si="14"/>
        <v>6830275.3743221397</v>
      </c>
    </row>
    <row r="947" spans="1:7" x14ac:dyDescent="0.2">
      <c r="A947" s="22" t="s">
        <v>128</v>
      </c>
      <c r="B947" s="31">
        <v>35.548900000000003</v>
      </c>
      <c r="C947" s="31">
        <v>-78.067700000000002</v>
      </c>
      <c r="D947" s="22" t="s">
        <v>4766</v>
      </c>
      <c r="E947" s="42">
        <v>991</v>
      </c>
      <c r="F947" s="43">
        <v>359608.13400000002</v>
      </c>
      <c r="G947" s="43">
        <f t="shared" si="14"/>
        <v>12699442.58152578</v>
      </c>
    </row>
    <row r="948" spans="1:7" x14ac:dyDescent="0.2">
      <c r="A948" s="22" t="s">
        <v>55</v>
      </c>
      <c r="B948" s="31">
        <v>35.550400000000003</v>
      </c>
      <c r="C948" s="31">
        <v>-81.581100000000006</v>
      </c>
      <c r="D948" s="22" t="s">
        <v>4765</v>
      </c>
      <c r="E948" s="42">
        <v>460</v>
      </c>
      <c r="F948" s="43">
        <v>166922.04</v>
      </c>
      <c r="G948" s="43">
        <f t="shared" si="14"/>
        <v>5894796.7583268005</v>
      </c>
    </row>
    <row r="949" spans="1:7" x14ac:dyDescent="0.2">
      <c r="A949" s="22" t="s">
        <v>55</v>
      </c>
      <c r="B949" s="31">
        <v>35.550400000000003</v>
      </c>
      <c r="C949" s="31">
        <v>-81.581100000000006</v>
      </c>
      <c r="D949" s="22" t="s">
        <v>4765</v>
      </c>
      <c r="E949" s="42">
        <v>460</v>
      </c>
      <c r="F949" s="43">
        <v>166922.04</v>
      </c>
      <c r="G949" s="43">
        <f t="shared" si="14"/>
        <v>5894796.7583268005</v>
      </c>
    </row>
    <row r="950" spans="1:7" x14ac:dyDescent="0.2">
      <c r="A950" s="22" t="s">
        <v>51</v>
      </c>
      <c r="B950" s="31">
        <v>35.550600000000003</v>
      </c>
      <c r="C950" s="31">
        <v>-79.321399999999997</v>
      </c>
      <c r="D950" s="22" t="s">
        <v>4765</v>
      </c>
      <c r="E950" s="42">
        <v>326</v>
      </c>
      <c r="F950" s="43">
        <v>118296.924</v>
      </c>
      <c r="G950" s="43">
        <f t="shared" si="14"/>
        <v>4177616.8330750801</v>
      </c>
    </row>
    <row r="951" spans="1:7" x14ac:dyDescent="0.2">
      <c r="A951" s="22" t="s">
        <v>108</v>
      </c>
      <c r="B951" s="31">
        <v>35.550800000000002</v>
      </c>
      <c r="C951" s="31">
        <v>-79.685500000000005</v>
      </c>
      <c r="D951" s="22" t="s">
        <v>4765</v>
      </c>
      <c r="E951" s="42">
        <v>800</v>
      </c>
      <c r="F951" s="43">
        <v>290299.2</v>
      </c>
      <c r="G951" s="43">
        <f t="shared" si="14"/>
        <v>10251820.449264001</v>
      </c>
    </row>
    <row r="952" spans="1:7" x14ac:dyDescent="0.2">
      <c r="A952" s="22" t="s">
        <v>108</v>
      </c>
      <c r="B952" s="31">
        <v>35.551699999999997</v>
      </c>
      <c r="C952" s="31">
        <v>-80.033600000000007</v>
      </c>
      <c r="D952" s="22" t="s">
        <v>4765</v>
      </c>
      <c r="E952" s="42">
        <v>533</v>
      </c>
      <c r="F952" s="43">
        <v>193411.842</v>
      </c>
      <c r="G952" s="43">
        <f t="shared" si="14"/>
        <v>6830275.3743221397</v>
      </c>
    </row>
    <row r="953" spans="1:7" x14ac:dyDescent="0.2">
      <c r="A953" s="22" t="s">
        <v>51</v>
      </c>
      <c r="B953" s="31">
        <v>35.552500000000002</v>
      </c>
      <c r="C953" s="31">
        <v>-79.419600000000003</v>
      </c>
      <c r="D953" s="22" t="s">
        <v>4765</v>
      </c>
      <c r="E953" s="42">
        <v>652</v>
      </c>
      <c r="F953" s="43">
        <v>236593.848</v>
      </c>
      <c r="G953" s="43">
        <f t="shared" si="14"/>
        <v>8355233.6661501601</v>
      </c>
    </row>
    <row r="954" spans="1:7" x14ac:dyDescent="0.2">
      <c r="A954" s="22" t="s">
        <v>61</v>
      </c>
      <c r="B954" s="31">
        <v>35.552599999999998</v>
      </c>
      <c r="C954" s="31">
        <v>-80.081999999999994</v>
      </c>
      <c r="D954" s="22" t="s">
        <v>4765</v>
      </c>
      <c r="E954" s="42">
        <v>500</v>
      </c>
      <c r="F954" s="43">
        <v>181437</v>
      </c>
      <c r="G954" s="43">
        <f t="shared" si="14"/>
        <v>6407387.7807900002</v>
      </c>
    </row>
    <row r="955" spans="1:7" x14ac:dyDescent="0.2">
      <c r="A955" s="22" t="s">
        <v>108</v>
      </c>
      <c r="B955" s="31">
        <v>35.552999999999997</v>
      </c>
      <c r="C955" s="31">
        <v>-79.8232</v>
      </c>
      <c r="D955" s="22" t="s">
        <v>4765</v>
      </c>
      <c r="E955" s="42">
        <v>400</v>
      </c>
      <c r="F955" s="43">
        <v>145149.6</v>
      </c>
      <c r="G955" s="43">
        <f t="shared" si="14"/>
        <v>5125910.2246320006</v>
      </c>
    </row>
    <row r="956" spans="1:7" x14ac:dyDescent="0.2">
      <c r="A956" s="22" t="s">
        <v>128</v>
      </c>
      <c r="B956" s="31">
        <v>35.554200000000002</v>
      </c>
      <c r="C956" s="31">
        <v>-78.046300000000002</v>
      </c>
      <c r="D956" s="22" t="s">
        <v>4766</v>
      </c>
      <c r="E956" s="42">
        <v>661</v>
      </c>
      <c r="F956" s="43">
        <v>239859.71400000001</v>
      </c>
      <c r="G956" s="43">
        <f t="shared" si="14"/>
        <v>8470566.6462043803</v>
      </c>
    </row>
    <row r="957" spans="1:7" x14ac:dyDescent="0.2">
      <c r="A957" s="22" t="s">
        <v>83</v>
      </c>
      <c r="B957" s="31">
        <v>35.555500000000002</v>
      </c>
      <c r="C957" s="31">
        <v>-78.570099999999996</v>
      </c>
      <c r="D957" s="22" t="s">
        <v>4765</v>
      </c>
      <c r="E957" s="42">
        <v>159</v>
      </c>
      <c r="F957" s="43">
        <v>57696.966</v>
      </c>
      <c r="G957" s="43">
        <f t="shared" si="14"/>
        <v>2037549.3142912199</v>
      </c>
    </row>
    <row r="958" spans="1:7" x14ac:dyDescent="0.2">
      <c r="A958" s="22" t="s">
        <v>108</v>
      </c>
      <c r="B958" s="31">
        <v>35.555999999999997</v>
      </c>
      <c r="C958" s="31">
        <v>-80.003500000000003</v>
      </c>
      <c r="D958" s="22" t="s">
        <v>4765</v>
      </c>
      <c r="E958" s="42">
        <v>267</v>
      </c>
      <c r="F958" s="43">
        <v>96887.357999999993</v>
      </c>
      <c r="G958" s="43">
        <f t="shared" si="14"/>
        <v>3421545.0749418596</v>
      </c>
    </row>
    <row r="959" spans="1:7" x14ac:dyDescent="0.2">
      <c r="A959" s="22" t="s">
        <v>87</v>
      </c>
      <c r="B959" s="31">
        <v>35.5565</v>
      </c>
      <c r="C959" s="31">
        <v>-81.436099999999996</v>
      </c>
      <c r="D959" s="22" t="s">
        <v>4765</v>
      </c>
      <c r="E959" s="42">
        <v>542</v>
      </c>
      <c r="F959" s="43">
        <v>196677.70800000001</v>
      </c>
      <c r="G959" s="43">
        <f t="shared" si="14"/>
        <v>6945608.3543763608</v>
      </c>
    </row>
    <row r="960" spans="1:7" x14ac:dyDescent="0.2">
      <c r="A960" s="22" t="s">
        <v>51</v>
      </c>
      <c r="B960" s="31">
        <v>35.557499999999997</v>
      </c>
      <c r="C960" s="31">
        <v>-79.391400000000004</v>
      </c>
      <c r="D960" s="22" t="s">
        <v>4765</v>
      </c>
      <c r="E960" s="42">
        <v>652</v>
      </c>
      <c r="F960" s="43">
        <v>236593.848</v>
      </c>
      <c r="G960" s="43">
        <f t="shared" si="14"/>
        <v>8355233.6661501601</v>
      </c>
    </row>
    <row r="961" spans="1:7" x14ac:dyDescent="0.2">
      <c r="A961" s="22" t="s">
        <v>112</v>
      </c>
      <c r="B961" s="31">
        <v>35.557600000000001</v>
      </c>
      <c r="C961" s="31">
        <v>-80.3202</v>
      </c>
      <c r="D961" s="22" t="s">
        <v>4765</v>
      </c>
      <c r="E961" s="42">
        <v>599</v>
      </c>
      <c r="F961" s="43">
        <v>217361.52600000001</v>
      </c>
      <c r="G961" s="43">
        <f t="shared" si="14"/>
        <v>7676050.5613864204</v>
      </c>
    </row>
    <row r="962" spans="1:7" x14ac:dyDescent="0.2">
      <c r="A962" s="22" t="s">
        <v>51</v>
      </c>
      <c r="B962" s="31">
        <v>35.558</v>
      </c>
      <c r="C962" s="31">
        <v>-79.546300000000002</v>
      </c>
      <c r="D962" s="22" t="s">
        <v>4765</v>
      </c>
      <c r="E962" s="42">
        <v>109</v>
      </c>
      <c r="F962" s="43">
        <v>39553.266000000003</v>
      </c>
      <c r="G962" s="43">
        <f t="shared" ref="G962:G1025" si="15">F962*35.31467</f>
        <v>1396810.5362122201</v>
      </c>
    </row>
    <row r="963" spans="1:7" x14ac:dyDescent="0.2">
      <c r="A963" s="22" t="s">
        <v>106</v>
      </c>
      <c r="B963" s="31">
        <v>35.558</v>
      </c>
      <c r="C963" s="31">
        <v>-77.573999999999998</v>
      </c>
      <c r="D963" s="22" t="s">
        <v>4765</v>
      </c>
      <c r="E963" s="42">
        <v>243</v>
      </c>
      <c r="F963" s="43">
        <v>88178.381999999998</v>
      </c>
      <c r="G963" s="43">
        <f t="shared" si="15"/>
        <v>3113990.4614639399</v>
      </c>
    </row>
    <row r="964" spans="1:7" x14ac:dyDescent="0.2">
      <c r="A964" s="22" t="s">
        <v>51</v>
      </c>
      <c r="B964" s="31">
        <v>35.558199999999999</v>
      </c>
      <c r="C964" s="31">
        <v>-79.442800000000005</v>
      </c>
      <c r="D964" s="22" t="s">
        <v>4765</v>
      </c>
      <c r="E964" s="42">
        <v>326</v>
      </c>
      <c r="F964" s="43">
        <v>118296.924</v>
      </c>
      <c r="G964" s="43">
        <f t="shared" si="15"/>
        <v>4177616.8330750801</v>
      </c>
    </row>
    <row r="965" spans="1:7" x14ac:dyDescent="0.2">
      <c r="A965" s="22" t="s">
        <v>51</v>
      </c>
      <c r="B965" s="31">
        <v>35.558599999999998</v>
      </c>
      <c r="C965" s="31">
        <v>-79.479699999999994</v>
      </c>
      <c r="D965" s="22" t="s">
        <v>4765</v>
      </c>
      <c r="E965" s="42">
        <v>217</v>
      </c>
      <c r="F965" s="43">
        <v>78743.657999999996</v>
      </c>
      <c r="G965" s="43">
        <f t="shared" si="15"/>
        <v>2780806.2968628597</v>
      </c>
    </row>
    <row r="966" spans="1:7" x14ac:dyDescent="0.2">
      <c r="A966" s="22" t="s">
        <v>87</v>
      </c>
      <c r="B966" s="31">
        <v>35.559100000000001</v>
      </c>
      <c r="C966" s="31">
        <v>-81.444199999999995</v>
      </c>
      <c r="D966" s="22" t="s">
        <v>4765</v>
      </c>
      <c r="E966" s="42">
        <v>90</v>
      </c>
      <c r="F966" s="43">
        <v>32658.66</v>
      </c>
      <c r="G966" s="43">
        <f t="shared" si="15"/>
        <v>1153329.8005422</v>
      </c>
    </row>
    <row r="967" spans="1:7" x14ac:dyDescent="0.2">
      <c r="A967" s="22" t="s">
        <v>108</v>
      </c>
      <c r="B967" s="31">
        <v>35.56</v>
      </c>
      <c r="C967" s="31">
        <v>-79.630799999999994</v>
      </c>
      <c r="D967" s="22" t="s">
        <v>4765</v>
      </c>
      <c r="E967" s="42">
        <v>533</v>
      </c>
      <c r="F967" s="43">
        <v>193411.842</v>
      </c>
      <c r="G967" s="43">
        <f t="shared" si="15"/>
        <v>6830275.3743221397</v>
      </c>
    </row>
    <row r="968" spans="1:7" x14ac:dyDescent="0.2">
      <c r="A968" s="22" t="s">
        <v>108</v>
      </c>
      <c r="B968" s="31">
        <v>35.560699999999997</v>
      </c>
      <c r="C968" s="31">
        <v>-79.8964</v>
      </c>
      <c r="D968" s="22" t="s">
        <v>4765</v>
      </c>
      <c r="E968" s="42">
        <v>533</v>
      </c>
      <c r="F968" s="43">
        <v>193411.842</v>
      </c>
      <c r="G968" s="43">
        <f t="shared" si="15"/>
        <v>6830275.3743221397</v>
      </c>
    </row>
    <row r="969" spans="1:7" x14ac:dyDescent="0.2">
      <c r="A969" s="22" t="s">
        <v>87</v>
      </c>
      <c r="B969" s="31">
        <v>35.561</v>
      </c>
      <c r="C969" s="31">
        <v>-81.410600000000002</v>
      </c>
      <c r="D969" s="22" t="s">
        <v>4765</v>
      </c>
      <c r="E969" s="42">
        <v>361</v>
      </c>
      <c r="F969" s="43">
        <v>130997.514</v>
      </c>
      <c r="G969" s="43">
        <f t="shared" si="15"/>
        <v>4626133.9777303794</v>
      </c>
    </row>
    <row r="970" spans="1:7" x14ac:dyDescent="0.2">
      <c r="A970" s="22" t="s">
        <v>75</v>
      </c>
      <c r="B970" s="31">
        <v>35.561500000000002</v>
      </c>
      <c r="C970" s="31">
        <v>-78.905199999999994</v>
      </c>
      <c r="D970" s="22" t="s">
        <v>4765</v>
      </c>
      <c r="E970" s="42">
        <v>596</v>
      </c>
      <c r="F970" s="43">
        <v>216272.90400000001</v>
      </c>
      <c r="G970" s="43">
        <f t="shared" si="15"/>
        <v>7637606.23470168</v>
      </c>
    </row>
    <row r="971" spans="1:7" x14ac:dyDescent="0.2">
      <c r="A971" s="22" t="s">
        <v>50</v>
      </c>
      <c r="B971" s="31">
        <v>35.564399999999999</v>
      </c>
      <c r="C971" s="31">
        <v>-81.045500000000004</v>
      </c>
      <c r="D971" s="22" t="s">
        <v>4765</v>
      </c>
      <c r="E971" s="42">
        <v>605</v>
      </c>
      <c r="F971" s="43">
        <v>219538.77</v>
      </c>
      <c r="G971" s="43">
        <f t="shared" si="15"/>
        <v>7752939.2147558993</v>
      </c>
    </row>
    <row r="972" spans="1:7" x14ac:dyDescent="0.2">
      <c r="A972" s="22" t="s">
        <v>51</v>
      </c>
      <c r="B972" s="31">
        <v>35.564700000000002</v>
      </c>
      <c r="C972" s="31">
        <v>-79.434700000000007</v>
      </c>
      <c r="D972" s="22" t="s">
        <v>4765</v>
      </c>
      <c r="E972" s="42">
        <v>434</v>
      </c>
      <c r="F972" s="43">
        <v>157487.31599999999</v>
      </c>
      <c r="G972" s="43">
        <f t="shared" si="15"/>
        <v>5561612.5937257195</v>
      </c>
    </row>
    <row r="973" spans="1:7" x14ac:dyDescent="0.2">
      <c r="A973" s="22" t="s">
        <v>50</v>
      </c>
      <c r="B973" s="31">
        <v>35.566699999999997</v>
      </c>
      <c r="C973" s="31">
        <v>-81.411299999999997</v>
      </c>
      <c r="D973" s="22" t="s">
        <v>4765</v>
      </c>
      <c r="E973" s="42">
        <v>454</v>
      </c>
      <c r="F973" s="43">
        <v>164744.796</v>
      </c>
      <c r="G973" s="43">
        <f t="shared" si="15"/>
        <v>5817908.1049573198</v>
      </c>
    </row>
    <row r="974" spans="1:7" x14ac:dyDescent="0.2">
      <c r="A974" s="22" t="s">
        <v>51</v>
      </c>
      <c r="B974" s="31">
        <v>35.567</v>
      </c>
      <c r="C974" s="31">
        <v>-79.352699999999999</v>
      </c>
      <c r="D974" s="22" t="s">
        <v>4765</v>
      </c>
      <c r="E974" s="42">
        <v>326</v>
      </c>
      <c r="F974" s="43">
        <v>118296.924</v>
      </c>
      <c r="G974" s="43">
        <f t="shared" si="15"/>
        <v>4177616.8330750801</v>
      </c>
    </row>
    <row r="975" spans="1:7" x14ac:dyDescent="0.2">
      <c r="A975" s="22" t="s">
        <v>128</v>
      </c>
      <c r="B975" s="31">
        <v>35.568100000000001</v>
      </c>
      <c r="C975" s="31">
        <v>-77.9953</v>
      </c>
      <c r="D975" s="22" t="s">
        <v>4766</v>
      </c>
      <c r="E975" s="42">
        <v>330</v>
      </c>
      <c r="F975" s="43">
        <v>119748.42</v>
      </c>
      <c r="G975" s="43">
        <f t="shared" si="15"/>
        <v>4228875.9353213999</v>
      </c>
    </row>
    <row r="976" spans="1:7" x14ac:dyDescent="0.2">
      <c r="A976" s="22" t="s">
        <v>106</v>
      </c>
      <c r="B976" s="31">
        <v>35.568399999999997</v>
      </c>
      <c r="C976" s="31">
        <v>-77.523600000000002</v>
      </c>
      <c r="D976" s="22" t="s">
        <v>4765</v>
      </c>
      <c r="E976" s="42">
        <v>648</v>
      </c>
      <c r="F976" s="43">
        <v>235142.35200000001</v>
      </c>
      <c r="G976" s="43">
        <f t="shared" si="15"/>
        <v>8303974.5639038403</v>
      </c>
    </row>
    <row r="977" spans="1:7" x14ac:dyDescent="0.2">
      <c r="A977" s="22" t="s">
        <v>50</v>
      </c>
      <c r="B977" s="31">
        <v>35.569400000000002</v>
      </c>
      <c r="C977" s="31">
        <v>-81.136200000000002</v>
      </c>
      <c r="D977" s="22" t="s">
        <v>4765</v>
      </c>
      <c r="E977" s="42">
        <v>605</v>
      </c>
      <c r="F977" s="43">
        <v>219538.77</v>
      </c>
      <c r="G977" s="43">
        <f t="shared" si="15"/>
        <v>7752939.2147558993</v>
      </c>
    </row>
    <row r="978" spans="1:7" x14ac:dyDescent="0.2">
      <c r="A978" s="22" t="s">
        <v>108</v>
      </c>
      <c r="B978" s="31">
        <v>35.570500000000003</v>
      </c>
      <c r="C978" s="31">
        <v>-79.578699999999998</v>
      </c>
      <c r="D978" s="22" t="s">
        <v>4765</v>
      </c>
      <c r="E978" s="42">
        <v>533</v>
      </c>
      <c r="F978" s="43">
        <v>193411.842</v>
      </c>
      <c r="G978" s="43">
        <f t="shared" si="15"/>
        <v>6830275.3743221397</v>
      </c>
    </row>
    <row r="979" spans="1:7" x14ac:dyDescent="0.2">
      <c r="A979" s="22" t="s">
        <v>61</v>
      </c>
      <c r="B979" s="31">
        <v>35.570900000000002</v>
      </c>
      <c r="C979" s="31">
        <v>-80.124600000000001</v>
      </c>
      <c r="D979" s="22" t="s">
        <v>4765</v>
      </c>
      <c r="E979" s="42">
        <v>1000</v>
      </c>
      <c r="F979" s="43">
        <v>362874</v>
      </c>
      <c r="G979" s="43">
        <f t="shared" si="15"/>
        <v>12814775.56158</v>
      </c>
    </row>
    <row r="980" spans="1:7" x14ac:dyDescent="0.2">
      <c r="A980" s="22" t="s">
        <v>50</v>
      </c>
      <c r="B980" s="31">
        <v>35.571399999999997</v>
      </c>
      <c r="C980" s="31">
        <v>-81.352800000000002</v>
      </c>
      <c r="D980" s="22" t="s">
        <v>4765</v>
      </c>
      <c r="E980" s="42">
        <v>605</v>
      </c>
      <c r="F980" s="43">
        <v>219538.77</v>
      </c>
      <c r="G980" s="43">
        <f t="shared" si="15"/>
        <v>7752939.2147558993</v>
      </c>
    </row>
    <row r="981" spans="1:7" x14ac:dyDescent="0.2">
      <c r="A981" s="22" t="s">
        <v>106</v>
      </c>
      <c r="B981" s="31">
        <v>35.572000000000003</v>
      </c>
      <c r="C981" s="31">
        <v>-77.523799999999994</v>
      </c>
      <c r="D981" s="22" t="s">
        <v>4765</v>
      </c>
      <c r="E981" s="42">
        <v>162</v>
      </c>
      <c r="F981" s="43">
        <v>58785.588000000003</v>
      </c>
      <c r="G981" s="43">
        <f t="shared" si="15"/>
        <v>2075993.6409759601</v>
      </c>
    </row>
    <row r="982" spans="1:7" x14ac:dyDescent="0.2">
      <c r="A982" s="22" t="s">
        <v>128</v>
      </c>
      <c r="B982" s="31">
        <v>35.573399999999999</v>
      </c>
      <c r="C982" s="31">
        <v>-77.860200000000006</v>
      </c>
      <c r="D982" s="22" t="s">
        <v>4766</v>
      </c>
      <c r="E982" s="42">
        <v>661</v>
      </c>
      <c r="F982" s="43">
        <v>239859.71400000001</v>
      </c>
      <c r="G982" s="43">
        <f t="shared" si="15"/>
        <v>8470566.6462043803</v>
      </c>
    </row>
    <row r="983" spans="1:7" x14ac:dyDescent="0.2">
      <c r="A983" s="22" t="s">
        <v>108</v>
      </c>
      <c r="B983" s="31">
        <v>35.573500000000003</v>
      </c>
      <c r="C983" s="31">
        <v>-79.632499999999993</v>
      </c>
      <c r="D983" s="22" t="s">
        <v>4765</v>
      </c>
      <c r="E983" s="42">
        <v>667</v>
      </c>
      <c r="F983" s="43">
        <v>242036.95800000001</v>
      </c>
      <c r="G983" s="43">
        <f t="shared" si="15"/>
        <v>8547455.2995738611</v>
      </c>
    </row>
    <row r="984" spans="1:7" x14ac:dyDescent="0.2">
      <c r="A984" s="22" t="s">
        <v>50</v>
      </c>
      <c r="B984" s="31">
        <v>35.573900000000002</v>
      </c>
      <c r="C984" s="31">
        <v>-81.469200000000001</v>
      </c>
      <c r="D984" s="22" t="s">
        <v>4765</v>
      </c>
      <c r="E984" s="42">
        <v>303</v>
      </c>
      <c r="F984" s="43">
        <v>109950.822</v>
      </c>
      <c r="G984" s="43">
        <f t="shared" si="15"/>
        <v>3882876.9951587399</v>
      </c>
    </row>
    <row r="985" spans="1:7" x14ac:dyDescent="0.2">
      <c r="A985" s="22" t="s">
        <v>108</v>
      </c>
      <c r="B985" s="31">
        <v>35.574100000000001</v>
      </c>
      <c r="C985" s="31">
        <v>-80.046199999999999</v>
      </c>
      <c r="D985" s="22" t="s">
        <v>4765</v>
      </c>
      <c r="E985" s="42">
        <v>533</v>
      </c>
      <c r="F985" s="43">
        <v>193411.842</v>
      </c>
      <c r="G985" s="43">
        <f t="shared" si="15"/>
        <v>6830275.3743221397</v>
      </c>
    </row>
    <row r="986" spans="1:7" x14ac:dyDescent="0.2">
      <c r="A986" s="22" t="s">
        <v>50</v>
      </c>
      <c r="B986" s="31">
        <v>35.5747</v>
      </c>
      <c r="C986" s="31">
        <v>-81.380899999999997</v>
      </c>
      <c r="D986" s="22" t="s">
        <v>4765</v>
      </c>
      <c r="E986" s="42">
        <v>605</v>
      </c>
      <c r="F986" s="43">
        <v>219538.77</v>
      </c>
      <c r="G986" s="43">
        <f t="shared" si="15"/>
        <v>7752939.2147558993</v>
      </c>
    </row>
    <row r="987" spans="1:7" x14ac:dyDescent="0.2">
      <c r="A987" s="22" t="s">
        <v>51</v>
      </c>
      <c r="B987" s="31">
        <v>35.575400000000002</v>
      </c>
      <c r="C987" s="31">
        <v>-79.480699999999999</v>
      </c>
      <c r="D987" s="22" t="s">
        <v>4765</v>
      </c>
      <c r="E987" s="42">
        <v>326</v>
      </c>
      <c r="F987" s="43">
        <v>118296.924</v>
      </c>
      <c r="G987" s="43">
        <f t="shared" si="15"/>
        <v>4177616.8330750801</v>
      </c>
    </row>
    <row r="988" spans="1:7" x14ac:dyDescent="0.2">
      <c r="A988" s="22" t="s">
        <v>50</v>
      </c>
      <c r="B988" s="31">
        <v>35.576900000000002</v>
      </c>
      <c r="C988" s="31">
        <v>-81.368799999999993</v>
      </c>
      <c r="D988" s="22" t="s">
        <v>4765</v>
      </c>
      <c r="E988" s="42">
        <v>605</v>
      </c>
      <c r="F988" s="43">
        <v>219538.77</v>
      </c>
      <c r="G988" s="43">
        <f t="shared" si="15"/>
        <v>7752939.2147558993</v>
      </c>
    </row>
    <row r="989" spans="1:7" x14ac:dyDescent="0.2">
      <c r="A989" s="22" t="s">
        <v>83</v>
      </c>
      <c r="B989" s="31">
        <v>35.576900000000002</v>
      </c>
      <c r="C989" s="31">
        <v>-78.202500000000001</v>
      </c>
      <c r="D989" s="22" t="s">
        <v>4765</v>
      </c>
      <c r="E989" s="42">
        <v>318</v>
      </c>
      <c r="F989" s="43">
        <v>115393.932</v>
      </c>
      <c r="G989" s="43">
        <f t="shared" si="15"/>
        <v>4075098.6285824399</v>
      </c>
    </row>
    <row r="990" spans="1:7" x14ac:dyDescent="0.2">
      <c r="A990" s="22" t="s">
        <v>91</v>
      </c>
      <c r="B990" s="31">
        <v>35.576999999999998</v>
      </c>
      <c r="C990" s="31">
        <v>-81.888300000000001</v>
      </c>
      <c r="D990" s="22" t="s">
        <v>4765</v>
      </c>
      <c r="E990" s="42">
        <v>204</v>
      </c>
      <c r="F990" s="43">
        <v>74026.296000000002</v>
      </c>
      <c r="G990" s="43">
        <f t="shared" si="15"/>
        <v>2614214.2145623202</v>
      </c>
    </row>
    <row r="991" spans="1:7" x14ac:dyDescent="0.2">
      <c r="A991" s="22" t="s">
        <v>108</v>
      </c>
      <c r="B991" s="31">
        <v>35.577100000000002</v>
      </c>
      <c r="C991" s="31">
        <v>-79.978300000000004</v>
      </c>
      <c r="D991" s="22" t="s">
        <v>4765</v>
      </c>
      <c r="E991" s="42">
        <v>800</v>
      </c>
      <c r="F991" s="43">
        <v>290299.2</v>
      </c>
      <c r="G991" s="43">
        <f t="shared" si="15"/>
        <v>10251820.449264001</v>
      </c>
    </row>
    <row r="992" spans="1:7" x14ac:dyDescent="0.2">
      <c r="A992" s="22" t="s">
        <v>50</v>
      </c>
      <c r="B992" s="31">
        <v>35.577199999999998</v>
      </c>
      <c r="C992" s="31">
        <v>-81.471400000000003</v>
      </c>
      <c r="D992" s="22" t="s">
        <v>4765</v>
      </c>
      <c r="E992" s="42">
        <v>454</v>
      </c>
      <c r="F992" s="43">
        <v>164744.796</v>
      </c>
      <c r="G992" s="43">
        <f t="shared" si="15"/>
        <v>5817908.1049573198</v>
      </c>
    </row>
    <row r="993" spans="1:7" x14ac:dyDescent="0.2">
      <c r="A993" s="22" t="s">
        <v>50</v>
      </c>
      <c r="B993" s="31">
        <v>35.577599999999997</v>
      </c>
      <c r="C993" s="31">
        <v>-81.502799999999993</v>
      </c>
      <c r="D993" s="22" t="s">
        <v>4765</v>
      </c>
      <c r="E993" s="42">
        <v>303</v>
      </c>
      <c r="F993" s="43">
        <v>109950.822</v>
      </c>
      <c r="G993" s="43">
        <f t="shared" si="15"/>
        <v>3882876.9951587399</v>
      </c>
    </row>
    <row r="994" spans="1:7" x14ac:dyDescent="0.2">
      <c r="A994" s="22" t="s">
        <v>61</v>
      </c>
      <c r="B994" s="31">
        <v>35.577800000000003</v>
      </c>
      <c r="C994" s="31">
        <v>-80.117099999999994</v>
      </c>
      <c r="D994" s="22" t="s">
        <v>4765</v>
      </c>
      <c r="E994" s="42">
        <v>667</v>
      </c>
      <c r="F994" s="43">
        <v>242036.95800000001</v>
      </c>
      <c r="G994" s="43">
        <f t="shared" si="15"/>
        <v>8547455.2995738611</v>
      </c>
    </row>
    <row r="995" spans="1:7" x14ac:dyDescent="0.2">
      <c r="A995" s="22" t="s">
        <v>51</v>
      </c>
      <c r="B995" s="31">
        <v>35.5792</v>
      </c>
      <c r="C995" s="31">
        <v>-79.392300000000006</v>
      </c>
      <c r="D995" s="22" t="s">
        <v>4765</v>
      </c>
      <c r="E995" s="42">
        <v>869</v>
      </c>
      <c r="F995" s="43">
        <v>315337.50599999999</v>
      </c>
      <c r="G995" s="43">
        <f t="shared" si="15"/>
        <v>11136039.963013019</v>
      </c>
    </row>
    <row r="996" spans="1:7" x14ac:dyDescent="0.2">
      <c r="A996" s="22" t="s">
        <v>85</v>
      </c>
      <c r="B996" s="31">
        <v>35.579799999999999</v>
      </c>
      <c r="C996" s="31">
        <v>-79.087800000000001</v>
      </c>
      <c r="D996" s="22" t="s">
        <v>4765</v>
      </c>
      <c r="E996" s="42">
        <v>391</v>
      </c>
      <c r="F996" s="43">
        <v>141883.734</v>
      </c>
      <c r="G996" s="43">
        <f t="shared" si="15"/>
        <v>5010577.2445777794</v>
      </c>
    </row>
    <row r="997" spans="1:7" x14ac:dyDescent="0.2">
      <c r="A997" s="22" t="s">
        <v>61</v>
      </c>
      <c r="B997" s="31">
        <v>35.585900000000002</v>
      </c>
      <c r="C997" s="31">
        <v>-80.073899999999995</v>
      </c>
      <c r="D997" s="22" t="s">
        <v>4765</v>
      </c>
      <c r="E997" s="42">
        <v>667</v>
      </c>
      <c r="F997" s="43">
        <v>242036.95800000001</v>
      </c>
      <c r="G997" s="43">
        <f t="shared" si="15"/>
        <v>8547455.2995738611</v>
      </c>
    </row>
    <row r="998" spans="1:7" x14ac:dyDescent="0.2">
      <c r="A998" s="22" t="s">
        <v>108</v>
      </c>
      <c r="B998" s="31">
        <v>35.586500000000001</v>
      </c>
      <c r="C998" s="31">
        <v>-79.715100000000007</v>
      </c>
      <c r="D998" s="22" t="s">
        <v>4765</v>
      </c>
      <c r="E998" s="42">
        <v>533</v>
      </c>
      <c r="F998" s="43">
        <v>193411.842</v>
      </c>
      <c r="G998" s="43">
        <f t="shared" si="15"/>
        <v>6830275.3743221397</v>
      </c>
    </row>
    <row r="999" spans="1:7" x14ac:dyDescent="0.2">
      <c r="A999" s="22" t="s">
        <v>108</v>
      </c>
      <c r="B999" s="31">
        <v>35.586599999999997</v>
      </c>
      <c r="C999" s="31">
        <v>-79.775999999999996</v>
      </c>
      <c r="D999" s="22" t="s">
        <v>4765</v>
      </c>
      <c r="E999" s="42">
        <v>533</v>
      </c>
      <c r="F999" s="43">
        <v>193411.842</v>
      </c>
      <c r="G999" s="43">
        <f t="shared" si="15"/>
        <v>6830275.3743221397</v>
      </c>
    </row>
    <row r="1000" spans="1:7" x14ac:dyDescent="0.2">
      <c r="A1000" s="22" t="s">
        <v>108</v>
      </c>
      <c r="B1000" s="31">
        <v>35.587600000000002</v>
      </c>
      <c r="C1000" s="31">
        <v>-79.647599999999997</v>
      </c>
      <c r="D1000" s="22" t="s">
        <v>4765</v>
      </c>
      <c r="E1000" s="42">
        <v>533</v>
      </c>
      <c r="F1000" s="43">
        <v>193411.842</v>
      </c>
      <c r="G1000" s="43">
        <f t="shared" si="15"/>
        <v>6830275.3743221397</v>
      </c>
    </row>
    <row r="1001" spans="1:7" x14ac:dyDescent="0.2">
      <c r="A1001" s="22" t="s">
        <v>50</v>
      </c>
      <c r="B1001" s="31">
        <v>35.587800000000001</v>
      </c>
      <c r="C1001" s="31">
        <v>-81.043099999999995</v>
      </c>
      <c r="D1001" s="22" t="s">
        <v>4765</v>
      </c>
      <c r="E1001" s="42">
        <v>605</v>
      </c>
      <c r="F1001" s="43">
        <v>219538.77</v>
      </c>
      <c r="G1001" s="43">
        <f t="shared" si="15"/>
        <v>7752939.2147558993</v>
      </c>
    </row>
    <row r="1002" spans="1:7" x14ac:dyDescent="0.2">
      <c r="A1002" s="22" t="s">
        <v>108</v>
      </c>
      <c r="B1002" s="31">
        <v>35.588099999999997</v>
      </c>
      <c r="C1002" s="31">
        <v>-79.976799999999997</v>
      </c>
      <c r="D1002" s="22" t="s">
        <v>4765</v>
      </c>
      <c r="E1002" s="42">
        <v>533</v>
      </c>
      <c r="F1002" s="43">
        <v>193411.842</v>
      </c>
      <c r="G1002" s="43">
        <f t="shared" si="15"/>
        <v>6830275.3743221397</v>
      </c>
    </row>
    <row r="1003" spans="1:7" x14ac:dyDescent="0.2">
      <c r="A1003" s="22" t="s">
        <v>44</v>
      </c>
      <c r="B1003" s="31">
        <v>35.588200000000001</v>
      </c>
      <c r="C1003" s="31">
        <v>-81.551299999999998</v>
      </c>
      <c r="D1003" s="22" t="s">
        <v>4765</v>
      </c>
      <c r="E1003" s="42">
        <v>85</v>
      </c>
      <c r="F1003" s="43">
        <v>30844.29</v>
      </c>
      <c r="G1003" s="43">
        <f t="shared" si="15"/>
        <v>1089255.9227342999</v>
      </c>
    </row>
    <row r="1004" spans="1:7" x14ac:dyDescent="0.2">
      <c r="A1004" s="22" t="s">
        <v>108</v>
      </c>
      <c r="B1004" s="31">
        <v>35.588299999999997</v>
      </c>
      <c r="C1004" s="31">
        <v>-79.894800000000004</v>
      </c>
      <c r="D1004" s="22" t="s">
        <v>4765</v>
      </c>
      <c r="E1004" s="42">
        <v>267</v>
      </c>
      <c r="F1004" s="43">
        <v>96887.357999999993</v>
      </c>
      <c r="G1004" s="43">
        <f t="shared" si="15"/>
        <v>3421545.0749418596</v>
      </c>
    </row>
    <row r="1005" spans="1:7" x14ac:dyDescent="0.2">
      <c r="A1005" s="22" t="s">
        <v>85</v>
      </c>
      <c r="B1005" s="31">
        <v>35.588900000000002</v>
      </c>
      <c r="C1005" s="31">
        <v>-79.078100000000006</v>
      </c>
      <c r="D1005" s="22" t="s">
        <v>4765</v>
      </c>
      <c r="E1005" s="42">
        <v>391</v>
      </c>
      <c r="F1005" s="43">
        <v>141883.734</v>
      </c>
      <c r="G1005" s="43">
        <f t="shared" si="15"/>
        <v>5010577.2445777794</v>
      </c>
    </row>
    <row r="1006" spans="1:7" x14ac:dyDescent="0.2">
      <c r="A1006" s="22" t="s">
        <v>91</v>
      </c>
      <c r="B1006" s="31">
        <v>35.589799999999997</v>
      </c>
      <c r="C1006" s="31">
        <v>-82.140199999999993</v>
      </c>
      <c r="D1006" s="22" t="s">
        <v>4765</v>
      </c>
      <c r="E1006" s="42">
        <v>102</v>
      </c>
      <c r="F1006" s="43">
        <v>37013.148000000001</v>
      </c>
      <c r="G1006" s="43">
        <f t="shared" si="15"/>
        <v>1307107.1072811601</v>
      </c>
    </row>
    <row r="1007" spans="1:7" x14ac:dyDescent="0.2">
      <c r="A1007" s="22" t="s">
        <v>51</v>
      </c>
      <c r="B1007" s="31">
        <v>35.590499999999999</v>
      </c>
      <c r="C1007" s="31">
        <v>-79.5505</v>
      </c>
      <c r="D1007" s="22" t="s">
        <v>4765</v>
      </c>
      <c r="E1007" s="42">
        <v>217</v>
      </c>
      <c r="F1007" s="43">
        <v>78743.657999999996</v>
      </c>
      <c r="G1007" s="43">
        <f t="shared" si="15"/>
        <v>2780806.2968628597</v>
      </c>
    </row>
    <row r="1008" spans="1:7" x14ac:dyDescent="0.2">
      <c r="A1008" s="22" t="s">
        <v>108</v>
      </c>
      <c r="B1008" s="31">
        <v>35.592300000000002</v>
      </c>
      <c r="C1008" s="31">
        <v>-79.641999999999996</v>
      </c>
      <c r="D1008" s="22" t="s">
        <v>4765</v>
      </c>
      <c r="E1008" s="42">
        <v>267</v>
      </c>
      <c r="F1008" s="43">
        <v>96887.357999999993</v>
      </c>
      <c r="G1008" s="43">
        <f t="shared" si="15"/>
        <v>3421545.0749418596</v>
      </c>
    </row>
    <row r="1009" spans="1:7" x14ac:dyDescent="0.2">
      <c r="A1009" s="22" t="s">
        <v>108</v>
      </c>
      <c r="B1009" s="31">
        <v>35.592599999999997</v>
      </c>
      <c r="C1009" s="31">
        <v>-79.572400000000002</v>
      </c>
      <c r="D1009" s="22" t="s">
        <v>4765</v>
      </c>
      <c r="E1009" s="42">
        <v>267</v>
      </c>
      <c r="F1009" s="43">
        <v>96887.357999999993</v>
      </c>
      <c r="G1009" s="43">
        <f t="shared" si="15"/>
        <v>3421545.0749418596</v>
      </c>
    </row>
    <row r="1010" spans="1:7" x14ac:dyDescent="0.2">
      <c r="A1010" s="22" t="s">
        <v>50</v>
      </c>
      <c r="B1010" s="31">
        <v>35.593499999999999</v>
      </c>
      <c r="C1010" s="31">
        <v>-81.485799999999998</v>
      </c>
      <c r="D1010" s="22" t="s">
        <v>4765</v>
      </c>
      <c r="E1010" s="42">
        <v>303</v>
      </c>
      <c r="F1010" s="43">
        <v>109950.822</v>
      </c>
      <c r="G1010" s="43">
        <f t="shared" si="15"/>
        <v>3882876.9951587399</v>
      </c>
    </row>
    <row r="1011" spans="1:7" x14ac:dyDescent="0.2">
      <c r="A1011" s="22" t="s">
        <v>108</v>
      </c>
      <c r="B1011" s="31">
        <v>35.593499999999999</v>
      </c>
      <c r="C1011" s="31">
        <v>-79.629000000000005</v>
      </c>
      <c r="D1011" s="22" t="s">
        <v>4765</v>
      </c>
      <c r="E1011" s="42">
        <v>267</v>
      </c>
      <c r="F1011" s="43">
        <v>96887.357999999993</v>
      </c>
      <c r="G1011" s="43">
        <f t="shared" si="15"/>
        <v>3421545.0749418596</v>
      </c>
    </row>
    <row r="1012" spans="1:7" x14ac:dyDescent="0.2">
      <c r="A1012" s="22" t="s">
        <v>51</v>
      </c>
      <c r="B1012" s="31">
        <v>35.594999999999999</v>
      </c>
      <c r="C1012" s="31">
        <v>-79.4726</v>
      </c>
      <c r="D1012" s="22" t="s">
        <v>4765</v>
      </c>
      <c r="E1012" s="42">
        <v>760</v>
      </c>
      <c r="F1012" s="43">
        <v>275784.24</v>
      </c>
      <c r="G1012" s="43">
        <f t="shared" si="15"/>
        <v>9739229.4268007986</v>
      </c>
    </row>
    <row r="1013" spans="1:7" x14ac:dyDescent="0.2">
      <c r="A1013" s="22" t="s">
        <v>50</v>
      </c>
      <c r="B1013" s="31">
        <v>35.595500000000001</v>
      </c>
      <c r="C1013" s="31">
        <v>-81.427199999999999</v>
      </c>
      <c r="D1013" s="22" t="s">
        <v>4765</v>
      </c>
      <c r="E1013" s="42">
        <v>303</v>
      </c>
      <c r="F1013" s="43">
        <v>109950.822</v>
      </c>
      <c r="G1013" s="43">
        <f t="shared" si="15"/>
        <v>3882876.9951587399</v>
      </c>
    </row>
    <row r="1014" spans="1:7" x14ac:dyDescent="0.2">
      <c r="A1014" s="22" t="s">
        <v>51</v>
      </c>
      <c r="B1014" s="31">
        <v>35.595700000000001</v>
      </c>
      <c r="C1014" s="31">
        <v>-79.026700000000005</v>
      </c>
      <c r="D1014" s="22" t="s">
        <v>4765</v>
      </c>
      <c r="E1014" s="42">
        <v>326</v>
      </c>
      <c r="F1014" s="43">
        <v>118296.924</v>
      </c>
      <c r="G1014" s="43">
        <f t="shared" si="15"/>
        <v>4177616.8330750801</v>
      </c>
    </row>
    <row r="1015" spans="1:7" x14ac:dyDescent="0.2">
      <c r="A1015" s="22" t="s">
        <v>108</v>
      </c>
      <c r="B1015" s="31">
        <v>35.596800000000002</v>
      </c>
      <c r="C1015" s="31">
        <v>-79.620400000000004</v>
      </c>
      <c r="D1015" s="22" t="s">
        <v>4765</v>
      </c>
      <c r="E1015" s="42">
        <v>400</v>
      </c>
      <c r="F1015" s="43">
        <v>145149.6</v>
      </c>
      <c r="G1015" s="43">
        <f t="shared" si="15"/>
        <v>5125910.2246320006</v>
      </c>
    </row>
    <row r="1016" spans="1:7" x14ac:dyDescent="0.2">
      <c r="A1016" s="22" t="s">
        <v>91</v>
      </c>
      <c r="B1016" s="31">
        <v>35.596899999999998</v>
      </c>
      <c r="C1016" s="31">
        <v>-81.848699999999994</v>
      </c>
      <c r="D1016" s="22" t="s">
        <v>4765</v>
      </c>
      <c r="E1016" s="42">
        <v>510</v>
      </c>
      <c r="F1016" s="43">
        <v>185065.74</v>
      </c>
      <c r="G1016" s="43">
        <f t="shared" si="15"/>
        <v>6535535.5364057999</v>
      </c>
    </row>
    <row r="1017" spans="1:7" x14ac:dyDescent="0.2">
      <c r="A1017" s="22" t="s">
        <v>61</v>
      </c>
      <c r="B1017" s="31">
        <v>35.5974</v>
      </c>
      <c r="C1017" s="31">
        <v>-80.104100000000003</v>
      </c>
      <c r="D1017" s="22" t="s">
        <v>4765</v>
      </c>
      <c r="E1017" s="42">
        <v>500</v>
      </c>
      <c r="F1017" s="43">
        <v>181437</v>
      </c>
      <c r="G1017" s="43">
        <f t="shared" si="15"/>
        <v>6407387.7807900002</v>
      </c>
    </row>
    <row r="1018" spans="1:7" x14ac:dyDescent="0.2">
      <c r="A1018" s="22" t="s">
        <v>51</v>
      </c>
      <c r="B1018" s="31">
        <v>35.598799999999997</v>
      </c>
      <c r="C1018" s="31">
        <v>-79.481499999999997</v>
      </c>
      <c r="D1018" s="22" t="s">
        <v>4765</v>
      </c>
      <c r="E1018" s="42">
        <v>543</v>
      </c>
      <c r="F1018" s="43">
        <v>197040.58199999999</v>
      </c>
      <c r="G1018" s="43">
        <f t="shared" si="15"/>
        <v>6958423.1299379393</v>
      </c>
    </row>
    <row r="1019" spans="1:7" x14ac:dyDescent="0.2">
      <c r="A1019" s="22" t="s">
        <v>106</v>
      </c>
      <c r="B1019" s="31">
        <v>35.599400000000003</v>
      </c>
      <c r="C1019" s="31">
        <v>-77.240399999999994</v>
      </c>
      <c r="D1019" s="22" t="s">
        <v>4765</v>
      </c>
      <c r="E1019" s="42">
        <v>324</v>
      </c>
      <c r="F1019" s="43">
        <v>117571.17600000001</v>
      </c>
      <c r="G1019" s="43">
        <f t="shared" si="15"/>
        <v>4151987.2819519201</v>
      </c>
    </row>
    <row r="1020" spans="1:7" x14ac:dyDescent="0.2">
      <c r="A1020" s="22" t="s">
        <v>51</v>
      </c>
      <c r="B1020" s="31">
        <v>35.599499999999999</v>
      </c>
      <c r="C1020" s="31">
        <v>-79.552099999999996</v>
      </c>
      <c r="D1020" s="22" t="s">
        <v>4765</v>
      </c>
      <c r="E1020" s="42">
        <v>217</v>
      </c>
      <c r="F1020" s="43">
        <v>78743.657999999996</v>
      </c>
      <c r="G1020" s="43">
        <f t="shared" si="15"/>
        <v>2780806.2968628597</v>
      </c>
    </row>
    <row r="1021" spans="1:7" x14ac:dyDescent="0.2">
      <c r="A1021" s="22" t="s">
        <v>51</v>
      </c>
      <c r="B1021" s="31">
        <v>35.601399999999998</v>
      </c>
      <c r="C1021" s="31">
        <v>-79.493300000000005</v>
      </c>
      <c r="D1021" s="22" t="s">
        <v>4765</v>
      </c>
      <c r="E1021" s="42">
        <v>326</v>
      </c>
      <c r="F1021" s="43">
        <v>118296.924</v>
      </c>
      <c r="G1021" s="43">
        <f t="shared" si="15"/>
        <v>4177616.8330750801</v>
      </c>
    </row>
    <row r="1022" spans="1:7" x14ac:dyDescent="0.2">
      <c r="A1022" s="22" t="s">
        <v>108</v>
      </c>
      <c r="B1022" s="31">
        <v>35.6021</v>
      </c>
      <c r="C1022" s="31">
        <v>-79.782200000000003</v>
      </c>
      <c r="D1022" s="22" t="s">
        <v>4765</v>
      </c>
      <c r="E1022" s="42">
        <v>533</v>
      </c>
      <c r="F1022" s="43">
        <v>193411.842</v>
      </c>
      <c r="G1022" s="43">
        <f t="shared" si="15"/>
        <v>6830275.3743221397</v>
      </c>
    </row>
    <row r="1023" spans="1:7" x14ac:dyDescent="0.2">
      <c r="A1023" s="22" t="s">
        <v>108</v>
      </c>
      <c r="B1023" s="31">
        <v>35.603700000000003</v>
      </c>
      <c r="C1023" s="31">
        <v>-79.792599999999993</v>
      </c>
      <c r="D1023" s="22" t="s">
        <v>4765</v>
      </c>
      <c r="E1023" s="42">
        <v>533</v>
      </c>
      <c r="F1023" s="43">
        <v>193411.842</v>
      </c>
      <c r="G1023" s="43">
        <f t="shared" si="15"/>
        <v>6830275.3743221397</v>
      </c>
    </row>
    <row r="1024" spans="1:7" x14ac:dyDescent="0.2">
      <c r="A1024" s="22" t="s">
        <v>108</v>
      </c>
      <c r="B1024" s="31">
        <v>35.6038</v>
      </c>
      <c r="C1024" s="31">
        <v>-79.697999999999993</v>
      </c>
      <c r="D1024" s="22" t="s">
        <v>4765</v>
      </c>
      <c r="E1024" s="42">
        <v>267</v>
      </c>
      <c r="F1024" s="43">
        <v>96887.357999999993</v>
      </c>
      <c r="G1024" s="43">
        <f t="shared" si="15"/>
        <v>3421545.0749418596</v>
      </c>
    </row>
    <row r="1025" spans="1:7" x14ac:dyDescent="0.2">
      <c r="A1025" s="22" t="s">
        <v>108</v>
      </c>
      <c r="B1025" s="31">
        <v>35.603999999999999</v>
      </c>
      <c r="C1025" s="31">
        <v>-79.686300000000003</v>
      </c>
      <c r="D1025" s="22" t="s">
        <v>4765</v>
      </c>
      <c r="E1025" s="42">
        <v>400</v>
      </c>
      <c r="F1025" s="43">
        <v>145149.6</v>
      </c>
      <c r="G1025" s="43">
        <f t="shared" si="15"/>
        <v>5125910.2246320006</v>
      </c>
    </row>
    <row r="1026" spans="1:7" x14ac:dyDescent="0.2">
      <c r="A1026" s="22" t="s">
        <v>51</v>
      </c>
      <c r="B1026" s="31">
        <v>35.605699999999999</v>
      </c>
      <c r="C1026" s="31">
        <v>-79.202600000000004</v>
      </c>
      <c r="D1026" s="22" t="s">
        <v>4765</v>
      </c>
      <c r="E1026" s="42">
        <v>434</v>
      </c>
      <c r="F1026" s="43">
        <v>157487.31599999999</v>
      </c>
      <c r="G1026" s="43">
        <f t="shared" ref="G1026:G1089" si="16">F1026*35.31467</f>
        <v>5561612.5937257195</v>
      </c>
    </row>
    <row r="1027" spans="1:7" x14ac:dyDescent="0.2">
      <c r="A1027" s="22" t="s">
        <v>44</v>
      </c>
      <c r="B1027" s="31">
        <v>35.6068</v>
      </c>
      <c r="C1027" s="31">
        <v>-81.549400000000006</v>
      </c>
      <c r="D1027" s="22" t="s">
        <v>4765</v>
      </c>
      <c r="E1027" s="42">
        <v>341</v>
      </c>
      <c r="F1027" s="43">
        <v>123740.034</v>
      </c>
      <c r="G1027" s="43">
        <f t="shared" si="16"/>
        <v>4369838.4664987801</v>
      </c>
    </row>
    <row r="1028" spans="1:7" x14ac:dyDescent="0.2">
      <c r="A1028" s="22" t="s">
        <v>91</v>
      </c>
      <c r="B1028" s="31">
        <v>35.607199999999999</v>
      </c>
      <c r="C1028" s="31">
        <v>-81.889600000000002</v>
      </c>
      <c r="D1028" s="22" t="s">
        <v>4765</v>
      </c>
      <c r="E1028" s="42">
        <v>408</v>
      </c>
      <c r="F1028" s="43">
        <v>148052.592</v>
      </c>
      <c r="G1028" s="43">
        <f t="shared" si="16"/>
        <v>5228428.4291246403</v>
      </c>
    </row>
    <row r="1029" spans="1:7" x14ac:dyDescent="0.2">
      <c r="A1029" s="22" t="s">
        <v>44</v>
      </c>
      <c r="B1029" s="31">
        <v>35.6081</v>
      </c>
      <c r="C1029" s="31">
        <v>-81.813999999999993</v>
      </c>
      <c r="D1029" s="22" t="s">
        <v>4765</v>
      </c>
      <c r="E1029" s="42">
        <v>170</v>
      </c>
      <c r="F1029" s="43">
        <v>61688.58</v>
      </c>
      <c r="G1029" s="43">
        <f t="shared" si="16"/>
        <v>2178511.8454685998</v>
      </c>
    </row>
    <row r="1030" spans="1:7" x14ac:dyDescent="0.2">
      <c r="A1030" s="22" t="s">
        <v>44</v>
      </c>
      <c r="B1030" s="31">
        <v>35.6081</v>
      </c>
      <c r="C1030" s="31">
        <v>-81.518500000000003</v>
      </c>
      <c r="D1030" s="22" t="s">
        <v>4765</v>
      </c>
      <c r="E1030" s="42">
        <v>511</v>
      </c>
      <c r="F1030" s="43">
        <v>185428.614</v>
      </c>
      <c r="G1030" s="43">
        <f t="shared" si="16"/>
        <v>6548350.3119673803</v>
      </c>
    </row>
    <row r="1031" spans="1:7" x14ac:dyDescent="0.2">
      <c r="A1031" s="22" t="s">
        <v>91</v>
      </c>
      <c r="B1031" s="31">
        <v>35.609000000000002</v>
      </c>
      <c r="C1031" s="31">
        <v>-81.859200000000001</v>
      </c>
      <c r="D1031" s="22" t="s">
        <v>4765</v>
      </c>
      <c r="E1031" s="42">
        <v>204</v>
      </c>
      <c r="F1031" s="43">
        <v>74026.296000000002</v>
      </c>
      <c r="G1031" s="43">
        <f t="shared" si="16"/>
        <v>2614214.2145623202</v>
      </c>
    </row>
    <row r="1032" spans="1:7" x14ac:dyDescent="0.2">
      <c r="A1032" s="22" t="s">
        <v>108</v>
      </c>
      <c r="B1032" s="31">
        <v>35.609000000000002</v>
      </c>
      <c r="C1032" s="31">
        <v>-79.885099999999994</v>
      </c>
      <c r="D1032" s="22" t="s">
        <v>4765</v>
      </c>
      <c r="E1032" s="42">
        <v>267</v>
      </c>
      <c r="F1032" s="43">
        <v>96887.357999999993</v>
      </c>
      <c r="G1032" s="43">
        <f t="shared" si="16"/>
        <v>3421545.0749418596</v>
      </c>
    </row>
    <row r="1033" spans="1:7" x14ac:dyDescent="0.2">
      <c r="A1033" s="22" t="s">
        <v>108</v>
      </c>
      <c r="B1033" s="31">
        <v>35.612099999999998</v>
      </c>
      <c r="C1033" s="31">
        <v>-80.054000000000002</v>
      </c>
      <c r="D1033" s="22" t="s">
        <v>4765</v>
      </c>
      <c r="E1033" s="42">
        <v>1333</v>
      </c>
      <c r="F1033" s="43">
        <v>483711.04200000002</v>
      </c>
      <c r="G1033" s="43">
        <f t="shared" si="16"/>
        <v>17082095.82358614</v>
      </c>
    </row>
    <row r="1034" spans="1:7" x14ac:dyDescent="0.2">
      <c r="A1034" s="22" t="s">
        <v>51</v>
      </c>
      <c r="B1034" s="31">
        <v>35.612400000000001</v>
      </c>
      <c r="C1034" s="31">
        <v>-79.404700000000005</v>
      </c>
      <c r="D1034" s="22" t="s">
        <v>4765</v>
      </c>
      <c r="E1034" s="42">
        <v>1629</v>
      </c>
      <c r="F1034" s="43">
        <v>591121.74600000004</v>
      </c>
      <c r="G1034" s="43">
        <f t="shared" si="16"/>
        <v>20875269.389813822</v>
      </c>
    </row>
    <row r="1035" spans="1:7" x14ac:dyDescent="0.2">
      <c r="A1035" s="22" t="s">
        <v>50</v>
      </c>
      <c r="B1035" s="31">
        <v>35.613300000000002</v>
      </c>
      <c r="C1035" s="31">
        <v>-81.298000000000002</v>
      </c>
      <c r="D1035" s="22" t="s">
        <v>4765</v>
      </c>
      <c r="E1035" s="42">
        <v>303</v>
      </c>
      <c r="F1035" s="43">
        <v>109950.822</v>
      </c>
      <c r="G1035" s="43">
        <f t="shared" si="16"/>
        <v>3882876.9951587399</v>
      </c>
    </row>
    <row r="1036" spans="1:7" x14ac:dyDescent="0.2">
      <c r="A1036" s="22" t="s">
        <v>44</v>
      </c>
      <c r="B1036" s="31">
        <v>35.613500000000002</v>
      </c>
      <c r="C1036" s="31">
        <v>-81.538399999999996</v>
      </c>
      <c r="D1036" s="22" t="s">
        <v>4765</v>
      </c>
      <c r="E1036" s="42">
        <v>341</v>
      </c>
      <c r="F1036" s="43">
        <v>123740.034</v>
      </c>
      <c r="G1036" s="43">
        <f t="shared" si="16"/>
        <v>4369838.4664987801</v>
      </c>
    </row>
    <row r="1037" spans="1:7" x14ac:dyDescent="0.2">
      <c r="A1037" s="22" t="s">
        <v>108</v>
      </c>
      <c r="B1037" s="31">
        <v>35.613700000000001</v>
      </c>
      <c r="C1037" s="31">
        <v>-79.830399999999997</v>
      </c>
      <c r="D1037" s="22" t="s">
        <v>4765</v>
      </c>
      <c r="E1037" s="42">
        <v>400</v>
      </c>
      <c r="F1037" s="43">
        <v>145149.6</v>
      </c>
      <c r="G1037" s="43">
        <f t="shared" si="16"/>
        <v>5125910.2246320006</v>
      </c>
    </row>
    <row r="1038" spans="1:7" x14ac:dyDescent="0.2">
      <c r="A1038" s="22" t="s">
        <v>61</v>
      </c>
      <c r="B1038" s="31">
        <v>35.6143</v>
      </c>
      <c r="C1038" s="31">
        <v>-80.146600000000007</v>
      </c>
      <c r="D1038" s="22" t="s">
        <v>4765</v>
      </c>
      <c r="E1038" s="42">
        <v>667</v>
      </c>
      <c r="F1038" s="43">
        <v>242036.95800000001</v>
      </c>
      <c r="G1038" s="43">
        <f t="shared" si="16"/>
        <v>8547455.2995738611</v>
      </c>
    </row>
    <row r="1039" spans="1:7" x14ac:dyDescent="0.2">
      <c r="A1039" s="22" t="s">
        <v>61</v>
      </c>
      <c r="B1039" s="31">
        <v>35.6143</v>
      </c>
      <c r="C1039" s="31">
        <v>-80.146600000000007</v>
      </c>
      <c r="D1039" s="22" t="s">
        <v>4765</v>
      </c>
      <c r="E1039" s="42">
        <v>667</v>
      </c>
      <c r="F1039" s="43">
        <v>242036.95800000001</v>
      </c>
      <c r="G1039" s="43">
        <f t="shared" si="16"/>
        <v>8547455.2995738611</v>
      </c>
    </row>
    <row r="1040" spans="1:7" x14ac:dyDescent="0.2">
      <c r="A1040" s="22" t="s">
        <v>50</v>
      </c>
      <c r="B1040" s="31">
        <v>35.615099999999998</v>
      </c>
      <c r="C1040" s="31">
        <v>-81.200900000000004</v>
      </c>
      <c r="D1040" s="22" t="s">
        <v>4765</v>
      </c>
      <c r="E1040" s="42">
        <v>908</v>
      </c>
      <c r="F1040" s="43">
        <v>329489.592</v>
      </c>
      <c r="G1040" s="43">
        <f t="shared" si="16"/>
        <v>11635816.20991464</v>
      </c>
    </row>
    <row r="1041" spans="1:7" x14ac:dyDescent="0.2">
      <c r="A1041" s="22" t="s">
        <v>51</v>
      </c>
      <c r="B1041" s="31">
        <v>35.616399999999999</v>
      </c>
      <c r="C1041" s="31">
        <v>-79.283900000000003</v>
      </c>
      <c r="D1041" s="22" t="s">
        <v>4765</v>
      </c>
      <c r="E1041" s="42">
        <v>869</v>
      </c>
      <c r="F1041" s="43">
        <v>315337.50599999999</v>
      </c>
      <c r="G1041" s="43">
        <f t="shared" si="16"/>
        <v>11136039.963013019</v>
      </c>
    </row>
    <row r="1042" spans="1:7" x14ac:dyDescent="0.2">
      <c r="A1042" s="22" t="s">
        <v>51</v>
      </c>
      <c r="B1042" s="31">
        <v>35.617600000000003</v>
      </c>
      <c r="C1042" s="31">
        <v>-79.465100000000007</v>
      </c>
      <c r="D1042" s="22" t="s">
        <v>4765</v>
      </c>
      <c r="E1042" s="42">
        <v>434</v>
      </c>
      <c r="F1042" s="43">
        <v>157487.31599999999</v>
      </c>
      <c r="G1042" s="43">
        <f t="shared" si="16"/>
        <v>5561612.5937257195</v>
      </c>
    </row>
    <row r="1043" spans="1:7" x14ac:dyDescent="0.2">
      <c r="A1043" s="22" t="s">
        <v>50</v>
      </c>
      <c r="B1043" s="31">
        <v>35.617699999999999</v>
      </c>
      <c r="C1043" s="31">
        <v>-81.124399999999994</v>
      </c>
      <c r="D1043" s="22" t="s">
        <v>4765</v>
      </c>
      <c r="E1043" s="42">
        <v>303</v>
      </c>
      <c r="F1043" s="43">
        <v>109950.822</v>
      </c>
      <c r="G1043" s="43">
        <f t="shared" si="16"/>
        <v>3882876.9951587399</v>
      </c>
    </row>
    <row r="1044" spans="1:7" x14ac:dyDescent="0.2">
      <c r="A1044" s="22" t="s">
        <v>91</v>
      </c>
      <c r="B1044" s="31">
        <v>35.618499999999997</v>
      </c>
      <c r="C1044" s="31">
        <v>-81.871499999999997</v>
      </c>
      <c r="D1044" s="22" t="s">
        <v>4765</v>
      </c>
      <c r="E1044" s="42">
        <v>408</v>
      </c>
      <c r="F1044" s="43">
        <v>148052.592</v>
      </c>
      <c r="G1044" s="43">
        <f t="shared" si="16"/>
        <v>5228428.4291246403</v>
      </c>
    </row>
    <row r="1045" spans="1:7" x14ac:dyDescent="0.2">
      <c r="A1045" s="22" t="s">
        <v>108</v>
      </c>
      <c r="B1045" s="31">
        <v>35.622100000000003</v>
      </c>
      <c r="C1045" s="31">
        <v>-79.553399999999996</v>
      </c>
      <c r="D1045" s="22" t="s">
        <v>4765</v>
      </c>
      <c r="E1045" s="42">
        <v>533</v>
      </c>
      <c r="F1045" s="43">
        <v>193411.842</v>
      </c>
      <c r="G1045" s="43">
        <f t="shared" si="16"/>
        <v>6830275.3743221397</v>
      </c>
    </row>
    <row r="1046" spans="1:7" x14ac:dyDescent="0.2">
      <c r="A1046" s="22" t="s">
        <v>51</v>
      </c>
      <c r="B1046" s="31">
        <v>35.622500000000002</v>
      </c>
      <c r="C1046" s="31">
        <v>-79.250299999999996</v>
      </c>
      <c r="D1046" s="22" t="s">
        <v>4765</v>
      </c>
      <c r="E1046" s="42">
        <v>434</v>
      </c>
      <c r="F1046" s="43">
        <v>157487.31599999999</v>
      </c>
      <c r="G1046" s="43">
        <f t="shared" si="16"/>
        <v>5561612.5937257195</v>
      </c>
    </row>
    <row r="1047" spans="1:7" x14ac:dyDescent="0.2">
      <c r="A1047" s="22" t="s">
        <v>108</v>
      </c>
      <c r="B1047" s="31">
        <v>35.6233</v>
      </c>
      <c r="C1047" s="31">
        <v>-79.793800000000005</v>
      </c>
      <c r="D1047" s="22" t="s">
        <v>4765</v>
      </c>
      <c r="E1047" s="42">
        <v>533</v>
      </c>
      <c r="F1047" s="43">
        <v>193411.842</v>
      </c>
      <c r="G1047" s="43">
        <f t="shared" si="16"/>
        <v>6830275.3743221397</v>
      </c>
    </row>
    <row r="1048" spans="1:7" x14ac:dyDescent="0.2">
      <c r="A1048" s="22" t="s">
        <v>50</v>
      </c>
      <c r="B1048" s="31">
        <v>35.624499999999998</v>
      </c>
      <c r="C1048" s="31">
        <v>-80.996399999999994</v>
      </c>
      <c r="D1048" s="22" t="s">
        <v>4765</v>
      </c>
      <c r="E1048" s="42">
        <v>605</v>
      </c>
      <c r="F1048" s="43">
        <v>219538.77</v>
      </c>
      <c r="G1048" s="43">
        <f t="shared" si="16"/>
        <v>7752939.2147558993</v>
      </c>
    </row>
    <row r="1049" spans="1:7" x14ac:dyDescent="0.2">
      <c r="A1049" s="22" t="s">
        <v>91</v>
      </c>
      <c r="B1049" s="31">
        <v>35.625399999999999</v>
      </c>
      <c r="C1049" s="31">
        <v>-81.8797</v>
      </c>
      <c r="D1049" s="22" t="s">
        <v>4765</v>
      </c>
      <c r="E1049" s="42">
        <v>102</v>
      </c>
      <c r="F1049" s="43">
        <v>37013.148000000001</v>
      </c>
      <c r="G1049" s="43">
        <f t="shared" si="16"/>
        <v>1307107.1072811601</v>
      </c>
    </row>
    <row r="1050" spans="1:7" x14ac:dyDescent="0.2">
      <c r="A1050" s="22" t="s">
        <v>108</v>
      </c>
      <c r="B1050" s="31">
        <v>35.626600000000003</v>
      </c>
      <c r="C1050" s="31">
        <v>-80.009299999999996</v>
      </c>
      <c r="D1050" s="22" t="s">
        <v>4765</v>
      </c>
      <c r="E1050" s="42">
        <v>533</v>
      </c>
      <c r="F1050" s="43">
        <v>193411.842</v>
      </c>
      <c r="G1050" s="43">
        <f t="shared" si="16"/>
        <v>6830275.3743221397</v>
      </c>
    </row>
    <row r="1051" spans="1:7" x14ac:dyDescent="0.2">
      <c r="A1051" s="22" t="s">
        <v>130</v>
      </c>
      <c r="B1051" s="31">
        <v>35.627400000000002</v>
      </c>
      <c r="C1051" s="31">
        <v>-78.129800000000003</v>
      </c>
      <c r="D1051" s="22" t="s">
        <v>4767</v>
      </c>
      <c r="E1051" s="42">
        <v>342</v>
      </c>
      <c r="F1051" s="43">
        <v>124102.908</v>
      </c>
      <c r="G1051" s="43">
        <f t="shared" si="16"/>
        <v>4382653.2420603596</v>
      </c>
    </row>
    <row r="1052" spans="1:7" x14ac:dyDescent="0.2">
      <c r="A1052" s="22" t="s">
        <v>44</v>
      </c>
      <c r="B1052" s="31">
        <v>35.627899999999997</v>
      </c>
      <c r="C1052" s="31">
        <v>-81.525599999999997</v>
      </c>
      <c r="D1052" s="22" t="s">
        <v>4765</v>
      </c>
      <c r="E1052" s="42">
        <v>255</v>
      </c>
      <c r="F1052" s="43">
        <v>92532.87</v>
      </c>
      <c r="G1052" s="43">
        <f t="shared" si="16"/>
        <v>3267767.7682029</v>
      </c>
    </row>
    <row r="1053" spans="1:7" x14ac:dyDescent="0.2">
      <c r="A1053" s="22" t="s">
        <v>108</v>
      </c>
      <c r="B1053" s="31">
        <v>35.627899999999997</v>
      </c>
      <c r="C1053" s="31">
        <v>-80.039100000000005</v>
      </c>
      <c r="D1053" s="22" t="s">
        <v>4765</v>
      </c>
      <c r="E1053" s="42">
        <v>800</v>
      </c>
      <c r="F1053" s="43">
        <v>290299.2</v>
      </c>
      <c r="G1053" s="43">
        <f t="shared" si="16"/>
        <v>10251820.449264001</v>
      </c>
    </row>
    <row r="1054" spans="1:7" x14ac:dyDescent="0.2">
      <c r="A1054" s="22" t="s">
        <v>108</v>
      </c>
      <c r="B1054" s="31">
        <v>35.6282</v>
      </c>
      <c r="C1054" s="31">
        <v>-79.784099999999995</v>
      </c>
      <c r="D1054" s="22" t="s">
        <v>4765</v>
      </c>
      <c r="E1054" s="42">
        <v>267</v>
      </c>
      <c r="F1054" s="43">
        <v>96887.357999999993</v>
      </c>
      <c r="G1054" s="43">
        <f t="shared" si="16"/>
        <v>3421545.0749418596</v>
      </c>
    </row>
    <row r="1055" spans="1:7" x14ac:dyDescent="0.2">
      <c r="A1055" s="22" t="s">
        <v>51</v>
      </c>
      <c r="B1055" s="31">
        <v>35.628500000000003</v>
      </c>
      <c r="C1055" s="31">
        <v>-79.506500000000003</v>
      </c>
      <c r="D1055" s="22" t="s">
        <v>4765</v>
      </c>
      <c r="E1055" s="42">
        <v>217</v>
      </c>
      <c r="F1055" s="43">
        <v>78743.657999999996</v>
      </c>
      <c r="G1055" s="43">
        <f t="shared" si="16"/>
        <v>2780806.2968628597</v>
      </c>
    </row>
    <row r="1056" spans="1:7" x14ac:dyDescent="0.2">
      <c r="A1056" s="22" t="s">
        <v>112</v>
      </c>
      <c r="B1056" s="31">
        <v>35.630099999999999</v>
      </c>
      <c r="C1056" s="31">
        <v>-80.738500000000002</v>
      </c>
      <c r="D1056" s="22" t="s">
        <v>4765</v>
      </c>
      <c r="E1056" s="42">
        <v>150</v>
      </c>
      <c r="F1056" s="43">
        <v>54431.1</v>
      </c>
      <c r="G1056" s="43">
        <f t="shared" si="16"/>
        <v>1922216.334237</v>
      </c>
    </row>
    <row r="1057" spans="1:7" x14ac:dyDescent="0.2">
      <c r="A1057" s="22" t="s">
        <v>44</v>
      </c>
      <c r="B1057" s="31">
        <v>35.630299999999998</v>
      </c>
      <c r="C1057" s="31">
        <v>-81.519099999999995</v>
      </c>
      <c r="D1057" s="22" t="s">
        <v>4765</v>
      </c>
      <c r="E1057" s="42">
        <v>341</v>
      </c>
      <c r="F1057" s="43">
        <v>123740.034</v>
      </c>
      <c r="G1057" s="43">
        <f t="shared" si="16"/>
        <v>4369838.4664987801</v>
      </c>
    </row>
    <row r="1058" spans="1:7" x14ac:dyDescent="0.2">
      <c r="A1058" s="22" t="s">
        <v>108</v>
      </c>
      <c r="B1058" s="31">
        <v>35.630400000000002</v>
      </c>
      <c r="C1058" s="31">
        <v>-79.942599999999999</v>
      </c>
      <c r="D1058" s="22" t="s">
        <v>4765</v>
      </c>
      <c r="E1058" s="42">
        <v>267</v>
      </c>
      <c r="F1058" s="43">
        <v>96887.357999999993</v>
      </c>
      <c r="G1058" s="43">
        <f t="shared" si="16"/>
        <v>3421545.0749418596</v>
      </c>
    </row>
    <row r="1059" spans="1:7" x14ac:dyDescent="0.2">
      <c r="A1059" s="22" t="s">
        <v>51</v>
      </c>
      <c r="B1059" s="31">
        <v>35.631100000000004</v>
      </c>
      <c r="C1059" s="31">
        <v>-79.391800000000003</v>
      </c>
      <c r="D1059" s="22" t="s">
        <v>4765</v>
      </c>
      <c r="E1059" s="42">
        <v>217</v>
      </c>
      <c r="F1059" s="43">
        <v>78743.657999999996</v>
      </c>
      <c r="G1059" s="43">
        <f t="shared" si="16"/>
        <v>2780806.2968628597</v>
      </c>
    </row>
    <row r="1060" spans="1:7" x14ac:dyDescent="0.2">
      <c r="A1060" s="22" t="s">
        <v>51</v>
      </c>
      <c r="B1060" s="31">
        <v>35.632399999999997</v>
      </c>
      <c r="C1060" s="31">
        <v>-79.284800000000004</v>
      </c>
      <c r="D1060" s="22" t="s">
        <v>4765</v>
      </c>
      <c r="E1060" s="42">
        <v>434</v>
      </c>
      <c r="F1060" s="43">
        <v>157487.31599999999</v>
      </c>
      <c r="G1060" s="43">
        <f t="shared" si="16"/>
        <v>5561612.5937257195</v>
      </c>
    </row>
    <row r="1061" spans="1:7" x14ac:dyDescent="0.2">
      <c r="A1061" s="22" t="s">
        <v>51</v>
      </c>
      <c r="B1061" s="31">
        <v>35.633899999999997</v>
      </c>
      <c r="C1061" s="31">
        <v>-79.435400000000001</v>
      </c>
      <c r="D1061" s="22" t="s">
        <v>4765</v>
      </c>
      <c r="E1061" s="42">
        <v>434</v>
      </c>
      <c r="F1061" s="43">
        <v>157487.31599999999</v>
      </c>
      <c r="G1061" s="43">
        <f t="shared" si="16"/>
        <v>5561612.5937257195</v>
      </c>
    </row>
    <row r="1062" spans="1:7" x14ac:dyDescent="0.2">
      <c r="A1062" s="22" t="s">
        <v>50</v>
      </c>
      <c r="B1062" s="31">
        <v>35.634399999999999</v>
      </c>
      <c r="C1062" s="31">
        <v>-81.173400000000001</v>
      </c>
      <c r="D1062" s="22" t="s">
        <v>4765</v>
      </c>
      <c r="E1062" s="42">
        <v>2119</v>
      </c>
      <c r="F1062" s="43">
        <v>768930.00600000005</v>
      </c>
      <c r="G1062" s="43">
        <f t="shared" si="16"/>
        <v>27154509.414988022</v>
      </c>
    </row>
    <row r="1063" spans="1:7" x14ac:dyDescent="0.2">
      <c r="A1063" s="22" t="s">
        <v>50</v>
      </c>
      <c r="B1063" s="31">
        <v>35.635300000000001</v>
      </c>
      <c r="C1063" s="31">
        <v>-81.001599999999996</v>
      </c>
      <c r="D1063" s="22" t="s">
        <v>4765</v>
      </c>
      <c r="E1063" s="42">
        <v>605</v>
      </c>
      <c r="F1063" s="43">
        <v>219538.77</v>
      </c>
      <c r="G1063" s="43">
        <f t="shared" si="16"/>
        <v>7752939.2147558993</v>
      </c>
    </row>
    <row r="1064" spans="1:7" x14ac:dyDescent="0.2">
      <c r="A1064" s="22" t="s">
        <v>50</v>
      </c>
      <c r="B1064" s="31">
        <v>35.637</v>
      </c>
      <c r="C1064" s="31">
        <v>-81.460899999999995</v>
      </c>
      <c r="D1064" s="22" t="s">
        <v>4765</v>
      </c>
      <c r="E1064" s="42">
        <v>1211</v>
      </c>
      <c r="F1064" s="43">
        <v>439440.41399999999</v>
      </c>
      <c r="G1064" s="43">
        <f t="shared" si="16"/>
        <v>15518693.205073379</v>
      </c>
    </row>
    <row r="1065" spans="1:7" x14ac:dyDescent="0.2">
      <c r="A1065" s="22" t="s">
        <v>108</v>
      </c>
      <c r="B1065" s="31">
        <v>35.638199999999998</v>
      </c>
      <c r="C1065" s="31">
        <v>-79.785600000000002</v>
      </c>
      <c r="D1065" s="22" t="s">
        <v>4765</v>
      </c>
      <c r="E1065" s="42">
        <v>400</v>
      </c>
      <c r="F1065" s="43">
        <v>145149.6</v>
      </c>
      <c r="G1065" s="43">
        <f t="shared" si="16"/>
        <v>5125910.2246320006</v>
      </c>
    </row>
    <row r="1066" spans="1:7" x14ac:dyDescent="0.2">
      <c r="A1066" s="22" t="s">
        <v>130</v>
      </c>
      <c r="B1066" s="31">
        <v>35.639800000000001</v>
      </c>
      <c r="C1066" s="31">
        <v>-77.800899999999999</v>
      </c>
      <c r="D1066" s="22" t="s">
        <v>4767</v>
      </c>
      <c r="E1066" s="42">
        <v>342</v>
      </c>
      <c r="F1066" s="43">
        <v>124102.908</v>
      </c>
      <c r="G1066" s="43">
        <f t="shared" si="16"/>
        <v>4382653.2420603596</v>
      </c>
    </row>
    <row r="1067" spans="1:7" x14ac:dyDescent="0.2">
      <c r="A1067" s="22" t="s">
        <v>130</v>
      </c>
      <c r="B1067" s="31">
        <v>35.642299999999999</v>
      </c>
      <c r="C1067" s="31">
        <v>-77.723299999999995</v>
      </c>
      <c r="D1067" s="22" t="s">
        <v>4767</v>
      </c>
      <c r="E1067" s="42">
        <v>342</v>
      </c>
      <c r="F1067" s="43">
        <v>124102.908</v>
      </c>
      <c r="G1067" s="43">
        <f t="shared" si="16"/>
        <v>4382653.2420603596</v>
      </c>
    </row>
    <row r="1068" spans="1:7" x14ac:dyDescent="0.2">
      <c r="A1068" s="22" t="s">
        <v>91</v>
      </c>
      <c r="B1068" s="31">
        <v>35.645099999999999</v>
      </c>
      <c r="C1068" s="31">
        <v>-82.117800000000003</v>
      </c>
      <c r="D1068" s="22" t="s">
        <v>4765</v>
      </c>
      <c r="E1068" s="42">
        <v>204</v>
      </c>
      <c r="F1068" s="43">
        <v>74026.296000000002</v>
      </c>
      <c r="G1068" s="43">
        <f t="shared" si="16"/>
        <v>2614214.2145623202</v>
      </c>
    </row>
    <row r="1069" spans="1:7" x14ac:dyDescent="0.2">
      <c r="A1069" s="22" t="s">
        <v>51</v>
      </c>
      <c r="B1069" s="31">
        <v>35.645099999999999</v>
      </c>
      <c r="C1069" s="31">
        <v>-79.263999999999996</v>
      </c>
      <c r="D1069" s="22" t="s">
        <v>4765</v>
      </c>
      <c r="E1069" s="42">
        <v>217</v>
      </c>
      <c r="F1069" s="43">
        <v>78743.657999999996</v>
      </c>
      <c r="G1069" s="43">
        <f t="shared" si="16"/>
        <v>2780806.2968628597</v>
      </c>
    </row>
    <row r="1070" spans="1:7" x14ac:dyDescent="0.2">
      <c r="A1070" s="22" t="s">
        <v>44</v>
      </c>
      <c r="B1070" s="31">
        <v>35.645499999999998</v>
      </c>
      <c r="C1070" s="31">
        <v>-81.822500000000005</v>
      </c>
      <c r="D1070" s="22" t="s">
        <v>4765</v>
      </c>
      <c r="E1070" s="42">
        <v>85</v>
      </c>
      <c r="F1070" s="43">
        <v>30844.29</v>
      </c>
      <c r="G1070" s="43">
        <f t="shared" si="16"/>
        <v>1089255.9227342999</v>
      </c>
    </row>
    <row r="1071" spans="1:7" x14ac:dyDescent="0.2">
      <c r="A1071" s="22" t="s">
        <v>51</v>
      </c>
      <c r="B1071" s="31">
        <v>35.646500000000003</v>
      </c>
      <c r="C1071" s="31">
        <v>-79.356300000000005</v>
      </c>
      <c r="D1071" s="22" t="s">
        <v>4765</v>
      </c>
      <c r="E1071" s="42">
        <v>543</v>
      </c>
      <c r="F1071" s="43">
        <v>197040.58199999999</v>
      </c>
      <c r="G1071" s="43">
        <f t="shared" si="16"/>
        <v>6958423.1299379393</v>
      </c>
    </row>
    <row r="1072" spans="1:7" x14ac:dyDescent="0.2">
      <c r="A1072" s="22" t="s">
        <v>130</v>
      </c>
      <c r="B1072" s="31">
        <v>35.646500000000003</v>
      </c>
      <c r="C1072" s="31">
        <v>-78.096299999999999</v>
      </c>
      <c r="D1072" s="22" t="s">
        <v>4767</v>
      </c>
      <c r="E1072" s="42">
        <v>342</v>
      </c>
      <c r="F1072" s="43">
        <v>124102.908</v>
      </c>
      <c r="G1072" s="43">
        <f t="shared" si="16"/>
        <v>4382653.2420603596</v>
      </c>
    </row>
    <row r="1073" spans="1:7" x14ac:dyDescent="0.2">
      <c r="A1073" s="22" t="s">
        <v>44</v>
      </c>
      <c r="B1073" s="31">
        <v>35.646799999999999</v>
      </c>
      <c r="C1073" s="31">
        <v>-81.497299999999996</v>
      </c>
      <c r="D1073" s="22" t="s">
        <v>4765</v>
      </c>
      <c r="E1073" s="42">
        <v>341</v>
      </c>
      <c r="F1073" s="43">
        <v>123740.034</v>
      </c>
      <c r="G1073" s="43">
        <f t="shared" si="16"/>
        <v>4369838.4664987801</v>
      </c>
    </row>
    <row r="1074" spans="1:7" x14ac:dyDescent="0.2">
      <c r="A1074" s="22" t="s">
        <v>44</v>
      </c>
      <c r="B1074" s="31">
        <v>35.647500000000001</v>
      </c>
      <c r="C1074" s="31">
        <v>-81.649500000000003</v>
      </c>
      <c r="D1074" s="22" t="s">
        <v>4765</v>
      </c>
      <c r="E1074" s="42">
        <v>170</v>
      </c>
      <c r="F1074" s="43">
        <v>61688.58</v>
      </c>
      <c r="G1074" s="43">
        <f t="shared" si="16"/>
        <v>2178511.8454685998</v>
      </c>
    </row>
    <row r="1075" spans="1:7" x14ac:dyDescent="0.2">
      <c r="A1075" s="22" t="s">
        <v>112</v>
      </c>
      <c r="B1075" s="31">
        <v>35.6479</v>
      </c>
      <c r="C1075" s="31">
        <v>-80.764799999999994</v>
      </c>
      <c r="D1075" s="22" t="s">
        <v>4765</v>
      </c>
      <c r="E1075" s="42">
        <v>150</v>
      </c>
      <c r="F1075" s="43">
        <v>54431.1</v>
      </c>
      <c r="G1075" s="43">
        <f t="shared" si="16"/>
        <v>1922216.334237</v>
      </c>
    </row>
    <row r="1076" spans="1:7" x14ac:dyDescent="0.2">
      <c r="A1076" s="22" t="s">
        <v>51</v>
      </c>
      <c r="B1076" s="31">
        <v>35.648200000000003</v>
      </c>
      <c r="C1076" s="31">
        <v>-79.317300000000003</v>
      </c>
      <c r="D1076" s="22" t="s">
        <v>4765</v>
      </c>
      <c r="E1076" s="42">
        <v>217</v>
      </c>
      <c r="F1076" s="43">
        <v>78743.657999999996</v>
      </c>
      <c r="G1076" s="43">
        <f t="shared" si="16"/>
        <v>2780806.2968628597</v>
      </c>
    </row>
    <row r="1077" spans="1:7" x14ac:dyDescent="0.2">
      <c r="A1077" s="22" t="s">
        <v>44</v>
      </c>
      <c r="B1077" s="31">
        <v>35.648400000000002</v>
      </c>
      <c r="C1077" s="31">
        <v>-81.784000000000006</v>
      </c>
      <c r="D1077" s="22" t="s">
        <v>4765</v>
      </c>
      <c r="E1077" s="42">
        <v>170</v>
      </c>
      <c r="F1077" s="43">
        <v>61688.58</v>
      </c>
      <c r="G1077" s="43">
        <f t="shared" si="16"/>
        <v>2178511.8454685998</v>
      </c>
    </row>
    <row r="1078" spans="1:7" x14ac:dyDescent="0.2">
      <c r="A1078" s="22" t="s">
        <v>51</v>
      </c>
      <c r="B1078" s="31">
        <v>35.649000000000001</v>
      </c>
      <c r="C1078" s="31">
        <v>-79.543199999999999</v>
      </c>
      <c r="D1078" s="22" t="s">
        <v>4765</v>
      </c>
      <c r="E1078" s="42">
        <v>652</v>
      </c>
      <c r="F1078" s="43">
        <v>236593.848</v>
      </c>
      <c r="G1078" s="43">
        <f t="shared" si="16"/>
        <v>8355233.6661501601</v>
      </c>
    </row>
    <row r="1079" spans="1:7" x14ac:dyDescent="0.2">
      <c r="A1079" s="22" t="s">
        <v>91</v>
      </c>
      <c r="B1079" s="31">
        <v>35.6496</v>
      </c>
      <c r="C1079" s="31">
        <v>-82.103200000000001</v>
      </c>
      <c r="D1079" s="22" t="s">
        <v>4765</v>
      </c>
      <c r="E1079" s="42">
        <v>204</v>
      </c>
      <c r="F1079" s="43">
        <v>74026.296000000002</v>
      </c>
      <c r="G1079" s="43">
        <f t="shared" si="16"/>
        <v>2614214.2145623202</v>
      </c>
    </row>
    <row r="1080" spans="1:7" x14ac:dyDescent="0.2">
      <c r="A1080" s="22" t="s">
        <v>61</v>
      </c>
      <c r="B1080" s="31">
        <v>35.6496</v>
      </c>
      <c r="C1080" s="31">
        <v>-80.132999999999996</v>
      </c>
      <c r="D1080" s="22" t="s">
        <v>4765</v>
      </c>
      <c r="E1080" s="42">
        <v>667</v>
      </c>
      <c r="F1080" s="43">
        <v>242036.95800000001</v>
      </c>
      <c r="G1080" s="43">
        <f t="shared" si="16"/>
        <v>8547455.2995738611</v>
      </c>
    </row>
    <row r="1081" spans="1:7" x14ac:dyDescent="0.2">
      <c r="A1081" s="22" t="s">
        <v>51</v>
      </c>
      <c r="B1081" s="31">
        <v>35.6496</v>
      </c>
      <c r="C1081" s="31">
        <v>-79.446899999999999</v>
      </c>
      <c r="D1081" s="22" t="s">
        <v>4765</v>
      </c>
      <c r="E1081" s="42">
        <v>434</v>
      </c>
      <c r="F1081" s="43">
        <v>157487.31599999999</v>
      </c>
      <c r="G1081" s="43">
        <f t="shared" si="16"/>
        <v>5561612.5937257195</v>
      </c>
    </row>
    <row r="1082" spans="1:7" x14ac:dyDescent="0.2">
      <c r="A1082" s="22" t="s">
        <v>91</v>
      </c>
      <c r="B1082" s="31">
        <v>35.649900000000002</v>
      </c>
      <c r="C1082" s="31">
        <v>-82.103200000000001</v>
      </c>
      <c r="D1082" s="22" t="s">
        <v>4765</v>
      </c>
      <c r="E1082" s="42">
        <v>204</v>
      </c>
      <c r="F1082" s="43">
        <v>74026.296000000002</v>
      </c>
      <c r="G1082" s="43">
        <f t="shared" si="16"/>
        <v>2614214.2145623202</v>
      </c>
    </row>
    <row r="1083" spans="1:7" x14ac:dyDescent="0.2">
      <c r="A1083" s="22" t="s">
        <v>51</v>
      </c>
      <c r="B1083" s="31">
        <v>35.649900000000002</v>
      </c>
      <c r="C1083" s="31">
        <v>-79.347700000000003</v>
      </c>
      <c r="D1083" s="22" t="s">
        <v>4765</v>
      </c>
      <c r="E1083" s="42">
        <v>217</v>
      </c>
      <c r="F1083" s="43">
        <v>78743.657999999996</v>
      </c>
      <c r="G1083" s="43">
        <f t="shared" si="16"/>
        <v>2780806.2968628597</v>
      </c>
    </row>
    <row r="1084" spans="1:7" x14ac:dyDescent="0.2">
      <c r="A1084" s="22" t="s">
        <v>50</v>
      </c>
      <c r="B1084" s="31">
        <v>35.650500000000001</v>
      </c>
      <c r="C1084" s="31">
        <v>-81.093699999999998</v>
      </c>
      <c r="D1084" s="22" t="s">
        <v>4765</v>
      </c>
      <c r="E1084" s="42">
        <v>303</v>
      </c>
      <c r="F1084" s="43">
        <v>109950.822</v>
      </c>
      <c r="G1084" s="43">
        <f t="shared" si="16"/>
        <v>3882876.9951587399</v>
      </c>
    </row>
    <row r="1085" spans="1:7" x14ac:dyDescent="0.2">
      <c r="A1085" s="22" t="s">
        <v>51</v>
      </c>
      <c r="B1085" s="31">
        <v>35.652299999999997</v>
      </c>
      <c r="C1085" s="31">
        <v>-79.543000000000006</v>
      </c>
      <c r="D1085" s="22" t="s">
        <v>4765</v>
      </c>
      <c r="E1085" s="42">
        <v>109</v>
      </c>
      <c r="F1085" s="43">
        <v>39553.266000000003</v>
      </c>
      <c r="G1085" s="43">
        <f t="shared" si="16"/>
        <v>1396810.5362122201</v>
      </c>
    </row>
    <row r="1086" spans="1:7" x14ac:dyDescent="0.2">
      <c r="A1086" s="22" t="s">
        <v>51</v>
      </c>
      <c r="B1086" s="31">
        <v>35.653199999999998</v>
      </c>
      <c r="C1086" s="31">
        <v>-79.483199999999997</v>
      </c>
      <c r="D1086" s="22" t="s">
        <v>4765</v>
      </c>
      <c r="E1086" s="42">
        <v>217</v>
      </c>
      <c r="F1086" s="43">
        <v>78743.657999999996</v>
      </c>
      <c r="G1086" s="43">
        <f t="shared" si="16"/>
        <v>2780806.2968628597</v>
      </c>
    </row>
    <row r="1087" spans="1:7" x14ac:dyDescent="0.2">
      <c r="A1087" s="22" t="s">
        <v>51</v>
      </c>
      <c r="B1087" s="31">
        <v>35.653500000000001</v>
      </c>
      <c r="C1087" s="31">
        <v>-79.410499999999999</v>
      </c>
      <c r="D1087" s="22" t="s">
        <v>4765</v>
      </c>
      <c r="E1087" s="42">
        <v>434</v>
      </c>
      <c r="F1087" s="43">
        <v>157487.31599999999</v>
      </c>
      <c r="G1087" s="43">
        <f t="shared" si="16"/>
        <v>5561612.5937257195</v>
      </c>
    </row>
    <row r="1088" spans="1:7" x14ac:dyDescent="0.2">
      <c r="A1088" s="22" t="s">
        <v>108</v>
      </c>
      <c r="B1088" s="31">
        <v>35.653599999999997</v>
      </c>
      <c r="C1088" s="31">
        <v>-79.723500000000001</v>
      </c>
      <c r="D1088" s="22" t="s">
        <v>4765</v>
      </c>
      <c r="E1088" s="42">
        <v>667</v>
      </c>
      <c r="F1088" s="43">
        <v>242036.95800000001</v>
      </c>
      <c r="G1088" s="43">
        <f t="shared" si="16"/>
        <v>8547455.2995738611</v>
      </c>
    </row>
    <row r="1089" spans="1:7" x14ac:dyDescent="0.2">
      <c r="A1089" s="22" t="s">
        <v>44</v>
      </c>
      <c r="B1089" s="31">
        <v>35.654299999999999</v>
      </c>
      <c r="C1089" s="31">
        <v>-81.483500000000006</v>
      </c>
      <c r="D1089" s="22" t="s">
        <v>4765</v>
      </c>
      <c r="E1089" s="42">
        <v>170</v>
      </c>
      <c r="F1089" s="43">
        <v>61688.58</v>
      </c>
      <c r="G1089" s="43">
        <f t="shared" si="16"/>
        <v>2178511.8454685998</v>
      </c>
    </row>
    <row r="1090" spans="1:7" x14ac:dyDescent="0.2">
      <c r="A1090" s="22" t="s">
        <v>108</v>
      </c>
      <c r="B1090" s="31">
        <v>35.654600000000002</v>
      </c>
      <c r="C1090" s="31">
        <v>-79.6417</v>
      </c>
      <c r="D1090" s="22" t="s">
        <v>4765</v>
      </c>
      <c r="E1090" s="42">
        <v>533</v>
      </c>
      <c r="F1090" s="43">
        <v>193411.842</v>
      </c>
      <c r="G1090" s="43">
        <f t="shared" ref="G1090:G1153" si="17">F1090*35.31467</f>
        <v>6830275.3743221397</v>
      </c>
    </row>
    <row r="1091" spans="1:7" x14ac:dyDescent="0.2">
      <c r="A1091" s="22" t="s">
        <v>112</v>
      </c>
      <c r="B1091" s="31">
        <v>35.656700000000001</v>
      </c>
      <c r="C1091" s="31">
        <v>-80.721299999999999</v>
      </c>
      <c r="D1091" s="22" t="s">
        <v>4765</v>
      </c>
      <c r="E1091" s="42">
        <v>150</v>
      </c>
      <c r="F1091" s="43">
        <v>54431.1</v>
      </c>
      <c r="G1091" s="43">
        <f t="shared" si="17"/>
        <v>1922216.334237</v>
      </c>
    </row>
    <row r="1092" spans="1:7" x14ac:dyDescent="0.2">
      <c r="A1092" s="22" t="s">
        <v>91</v>
      </c>
      <c r="B1092" s="31">
        <v>35.658000000000001</v>
      </c>
      <c r="C1092" s="31">
        <v>-81.861599999999996</v>
      </c>
      <c r="D1092" s="22" t="s">
        <v>4765</v>
      </c>
      <c r="E1092" s="42">
        <v>204</v>
      </c>
      <c r="F1092" s="43">
        <v>74026.296000000002</v>
      </c>
      <c r="G1092" s="43">
        <f t="shared" si="17"/>
        <v>2614214.2145623202</v>
      </c>
    </row>
    <row r="1093" spans="1:7" x14ac:dyDescent="0.2">
      <c r="A1093" s="22" t="s">
        <v>50</v>
      </c>
      <c r="B1093" s="31">
        <v>35.658000000000001</v>
      </c>
      <c r="C1093" s="31">
        <v>-81.036199999999994</v>
      </c>
      <c r="D1093" s="22" t="s">
        <v>4765</v>
      </c>
      <c r="E1093" s="42">
        <v>605</v>
      </c>
      <c r="F1093" s="43">
        <v>219538.77</v>
      </c>
      <c r="G1093" s="43">
        <f t="shared" si="17"/>
        <v>7752939.2147558993</v>
      </c>
    </row>
    <row r="1094" spans="1:7" x14ac:dyDescent="0.2">
      <c r="A1094" s="22" t="s">
        <v>91</v>
      </c>
      <c r="B1094" s="31">
        <v>35.659100000000002</v>
      </c>
      <c r="C1094" s="31">
        <v>-81.900000000000006</v>
      </c>
      <c r="D1094" s="22" t="s">
        <v>4765</v>
      </c>
      <c r="E1094" s="42">
        <v>408</v>
      </c>
      <c r="F1094" s="43">
        <v>148052.592</v>
      </c>
      <c r="G1094" s="43">
        <f t="shared" si="17"/>
        <v>5228428.4291246403</v>
      </c>
    </row>
    <row r="1095" spans="1:7" x14ac:dyDescent="0.2">
      <c r="A1095" s="22" t="s">
        <v>51</v>
      </c>
      <c r="B1095" s="31">
        <v>35.660800000000002</v>
      </c>
      <c r="C1095" s="31">
        <v>-79.373599999999996</v>
      </c>
      <c r="D1095" s="22" t="s">
        <v>4765</v>
      </c>
      <c r="E1095" s="42">
        <v>869</v>
      </c>
      <c r="F1095" s="43">
        <v>315337.50599999999</v>
      </c>
      <c r="G1095" s="43">
        <f t="shared" si="17"/>
        <v>11136039.963013019</v>
      </c>
    </row>
    <row r="1096" spans="1:7" x14ac:dyDescent="0.2">
      <c r="A1096" s="22" t="s">
        <v>108</v>
      </c>
      <c r="B1096" s="31">
        <v>35.661799999999999</v>
      </c>
      <c r="C1096" s="31">
        <v>-79.984800000000007</v>
      </c>
      <c r="D1096" s="22" t="s">
        <v>4765</v>
      </c>
      <c r="E1096" s="42">
        <v>667</v>
      </c>
      <c r="F1096" s="43">
        <v>242036.95800000001</v>
      </c>
      <c r="G1096" s="43">
        <f t="shared" si="17"/>
        <v>8547455.2995738611</v>
      </c>
    </row>
    <row r="1097" spans="1:7" x14ac:dyDescent="0.2">
      <c r="A1097" s="22" t="s">
        <v>44</v>
      </c>
      <c r="B1097" s="31">
        <v>35.663200000000003</v>
      </c>
      <c r="C1097" s="31">
        <v>-81.815600000000003</v>
      </c>
      <c r="D1097" s="22" t="s">
        <v>4765</v>
      </c>
      <c r="E1097" s="42">
        <v>341</v>
      </c>
      <c r="F1097" s="43">
        <v>123740.034</v>
      </c>
      <c r="G1097" s="43">
        <f t="shared" si="17"/>
        <v>4369838.4664987801</v>
      </c>
    </row>
    <row r="1098" spans="1:7" x14ac:dyDescent="0.2">
      <c r="A1098" s="22" t="s">
        <v>44</v>
      </c>
      <c r="B1098" s="31">
        <v>35.663200000000003</v>
      </c>
      <c r="C1098" s="31">
        <v>-81.762699999999995</v>
      </c>
      <c r="D1098" s="22" t="s">
        <v>4765</v>
      </c>
      <c r="E1098" s="42">
        <v>170</v>
      </c>
      <c r="F1098" s="43">
        <v>61688.58</v>
      </c>
      <c r="G1098" s="43">
        <f t="shared" si="17"/>
        <v>2178511.8454685998</v>
      </c>
    </row>
    <row r="1099" spans="1:7" x14ac:dyDescent="0.2">
      <c r="A1099" s="22" t="s">
        <v>44</v>
      </c>
      <c r="B1099" s="31">
        <v>35.663800000000002</v>
      </c>
      <c r="C1099" s="31">
        <v>-81.522400000000005</v>
      </c>
      <c r="D1099" s="22" t="s">
        <v>4765</v>
      </c>
      <c r="E1099" s="42">
        <v>511</v>
      </c>
      <c r="F1099" s="43">
        <v>185428.614</v>
      </c>
      <c r="G1099" s="43">
        <f t="shared" si="17"/>
        <v>6548350.3119673803</v>
      </c>
    </row>
    <row r="1100" spans="1:7" x14ac:dyDescent="0.2">
      <c r="A1100" s="22" t="s">
        <v>108</v>
      </c>
      <c r="B1100" s="31">
        <v>35.665799999999997</v>
      </c>
      <c r="C1100" s="31">
        <v>-79.745199999999997</v>
      </c>
      <c r="D1100" s="22" t="s">
        <v>4765</v>
      </c>
      <c r="E1100" s="42">
        <v>133</v>
      </c>
      <c r="F1100" s="43">
        <v>48262.241999999998</v>
      </c>
      <c r="G1100" s="43">
        <f t="shared" si="17"/>
        <v>1704365.1496901398</v>
      </c>
    </row>
    <row r="1101" spans="1:7" x14ac:dyDescent="0.2">
      <c r="A1101" s="22" t="s">
        <v>44</v>
      </c>
      <c r="B1101" s="31">
        <v>35.666699999999999</v>
      </c>
      <c r="C1101" s="31">
        <v>-81.836799999999997</v>
      </c>
      <c r="D1101" s="22" t="s">
        <v>4765</v>
      </c>
      <c r="E1101" s="42">
        <v>85</v>
      </c>
      <c r="F1101" s="43">
        <v>30844.29</v>
      </c>
      <c r="G1101" s="43">
        <f t="shared" si="17"/>
        <v>1089255.9227342999</v>
      </c>
    </row>
    <row r="1102" spans="1:7" x14ac:dyDescent="0.2">
      <c r="A1102" s="22" t="s">
        <v>51</v>
      </c>
      <c r="B1102" s="31">
        <v>35.666899999999998</v>
      </c>
      <c r="C1102" s="31">
        <v>-79.307699999999997</v>
      </c>
      <c r="D1102" s="22" t="s">
        <v>4765</v>
      </c>
      <c r="E1102" s="42">
        <v>217</v>
      </c>
      <c r="F1102" s="43">
        <v>78743.657999999996</v>
      </c>
      <c r="G1102" s="43">
        <f t="shared" si="17"/>
        <v>2780806.2968628597</v>
      </c>
    </row>
    <row r="1103" spans="1:7" x14ac:dyDescent="0.2">
      <c r="A1103" s="22" t="s">
        <v>51</v>
      </c>
      <c r="B1103" s="31">
        <v>35.667099999999998</v>
      </c>
      <c r="C1103" s="31">
        <v>-79.414000000000001</v>
      </c>
      <c r="D1103" s="22" t="s">
        <v>4765</v>
      </c>
      <c r="E1103" s="42">
        <v>326</v>
      </c>
      <c r="F1103" s="43">
        <v>118296.924</v>
      </c>
      <c r="G1103" s="43">
        <f t="shared" si="17"/>
        <v>4177616.8330750801</v>
      </c>
    </row>
    <row r="1104" spans="1:7" x14ac:dyDescent="0.2">
      <c r="A1104" s="22" t="s">
        <v>83</v>
      </c>
      <c r="B1104" s="31">
        <v>35.667200000000001</v>
      </c>
      <c r="C1104" s="31">
        <v>-78.420299999999997</v>
      </c>
      <c r="D1104" s="22" t="s">
        <v>4765</v>
      </c>
      <c r="E1104" s="42">
        <v>637</v>
      </c>
      <c r="F1104" s="43">
        <v>231150.73800000001</v>
      </c>
      <c r="G1104" s="43">
        <f t="shared" si="17"/>
        <v>8163012.0327264601</v>
      </c>
    </row>
    <row r="1105" spans="1:7" x14ac:dyDescent="0.2">
      <c r="A1105" s="22" t="s">
        <v>130</v>
      </c>
      <c r="B1105" s="31">
        <v>35.669199999999996</v>
      </c>
      <c r="C1105" s="31">
        <v>-77.732699999999994</v>
      </c>
      <c r="D1105" s="22" t="s">
        <v>4767</v>
      </c>
      <c r="E1105" s="42">
        <v>342</v>
      </c>
      <c r="F1105" s="43">
        <v>124102.908</v>
      </c>
      <c r="G1105" s="43">
        <f t="shared" si="17"/>
        <v>4382653.2420603596</v>
      </c>
    </row>
    <row r="1106" spans="1:7" x14ac:dyDescent="0.2">
      <c r="A1106" s="22" t="s">
        <v>51</v>
      </c>
      <c r="B1106" s="31">
        <v>35.67</v>
      </c>
      <c r="C1106" s="31">
        <v>-79.503699999999995</v>
      </c>
      <c r="D1106" s="22" t="s">
        <v>4765</v>
      </c>
      <c r="E1106" s="42">
        <v>217</v>
      </c>
      <c r="F1106" s="43">
        <v>78743.657999999996</v>
      </c>
      <c r="G1106" s="43">
        <f t="shared" si="17"/>
        <v>2780806.2968628597</v>
      </c>
    </row>
    <row r="1107" spans="1:7" x14ac:dyDescent="0.2">
      <c r="A1107" s="22" t="s">
        <v>108</v>
      </c>
      <c r="B1107" s="31">
        <v>35.670099999999998</v>
      </c>
      <c r="C1107" s="31">
        <v>-79.641099999999994</v>
      </c>
      <c r="D1107" s="22" t="s">
        <v>4765</v>
      </c>
      <c r="E1107" s="42">
        <v>267</v>
      </c>
      <c r="F1107" s="43">
        <v>96887.357999999993</v>
      </c>
      <c r="G1107" s="43">
        <f t="shared" si="17"/>
        <v>3421545.0749418596</v>
      </c>
    </row>
    <row r="1108" spans="1:7" x14ac:dyDescent="0.2">
      <c r="A1108" s="22" t="s">
        <v>108</v>
      </c>
      <c r="B1108" s="31">
        <v>35.670099999999998</v>
      </c>
      <c r="C1108" s="31">
        <v>-79.63</v>
      </c>
      <c r="D1108" s="22" t="s">
        <v>4765</v>
      </c>
      <c r="E1108" s="42">
        <v>267</v>
      </c>
      <c r="F1108" s="43">
        <v>96887.357999999993</v>
      </c>
      <c r="G1108" s="43">
        <f t="shared" si="17"/>
        <v>3421545.0749418596</v>
      </c>
    </row>
    <row r="1109" spans="1:7" x14ac:dyDescent="0.2">
      <c r="A1109" s="22" t="s">
        <v>44</v>
      </c>
      <c r="B1109" s="31">
        <v>35.671799999999998</v>
      </c>
      <c r="C1109" s="31">
        <v>-81.818399999999997</v>
      </c>
      <c r="D1109" s="22" t="s">
        <v>4765</v>
      </c>
      <c r="E1109" s="42">
        <v>341</v>
      </c>
      <c r="F1109" s="43">
        <v>123740.034</v>
      </c>
      <c r="G1109" s="43">
        <f t="shared" si="17"/>
        <v>4369838.4664987801</v>
      </c>
    </row>
    <row r="1110" spans="1:7" x14ac:dyDescent="0.2">
      <c r="A1110" s="22" t="s">
        <v>83</v>
      </c>
      <c r="B1110" s="31">
        <v>35.671900000000001</v>
      </c>
      <c r="C1110" s="31">
        <v>-78.427599999999998</v>
      </c>
      <c r="D1110" s="22" t="s">
        <v>4765</v>
      </c>
      <c r="E1110" s="42">
        <v>637</v>
      </c>
      <c r="F1110" s="43">
        <v>231150.73800000001</v>
      </c>
      <c r="G1110" s="43">
        <f t="shared" si="17"/>
        <v>8163012.0327264601</v>
      </c>
    </row>
    <row r="1111" spans="1:7" x14ac:dyDescent="0.2">
      <c r="A1111" s="22" t="s">
        <v>51</v>
      </c>
      <c r="B1111" s="31">
        <v>35.672400000000003</v>
      </c>
      <c r="C1111" s="31">
        <v>-79.415700000000001</v>
      </c>
      <c r="D1111" s="22" t="s">
        <v>4765</v>
      </c>
      <c r="E1111" s="42">
        <v>434</v>
      </c>
      <c r="F1111" s="43">
        <v>157487.31599999999</v>
      </c>
      <c r="G1111" s="43">
        <f t="shared" si="17"/>
        <v>5561612.5937257195</v>
      </c>
    </row>
    <row r="1112" spans="1:7" x14ac:dyDescent="0.2">
      <c r="A1112" s="22" t="s">
        <v>51</v>
      </c>
      <c r="B1112" s="31">
        <v>35.672800000000002</v>
      </c>
      <c r="C1112" s="31">
        <v>-79.492000000000004</v>
      </c>
      <c r="D1112" s="22" t="s">
        <v>4765</v>
      </c>
      <c r="E1112" s="42">
        <v>326</v>
      </c>
      <c r="F1112" s="43">
        <v>118296.924</v>
      </c>
      <c r="G1112" s="43">
        <f t="shared" si="17"/>
        <v>4177616.8330750801</v>
      </c>
    </row>
    <row r="1113" spans="1:7" x14ac:dyDescent="0.2">
      <c r="A1113" s="22" t="s">
        <v>50</v>
      </c>
      <c r="B1113" s="31">
        <v>35.673000000000002</v>
      </c>
      <c r="C1113" s="31">
        <v>-81.166499999999999</v>
      </c>
      <c r="D1113" s="22" t="s">
        <v>4765</v>
      </c>
      <c r="E1113" s="42">
        <v>151</v>
      </c>
      <c r="F1113" s="43">
        <v>54793.974000000002</v>
      </c>
      <c r="G1113" s="43">
        <f t="shared" si="17"/>
        <v>1935031.1097985799</v>
      </c>
    </row>
    <row r="1114" spans="1:7" x14ac:dyDescent="0.2">
      <c r="A1114" s="22" t="s">
        <v>44</v>
      </c>
      <c r="B1114" s="31">
        <v>35.674100000000003</v>
      </c>
      <c r="C1114" s="31">
        <v>-81.458200000000005</v>
      </c>
      <c r="D1114" s="22" t="s">
        <v>4765</v>
      </c>
      <c r="E1114" s="42">
        <v>170</v>
      </c>
      <c r="F1114" s="43">
        <v>61688.58</v>
      </c>
      <c r="G1114" s="43">
        <f t="shared" si="17"/>
        <v>2178511.8454685998</v>
      </c>
    </row>
    <row r="1115" spans="1:7" x14ac:dyDescent="0.2">
      <c r="A1115" s="22" t="s">
        <v>108</v>
      </c>
      <c r="B1115" s="31">
        <v>35.676600000000001</v>
      </c>
      <c r="C1115" s="31">
        <v>-79.700100000000006</v>
      </c>
      <c r="D1115" s="22" t="s">
        <v>4765</v>
      </c>
      <c r="E1115" s="42">
        <v>267</v>
      </c>
      <c r="F1115" s="43">
        <v>96887.357999999993</v>
      </c>
      <c r="G1115" s="43">
        <f t="shared" si="17"/>
        <v>3421545.0749418596</v>
      </c>
    </row>
    <row r="1116" spans="1:7" x14ac:dyDescent="0.2">
      <c r="A1116" s="22" t="s">
        <v>44</v>
      </c>
      <c r="B1116" s="31">
        <v>35.677399999999999</v>
      </c>
      <c r="C1116" s="31">
        <v>-81.741900000000001</v>
      </c>
      <c r="D1116" s="22" t="s">
        <v>4765</v>
      </c>
      <c r="E1116" s="42">
        <v>255</v>
      </c>
      <c r="F1116" s="43">
        <v>92532.87</v>
      </c>
      <c r="G1116" s="43">
        <f t="shared" si="17"/>
        <v>3267767.7682029</v>
      </c>
    </row>
    <row r="1117" spans="1:7" x14ac:dyDescent="0.2">
      <c r="A1117" s="22" t="s">
        <v>90</v>
      </c>
      <c r="B1117" s="31">
        <v>35.677999999999997</v>
      </c>
      <c r="C1117" s="31">
        <v>-77.027199999999993</v>
      </c>
      <c r="D1117" s="22" t="s">
        <v>4765</v>
      </c>
      <c r="E1117" s="42">
        <v>141</v>
      </c>
      <c r="F1117" s="43">
        <v>51165.233999999997</v>
      </c>
      <c r="G1117" s="43">
        <f t="shared" si="17"/>
        <v>1806883.3541827798</v>
      </c>
    </row>
    <row r="1118" spans="1:7" x14ac:dyDescent="0.2">
      <c r="A1118" s="22" t="s">
        <v>91</v>
      </c>
      <c r="B1118" s="31">
        <v>35.679200000000002</v>
      </c>
      <c r="C1118" s="31">
        <v>-81.877600000000001</v>
      </c>
      <c r="D1118" s="22" t="s">
        <v>4765</v>
      </c>
      <c r="E1118" s="42">
        <v>306</v>
      </c>
      <c r="F1118" s="43">
        <v>111039.444</v>
      </c>
      <c r="G1118" s="43">
        <f t="shared" si="17"/>
        <v>3921321.3218434802</v>
      </c>
    </row>
    <row r="1119" spans="1:7" x14ac:dyDescent="0.2">
      <c r="A1119" s="22" t="s">
        <v>44</v>
      </c>
      <c r="B1119" s="31">
        <v>35.679699999999997</v>
      </c>
      <c r="C1119" s="31">
        <v>-81.762100000000004</v>
      </c>
      <c r="D1119" s="22" t="s">
        <v>4765</v>
      </c>
      <c r="E1119" s="42">
        <v>170</v>
      </c>
      <c r="F1119" s="43">
        <v>61688.58</v>
      </c>
      <c r="G1119" s="43">
        <f t="shared" si="17"/>
        <v>2178511.8454685998</v>
      </c>
    </row>
    <row r="1120" spans="1:7" x14ac:dyDescent="0.2">
      <c r="A1120" s="22" t="s">
        <v>108</v>
      </c>
      <c r="B1120" s="31">
        <v>35.680999999999997</v>
      </c>
      <c r="C1120" s="31">
        <v>-79.594800000000006</v>
      </c>
      <c r="D1120" s="22" t="s">
        <v>4765</v>
      </c>
      <c r="E1120" s="42">
        <v>533</v>
      </c>
      <c r="F1120" s="43">
        <v>193411.842</v>
      </c>
      <c r="G1120" s="43">
        <f t="shared" si="17"/>
        <v>6830275.3743221397</v>
      </c>
    </row>
    <row r="1121" spans="1:7" x14ac:dyDescent="0.2">
      <c r="A1121" s="22" t="s">
        <v>81</v>
      </c>
      <c r="B1121" s="31">
        <v>35.681399999999996</v>
      </c>
      <c r="C1121" s="31">
        <v>-80.867500000000007</v>
      </c>
      <c r="D1121" s="22" t="s">
        <v>4767</v>
      </c>
      <c r="E1121" s="42">
        <v>252</v>
      </c>
      <c r="F1121" s="43">
        <v>91444.248000000007</v>
      </c>
      <c r="G1121" s="43">
        <f t="shared" si="17"/>
        <v>3229323.44151816</v>
      </c>
    </row>
    <row r="1122" spans="1:7" x14ac:dyDescent="0.2">
      <c r="A1122" s="22" t="s">
        <v>44</v>
      </c>
      <c r="B1122" s="31">
        <v>35.683999999999997</v>
      </c>
      <c r="C1122" s="31">
        <v>-81.825500000000005</v>
      </c>
      <c r="D1122" s="22" t="s">
        <v>4765</v>
      </c>
      <c r="E1122" s="42">
        <v>170</v>
      </c>
      <c r="F1122" s="43">
        <v>61688.58</v>
      </c>
      <c r="G1122" s="43">
        <f t="shared" si="17"/>
        <v>2178511.8454685998</v>
      </c>
    </row>
    <row r="1123" spans="1:7" x14ac:dyDescent="0.2">
      <c r="A1123" s="22" t="s">
        <v>61</v>
      </c>
      <c r="B1123" s="31">
        <v>35.685099999999998</v>
      </c>
      <c r="C1123" s="31">
        <v>-80.221500000000006</v>
      </c>
      <c r="D1123" s="22" t="s">
        <v>4765</v>
      </c>
      <c r="E1123" s="42">
        <v>667</v>
      </c>
      <c r="F1123" s="43">
        <v>242036.95800000001</v>
      </c>
      <c r="G1123" s="43">
        <f t="shared" si="17"/>
        <v>8547455.2995738611</v>
      </c>
    </row>
    <row r="1124" spans="1:7" x14ac:dyDescent="0.2">
      <c r="A1124" s="22" t="s">
        <v>50</v>
      </c>
      <c r="B1124" s="31">
        <v>35.686100000000003</v>
      </c>
      <c r="C1124" s="31">
        <v>-81.063900000000004</v>
      </c>
      <c r="D1124" s="22" t="s">
        <v>4765</v>
      </c>
      <c r="E1124" s="42">
        <v>303</v>
      </c>
      <c r="F1124" s="43">
        <v>109950.822</v>
      </c>
      <c r="G1124" s="43">
        <f t="shared" si="17"/>
        <v>3882876.9951587399</v>
      </c>
    </row>
    <row r="1125" spans="1:7" x14ac:dyDescent="0.2">
      <c r="A1125" s="22" t="s">
        <v>51</v>
      </c>
      <c r="B1125" s="31">
        <v>35.686599999999999</v>
      </c>
      <c r="C1125" s="31">
        <v>-79.542400000000001</v>
      </c>
      <c r="D1125" s="22" t="s">
        <v>4765</v>
      </c>
      <c r="E1125" s="42">
        <v>217</v>
      </c>
      <c r="F1125" s="43">
        <v>78743.657999999996</v>
      </c>
      <c r="G1125" s="43">
        <f t="shared" si="17"/>
        <v>2780806.2968628597</v>
      </c>
    </row>
    <row r="1126" spans="1:7" x14ac:dyDescent="0.2">
      <c r="A1126" s="22" t="s">
        <v>108</v>
      </c>
      <c r="B1126" s="31">
        <v>35.686799999999998</v>
      </c>
      <c r="C1126" s="31">
        <v>-79.684100000000001</v>
      </c>
      <c r="D1126" s="22" t="s">
        <v>4765</v>
      </c>
      <c r="E1126" s="42">
        <v>400</v>
      </c>
      <c r="F1126" s="43">
        <v>145149.6</v>
      </c>
      <c r="G1126" s="43">
        <f t="shared" si="17"/>
        <v>5125910.2246320006</v>
      </c>
    </row>
    <row r="1127" spans="1:7" x14ac:dyDescent="0.2">
      <c r="A1127" s="22" t="s">
        <v>44</v>
      </c>
      <c r="B1127" s="31">
        <v>35.6875</v>
      </c>
      <c r="C1127" s="31">
        <v>-81.8</v>
      </c>
      <c r="D1127" s="22" t="s">
        <v>4765</v>
      </c>
      <c r="E1127" s="42">
        <v>341</v>
      </c>
      <c r="F1127" s="43">
        <v>123740.034</v>
      </c>
      <c r="G1127" s="43">
        <f t="shared" si="17"/>
        <v>4369838.4664987801</v>
      </c>
    </row>
    <row r="1128" spans="1:7" x14ac:dyDescent="0.2">
      <c r="A1128" s="22" t="s">
        <v>81</v>
      </c>
      <c r="B1128" s="31">
        <v>35.6877</v>
      </c>
      <c r="C1128" s="31">
        <v>-80.904799999999994</v>
      </c>
      <c r="D1128" s="22" t="s">
        <v>4767</v>
      </c>
      <c r="E1128" s="42">
        <v>378</v>
      </c>
      <c r="F1128" s="43">
        <v>137166.372</v>
      </c>
      <c r="G1128" s="43">
        <f t="shared" si="17"/>
        <v>4843985.1622772403</v>
      </c>
    </row>
    <row r="1129" spans="1:7" x14ac:dyDescent="0.2">
      <c r="A1129" s="22" t="s">
        <v>90</v>
      </c>
      <c r="B1129" s="31">
        <v>35.689599999999999</v>
      </c>
      <c r="C1129" s="31">
        <v>-76.987300000000005</v>
      </c>
      <c r="D1129" s="22" t="s">
        <v>4765</v>
      </c>
      <c r="E1129" s="42">
        <v>141</v>
      </c>
      <c r="F1129" s="43">
        <v>51165.233999999997</v>
      </c>
      <c r="G1129" s="43">
        <f t="shared" si="17"/>
        <v>1806883.3541827798</v>
      </c>
    </row>
    <row r="1130" spans="1:7" x14ac:dyDescent="0.2">
      <c r="A1130" s="22" t="s">
        <v>108</v>
      </c>
      <c r="B1130" s="31">
        <v>35.690899999999999</v>
      </c>
      <c r="C1130" s="31">
        <v>-79.597099999999998</v>
      </c>
      <c r="D1130" s="22" t="s">
        <v>4765</v>
      </c>
      <c r="E1130" s="42">
        <v>533</v>
      </c>
      <c r="F1130" s="43">
        <v>193411.842</v>
      </c>
      <c r="G1130" s="43">
        <f t="shared" si="17"/>
        <v>6830275.3743221397</v>
      </c>
    </row>
    <row r="1131" spans="1:7" x14ac:dyDescent="0.2">
      <c r="A1131" s="22" t="s">
        <v>108</v>
      </c>
      <c r="B1131" s="31">
        <v>35.691400000000002</v>
      </c>
      <c r="C1131" s="31">
        <v>-79.907200000000003</v>
      </c>
      <c r="D1131" s="22" t="s">
        <v>4765</v>
      </c>
      <c r="E1131" s="42">
        <v>533</v>
      </c>
      <c r="F1131" s="43">
        <v>193411.842</v>
      </c>
      <c r="G1131" s="43">
        <f t="shared" si="17"/>
        <v>6830275.3743221397</v>
      </c>
    </row>
    <row r="1132" spans="1:7" x14ac:dyDescent="0.2">
      <c r="A1132" s="22" t="s">
        <v>44</v>
      </c>
      <c r="B1132" s="31">
        <v>35.691899999999997</v>
      </c>
      <c r="C1132" s="31">
        <v>-81.444199999999995</v>
      </c>
      <c r="D1132" s="22" t="s">
        <v>4765</v>
      </c>
      <c r="E1132" s="42">
        <v>341</v>
      </c>
      <c r="F1132" s="43">
        <v>123740.034</v>
      </c>
      <c r="G1132" s="43">
        <f t="shared" si="17"/>
        <v>4369838.4664987801</v>
      </c>
    </row>
    <row r="1133" spans="1:7" x14ac:dyDescent="0.2">
      <c r="A1133" s="22" t="s">
        <v>50</v>
      </c>
      <c r="B1133" s="31">
        <v>35.692799999999998</v>
      </c>
      <c r="C1133" s="31">
        <v>-81.056299999999993</v>
      </c>
      <c r="D1133" s="22" t="s">
        <v>4765</v>
      </c>
      <c r="E1133" s="42">
        <v>151</v>
      </c>
      <c r="F1133" s="43">
        <v>54793.974000000002</v>
      </c>
      <c r="G1133" s="43">
        <f t="shared" si="17"/>
        <v>1935031.1097985799</v>
      </c>
    </row>
    <row r="1134" spans="1:7" x14ac:dyDescent="0.2">
      <c r="A1134" s="22" t="s">
        <v>108</v>
      </c>
      <c r="B1134" s="31">
        <v>35.692900000000002</v>
      </c>
      <c r="C1134" s="31">
        <v>-79.643799999999999</v>
      </c>
      <c r="D1134" s="22" t="s">
        <v>4765</v>
      </c>
      <c r="E1134" s="42">
        <v>800</v>
      </c>
      <c r="F1134" s="43">
        <v>290299.2</v>
      </c>
      <c r="G1134" s="43">
        <f t="shared" si="17"/>
        <v>10251820.449264001</v>
      </c>
    </row>
    <row r="1135" spans="1:7" x14ac:dyDescent="0.2">
      <c r="A1135" s="22" t="s">
        <v>51</v>
      </c>
      <c r="B1135" s="31">
        <v>35.6935</v>
      </c>
      <c r="C1135" s="31">
        <v>-79.384200000000007</v>
      </c>
      <c r="D1135" s="22" t="s">
        <v>4765</v>
      </c>
      <c r="E1135" s="42">
        <v>652</v>
      </c>
      <c r="F1135" s="43">
        <v>236593.848</v>
      </c>
      <c r="G1135" s="43">
        <f t="shared" si="17"/>
        <v>8355233.6661501601</v>
      </c>
    </row>
    <row r="1136" spans="1:7" x14ac:dyDescent="0.2">
      <c r="A1136" s="22" t="s">
        <v>51</v>
      </c>
      <c r="B1136" s="31">
        <v>35.694800000000001</v>
      </c>
      <c r="C1136" s="31">
        <v>-79.418800000000005</v>
      </c>
      <c r="D1136" s="22" t="s">
        <v>4765</v>
      </c>
      <c r="E1136" s="42">
        <v>326</v>
      </c>
      <c r="F1136" s="43">
        <v>118296.924</v>
      </c>
      <c r="G1136" s="43">
        <f t="shared" si="17"/>
        <v>4177616.8330750801</v>
      </c>
    </row>
    <row r="1137" spans="1:7" x14ac:dyDescent="0.2">
      <c r="A1137" s="22" t="s">
        <v>51</v>
      </c>
      <c r="B1137" s="31">
        <v>35.695399999999999</v>
      </c>
      <c r="C1137" s="31">
        <v>-79.430599999999998</v>
      </c>
      <c r="D1137" s="22" t="s">
        <v>4765</v>
      </c>
      <c r="E1137" s="42">
        <v>217</v>
      </c>
      <c r="F1137" s="43">
        <v>78743.657999999996</v>
      </c>
      <c r="G1137" s="43">
        <f t="shared" si="17"/>
        <v>2780806.2968628597</v>
      </c>
    </row>
    <row r="1138" spans="1:7" x14ac:dyDescent="0.2">
      <c r="A1138" s="22" t="s">
        <v>108</v>
      </c>
      <c r="B1138" s="31">
        <v>35.695799999999998</v>
      </c>
      <c r="C1138" s="31">
        <v>-80.008099999999999</v>
      </c>
      <c r="D1138" s="22" t="s">
        <v>4765</v>
      </c>
      <c r="E1138" s="42">
        <v>267</v>
      </c>
      <c r="F1138" s="43">
        <v>96887.357999999993</v>
      </c>
      <c r="G1138" s="43">
        <f t="shared" si="17"/>
        <v>3421545.0749418596</v>
      </c>
    </row>
    <row r="1139" spans="1:7" x14ac:dyDescent="0.2">
      <c r="A1139" s="22" t="s">
        <v>61</v>
      </c>
      <c r="B1139" s="31">
        <v>35.696599999999997</v>
      </c>
      <c r="C1139" s="31">
        <v>-80.221900000000005</v>
      </c>
      <c r="D1139" s="22" t="s">
        <v>4765</v>
      </c>
      <c r="E1139" s="42">
        <v>333</v>
      </c>
      <c r="F1139" s="43">
        <v>120837.042</v>
      </c>
      <c r="G1139" s="43">
        <f t="shared" si="17"/>
        <v>4267320.2620061403</v>
      </c>
    </row>
    <row r="1140" spans="1:7" x14ac:dyDescent="0.2">
      <c r="A1140" s="22" t="s">
        <v>108</v>
      </c>
      <c r="B1140" s="31">
        <v>35.697099999999999</v>
      </c>
      <c r="C1140" s="31">
        <v>-79.663600000000002</v>
      </c>
      <c r="D1140" s="22" t="s">
        <v>4765</v>
      </c>
      <c r="E1140" s="42">
        <v>267</v>
      </c>
      <c r="F1140" s="43">
        <v>96887.357999999993</v>
      </c>
      <c r="G1140" s="43">
        <f t="shared" si="17"/>
        <v>3421545.0749418596</v>
      </c>
    </row>
    <row r="1141" spans="1:7" x14ac:dyDescent="0.2">
      <c r="A1141" s="22" t="s">
        <v>50</v>
      </c>
      <c r="B1141" s="31">
        <v>35.700699999999998</v>
      </c>
      <c r="C1141" s="31">
        <v>-81.091300000000004</v>
      </c>
      <c r="D1141" s="22" t="s">
        <v>4765</v>
      </c>
      <c r="E1141" s="42">
        <v>303</v>
      </c>
      <c r="F1141" s="43">
        <v>109950.822</v>
      </c>
      <c r="G1141" s="43">
        <f t="shared" si="17"/>
        <v>3882876.9951587399</v>
      </c>
    </row>
    <row r="1142" spans="1:7" x14ac:dyDescent="0.2">
      <c r="A1142" s="22" t="s">
        <v>44</v>
      </c>
      <c r="B1142" s="31">
        <v>35.700899999999997</v>
      </c>
      <c r="C1142" s="31">
        <v>-81.640500000000003</v>
      </c>
      <c r="D1142" s="22" t="s">
        <v>4765</v>
      </c>
      <c r="E1142" s="42">
        <v>170</v>
      </c>
      <c r="F1142" s="43">
        <v>61688.58</v>
      </c>
      <c r="G1142" s="43">
        <f t="shared" si="17"/>
        <v>2178511.8454685998</v>
      </c>
    </row>
    <row r="1143" spans="1:7" x14ac:dyDescent="0.2">
      <c r="A1143" s="22" t="s">
        <v>112</v>
      </c>
      <c r="B1143" s="31">
        <v>35.701300000000003</v>
      </c>
      <c r="C1143" s="31">
        <v>-80.380399999999995</v>
      </c>
      <c r="D1143" s="22" t="s">
        <v>4765</v>
      </c>
      <c r="E1143" s="42">
        <v>599</v>
      </c>
      <c r="F1143" s="43">
        <v>217361.52600000001</v>
      </c>
      <c r="G1143" s="43">
        <f t="shared" si="17"/>
        <v>7676050.5613864204</v>
      </c>
    </row>
    <row r="1144" spans="1:7" x14ac:dyDescent="0.2">
      <c r="A1144" s="22" t="s">
        <v>108</v>
      </c>
      <c r="B1144" s="31">
        <v>35.703000000000003</v>
      </c>
      <c r="C1144" s="31">
        <v>-79.559299999999993</v>
      </c>
      <c r="D1144" s="22" t="s">
        <v>4765</v>
      </c>
      <c r="E1144" s="42">
        <v>533</v>
      </c>
      <c r="F1144" s="43">
        <v>193411.842</v>
      </c>
      <c r="G1144" s="43">
        <f t="shared" si="17"/>
        <v>6830275.3743221397</v>
      </c>
    </row>
    <row r="1145" spans="1:7" x14ac:dyDescent="0.2">
      <c r="A1145" s="22" t="s">
        <v>106</v>
      </c>
      <c r="B1145" s="31">
        <v>35.7042</v>
      </c>
      <c r="C1145" s="31">
        <v>-77.3339</v>
      </c>
      <c r="D1145" s="22" t="s">
        <v>4765</v>
      </c>
      <c r="E1145" s="42">
        <v>81</v>
      </c>
      <c r="F1145" s="43">
        <v>29392.794000000002</v>
      </c>
      <c r="G1145" s="43">
        <f t="shared" si="17"/>
        <v>1037996.82048798</v>
      </c>
    </row>
    <row r="1146" spans="1:7" x14ac:dyDescent="0.2">
      <c r="A1146" s="22" t="s">
        <v>108</v>
      </c>
      <c r="B1146" s="31">
        <v>35.7044</v>
      </c>
      <c r="C1146" s="31">
        <v>-79.680499999999995</v>
      </c>
      <c r="D1146" s="22" t="s">
        <v>4765</v>
      </c>
      <c r="E1146" s="42">
        <v>267</v>
      </c>
      <c r="F1146" s="43">
        <v>96887.357999999993</v>
      </c>
      <c r="G1146" s="43">
        <f t="shared" si="17"/>
        <v>3421545.0749418596</v>
      </c>
    </row>
    <row r="1147" spans="1:7" x14ac:dyDescent="0.2">
      <c r="A1147" s="22" t="s">
        <v>108</v>
      </c>
      <c r="B1147" s="31">
        <v>35.707900000000002</v>
      </c>
      <c r="C1147" s="31">
        <v>-79.988299999999995</v>
      </c>
      <c r="D1147" s="22" t="s">
        <v>4765</v>
      </c>
      <c r="E1147" s="42">
        <v>133</v>
      </c>
      <c r="F1147" s="43">
        <v>48262.241999999998</v>
      </c>
      <c r="G1147" s="43">
        <f t="shared" si="17"/>
        <v>1704365.1496901398</v>
      </c>
    </row>
    <row r="1148" spans="1:7" x14ac:dyDescent="0.2">
      <c r="A1148" s="22" t="s">
        <v>61</v>
      </c>
      <c r="B1148" s="31">
        <v>35.710299999999997</v>
      </c>
      <c r="C1148" s="31">
        <v>-80.071299999999994</v>
      </c>
      <c r="D1148" s="22" t="s">
        <v>4765</v>
      </c>
      <c r="E1148" s="42">
        <v>500</v>
      </c>
      <c r="F1148" s="43">
        <v>181437</v>
      </c>
      <c r="G1148" s="43">
        <f t="shared" si="17"/>
        <v>6407387.7807900002</v>
      </c>
    </row>
    <row r="1149" spans="1:7" x14ac:dyDescent="0.2">
      <c r="A1149" s="22" t="s">
        <v>108</v>
      </c>
      <c r="B1149" s="31">
        <v>35.712400000000002</v>
      </c>
      <c r="C1149" s="31">
        <v>-79.594399999999993</v>
      </c>
      <c r="D1149" s="22" t="s">
        <v>4765</v>
      </c>
      <c r="E1149" s="42">
        <v>800</v>
      </c>
      <c r="F1149" s="43">
        <v>290299.2</v>
      </c>
      <c r="G1149" s="43">
        <f t="shared" si="17"/>
        <v>10251820.449264001</v>
      </c>
    </row>
    <row r="1150" spans="1:7" x14ac:dyDescent="0.2">
      <c r="A1150" s="22" t="s">
        <v>81</v>
      </c>
      <c r="B1150" s="31">
        <v>35.713900000000002</v>
      </c>
      <c r="C1150" s="31">
        <v>-81.0428</v>
      </c>
      <c r="D1150" s="22" t="s">
        <v>4767</v>
      </c>
      <c r="E1150" s="42">
        <v>252</v>
      </c>
      <c r="F1150" s="43">
        <v>91444.248000000007</v>
      </c>
      <c r="G1150" s="43">
        <f t="shared" si="17"/>
        <v>3229323.44151816</v>
      </c>
    </row>
    <row r="1151" spans="1:7" x14ac:dyDescent="0.2">
      <c r="A1151" s="22" t="s">
        <v>81</v>
      </c>
      <c r="B1151" s="31">
        <v>35.718000000000004</v>
      </c>
      <c r="C1151" s="31">
        <v>-80.824100000000001</v>
      </c>
      <c r="D1151" s="22" t="s">
        <v>4767</v>
      </c>
      <c r="E1151" s="42">
        <v>126</v>
      </c>
      <c r="F1151" s="43">
        <v>45722.124000000003</v>
      </c>
      <c r="G1151" s="43">
        <f t="shared" si="17"/>
        <v>1614661.72075908</v>
      </c>
    </row>
    <row r="1152" spans="1:7" x14ac:dyDescent="0.2">
      <c r="A1152" s="22" t="s">
        <v>106</v>
      </c>
      <c r="B1152" s="31">
        <v>35.718800000000002</v>
      </c>
      <c r="C1152" s="31">
        <v>-77.342200000000005</v>
      </c>
      <c r="D1152" s="22" t="s">
        <v>4765</v>
      </c>
      <c r="E1152" s="42">
        <v>162</v>
      </c>
      <c r="F1152" s="43">
        <v>58785.588000000003</v>
      </c>
      <c r="G1152" s="43">
        <f t="shared" si="17"/>
        <v>2075993.6409759601</v>
      </c>
    </row>
    <row r="1153" spans="1:7" x14ac:dyDescent="0.2">
      <c r="A1153" s="22" t="s">
        <v>51</v>
      </c>
      <c r="B1153" s="31">
        <v>35.719099999999997</v>
      </c>
      <c r="C1153" s="31">
        <v>-79.530299999999997</v>
      </c>
      <c r="D1153" s="22" t="s">
        <v>4765</v>
      </c>
      <c r="E1153" s="42">
        <v>543</v>
      </c>
      <c r="F1153" s="43">
        <v>197040.58199999999</v>
      </c>
      <c r="G1153" s="43">
        <f t="shared" si="17"/>
        <v>6958423.1299379393</v>
      </c>
    </row>
    <row r="1154" spans="1:7" x14ac:dyDescent="0.2">
      <c r="A1154" s="22" t="s">
        <v>112</v>
      </c>
      <c r="B1154" s="31">
        <v>35.720300000000002</v>
      </c>
      <c r="C1154" s="31">
        <v>-80.538499999999999</v>
      </c>
      <c r="D1154" s="22" t="s">
        <v>4765</v>
      </c>
      <c r="E1154" s="42">
        <v>300</v>
      </c>
      <c r="F1154" s="43">
        <v>108862.2</v>
      </c>
      <c r="G1154" s="43">
        <f t="shared" ref="G1154:G1217" si="18">F1154*35.31467</f>
        <v>3844432.6684739999</v>
      </c>
    </row>
    <row r="1155" spans="1:7" x14ac:dyDescent="0.2">
      <c r="A1155" s="22" t="s">
        <v>106</v>
      </c>
      <c r="B1155" s="31">
        <v>35.7209</v>
      </c>
      <c r="C1155" s="31">
        <v>-77.587900000000005</v>
      </c>
      <c r="D1155" s="22" t="s">
        <v>4765</v>
      </c>
      <c r="E1155" s="42">
        <v>162</v>
      </c>
      <c r="F1155" s="43">
        <v>58785.588000000003</v>
      </c>
      <c r="G1155" s="43">
        <f t="shared" si="18"/>
        <v>2075993.6409759601</v>
      </c>
    </row>
    <row r="1156" spans="1:7" x14ac:dyDescent="0.2">
      <c r="A1156" s="22" t="s">
        <v>44</v>
      </c>
      <c r="B1156" s="31">
        <v>35.724299999999999</v>
      </c>
      <c r="C1156" s="31">
        <v>-81.725099999999998</v>
      </c>
      <c r="D1156" s="22" t="s">
        <v>4765</v>
      </c>
      <c r="E1156" s="42">
        <v>511</v>
      </c>
      <c r="F1156" s="43">
        <v>185428.614</v>
      </c>
      <c r="G1156" s="43">
        <f t="shared" si="18"/>
        <v>6548350.3119673803</v>
      </c>
    </row>
    <row r="1157" spans="1:7" x14ac:dyDescent="0.2">
      <c r="A1157" s="22" t="s">
        <v>108</v>
      </c>
      <c r="B1157" s="31">
        <v>35.726599999999998</v>
      </c>
      <c r="C1157" s="31">
        <v>-79.618799999999993</v>
      </c>
      <c r="D1157" s="22" t="s">
        <v>4765</v>
      </c>
      <c r="E1157" s="42">
        <v>533</v>
      </c>
      <c r="F1157" s="43">
        <v>193411.842</v>
      </c>
      <c r="G1157" s="43">
        <f t="shared" si="18"/>
        <v>6830275.3743221397</v>
      </c>
    </row>
    <row r="1158" spans="1:7" x14ac:dyDescent="0.2">
      <c r="A1158" s="22" t="s">
        <v>81</v>
      </c>
      <c r="B1158" s="31">
        <v>35.728299999999997</v>
      </c>
      <c r="C1158" s="31">
        <v>-81.019400000000005</v>
      </c>
      <c r="D1158" s="22" t="s">
        <v>4767</v>
      </c>
      <c r="E1158" s="42">
        <v>252</v>
      </c>
      <c r="F1158" s="43">
        <v>91444.248000000007</v>
      </c>
      <c r="G1158" s="43">
        <f t="shared" si="18"/>
        <v>3229323.44151816</v>
      </c>
    </row>
    <row r="1159" spans="1:7" x14ac:dyDescent="0.2">
      <c r="A1159" s="22" t="s">
        <v>65</v>
      </c>
      <c r="B1159" s="31">
        <v>35.728400000000001</v>
      </c>
      <c r="C1159" s="31">
        <v>-77.682100000000005</v>
      </c>
      <c r="D1159" s="22" t="s">
        <v>4765</v>
      </c>
      <c r="E1159" s="42">
        <v>200</v>
      </c>
      <c r="F1159" s="43">
        <v>72574.8</v>
      </c>
      <c r="G1159" s="43">
        <f t="shared" si="18"/>
        <v>2562955.1123160003</v>
      </c>
    </row>
    <row r="1160" spans="1:7" x14ac:dyDescent="0.2">
      <c r="A1160" s="22" t="s">
        <v>50</v>
      </c>
      <c r="B1160" s="31">
        <v>35.7301</v>
      </c>
      <c r="C1160" s="31">
        <v>-81.085499999999996</v>
      </c>
      <c r="D1160" s="22" t="s">
        <v>4765</v>
      </c>
      <c r="E1160" s="42">
        <v>151</v>
      </c>
      <c r="F1160" s="43">
        <v>54793.974000000002</v>
      </c>
      <c r="G1160" s="43">
        <f t="shared" si="18"/>
        <v>1935031.1097985799</v>
      </c>
    </row>
    <row r="1161" spans="1:7" x14ac:dyDescent="0.2">
      <c r="A1161" s="22" t="s">
        <v>106</v>
      </c>
      <c r="B1161" s="31">
        <v>35.730200000000004</v>
      </c>
      <c r="C1161" s="31">
        <v>-77.338200000000001</v>
      </c>
      <c r="D1161" s="22" t="s">
        <v>4765</v>
      </c>
      <c r="E1161" s="42">
        <v>324</v>
      </c>
      <c r="F1161" s="43">
        <v>117571.17600000001</v>
      </c>
      <c r="G1161" s="43">
        <f t="shared" si="18"/>
        <v>4151987.2819519201</v>
      </c>
    </row>
    <row r="1162" spans="1:7" x14ac:dyDescent="0.2">
      <c r="A1162" s="22" t="s">
        <v>108</v>
      </c>
      <c r="B1162" s="31">
        <v>35.732700000000001</v>
      </c>
      <c r="C1162" s="31">
        <v>-80.018100000000004</v>
      </c>
      <c r="D1162" s="22" t="s">
        <v>4765</v>
      </c>
      <c r="E1162" s="42">
        <v>533</v>
      </c>
      <c r="F1162" s="43">
        <v>193411.842</v>
      </c>
      <c r="G1162" s="43">
        <f t="shared" si="18"/>
        <v>6830275.3743221397</v>
      </c>
    </row>
    <row r="1163" spans="1:7" x14ac:dyDescent="0.2">
      <c r="A1163" s="22" t="s">
        <v>108</v>
      </c>
      <c r="B1163" s="31">
        <v>35.732900000000001</v>
      </c>
      <c r="C1163" s="31">
        <v>-80.052800000000005</v>
      </c>
      <c r="D1163" s="22" t="s">
        <v>4765</v>
      </c>
      <c r="E1163" s="42">
        <v>267</v>
      </c>
      <c r="F1163" s="43">
        <v>96887.357999999993</v>
      </c>
      <c r="G1163" s="43">
        <f t="shared" si="18"/>
        <v>3421545.0749418596</v>
      </c>
    </row>
    <row r="1164" spans="1:7" x14ac:dyDescent="0.2">
      <c r="A1164" s="22" t="s">
        <v>81</v>
      </c>
      <c r="B1164" s="31">
        <v>35.7333</v>
      </c>
      <c r="C1164" s="31">
        <v>-80.953400000000002</v>
      </c>
      <c r="D1164" s="22" t="s">
        <v>4767</v>
      </c>
      <c r="E1164" s="42">
        <v>126</v>
      </c>
      <c r="F1164" s="43">
        <v>45722.124000000003</v>
      </c>
      <c r="G1164" s="43">
        <f t="shared" si="18"/>
        <v>1614661.72075908</v>
      </c>
    </row>
    <row r="1165" spans="1:7" x14ac:dyDescent="0.2">
      <c r="A1165" s="22" t="s">
        <v>83</v>
      </c>
      <c r="B1165" s="31">
        <v>35.7333</v>
      </c>
      <c r="C1165" s="31">
        <v>-78.401300000000006</v>
      </c>
      <c r="D1165" s="22" t="s">
        <v>4765</v>
      </c>
      <c r="E1165" s="42">
        <v>318</v>
      </c>
      <c r="F1165" s="43">
        <v>115393.932</v>
      </c>
      <c r="G1165" s="43">
        <f t="shared" si="18"/>
        <v>4075098.6285824399</v>
      </c>
    </row>
    <row r="1166" spans="1:7" x14ac:dyDescent="0.2">
      <c r="A1166" s="22" t="s">
        <v>108</v>
      </c>
      <c r="B1166" s="31">
        <v>35.735900000000001</v>
      </c>
      <c r="C1166" s="31">
        <v>-79.610200000000006</v>
      </c>
      <c r="D1166" s="22" t="s">
        <v>4765</v>
      </c>
      <c r="E1166" s="42">
        <v>400</v>
      </c>
      <c r="F1166" s="43">
        <v>145149.6</v>
      </c>
      <c r="G1166" s="43">
        <f t="shared" si="18"/>
        <v>5125910.2246320006</v>
      </c>
    </row>
    <row r="1167" spans="1:7" x14ac:dyDescent="0.2">
      <c r="A1167" s="22" t="s">
        <v>44</v>
      </c>
      <c r="B1167" s="31">
        <v>35.736899999999999</v>
      </c>
      <c r="C1167" s="31">
        <v>-81.437700000000007</v>
      </c>
      <c r="D1167" s="22" t="s">
        <v>4765</v>
      </c>
      <c r="E1167" s="42">
        <v>341</v>
      </c>
      <c r="F1167" s="43">
        <v>123740.034</v>
      </c>
      <c r="G1167" s="43">
        <f t="shared" si="18"/>
        <v>4369838.4664987801</v>
      </c>
    </row>
    <row r="1168" spans="1:7" x14ac:dyDescent="0.2">
      <c r="A1168" s="22" t="s">
        <v>51</v>
      </c>
      <c r="B1168" s="31">
        <v>35.737400000000001</v>
      </c>
      <c r="C1168" s="31">
        <v>-79.309100000000001</v>
      </c>
      <c r="D1168" s="22" t="s">
        <v>4765</v>
      </c>
      <c r="E1168" s="42">
        <v>326</v>
      </c>
      <c r="F1168" s="43">
        <v>118296.924</v>
      </c>
      <c r="G1168" s="43">
        <f t="shared" si="18"/>
        <v>4177616.8330750801</v>
      </c>
    </row>
    <row r="1169" spans="1:7" x14ac:dyDescent="0.2">
      <c r="A1169" s="22" t="s">
        <v>108</v>
      </c>
      <c r="B1169" s="31">
        <v>35.741199999999999</v>
      </c>
      <c r="C1169" s="31">
        <v>-79.687799999999996</v>
      </c>
      <c r="D1169" s="22" t="s">
        <v>4765</v>
      </c>
      <c r="E1169" s="42">
        <v>133</v>
      </c>
      <c r="F1169" s="43">
        <v>48262.241999999998</v>
      </c>
      <c r="G1169" s="43">
        <f t="shared" si="18"/>
        <v>1704365.1496901398</v>
      </c>
    </row>
    <row r="1170" spans="1:7" x14ac:dyDescent="0.2">
      <c r="A1170" s="22" t="s">
        <v>51</v>
      </c>
      <c r="B1170" s="31">
        <v>35.741199999999999</v>
      </c>
      <c r="C1170" s="31">
        <v>-79.339100000000002</v>
      </c>
      <c r="D1170" s="22" t="s">
        <v>4765</v>
      </c>
      <c r="E1170" s="42">
        <v>543</v>
      </c>
      <c r="F1170" s="43">
        <v>197040.58199999999</v>
      </c>
      <c r="G1170" s="43">
        <f t="shared" si="18"/>
        <v>6958423.1299379393</v>
      </c>
    </row>
    <row r="1171" spans="1:7" x14ac:dyDescent="0.2">
      <c r="A1171" s="22" t="s">
        <v>96</v>
      </c>
      <c r="B1171" s="31">
        <v>35.741500000000002</v>
      </c>
      <c r="C1171" s="31">
        <v>-78.174700000000001</v>
      </c>
      <c r="D1171" s="22" t="s">
        <v>4765</v>
      </c>
      <c r="E1171" s="42">
        <v>303</v>
      </c>
      <c r="F1171" s="43">
        <v>109950.822</v>
      </c>
      <c r="G1171" s="43">
        <f t="shared" si="18"/>
        <v>3882876.9951587399</v>
      </c>
    </row>
    <row r="1172" spans="1:7" x14ac:dyDescent="0.2">
      <c r="A1172" s="22" t="s">
        <v>51</v>
      </c>
      <c r="B1172" s="31">
        <v>35.743200000000002</v>
      </c>
      <c r="C1172" s="31">
        <v>-79.410399999999996</v>
      </c>
      <c r="D1172" s="22" t="s">
        <v>4765</v>
      </c>
      <c r="E1172" s="42">
        <v>543</v>
      </c>
      <c r="F1172" s="43">
        <v>197040.58199999999</v>
      </c>
      <c r="G1172" s="43">
        <f t="shared" si="18"/>
        <v>6958423.1299379393</v>
      </c>
    </row>
    <row r="1173" spans="1:7" x14ac:dyDescent="0.2">
      <c r="A1173" s="22" t="s">
        <v>81</v>
      </c>
      <c r="B1173" s="31">
        <v>35.743299999999998</v>
      </c>
      <c r="C1173" s="31">
        <v>-80.987499999999997</v>
      </c>
      <c r="D1173" s="22" t="s">
        <v>4767</v>
      </c>
      <c r="E1173" s="42">
        <v>503</v>
      </c>
      <c r="F1173" s="43">
        <v>182525.622</v>
      </c>
      <c r="G1173" s="43">
        <f t="shared" si="18"/>
        <v>6445832.1074747397</v>
      </c>
    </row>
    <row r="1174" spans="1:7" x14ac:dyDescent="0.2">
      <c r="A1174" s="22" t="s">
        <v>51</v>
      </c>
      <c r="B1174" s="31">
        <v>35.744100000000003</v>
      </c>
      <c r="C1174" s="31">
        <v>-79.336299999999994</v>
      </c>
      <c r="D1174" s="22" t="s">
        <v>4765</v>
      </c>
      <c r="E1174" s="42">
        <v>326</v>
      </c>
      <c r="F1174" s="43">
        <v>118296.924</v>
      </c>
      <c r="G1174" s="43">
        <f t="shared" si="18"/>
        <v>4177616.8330750801</v>
      </c>
    </row>
    <row r="1175" spans="1:7" x14ac:dyDescent="0.2">
      <c r="A1175" s="22" t="s">
        <v>130</v>
      </c>
      <c r="B1175" s="31">
        <v>35.745199999999997</v>
      </c>
      <c r="C1175" s="31">
        <v>-78.0428</v>
      </c>
      <c r="D1175" s="22" t="s">
        <v>4767</v>
      </c>
      <c r="E1175" s="42">
        <v>342</v>
      </c>
      <c r="F1175" s="43">
        <v>124102.908</v>
      </c>
      <c r="G1175" s="43">
        <f t="shared" si="18"/>
        <v>4382653.2420603596</v>
      </c>
    </row>
    <row r="1176" spans="1:7" x14ac:dyDescent="0.2">
      <c r="A1176" s="22" t="s">
        <v>126</v>
      </c>
      <c r="B1176" s="31">
        <v>35.745199999999997</v>
      </c>
      <c r="C1176" s="31">
        <v>-76.625799999999998</v>
      </c>
      <c r="D1176" s="22" t="s">
        <v>4768</v>
      </c>
      <c r="E1176" s="42">
        <v>208</v>
      </c>
      <c r="F1176" s="43">
        <v>75477.792000000001</v>
      </c>
      <c r="G1176" s="43">
        <f t="shared" si="18"/>
        <v>2665473.31680864</v>
      </c>
    </row>
    <row r="1177" spans="1:7" x14ac:dyDescent="0.2">
      <c r="A1177" s="22" t="s">
        <v>51</v>
      </c>
      <c r="B1177" s="31">
        <v>35.746299999999998</v>
      </c>
      <c r="C1177" s="31">
        <v>-79.337400000000002</v>
      </c>
      <c r="D1177" s="22" t="s">
        <v>4765</v>
      </c>
      <c r="E1177" s="42">
        <v>217</v>
      </c>
      <c r="F1177" s="43">
        <v>78743.657999999996</v>
      </c>
      <c r="G1177" s="43">
        <f t="shared" si="18"/>
        <v>2780806.2968628597</v>
      </c>
    </row>
    <row r="1178" spans="1:7" x14ac:dyDescent="0.2">
      <c r="A1178" s="22" t="s">
        <v>130</v>
      </c>
      <c r="B1178" s="31">
        <v>35.7515</v>
      </c>
      <c r="C1178" s="31">
        <v>-78.051199999999994</v>
      </c>
      <c r="D1178" s="22" t="s">
        <v>4767</v>
      </c>
      <c r="E1178" s="42">
        <v>342</v>
      </c>
      <c r="F1178" s="43">
        <v>124102.908</v>
      </c>
      <c r="G1178" s="43">
        <f t="shared" si="18"/>
        <v>4382653.2420603596</v>
      </c>
    </row>
    <row r="1179" spans="1:7" x14ac:dyDescent="0.2">
      <c r="A1179" s="22" t="s">
        <v>43</v>
      </c>
      <c r="B1179" s="31">
        <v>35.755099999999999</v>
      </c>
      <c r="C1179" s="31">
        <v>-82.390100000000004</v>
      </c>
      <c r="D1179" s="22" t="s">
        <v>4767</v>
      </c>
      <c r="E1179" s="42">
        <v>209</v>
      </c>
      <c r="F1179" s="43">
        <v>75840.665999999997</v>
      </c>
      <c r="G1179" s="43">
        <f t="shared" si="18"/>
        <v>2678288.09237022</v>
      </c>
    </row>
    <row r="1180" spans="1:7" x14ac:dyDescent="0.2">
      <c r="A1180" s="22" t="s">
        <v>90</v>
      </c>
      <c r="B1180" s="31">
        <v>35.756999999999998</v>
      </c>
      <c r="C1180" s="31">
        <v>-76.923199999999994</v>
      </c>
      <c r="D1180" s="22" t="s">
        <v>4765</v>
      </c>
      <c r="E1180" s="42">
        <v>352</v>
      </c>
      <c r="F1180" s="43">
        <v>127731.648</v>
      </c>
      <c r="G1180" s="43">
        <f t="shared" si="18"/>
        <v>4510800.9976761602</v>
      </c>
    </row>
    <row r="1181" spans="1:7" x14ac:dyDescent="0.2">
      <c r="A1181" s="22" t="s">
        <v>65</v>
      </c>
      <c r="B1181" s="31">
        <v>35.758600000000001</v>
      </c>
      <c r="C1181" s="31">
        <v>-77.647300000000001</v>
      </c>
      <c r="D1181" s="22" t="s">
        <v>4765</v>
      </c>
      <c r="E1181" s="42">
        <v>200</v>
      </c>
      <c r="F1181" s="43">
        <v>72574.8</v>
      </c>
      <c r="G1181" s="43">
        <f t="shared" si="18"/>
        <v>2562955.1123160003</v>
      </c>
    </row>
    <row r="1182" spans="1:7" x14ac:dyDescent="0.2">
      <c r="A1182" s="22" t="s">
        <v>51</v>
      </c>
      <c r="B1182" s="31">
        <v>35.762</v>
      </c>
      <c r="C1182" s="31">
        <v>-79.422600000000003</v>
      </c>
      <c r="D1182" s="22" t="s">
        <v>4765</v>
      </c>
      <c r="E1182" s="42">
        <v>869</v>
      </c>
      <c r="F1182" s="43">
        <v>315337.50599999999</v>
      </c>
      <c r="G1182" s="43">
        <f t="shared" si="18"/>
        <v>11136039.963013019</v>
      </c>
    </row>
    <row r="1183" spans="1:7" x14ac:dyDescent="0.2">
      <c r="A1183" s="22" t="s">
        <v>50</v>
      </c>
      <c r="B1183" s="31">
        <v>35.763599999999997</v>
      </c>
      <c r="C1183" s="31">
        <v>-81.2</v>
      </c>
      <c r="D1183" s="22" t="s">
        <v>4765</v>
      </c>
      <c r="E1183" s="42">
        <v>605</v>
      </c>
      <c r="F1183" s="43">
        <v>219538.77</v>
      </c>
      <c r="G1183" s="43">
        <f t="shared" si="18"/>
        <v>7752939.2147558993</v>
      </c>
    </row>
    <row r="1184" spans="1:7" x14ac:dyDescent="0.2">
      <c r="A1184" s="22" t="s">
        <v>51</v>
      </c>
      <c r="B1184" s="31">
        <v>35.764000000000003</v>
      </c>
      <c r="C1184" s="31">
        <v>-79.359300000000005</v>
      </c>
      <c r="D1184" s="22" t="s">
        <v>4765</v>
      </c>
      <c r="E1184" s="42">
        <v>543</v>
      </c>
      <c r="F1184" s="43">
        <v>197040.58199999999</v>
      </c>
      <c r="G1184" s="43">
        <f t="shared" si="18"/>
        <v>6958423.1299379393</v>
      </c>
    </row>
    <row r="1185" spans="1:7" x14ac:dyDescent="0.2">
      <c r="A1185" s="22" t="s">
        <v>108</v>
      </c>
      <c r="B1185" s="31">
        <v>35.765300000000003</v>
      </c>
      <c r="C1185" s="31">
        <v>-79.741200000000006</v>
      </c>
      <c r="D1185" s="22" t="s">
        <v>4765</v>
      </c>
      <c r="E1185" s="42">
        <v>533</v>
      </c>
      <c r="F1185" s="43">
        <v>193411.842</v>
      </c>
      <c r="G1185" s="43">
        <f t="shared" si="18"/>
        <v>6830275.3743221397</v>
      </c>
    </row>
    <row r="1186" spans="1:7" x14ac:dyDescent="0.2">
      <c r="A1186" s="22" t="s">
        <v>51</v>
      </c>
      <c r="B1186" s="31">
        <v>35.765700000000002</v>
      </c>
      <c r="C1186" s="31">
        <v>-79.173100000000005</v>
      </c>
      <c r="D1186" s="22" t="s">
        <v>4765</v>
      </c>
      <c r="E1186" s="42">
        <v>217</v>
      </c>
      <c r="F1186" s="43">
        <v>78743.657999999996</v>
      </c>
      <c r="G1186" s="43">
        <f t="shared" si="18"/>
        <v>2780806.2968628597</v>
      </c>
    </row>
    <row r="1187" spans="1:7" x14ac:dyDescent="0.2">
      <c r="A1187" s="22" t="s">
        <v>51</v>
      </c>
      <c r="B1187" s="31">
        <v>35.767499999999998</v>
      </c>
      <c r="C1187" s="31">
        <v>-79.225700000000003</v>
      </c>
      <c r="D1187" s="22" t="s">
        <v>4765</v>
      </c>
      <c r="E1187" s="42">
        <v>217</v>
      </c>
      <c r="F1187" s="43">
        <v>78743.657999999996</v>
      </c>
      <c r="G1187" s="43">
        <f t="shared" si="18"/>
        <v>2780806.2968628597</v>
      </c>
    </row>
    <row r="1188" spans="1:7" x14ac:dyDescent="0.2">
      <c r="A1188" s="22" t="s">
        <v>61</v>
      </c>
      <c r="B1188" s="31">
        <v>35.769399999999997</v>
      </c>
      <c r="C1188" s="31">
        <v>-80.136099999999999</v>
      </c>
      <c r="D1188" s="22" t="s">
        <v>4765</v>
      </c>
      <c r="E1188" s="42">
        <v>333</v>
      </c>
      <c r="F1188" s="43">
        <v>120837.042</v>
      </c>
      <c r="G1188" s="43">
        <f t="shared" si="18"/>
        <v>4267320.2620061403</v>
      </c>
    </row>
    <row r="1189" spans="1:7" x14ac:dyDescent="0.2">
      <c r="A1189" s="22" t="s">
        <v>108</v>
      </c>
      <c r="B1189" s="31">
        <v>35.769799999999996</v>
      </c>
      <c r="C1189" s="31">
        <v>-79.702600000000004</v>
      </c>
      <c r="D1189" s="22" t="s">
        <v>4765</v>
      </c>
      <c r="E1189" s="42">
        <v>400</v>
      </c>
      <c r="F1189" s="43">
        <v>145149.6</v>
      </c>
      <c r="G1189" s="43">
        <f t="shared" si="18"/>
        <v>5125910.2246320006</v>
      </c>
    </row>
    <row r="1190" spans="1:7" x14ac:dyDescent="0.2">
      <c r="A1190" s="22" t="s">
        <v>108</v>
      </c>
      <c r="B1190" s="31">
        <v>35.770800000000001</v>
      </c>
      <c r="C1190" s="31">
        <v>-79.564700000000002</v>
      </c>
      <c r="D1190" s="22" t="s">
        <v>4765</v>
      </c>
      <c r="E1190" s="42">
        <v>1200</v>
      </c>
      <c r="F1190" s="43">
        <v>435448.8</v>
      </c>
      <c r="G1190" s="43">
        <f t="shared" si="18"/>
        <v>15377730.673896</v>
      </c>
    </row>
    <row r="1191" spans="1:7" x14ac:dyDescent="0.2">
      <c r="A1191" s="22" t="s">
        <v>44</v>
      </c>
      <c r="B1191" s="31">
        <v>35.771000000000001</v>
      </c>
      <c r="C1191" s="31">
        <v>-81.514099999999999</v>
      </c>
      <c r="D1191" s="22" t="s">
        <v>4765</v>
      </c>
      <c r="E1191" s="42">
        <v>255</v>
      </c>
      <c r="F1191" s="43">
        <v>92532.87</v>
      </c>
      <c r="G1191" s="43">
        <f t="shared" si="18"/>
        <v>3267767.7682029</v>
      </c>
    </row>
    <row r="1192" spans="1:7" x14ac:dyDescent="0.2">
      <c r="A1192" s="22" t="s">
        <v>81</v>
      </c>
      <c r="B1192" s="31">
        <v>35.7712</v>
      </c>
      <c r="C1192" s="31">
        <v>-81.067400000000006</v>
      </c>
      <c r="D1192" s="22" t="s">
        <v>4767</v>
      </c>
      <c r="E1192" s="42">
        <v>252</v>
      </c>
      <c r="F1192" s="43">
        <v>91444.248000000007</v>
      </c>
      <c r="G1192" s="43">
        <f t="shared" si="18"/>
        <v>3229323.44151816</v>
      </c>
    </row>
    <row r="1193" spans="1:7" x14ac:dyDescent="0.2">
      <c r="A1193" s="22" t="s">
        <v>108</v>
      </c>
      <c r="B1193" s="31">
        <v>35.771900000000002</v>
      </c>
      <c r="C1193" s="31">
        <v>-79.776799999999994</v>
      </c>
      <c r="D1193" s="22" t="s">
        <v>4765</v>
      </c>
      <c r="E1193" s="42">
        <v>400</v>
      </c>
      <c r="F1193" s="43">
        <v>145149.6</v>
      </c>
      <c r="G1193" s="43">
        <f t="shared" si="18"/>
        <v>5125910.2246320006</v>
      </c>
    </row>
    <row r="1194" spans="1:7" x14ac:dyDescent="0.2">
      <c r="A1194" s="22" t="s">
        <v>108</v>
      </c>
      <c r="B1194" s="31">
        <v>35.771900000000002</v>
      </c>
      <c r="C1194" s="31">
        <v>-79.748400000000004</v>
      </c>
      <c r="D1194" s="22" t="s">
        <v>4765</v>
      </c>
      <c r="E1194" s="42">
        <v>267</v>
      </c>
      <c r="F1194" s="43">
        <v>96887.357999999993</v>
      </c>
      <c r="G1194" s="43">
        <f t="shared" si="18"/>
        <v>3421545.0749418596</v>
      </c>
    </row>
    <row r="1195" spans="1:7" x14ac:dyDescent="0.2">
      <c r="A1195" s="22" t="s">
        <v>51</v>
      </c>
      <c r="B1195" s="31">
        <v>35.771900000000002</v>
      </c>
      <c r="C1195" s="31">
        <v>-79.304199999999994</v>
      </c>
      <c r="D1195" s="22" t="s">
        <v>4765</v>
      </c>
      <c r="E1195" s="42">
        <v>434</v>
      </c>
      <c r="F1195" s="43">
        <v>157487.31599999999</v>
      </c>
      <c r="G1195" s="43">
        <f t="shared" si="18"/>
        <v>5561612.5937257195</v>
      </c>
    </row>
    <row r="1196" spans="1:7" x14ac:dyDescent="0.2">
      <c r="A1196" s="22" t="s">
        <v>51</v>
      </c>
      <c r="B1196" s="31">
        <v>35.773000000000003</v>
      </c>
      <c r="C1196" s="31">
        <v>-79.330399999999997</v>
      </c>
      <c r="D1196" s="22" t="s">
        <v>4765</v>
      </c>
      <c r="E1196" s="42">
        <v>217</v>
      </c>
      <c r="F1196" s="43">
        <v>78743.657999999996</v>
      </c>
      <c r="G1196" s="43">
        <f t="shared" si="18"/>
        <v>2780806.2968628597</v>
      </c>
    </row>
    <row r="1197" spans="1:7" x14ac:dyDescent="0.2">
      <c r="A1197" s="22" t="s">
        <v>51</v>
      </c>
      <c r="B1197" s="31">
        <v>35.773400000000002</v>
      </c>
      <c r="C1197" s="31">
        <v>-79.321899999999999</v>
      </c>
      <c r="D1197" s="22" t="s">
        <v>4765</v>
      </c>
      <c r="E1197" s="42">
        <v>326</v>
      </c>
      <c r="F1197" s="43">
        <v>118296.924</v>
      </c>
      <c r="G1197" s="43">
        <f t="shared" si="18"/>
        <v>4177616.8330750801</v>
      </c>
    </row>
    <row r="1198" spans="1:7" x14ac:dyDescent="0.2">
      <c r="A1198" s="22" t="s">
        <v>112</v>
      </c>
      <c r="B1198" s="31">
        <v>35.773699999999998</v>
      </c>
      <c r="C1198" s="31">
        <v>-80.653400000000005</v>
      </c>
      <c r="D1198" s="22" t="s">
        <v>4765</v>
      </c>
      <c r="E1198" s="42">
        <v>749</v>
      </c>
      <c r="F1198" s="43">
        <v>271792.62599999999</v>
      </c>
      <c r="G1198" s="43">
        <f t="shared" si="18"/>
        <v>9598266.8956234194</v>
      </c>
    </row>
    <row r="1199" spans="1:7" x14ac:dyDescent="0.2">
      <c r="A1199" s="22" t="s">
        <v>108</v>
      </c>
      <c r="B1199" s="31">
        <v>35.774000000000001</v>
      </c>
      <c r="C1199" s="31">
        <v>-79.573400000000007</v>
      </c>
      <c r="D1199" s="22" t="s">
        <v>4765</v>
      </c>
      <c r="E1199" s="42">
        <v>533</v>
      </c>
      <c r="F1199" s="43">
        <v>193411.842</v>
      </c>
      <c r="G1199" s="43">
        <f t="shared" si="18"/>
        <v>6830275.3743221397</v>
      </c>
    </row>
    <row r="1200" spans="1:7" x14ac:dyDescent="0.2">
      <c r="A1200" s="22" t="s">
        <v>81</v>
      </c>
      <c r="B1200" s="31">
        <v>35.775100000000002</v>
      </c>
      <c r="C1200" s="31">
        <v>-80.81</v>
      </c>
      <c r="D1200" s="22" t="s">
        <v>4767</v>
      </c>
      <c r="E1200" s="42">
        <v>252</v>
      </c>
      <c r="F1200" s="43">
        <v>91444.248000000007</v>
      </c>
      <c r="G1200" s="43">
        <f t="shared" si="18"/>
        <v>3229323.44151816</v>
      </c>
    </row>
    <row r="1201" spans="1:7" x14ac:dyDescent="0.2">
      <c r="A1201" s="22" t="s">
        <v>51</v>
      </c>
      <c r="B1201" s="31">
        <v>35.776299999999999</v>
      </c>
      <c r="C1201" s="31">
        <v>-79.417699999999996</v>
      </c>
      <c r="D1201" s="22" t="s">
        <v>4765</v>
      </c>
      <c r="E1201" s="42">
        <v>543</v>
      </c>
      <c r="F1201" s="43">
        <v>197040.58199999999</v>
      </c>
      <c r="G1201" s="43">
        <f t="shared" si="18"/>
        <v>6958423.1299379393</v>
      </c>
    </row>
    <row r="1202" spans="1:7" x14ac:dyDescent="0.2">
      <c r="A1202" s="22" t="s">
        <v>46</v>
      </c>
      <c r="B1202" s="31">
        <v>35.777200000000001</v>
      </c>
      <c r="C1202" s="31">
        <v>-81.397300000000001</v>
      </c>
      <c r="D1202" s="22" t="s">
        <v>4765</v>
      </c>
      <c r="E1202" s="42">
        <v>81</v>
      </c>
      <c r="F1202" s="43">
        <v>29392.794000000002</v>
      </c>
      <c r="G1202" s="43">
        <f t="shared" si="18"/>
        <v>1037996.82048798</v>
      </c>
    </row>
    <row r="1203" spans="1:7" x14ac:dyDescent="0.2">
      <c r="A1203" s="22" t="s">
        <v>51</v>
      </c>
      <c r="B1203" s="31">
        <v>35.7791</v>
      </c>
      <c r="C1203" s="31">
        <v>-79.510900000000007</v>
      </c>
      <c r="D1203" s="22" t="s">
        <v>4765</v>
      </c>
      <c r="E1203" s="42">
        <v>434</v>
      </c>
      <c r="F1203" s="43">
        <v>157487.31599999999</v>
      </c>
      <c r="G1203" s="43">
        <f t="shared" si="18"/>
        <v>5561612.5937257195</v>
      </c>
    </row>
    <row r="1204" spans="1:7" x14ac:dyDescent="0.2">
      <c r="A1204" s="22" t="s">
        <v>112</v>
      </c>
      <c r="B1204" s="31">
        <v>35.781999999999996</v>
      </c>
      <c r="C1204" s="31">
        <v>-80.714699999999993</v>
      </c>
      <c r="D1204" s="22" t="s">
        <v>4765</v>
      </c>
      <c r="E1204" s="42">
        <v>899</v>
      </c>
      <c r="F1204" s="43">
        <v>326223.72600000002</v>
      </c>
      <c r="G1204" s="43">
        <f t="shared" si="18"/>
        <v>11520483.229860421</v>
      </c>
    </row>
    <row r="1205" spans="1:7" x14ac:dyDescent="0.2">
      <c r="A1205" s="22" t="s">
        <v>108</v>
      </c>
      <c r="B1205" s="31">
        <v>35.782499999999999</v>
      </c>
      <c r="C1205" s="31">
        <v>-79.556299999999993</v>
      </c>
      <c r="D1205" s="22" t="s">
        <v>4765</v>
      </c>
      <c r="E1205" s="42">
        <v>533</v>
      </c>
      <c r="F1205" s="43">
        <v>193411.842</v>
      </c>
      <c r="G1205" s="43">
        <f t="shared" si="18"/>
        <v>6830275.3743221397</v>
      </c>
    </row>
    <row r="1206" spans="1:7" x14ac:dyDescent="0.2">
      <c r="A1206" s="22" t="s">
        <v>130</v>
      </c>
      <c r="B1206" s="31">
        <v>35.783499999999997</v>
      </c>
      <c r="C1206" s="31">
        <v>-77.815100000000001</v>
      </c>
      <c r="D1206" s="22" t="s">
        <v>4767</v>
      </c>
      <c r="E1206" s="42">
        <v>342</v>
      </c>
      <c r="F1206" s="43">
        <v>124102.908</v>
      </c>
      <c r="G1206" s="43">
        <f t="shared" si="18"/>
        <v>4382653.2420603596</v>
      </c>
    </row>
    <row r="1207" spans="1:7" x14ac:dyDescent="0.2">
      <c r="A1207" s="22" t="s">
        <v>51</v>
      </c>
      <c r="B1207" s="31">
        <v>35.784999999999997</v>
      </c>
      <c r="C1207" s="31">
        <v>-79.386799999999994</v>
      </c>
      <c r="D1207" s="22" t="s">
        <v>4765</v>
      </c>
      <c r="E1207" s="42">
        <v>434</v>
      </c>
      <c r="F1207" s="43">
        <v>157487.31599999999</v>
      </c>
      <c r="G1207" s="43">
        <f t="shared" si="18"/>
        <v>5561612.5937257195</v>
      </c>
    </row>
    <row r="1208" spans="1:7" x14ac:dyDescent="0.2">
      <c r="A1208" s="22" t="s">
        <v>51</v>
      </c>
      <c r="B1208" s="31">
        <v>35.785699999999999</v>
      </c>
      <c r="C1208" s="31">
        <v>-79.505399999999995</v>
      </c>
      <c r="D1208" s="22" t="s">
        <v>4765</v>
      </c>
      <c r="E1208" s="42">
        <v>217</v>
      </c>
      <c r="F1208" s="43">
        <v>78743.657999999996</v>
      </c>
      <c r="G1208" s="43">
        <f t="shared" si="18"/>
        <v>2780806.2968628597</v>
      </c>
    </row>
    <row r="1209" spans="1:7" x14ac:dyDescent="0.2">
      <c r="A1209" s="22" t="s">
        <v>81</v>
      </c>
      <c r="B1209" s="31">
        <v>35.785899999999998</v>
      </c>
      <c r="C1209" s="31">
        <v>-81.0886</v>
      </c>
      <c r="D1209" s="22" t="s">
        <v>4767</v>
      </c>
      <c r="E1209" s="42">
        <v>755</v>
      </c>
      <c r="F1209" s="43">
        <v>273969.87</v>
      </c>
      <c r="G1209" s="43">
        <f t="shared" si="18"/>
        <v>9675155.5489929002</v>
      </c>
    </row>
    <row r="1210" spans="1:7" x14ac:dyDescent="0.2">
      <c r="A1210" s="22" t="s">
        <v>108</v>
      </c>
      <c r="B1210" s="31">
        <v>35.786099999999998</v>
      </c>
      <c r="C1210" s="31">
        <v>-79.835099999999997</v>
      </c>
      <c r="D1210" s="22" t="s">
        <v>4765</v>
      </c>
      <c r="E1210" s="42">
        <v>667</v>
      </c>
      <c r="F1210" s="43">
        <v>242036.95800000001</v>
      </c>
      <c r="G1210" s="43">
        <f t="shared" si="18"/>
        <v>8547455.2995738611</v>
      </c>
    </row>
    <row r="1211" spans="1:7" x14ac:dyDescent="0.2">
      <c r="A1211" s="22" t="s">
        <v>81</v>
      </c>
      <c r="B1211" s="31">
        <v>35.788200000000003</v>
      </c>
      <c r="C1211" s="31">
        <v>-80.771799999999999</v>
      </c>
      <c r="D1211" s="22" t="s">
        <v>4767</v>
      </c>
      <c r="E1211" s="42">
        <v>252</v>
      </c>
      <c r="F1211" s="43">
        <v>91444.248000000007</v>
      </c>
      <c r="G1211" s="43">
        <f t="shared" si="18"/>
        <v>3229323.44151816</v>
      </c>
    </row>
    <row r="1212" spans="1:7" x14ac:dyDescent="0.2">
      <c r="A1212" s="22" t="s">
        <v>51</v>
      </c>
      <c r="B1212" s="31">
        <v>35.791200000000003</v>
      </c>
      <c r="C1212" s="31">
        <v>-79.523300000000006</v>
      </c>
      <c r="D1212" s="22" t="s">
        <v>4765</v>
      </c>
      <c r="E1212" s="42">
        <v>434</v>
      </c>
      <c r="F1212" s="43">
        <v>157487.31599999999</v>
      </c>
      <c r="G1212" s="43">
        <f t="shared" si="18"/>
        <v>5561612.5937257195</v>
      </c>
    </row>
    <row r="1213" spans="1:7" x14ac:dyDescent="0.2">
      <c r="A1213" s="22" t="s">
        <v>61</v>
      </c>
      <c r="B1213" s="31">
        <v>35.791400000000003</v>
      </c>
      <c r="C1213" s="31">
        <v>-80.407899999999998</v>
      </c>
      <c r="D1213" s="22" t="s">
        <v>4765</v>
      </c>
      <c r="E1213" s="42">
        <v>667</v>
      </c>
      <c r="F1213" s="43">
        <v>242036.95800000001</v>
      </c>
      <c r="G1213" s="43">
        <f t="shared" si="18"/>
        <v>8547455.2995738611</v>
      </c>
    </row>
    <row r="1214" spans="1:7" x14ac:dyDescent="0.2">
      <c r="A1214" s="22" t="s">
        <v>108</v>
      </c>
      <c r="B1214" s="31">
        <v>35.791499999999999</v>
      </c>
      <c r="C1214" s="31">
        <v>-79.634600000000006</v>
      </c>
      <c r="D1214" s="22" t="s">
        <v>4765</v>
      </c>
      <c r="E1214" s="42">
        <v>1333</v>
      </c>
      <c r="F1214" s="43">
        <v>483711.04200000002</v>
      </c>
      <c r="G1214" s="43">
        <f t="shared" si="18"/>
        <v>17082095.82358614</v>
      </c>
    </row>
    <row r="1215" spans="1:7" x14ac:dyDescent="0.2">
      <c r="A1215" s="22" t="s">
        <v>112</v>
      </c>
      <c r="B1215" s="31">
        <v>35.792299999999997</v>
      </c>
      <c r="C1215" s="31">
        <v>-80.571100000000001</v>
      </c>
      <c r="D1215" s="22" t="s">
        <v>4765</v>
      </c>
      <c r="E1215" s="42">
        <v>300</v>
      </c>
      <c r="F1215" s="43">
        <v>108862.2</v>
      </c>
      <c r="G1215" s="43">
        <f t="shared" si="18"/>
        <v>3844432.6684739999</v>
      </c>
    </row>
    <row r="1216" spans="1:7" x14ac:dyDescent="0.2">
      <c r="A1216" s="22" t="s">
        <v>81</v>
      </c>
      <c r="B1216" s="31">
        <v>35.793500000000002</v>
      </c>
      <c r="C1216" s="31">
        <v>-80.762900000000002</v>
      </c>
      <c r="D1216" s="22" t="s">
        <v>4767</v>
      </c>
      <c r="E1216" s="42">
        <v>252</v>
      </c>
      <c r="F1216" s="43">
        <v>91444.248000000007</v>
      </c>
      <c r="G1216" s="43">
        <f t="shared" si="18"/>
        <v>3229323.44151816</v>
      </c>
    </row>
    <row r="1217" spans="1:7" x14ac:dyDescent="0.2">
      <c r="A1217" s="22" t="s">
        <v>51</v>
      </c>
      <c r="B1217" s="31">
        <v>35.793700000000001</v>
      </c>
      <c r="C1217" s="31">
        <v>-79.404799999999994</v>
      </c>
      <c r="D1217" s="22" t="s">
        <v>4765</v>
      </c>
      <c r="E1217" s="42">
        <v>217</v>
      </c>
      <c r="F1217" s="43">
        <v>78743.657999999996</v>
      </c>
      <c r="G1217" s="43">
        <f t="shared" si="18"/>
        <v>2780806.2968628597</v>
      </c>
    </row>
    <row r="1218" spans="1:7" x14ac:dyDescent="0.2">
      <c r="A1218" s="22" t="s">
        <v>51</v>
      </c>
      <c r="B1218" s="31">
        <v>35.794699999999999</v>
      </c>
      <c r="C1218" s="31">
        <v>-79.460999999999999</v>
      </c>
      <c r="D1218" s="22" t="s">
        <v>4765</v>
      </c>
      <c r="E1218" s="42">
        <v>326</v>
      </c>
      <c r="F1218" s="43">
        <v>118296.924</v>
      </c>
      <c r="G1218" s="43">
        <f t="shared" ref="G1218:G1281" si="19">F1218*35.31467</f>
        <v>4177616.8330750801</v>
      </c>
    </row>
    <row r="1219" spans="1:7" x14ac:dyDescent="0.2">
      <c r="A1219" s="22" t="s">
        <v>112</v>
      </c>
      <c r="B1219" s="31">
        <v>35.795699999999997</v>
      </c>
      <c r="C1219" s="31">
        <v>-80.726799999999997</v>
      </c>
      <c r="D1219" s="22" t="s">
        <v>4765</v>
      </c>
      <c r="E1219" s="42">
        <v>749</v>
      </c>
      <c r="F1219" s="43">
        <v>271792.62599999999</v>
      </c>
      <c r="G1219" s="43">
        <f t="shared" si="19"/>
        <v>9598266.8956234194</v>
      </c>
    </row>
    <row r="1220" spans="1:7" x14ac:dyDescent="0.2">
      <c r="A1220" s="22" t="s">
        <v>62</v>
      </c>
      <c r="B1220" s="31">
        <v>35.795900000000003</v>
      </c>
      <c r="C1220" s="31">
        <v>-80.528499999999994</v>
      </c>
      <c r="D1220" s="22" t="s">
        <v>4768</v>
      </c>
      <c r="E1220" s="42">
        <v>143</v>
      </c>
      <c r="F1220" s="43">
        <v>51890.982000000004</v>
      </c>
      <c r="G1220" s="43">
        <f t="shared" si="19"/>
        <v>1832512.9053059402</v>
      </c>
    </row>
    <row r="1221" spans="1:7" x14ac:dyDescent="0.2">
      <c r="A1221" s="22" t="s">
        <v>51</v>
      </c>
      <c r="B1221" s="31">
        <v>35.796999999999997</v>
      </c>
      <c r="C1221" s="31">
        <v>-79.469099999999997</v>
      </c>
      <c r="D1221" s="22" t="s">
        <v>4765</v>
      </c>
      <c r="E1221" s="42">
        <v>217</v>
      </c>
      <c r="F1221" s="43">
        <v>78743.657999999996</v>
      </c>
      <c r="G1221" s="43">
        <f t="shared" si="19"/>
        <v>2780806.2968628597</v>
      </c>
    </row>
    <row r="1222" spans="1:7" x14ac:dyDescent="0.2">
      <c r="A1222" s="22" t="s">
        <v>108</v>
      </c>
      <c r="B1222" s="31">
        <v>35.797499999999999</v>
      </c>
      <c r="C1222" s="31">
        <v>-79.926900000000003</v>
      </c>
      <c r="D1222" s="22" t="s">
        <v>4765</v>
      </c>
      <c r="E1222" s="42">
        <v>533</v>
      </c>
      <c r="F1222" s="43">
        <v>193411.842</v>
      </c>
      <c r="G1222" s="43">
        <f t="shared" si="19"/>
        <v>6830275.3743221397</v>
      </c>
    </row>
    <row r="1223" spans="1:7" x14ac:dyDescent="0.2">
      <c r="A1223" s="22" t="s">
        <v>62</v>
      </c>
      <c r="B1223" s="31">
        <v>35.798099999999998</v>
      </c>
      <c r="C1223" s="31">
        <v>-80.535499999999999</v>
      </c>
      <c r="D1223" s="22" t="s">
        <v>4768</v>
      </c>
      <c r="E1223" s="42">
        <v>215</v>
      </c>
      <c r="F1223" s="43">
        <v>78017.91</v>
      </c>
      <c r="G1223" s="43">
        <f t="shared" si="19"/>
        <v>2755176.7457397003</v>
      </c>
    </row>
    <row r="1224" spans="1:7" x14ac:dyDescent="0.2">
      <c r="A1224" s="22" t="s">
        <v>108</v>
      </c>
      <c r="B1224" s="31">
        <v>35.799100000000003</v>
      </c>
      <c r="C1224" s="31">
        <v>-79.700199999999995</v>
      </c>
      <c r="D1224" s="22" t="s">
        <v>4765</v>
      </c>
      <c r="E1224" s="42">
        <v>667</v>
      </c>
      <c r="F1224" s="43">
        <v>242036.95800000001</v>
      </c>
      <c r="G1224" s="43">
        <f t="shared" si="19"/>
        <v>8547455.2995738611</v>
      </c>
    </row>
    <row r="1225" spans="1:7" x14ac:dyDescent="0.2">
      <c r="A1225" s="22" t="s">
        <v>51</v>
      </c>
      <c r="B1225" s="31">
        <v>35.799100000000003</v>
      </c>
      <c r="C1225" s="31">
        <v>-79.388800000000003</v>
      </c>
      <c r="D1225" s="22" t="s">
        <v>4765</v>
      </c>
      <c r="E1225" s="42">
        <v>326</v>
      </c>
      <c r="F1225" s="43">
        <v>118296.924</v>
      </c>
      <c r="G1225" s="43">
        <f t="shared" si="19"/>
        <v>4177616.8330750801</v>
      </c>
    </row>
    <row r="1226" spans="1:7" x14ac:dyDescent="0.2">
      <c r="A1226" s="22" t="s">
        <v>34</v>
      </c>
      <c r="B1226" s="31">
        <v>35.799999999999997</v>
      </c>
      <c r="C1226" s="31">
        <v>-81.100999999999999</v>
      </c>
      <c r="D1226" s="22" t="s">
        <v>4765</v>
      </c>
      <c r="E1226" s="42">
        <v>484</v>
      </c>
      <c r="F1226" s="43">
        <v>175631.016</v>
      </c>
      <c r="G1226" s="43">
        <f t="shared" si="19"/>
        <v>6202351.3718047198</v>
      </c>
    </row>
    <row r="1227" spans="1:7" x14ac:dyDescent="0.2">
      <c r="A1227" s="22" t="s">
        <v>108</v>
      </c>
      <c r="B1227" s="31">
        <v>35.800199999999997</v>
      </c>
      <c r="C1227" s="31">
        <v>-79.641999999999996</v>
      </c>
      <c r="D1227" s="22" t="s">
        <v>4765</v>
      </c>
      <c r="E1227" s="42">
        <v>533</v>
      </c>
      <c r="F1227" s="43">
        <v>193411.842</v>
      </c>
      <c r="G1227" s="43">
        <f t="shared" si="19"/>
        <v>6830275.3743221397</v>
      </c>
    </row>
    <row r="1228" spans="1:7" x14ac:dyDescent="0.2">
      <c r="A1228" s="22" t="s">
        <v>90</v>
      </c>
      <c r="B1228" s="31">
        <v>35.802599999999998</v>
      </c>
      <c r="C1228" s="31">
        <v>-77.138000000000005</v>
      </c>
      <c r="D1228" s="22" t="s">
        <v>4765</v>
      </c>
      <c r="E1228" s="42">
        <v>281</v>
      </c>
      <c r="F1228" s="43">
        <v>101967.594</v>
      </c>
      <c r="G1228" s="43">
        <f t="shared" si="19"/>
        <v>3600951.9328039801</v>
      </c>
    </row>
    <row r="1229" spans="1:7" x14ac:dyDescent="0.2">
      <c r="A1229" s="22" t="s">
        <v>108</v>
      </c>
      <c r="B1229" s="31">
        <v>35.803400000000003</v>
      </c>
      <c r="C1229" s="31">
        <v>-79.695099999999996</v>
      </c>
      <c r="D1229" s="22" t="s">
        <v>4765</v>
      </c>
      <c r="E1229" s="42">
        <v>267</v>
      </c>
      <c r="F1229" s="43">
        <v>96887.357999999993</v>
      </c>
      <c r="G1229" s="43">
        <f t="shared" si="19"/>
        <v>3421545.0749418596</v>
      </c>
    </row>
    <row r="1230" spans="1:7" x14ac:dyDescent="0.2">
      <c r="A1230" s="22" t="s">
        <v>108</v>
      </c>
      <c r="B1230" s="31">
        <v>35.8035</v>
      </c>
      <c r="C1230" s="31">
        <v>-79.575599999999994</v>
      </c>
      <c r="D1230" s="22" t="s">
        <v>4765</v>
      </c>
      <c r="E1230" s="42">
        <v>667</v>
      </c>
      <c r="F1230" s="43">
        <v>242036.95800000001</v>
      </c>
      <c r="G1230" s="43">
        <f t="shared" si="19"/>
        <v>8547455.2995738611</v>
      </c>
    </row>
    <row r="1231" spans="1:7" x14ac:dyDescent="0.2">
      <c r="A1231" s="22" t="s">
        <v>51</v>
      </c>
      <c r="B1231" s="31">
        <v>35.8035</v>
      </c>
      <c r="C1231" s="31">
        <v>-79.3643</v>
      </c>
      <c r="D1231" s="22" t="s">
        <v>4765</v>
      </c>
      <c r="E1231" s="42">
        <v>434</v>
      </c>
      <c r="F1231" s="43">
        <v>157487.31599999999</v>
      </c>
      <c r="G1231" s="43">
        <f t="shared" si="19"/>
        <v>5561612.5937257195</v>
      </c>
    </row>
    <row r="1232" spans="1:7" x14ac:dyDescent="0.2">
      <c r="A1232" s="22" t="s">
        <v>108</v>
      </c>
      <c r="B1232" s="31">
        <v>35.805399999999999</v>
      </c>
      <c r="C1232" s="31">
        <v>-79.689099999999996</v>
      </c>
      <c r="D1232" s="22" t="s">
        <v>4765</v>
      </c>
      <c r="E1232" s="42">
        <v>133</v>
      </c>
      <c r="F1232" s="43">
        <v>48262.241999999998</v>
      </c>
      <c r="G1232" s="43">
        <f t="shared" si="19"/>
        <v>1704365.1496901398</v>
      </c>
    </row>
    <row r="1233" spans="1:7" x14ac:dyDescent="0.2">
      <c r="A1233" s="22" t="s">
        <v>44</v>
      </c>
      <c r="B1233" s="31">
        <v>35.805500000000002</v>
      </c>
      <c r="C1233" s="31">
        <v>-81.587999999999994</v>
      </c>
      <c r="D1233" s="22" t="s">
        <v>4765</v>
      </c>
      <c r="E1233" s="42">
        <v>341</v>
      </c>
      <c r="F1233" s="43">
        <v>123740.034</v>
      </c>
      <c r="G1233" s="43">
        <f t="shared" si="19"/>
        <v>4369838.4664987801</v>
      </c>
    </row>
    <row r="1234" spans="1:7" x14ac:dyDescent="0.2">
      <c r="A1234" s="22" t="s">
        <v>108</v>
      </c>
      <c r="B1234" s="31">
        <v>35.8063</v>
      </c>
      <c r="C1234" s="31">
        <v>-79.577600000000004</v>
      </c>
      <c r="D1234" s="22" t="s">
        <v>4765</v>
      </c>
      <c r="E1234" s="42">
        <v>267</v>
      </c>
      <c r="F1234" s="43">
        <v>96887.357999999993</v>
      </c>
      <c r="G1234" s="43">
        <f t="shared" si="19"/>
        <v>3421545.0749418596</v>
      </c>
    </row>
    <row r="1235" spans="1:7" x14ac:dyDescent="0.2">
      <c r="A1235" s="22" t="s">
        <v>81</v>
      </c>
      <c r="B1235" s="31">
        <v>35.8065</v>
      </c>
      <c r="C1235" s="31">
        <v>-80.764499999999998</v>
      </c>
      <c r="D1235" s="22" t="s">
        <v>4767</v>
      </c>
      <c r="E1235" s="42">
        <v>126</v>
      </c>
      <c r="F1235" s="43">
        <v>45722.124000000003</v>
      </c>
      <c r="G1235" s="43">
        <f t="shared" si="19"/>
        <v>1614661.72075908</v>
      </c>
    </row>
    <row r="1236" spans="1:7" x14ac:dyDescent="0.2">
      <c r="A1236" s="22" t="s">
        <v>34</v>
      </c>
      <c r="B1236" s="31">
        <v>35.807699999999997</v>
      </c>
      <c r="C1236" s="31">
        <v>-81.0822</v>
      </c>
      <c r="D1236" s="22" t="s">
        <v>4765</v>
      </c>
      <c r="E1236" s="42">
        <v>484</v>
      </c>
      <c r="F1236" s="43">
        <v>175631.016</v>
      </c>
      <c r="G1236" s="43">
        <f t="shared" si="19"/>
        <v>6202351.3718047198</v>
      </c>
    </row>
    <row r="1237" spans="1:7" x14ac:dyDescent="0.2">
      <c r="A1237" s="22" t="s">
        <v>96</v>
      </c>
      <c r="B1237" s="31">
        <v>35.808100000000003</v>
      </c>
      <c r="C1237" s="31">
        <v>-78.059299999999993</v>
      </c>
      <c r="D1237" s="22" t="s">
        <v>4765</v>
      </c>
      <c r="E1237" s="42">
        <v>303</v>
      </c>
      <c r="F1237" s="43">
        <v>109950.822</v>
      </c>
      <c r="G1237" s="43">
        <f t="shared" si="19"/>
        <v>3882876.9951587399</v>
      </c>
    </row>
    <row r="1238" spans="1:7" x14ac:dyDescent="0.2">
      <c r="A1238" s="22" t="s">
        <v>51</v>
      </c>
      <c r="B1238" s="31">
        <v>35.81</v>
      </c>
      <c r="C1238" s="31">
        <v>-79.285799999999995</v>
      </c>
      <c r="D1238" s="22" t="s">
        <v>4765</v>
      </c>
      <c r="E1238" s="42">
        <v>217</v>
      </c>
      <c r="F1238" s="43">
        <v>78743.657999999996</v>
      </c>
      <c r="G1238" s="43">
        <f t="shared" si="19"/>
        <v>2780806.2968628597</v>
      </c>
    </row>
    <row r="1239" spans="1:7" x14ac:dyDescent="0.2">
      <c r="A1239" s="22" t="s">
        <v>65</v>
      </c>
      <c r="B1239" s="31">
        <v>35.811100000000003</v>
      </c>
      <c r="C1239" s="31">
        <v>-77.718800000000002</v>
      </c>
      <c r="D1239" s="22" t="s">
        <v>4765</v>
      </c>
      <c r="E1239" s="42">
        <v>799</v>
      </c>
      <c r="F1239" s="43">
        <v>289936.326</v>
      </c>
      <c r="G1239" s="43">
        <f t="shared" si="19"/>
        <v>10239005.673702421</v>
      </c>
    </row>
    <row r="1240" spans="1:7" x14ac:dyDescent="0.2">
      <c r="A1240" s="22" t="s">
        <v>51</v>
      </c>
      <c r="B1240" s="31">
        <v>35.811300000000003</v>
      </c>
      <c r="C1240" s="31">
        <v>-79.444000000000003</v>
      </c>
      <c r="D1240" s="22" t="s">
        <v>4765</v>
      </c>
      <c r="E1240" s="42">
        <v>217</v>
      </c>
      <c r="F1240" s="43">
        <v>78743.657999999996</v>
      </c>
      <c r="G1240" s="43">
        <f t="shared" si="19"/>
        <v>2780806.2968628597</v>
      </c>
    </row>
    <row r="1241" spans="1:7" x14ac:dyDescent="0.2">
      <c r="A1241" s="22" t="s">
        <v>51</v>
      </c>
      <c r="B1241" s="31">
        <v>35.811799999999998</v>
      </c>
      <c r="C1241" s="31">
        <v>-79.352099999999993</v>
      </c>
      <c r="D1241" s="22" t="s">
        <v>4765</v>
      </c>
      <c r="E1241" s="42">
        <v>217</v>
      </c>
      <c r="F1241" s="43">
        <v>78743.657999999996</v>
      </c>
      <c r="G1241" s="43">
        <f t="shared" si="19"/>
        <v>2780806.2968628597</v>
      </c>
    </row>
    <row r="1242" spans="1:7" x14ac:dyDescent="0.2">
      <c r="A1242" s="22" t="s">
        <v>81</v>
      </c>
      <c r="B1242" s="31">
        <v>35.814100000000003</v>
      </c>
      <c r="C1242" s="31">
        <v>-80.975999999999999</v>
      </c>
      <c r="D1242" s="22" t="s">
        <v>4767</v>
      </c>
      <c r="E1242" s="42">
        <v>126</v>
      </c>
      <c r="F1242" s="43">
        <v>45722.124000000003</v>
      </c>
      <c r="G1242" s="43">
        <f t="shared" si="19"/>
        <v>1614661.72075908</v>
      </c>
    </row>
    <row r="1243" spans="1:7" x14ac:dyDescent="0.2">
      <c r="A1243" s="22" t="s">
        <v>81</v>
      </c>
      <c r="B1243" s="31">
        <v>35.814500000000002</v>
      </c>
      <c r="C1243" s="31">
        <v>-81.046899999999994</v>
      </c>
      <c r="D1243" s="22" t="s">
        <v>4767</v>
      </c>
      <c r="E1243" s="42">
        <v>378</v>
      </c>
      <c r="F1243" s="43">
        <v>137166.372</v>
      </c>
      <c r="G1243" s="43">
        <f t="shared" si="19"/>
        <v>4843985.1622772403</v>
      </c>
    </row>
    <row r="1244" spans="1:7" x14ac:dyDescent="0.2">
      <c r="A1244" s="22" t="s">
        <v>51</v>
      </c>
      <c r="B1244" s="31">
        <v>35.817999999999998</v>
      </c>
      <c r="C1244" s="31">
        <v>-79.417299999999997</v>
      </c>
      <c r="D1244" s="22" t="s">
        <v>4765</v>
      </c>
      <c r="E1244" s="42">
        <v>217</v>
      </c>
      <c r="F1244" s="43">
        <v>78743.657999999996</v>
      </c>
      <c r="G1244" s="43">
        <f t="shared" si="19"/>
        <v>2780806.2968628597</v>
      </c>
    </row>
    <row r="1245" spans="1:7" x14ac:dyDescent="0.2">
      <c r="A1245" s="22" t="s">
        <v>51</v>
      </c>
      <c r="B1245" s="31">
        <v>35.818100000000001</v>
      </c>
      <c r="C1245" s="31">
        <v>-79.4285</v>
      </c>
      <c r="D1245" s="22" t="s">
        <v>4765</v>
      </c>
      <c r="E1245" s="42">
        <v>434</v>
      </c>
      <c r="F1245" s="43">
        <v>157487.31599999999</v>
      </c>
      <c r="G1245" s="43">
        <f t="shared" si="19"/>
        <v>5561612.5937257195</v>
      </c>
    </row>
    <row r="1246" spans="1:7" x14ac:dyDescent="0.2">
      <c r="A1246" s="22" t="s">
        <v>34</v>
      </c>
      <c r="B1246" s="31">
        <v>35.818300000000001</v>
      </c>
      <c r="C1246" s="31">
        <v>-81.123000000000005</v>
      </c>
      <c r="D1246" s="22" t="s">
        <v>4765</v>
      </c>
      <c r="E1246" s="42">
        <v>121</v>
      </c>
      <c r="F1246" s="43">
        <v>43907.754000000001</v>
      </c>
      <c r="G1246" s="43">
        <f t="shared" si="19"/>
        <v>1550587.8429511799</v>
      </c>
    </row>
    <row r="1247" spans="1:7" x14ac:dyDescent="0.2">
      <c r="A1247" s="22" t="s">
        <v>112</v>
      </c>
      <c r="B1247" s="31">
        <v>35.819699999999997</v>
      </c>
      <c r="C1247" s="31">
        <v>-80.6477</v>
      </c>
      <c r="D1247" s="22" t="s">
        <v>4765</v>
      </c>
      <c r="E1247" s="42">
        <v>150</v>
      </c>
      <c r="F1247" s="43">
        <v>54431.1</v>
      </c>
      <c r="G1247" s="43">
        <f t="shared" si="19"/>
        <v>1922216.334237</v>
      </c>
    </row>
    <row r="1248" spans="1:7" x14ac:dyDescent="0.2">
      <c r="A1248" s="22" t="s">
        <v>96</v>
      </c>
      <c r="B1248" s="31">
        <v>35.819899999999997</v>
      </c>
      <c r="C1248" s="31">
        <v>-77.975899999999996</v>
      </c>
      <c r="D1248" s="22" t="s">
        <v>4765</v>
      </c>
      <c r="E1248" s="42">
        <v>303</v>
      </c>
      <c r="F1248" s="43">
        <v>109950.822</v>
      </c>
      <c r="G1248" s="43">
        <f t="shared" si="19"/>
        <v>3882876.9951587399</v>
      </c>
    </row>
    <row r="1249" spans="1:7" x14ac:dyDescent="0.2">
      <c r="A1249" s="22" t="s">
        <v>81</v>
      </c>
      <c r="B1249" s="31">
        <v>35.821100000000001</v>
      </c>
      <c r="C1249" s="31">
        <v>-80.754999999999995</v>
      </c>
      <c r="D1249" s="22" t="s">
        <v>4767</v>
      </c>
      <c r="E1249" s="42">
        <v>126</v>
      </c>
      <c r="F1249" s="43">
        <v>45722.124000000003</v>
      </c>
      <c r="G1249" s="43">
        <f t="shared" si="19"/>
        <v>1614661.72075908</v>
      </c>
    </row>
    <row r="1250" spans="1:7" x14ac:dyDescent="0.2">
      <c r="A1250" s="22" t="s">
        <v>108</v>
      </c>
      <c r="B1250" s="31">
        <v>35.821800000000003</v>
      </c>
      <c r="C1250" s="31">
        <v>-79.544700000000006</v>
      </c>
      <c r="D1250" s="22" t="s">
        <v>4765</v>
      </c>
      <c r="E1250" s="42">
        <v>267</v>
      </c>
      <c r="F1250" s="43">
        <v>96887.357999999993</v>
      </c>
      <c r="G1250" s="43">
        <f t="shared" si="19"/>
        <v>3421545.0749418596</v>
      </c>
    </row>
    <row r="1251" spans="1:7" x14ac:dyDescent="0.2">
      <c r="A1251" s="22" t="s">
        <v>51</v>
      </c>
      <c r="B1251" s="31">
        <v>35.823900000000002</v>
      </c>
      <c r="C1251" s="31">
        <v>-79.464100000000002</v>
      </c>
      <c r="D1251" s="22" t="s">
        <v>4765</v>
      </c>
      <c r="E1251" s="42">
        <v>217</v>
      </c>
      <c r="F1251" s="43">
        <v>78743.657999999996</v>
      </c>
      <c r="G1251" s="43">
        <f t="shared" si="19"/>
        <v>2780806.2968628597</v>
      </c>
    </row>
    <row r="1252" spans="1:7" x14ac:dyDescent="0.2">
      <c r="A1252" s="22" t="s">
        <v>65</v>
      </c>
      <c r="B1252" s="31">
        <v>35.825600000000001</v>
      </c>
      <c r="C1252" s="31">
        <v>-77.486999999999995</v>
      </c>
      <c r="D1252" s="22" t="s">
        <v>4765</v>
      </c>
      <c r="E1252" s="42">
        <v>200</v>
      </c>
      <c r="F1252" s="43">
        <v>72574.8</v>
      </c>
      <c r="G1252" s="43">
        <f t="shared" si="19"/>
        <v>2562955.1123160003</v>
      </c>
    </row>
    <row r="1253" spans="1:7" x14ac:dyDescent="0.2">
      <c r="A1253" s="22" t="s">
        <v>34</v>
      </c>
      <c r="B1253" s="31">
        <v>35.826300000000003</v>
      </c>
      <c r="C1253" s="31">
        <v>-81.115099999999998</v>
      </c>
      <c r="D1253" s="22" t="s">
        <v>4765</v>
      </c>
      <c r="E1253" s="42">
        <v>242</v>
      </c>
      <c r="F1253" s="43">
        <v>87815.508000000002</v>
      </c>
      <c r="G1253" s="43">
        <f t="shared" si="19"/>
        <v>3101175.6859023599</v>
      </c>
    </row>
    <row r="1254" spans="1:7" x14ac:dyDescent="0.2">
      <c r="A1254" s="22" t="s">
        <v>46</v>
      </c>
      <c r="B1254" s="31">
        <v>35.827100000000002</v>
      </c>
      <c r="C1254" s="31">
        <v>-81.393600000000006</v>
      </c>
      <c r="D1254" s="22" t="s">
        <v>4765</v>
      </c>
      <c r="E1254" s="42">
        <v>81</v>
      </c>
      <c r="F1254" s="43">
        <v>29392.794000000002</v>
      </c>
      <c r="G1254" s="43">
        <f t="shared" si="19"/>
        <v>1037996.82048798</v>
      </c>
    </row>
    <row r="1255" spans="1:7" x14ac:dyDescent="0.2">
      <c r="A1255" s="22" t="s">
        <v>34</v>
      </c>
      <c r="B1255" s="31">
        <v>35.828000000000003</v>
      </c>
      <c r="C1255" s="31">
        <v>-81.3339</v>
      </c>
      <c r="D1255" s="22" t="s">
        <v>4765</v>
      </c>
      <c r="E1255" s="42">
        <v>121</v>
      </c>
      <c r="F1255" s="43">
        <v>43907.754000000001</v>
      </c>
      <c r="G1255" s="43">
        <f t="shared" si="19"/>
        <v>1550587.8429511799</v>
      </c>
    </row>
    <row r="1256" spans="1:7" x14ac:dyDescent="0.2">
      <c r="A1256" s="22" t="s">
        <v>81</v>
      </c>
      <c r="B1256" s="31">
        <v>35.828000000000003</v>
      </c>
      <c r="C1256" s="31">
        <v>-80.954800000000006</v>
      </c>
      <c r="D1256" s="22" t="s">
        <v>4767</v>
      </c>
      <c r="E1256" s="42">
        <v>503</v>
      </c>
      <c r="F1256" s="43">
        <v>182525.622</v>
      </c>
      <c r="G1256" s="43">
        <f t="shared" si="19"/>
        <v>6445832.1074747397</v>
      </c>
    </row>
    <row r="1257" spans="1:7" x14ac:dyDescent="0.2">
      <c r="A1257" s="22" t="s">
        <v>108</v>
      </c>
      <c r="B1257" s="31">
        <v>35.829300000000003</v>
      </c>
      <c r="C1257" s="31">
        <v>-79.595699999999994</v>
      </c>
      <c r="D1257" s="22" t="s">
        <v>4765</v>
      </c>
      <c r="E1257" s="42">
        <v>400</v>
      </c>
      <c r="F1257" s="43">
        <v>145149.6</v>
      </c>
      <c r="G1257" s="43">
        <f t="shared" si="19"/>
        <v>5125910.2246320006</v>
      </c>
    </row>
    <row r="1258" spans="1:7" x14ac:dyDescent="0.2">
      <c r="A1258" s="22" t="s">
        <v>81</v>
      </c>
      <c r="B1258" s="31">
        <v>35.829799999999999</v>
      </c>
      <c r="C1258" s="31">
        <v>-80.769199999999998</v>
      </c>
      <c r="D1258" s="22" t="s">
        <v>4767</v>
      </c>
      <c r="E1258" s="42">
        <v>378</v>
      </c>
      <c r="F1258" s="43">
        <v>137166.372</v>
      </c>
      <c r="G1258" s="43">
        <f t="shared" si="19"/>
        <v>4843985.1622772403</v>
      </c>
    </row>
    <row r="1259" spans="1:7" x14ac:dyDescent="0.2">
      <c r="A1259" s="22" t="s">
        <v>44</v>
      </c>
      <c r="B1259" s="31">
        <v>35.829900000000002</v>
      </c>
      <c r="C1259" s="31">
        <v>-81.656000000000006</v>
      </c>
      <c r="D1259" s="22" t="s">
        <v>4765</v>
      </c>
      <c r="E1259" s="42">
        <v>85</v>
      </c>
      <c r="F1259" s="43">
        <v>30844.29</v>
      </c>
      <c r="G1259" s="43">
        <f t="shared" si="19"/>
        <v>1089255.9227342999</v>
      </c>
    </row>
    <row r="1260" spans="1:7" x14ac:dyDescent="0.2">
      <c r="A1260" s="22" t="s">
        <v>108</v>
      </c>
      <c r="B1260" s="31">
        <v>35.830599999999997</v>
      </c>
      <c r="C1260" s="31">
        <v>-79.587000000000003</v>
      </c>
      <c r="D1260" s="22" t="s">
        <v>4765</v>
      </c>
      <c r="E1260" s="42">
        <v>400</v>
      </c>
      <c r="F1260" s="43">
        <v>145149.6</v>
      </c>
      <c r="G1260" s="43">
        <f t="shared" si="19"/>
        <v>5125910.2246320006</v>
      </c>
    </row>
    <row r="1261" spans="1:7" x14ac:dyDescent="0.2">
      <c r="A1261" s="22" t="s">
        <v>112</v>
      </c>
      <c r="B1261" s="31">
        <v>35.8309</v>
      </c>
      <c r="C1261" s="31">
        <v>-80.661699999999996</v>
      </c>
      <c r="D1261" s="22" t="s">
        <v>4765</v>
      </c>
      <c r="E1261" s="42">
        <v>300</v>
      </c>
      <c r="F1261" s="43">
        <v>108862.2</v>
      </c>
      <c r="G1261" s="43">
        <f t="shared" si="19"/>
        <v>3844432.6684739999</v>
      </c>
    </row>
    <row r="1262" spans="1:7" x14ac:dyDescent="0.2">
      <c r="A1262" s="22" t="s">
        <v>34</v>
      </c>
      <c r="B1262" s="31">
        <v>35.8322</v>
      </c>
      <c r="C1262" s="31">
        <v>-81.083299999999994</v>
      </c>
      <c r="D1262" s="22" t="s">
        <v>4765</v>
      </c>
      <c r="E1262" s="42">
        <v>727</v>
      </c>
      <c r="F1262" s="43">
        <v>263809.39799999999</v>
      </c>
      <c r="G1262" s="43">
        <f t="shared" si="19"/>
        <v>9316341.8332686592</v>
      </c>
    </row>
    <row r="1263" spans="1:7" x14ac:dyDescent="0.2">
      <c r="A1263" s="22" t="s">
        <v>108</v>
      </c>
      <c r="B1263" s="31">
        <v>35.833300000000001</v>
      </c>
      <c r="C1263" s="31">
        <v>-79.736900000000006</v>
      </c>
      <c r="D1263" s="22" t="s">
        <v>4765</v>
      </c>
      <c r="E1263" s="42">
        <v>533</v>
      </c>
      <c r="F1263" s="43">
        <v>193411.842</v>
      </c>
      <c r="G1263" s="43">
        <f t="shared" si="19"/>
        <v>6830275.3743221397</v>
      </c>
    </row>
    <row r="1264" spans="1:7" x14ac:dyDescent="0.2">
      <c r="A1264" s="22" t="s">
        <v>126</v>
      </c>
      <c r="B1264" s="31">
        <v>35.834600000000002</v>
      </c>
      <c r="C1264" s="31">
        <v>-76.714200000000005</v>
      </c>
      <c r="D1264" s="22" t="s">
        <v>4768</v>
      </c>
      <c r="E1264" s="42">
        <v>208</v>
      </c>
      <c r="F1264" s="43">
        <v>75477.792000000001</v>
      </c>
      <c r="G1264" s="43">
        <f t="shared" si="19"/>
        <v>2665473.31680864</v>
      </c>
    </row>
    <row r="1265" spans="1:7" x14ac:dyDescent="0.2">
      <c r="A1265" s="22" t="s">
        <v>108</v>
      </c>
      <c r="B1265" s="31">
        <v>35.835900000000002</v>
      </c>
      <c r="C1265" s="31">
        <v>-79.738200000000006</v>
      </c>
      <c r="D1265" s="22" t="s">
        <v>4765</v>
      </c>
      <c r="E1265" s="42">
        <v>267</v>
      </c>
      <c r="F1265" s="43">
        <v>96887.357999999993</v>
      </c>
      <c r="G1265" s="43">
        <f t="shared" si="19"/>
        <v>3421545.0749418596</v>
      </c>
    </row>
    <row r="1266" spans="1:7" x14ac:dyDescent="0.2">
      <c r="A1266" s="22" t="s">
        <v>81</v>
      </c>
      <c r="B1266" s="31">
        <v>35.837699999999998</v>
      </c>
      <c r="C1266" s="31">
        <v>-80.966300000000004</v>
      </c>
      <c r="D1266" s="22" t="s">
        <v>4767</v>
      </c>
      <c r="E1266" s="42">
        <v>503</v>
      </c>
      <c r="F1266" s="43">
        <v>182525.622</v>
      </c>
      <c r="G1266" s="43">
        <f t="shared" si="19"/>
        <v>6445832.1074747397</v>
      </c>
    </row>
    <row r="1267" spans="1:7" x14ac:dyDescent="0.2">
      <c r="A1267" s="22" t="s">
        <v>51</v>
      </c>
      <c r="B1267" s="31">
        <v>35.837899999999998</v>
      </c>
      <c r="C1267" s="31">
        <v>-79.266599999999997</v>
      </c>
      <c r="D1267" s="22" t="s">
        <v>4765</v>
      </c>
      <c r="E1267" s="42">
        <v>326</v>
      </c>
      <c r="F1267" s="43">
        <v>118296.924</v>
      </c>
      <c r="G1267" s="43">
        <f t="shared" si="19"/>
        <v>4177616.8330750801</v>
      </c>
    </row>
    <row r="1268" spans="1:7" x14ac:dyDescent="0.2">
      <c r="A1268" s="22" t="s">
        <v>108</v>
      </c>
      <c r="B1268" s="31">
        <v>35.838200000000001</v>
      </c>
      <c r="C1268" s="31">
        <v>-79.917100000000005</v>
      </c>
      <c r="D1268" s="22" t="s">
        <v>4765</v>
      </c>
      <c r="E1268" s="42">
        <v>400</v>
      </c>
      <c r="F1268" s="43">
        <v>145149.6</v>
      </c>
      <c r="G1268" s="43">
        <f t="shared" si="19"/>
        <v>5125910.2246320006</v>
      </c>
    </row>
    <row r="1269" spans="1:7" x14ac:dyDescent="0.2">
      <c r="A1269" s="22" t="s">
        <v>46</v>
      </c>
      <c r="B1269" s="31">
        <v>35.8384</v>
      </c>
      <c r="C1269" s="31">
        <v>-81.374399999999994</v>
      </c>
      <c r="D1269" s="22" t="s">
        <v>4765</v>
      </c>
      <c r="E1269" s="42">
        <v>81</v>
      </c>
      <c r="F1269" s="43">
        <v>29392.794000000002</v>
      </c>
      <c r="G1269" s="43">
        <f t="shared" si="19"/>
        <v>1037996.82048798</v>
      </c>
    </row>
    <row r="1270" spans="1:7" x14ac:dyDescent="0.2">
      <c r="A1270" s="22" t="s">
        <v>81</v>
      </c>
      <c r="B1270" s="31">
        <v>35.8384</v>
      </c>
      <c r="C1270" s="31">
        <v>-80.970699999999994</v>
      </c>
      <c r="D1270" s="22" t="s">
        <v>4767</v>
      </c>
      <c r="E1270" s="42">
        <v>126</v>
      </c>
      <c r="F1270" s="43">
        <v>45722.124000000003</v>
      </c>
      <c r="G1270" s="43">
        <f t="shared" si="19"/>
        <v>1614661.72075908</v>
      </c>
    </row>
    <row r="1271" spans="1:7" x14ac:dyDescent="0.2">
      <c r="A1271" s="22" t="s">
        <v>81</v>
      </c>
      <c r="B1271" s="31">
        <v>35.8384</v>
      </c>
      <c r="C1271" s="31">
        <v>-80.929599999999994</v>
      </c>
      <c r="D1271" s="22" t="s">
        <v>4767</v>
      </c>
      <c r="E1271" s="42">
        <v>126</v>
      </c>
      <c r="F1271" s="43">
        <v>45722.124000000003</v>
      </c>
      <c r="G1271" s="43">
        <f t="shared" si="19"/>
        <v>1614661.72075908</v>
      </c>
    </row>
    <row r="1272" spans="1:7" x14ac:dyDescent="0.2">
      <c r="A1272" s="22" t="s">
        <v>46</v>
      </c>
      <c r="B1272" s="31">
        <v>35.839700000000001</v>
      </c>
      <c r="C1272" s="31">
        <v>-81.386799999999994</v>
      </c>
      <c r="D1272" s="22" t="s">
        <v>4765</v>
      </c>
      <c r="E1272" s="42">
        <v>81</v>
      </c>
      <c r="F1272" s="43">
        <v>29392.794000000002</v>
      </c>
      <c r="G1272" s="43">
        <f t="shared" si="19"/>
        <v>1037996.82048798</v>
      </c>
    </row>
    <row r="1273" spans="1:7" x14ac:dyDescent="0.2">
      <c r="A1273" s="22" t="s">
        <v>34</v>
      </c>
      <c r="B1273" s="31">
        <v>35.840800000000002</v>
      </c>
      <c r="C1273" s="31">
        <v>-81.089399999999998</v>
      </c>
      <c r="D1273" s="22" t="s">
        <v>4765</v>
      </c>
      <c r="E1273" s="42">
        <v>121</v>
      </c>
      <c r="F1273" s="43">
        <v>43907.754000000001</v>
      </c>
      <c r="G1273" s="43">
        <f t="shared" si="19"/>
        <v>1550587.8429511799</v>
      </c>
    </row>
    <row r="1274" spans="1:7" x14ac:dyDescent="0.2">
      <c r="A1274" s="22" t="s">
        <v>34</v>
      </c>
      <c r="B1274" s="31">
        <v>35.8431</v>
      </c>
      <c r="C1274" s="31">
        <v>-81.1708</v>
      </c>
      <c r="D1274" s="22" t="s">
        <v>4765</v>
      </c>
      <c r="E1274" s="42">
        <v>727</v>
      </c>
      <c r="F1274" s="43">
        <v>263809.39799999999</v>
      </c>
      <c r="G1274" s="43">
        <f t="shared" si="19"/>
        <v>9316341.8332686592</v>
      </c>
    </row>
    <row r="1275" spans="1:7" x14ac:dyDescent="0.2">
      <c r="A1275" s="22" t="s">
        <v>34</v>
      </c>
      <c r="B1275" s="31">
        <v>35.843899999999998</v>
      </c>
      <c r="C1275" s="31">
        <v>-81.225499999999997</v>
      </c>
      <c r="D1275" s="22" t="s">
        <v>4765</v>
      </c>
      <c r="E1275" s="42">
        <v>727</v>
      </c>
      <c r="F1275" s="43">
        <v>263809.39799999999</v>
      </c>
      <c r="G1275" s="43">
        <f t="shared" si="19"/>
        <v>9316341.8332686592</v>
      </c>
    </row>
    <row r="1276" spans="1:7" x14ac:dyDescent="0.2">
      <c r="A1276" s="22" t="s">
        <v>108</v>
      </c>
      <c r="B1276" s="31">
        <v>35.844799999999999</v>
      </c>
      <c r="C1276" s="31">
        <v>-79.891300000000001</v>
      </c>
      <c r="D1276" s="22" t="s">
        <v>4765</v>
      </c>
      <c r="E1276" s="42">
        <v>400</v>
      </c>
      <c r="F1276" s="43">
        <v>145149.6</v>
      </c>
      <c r="G1276" s="43">
        <f t="shared" si="19"/>
        <v>5125910.2246320006</v>
      </c>
    </row>
    <row r="1277" spans="1:7" x14ac:dyDescent="0.2">
      <c r="A1277" s="22" t="s">
        <v>33</v>
      </c>
      <c r="B1277" s="31">
        <v>35.845199999999998</v>
      </c>
      <c r="C1277" s="31">
        <v>-79.484200000000001</v>
      </c>
      <c r="D1277" s="22" t="s">
        <v>4765</v>
      </c>
      <c r="E1277" s="42">
        <v>705</v>
      </c>
      <c r="F1277" s="43">
        <v>255826.17</v>
      </c>
      <c r="G1277" s="43">
        <f t="shared" si="19"/>
        <v>9034416.7709139008</v>
      </c>
    </row>
    <row r="1278" spans="1:7" x14ac:dyDescent="0.2">
      <c r="A1278" s="22" t="s">
        <v>81</v>
      </c>
      <c r="B1278" s="31">
        <v>35.8459</v>
      </c>
      <c r="C1278" s="31">
        <v>-81.050600000000003</v>
      </c>
      <c r="D1278" s="22" t="s">
        <v>4767</v>
      </c>
      <c r="E1278" s="42">
        <v>252</v>
      </c>
      <c r="F1278" s="43">
        <v>91444.248000000007</v>
      </c>
      <c r="G1278" s="43">
        <f t="shared" si="19"/>
        <v>3229323.44151816</v>
      </c>
    </row>
    <row r="1279" spans="1:7" x14ac:dyDescent="0.2">
      <c r="A1279" s="22" t="s">
        <v>62</v>
      </c>
      <c r="B1279" s="31">
        <v>35.847499999999997</v>
      </c>
      <c r="C1279" s="31">
        <v>-80.466300000000004</v>
      </c>
      <c r="D1279" s="22" t="s">
        <v>4768</v>
      </c>
      <c r="E1279" s="42">
        <v>143</v>
      </c>
      <c r="F1279" s="43">
        <v>51890.982000000004</v>
      </c>
      <c r="G1279" s="43">
        <f t="shared" si="19"/>
        <v>1832512.9053059402</v>
      </c>
    </row>
    <row r="1280" spans="1:7" x14ac:dyDescent="0.2">
      <c r="A1280" s="22" t="s">
        <v>65</v>
      </c>
      <c r="B1280" s="31">
        <v>35.847799999999999</v>
      </c>
      <c r="C1280" s="31">
        <v>-77.6858</v>
      </c>
      <c r="D1280" s="22" t="s">
        <v>4765</v>
      </c>
      <c r="E1280" s="42">
        <v>400</v>
      </c>
      <c r="F1280" s="43">
        <v>145149.6</v>
      </c>
      <c r="G1280" s="43">
        <f t="shared" si="19"/>
        <v>5125910.2246320006</v>
      </c>
    </row>
    <row r="1281" spans="1:7" x14ac:dyDescent="0.2">
      <c r="A1281" s="22" t="s">
        <v>33</v>
      </c>
      <c r="B1281" s="31">
        <v>35.847999999999999</v>
      </c>
      <c r="C1281" s="31">
        <v>-79.457999999999998</v>
      </c>
      <c r="D1281" s="22" t="s">
        <v>4765</v>
      </c>
      <c r="E1281" s="42">
        <v>352</v>
      </c>
      <c r="F1281" s="43">
        <v>127731.648</v>
      </c>
      <c r="G1281" s="43">
        <f t="shared" si="19"/>
        <v>4510800.9976761602</v>
      </c>
    </row>
    <row r="1282" spans="1:7" x14ac:dyDescent="0.2">
      <c r="A1282" s="22" t="s">
        <v>46</v>
      </c>
      <c r="B1282" s="31">
        <v>35.848399999999998</v>
      </c>
      <c r="C1282" s="31">
        <v>-81.432000000000002</v>
      </c>
      <c r="D1282" s="22" t="s">
        <v>4765</v>
      </c>
      <c r="E1282" s="42">
        <v>81</v>
      </c>
      <c r="F1282" s="43">
        <v>29392.794000000002</v>
      </c>
      <c r="G1282" s="43">
        <f t="shared" ref="G1282:G1345" si="20">F1282*35.31467</f>
        <v>1037996.82048798</v>
      </c>
    </row>
    <row r="1283" spans="1:7" x14ac:dyDescent="0.2">
      <c r="A1283" s="22" t="s">
        <v>33</v>
      </c>
      <c r="B1283" s="31">
        <v>35.848599999999998</v>
      </c>
      <c r="C1283" s="31">
        <v>-79.4084</v>
      </c>
      <c r="D1283" s="22" t="s">
        <v>4765</v>
      </c>
      <c r="E1283" s="42">
        <v>705</v>
      </c>
      <c r="F1283" s="43">
        <v>255826.17</v>
      </c>
      <c r="G1283" s="43">
        <f t="shared" si="20"/>
        <v>9034416.7709139008</v>
      </c>
    </row>
    <row r="1284" spans="1:7" x14ac:dyDescent="0.2">
      <c r="A1284" s="22" t="s">
        <v>108</v>
      </c>
      <c r="B1284" s="31">
        <v>35.848999999999997</v>
      </c>
      <c r="C1284" s="31">
        <v>-79.548299999999998</v>
      </c>
      <c r="D1284" s="22" t="s">
        <v>4765</v>
      </c>
      <c r="E1284" s="42">
        <v>800</v>
      </c>
      <c r="F1284" s="43">
        <v>290299.2</v>
      </c>
      <c r="G1284" s="43">
        <f t="shared" si="20"/>
        <v>10251820.449264001</v>
      </c>
    </row>
    <row r="1285" spans="1:7" x14ac:dyDescent="0.2">
      <c r="A1285" s="22" t="s">
        <v>62</v>
      </c>
      <c r="B1285" s="31">
        <v>35.849400000000003</v>
      </c>
      <c r="C1285" s="31">
        <v>-80.665199999999999</v>
      </c>
      <c r="D1285" s="22" t="s">
        <v>4768</v>
      </c>
      <c r="E1285" s="42">
        <v>286</v>
      </c>
      <c r="F1285" s="43">
        <v>103781.96400000001</v>
      </c>
      <c r="G1285" s="43">
        <f t="shared" si="20"/>
        <v>3665025.8106118804</v>
      </c>
    </row>
    <row r="1286" spans="1:7" x14ac:dyDescent="0.2">
      <c r="A1286" s="22" t="s">
        <v>33</v>
      </c>
      <c r="B1286" s="31">
        <v>35.849600000000002</v>
      </c>
      <c r="C1286" s="31">
        <v>-79.248999999999995</v>
      </c>
      <c r="D1286" s="22" t="s">
        <v>4765</v>
      </c>
      <c r="E1286" s="42">
        <v>176</v>
      </c>
      <c r="F1286" s="43">
        <v>63865.824000000001</v>
      </c>
      <c r="G1286" s="43">
        <f t="shared" si="20"/>
        <v>2255400.4988380801</v>
      </c>
    </row>
    <row r="1287" spans="1:7" x14ac:dyDescent="0.2">
      <c r="A1287" s="22" t="s">
        <v>34</v>
      </c>
      <c r="B1287" s="31">
        <v>35.850499999999997</v>
      </c>
      <c r="C1287" s="31">
        <v>-81.137100000000004</v>
      </c>
      <c r="D1287" s="22" t="s">
        <v>4765</v>
      </c>
      <c r="E1287" s="42">
        <v>363</v>
      </c>
      <c r="F1287" s="43">
        <v>131723.26199999999</v>
      </c>
      <c r="G1287" s="43">
        <f t="shared" si="20"/>
        <v>4651763.5288535394</v>
      </c>
    </row>
    <row r="1288" spans="1:7" x14ac:dyDescent="0.2">
      <c r="A1288" s="22" t="s">
        <v>33</v>
      </c>
      <c r="B1288" s="31">
        <v>35.8506</v>
      </c>
      <c r="C1288" s="31">
        <v>-79.363600000000005</v>
      </c>
      <c r="D1288" s="22" t="s">
        <v>4765</v>
      </c>
      <c r="E1288" s="42">
        <v>1233</v>
      </c>
      <c r="F1288" s="43">
        <v>447423.64199999999</v>
      </c>
      <c r="G1288" s="43">
        <f t="shared" si="20"/>
        <v>15800618.267428139</v>
      </c>
    </row>
    <row r="1289" spans="1:7" x14ac:dyDescent="0.2">
      <c r="A1289" s="22" t="s">
        <v>62</v>
      </c>
      <c r="B1289" s="31">
        <v>35.851999999999997</v>
      </c>
      <c r="C1289" s="31">
        <v>-80.664199999999994</v>
      </c>
      <c r="D1289" s="22" t="s">
        <v>4768</v>
      </c>
      <c r="E1289" s="42">
        <v>143</v>
      </c>
      <c r="F1289" s="43">
        <v>51890.982000000004</v>
      </c>
      <c r="G1289" s="43">
        <f t="shared" si="20"/>
        <v>1832512.9053059402</v>
      </c>
    </row>
    <row r="1290" spans="1:7" x14ac:dyDescent="0.2">
      <c r="A1290" s="22" t="s">
        <v>81</v>
      </c>
      <c r="B1290" s="31">
        <v>35.8521</v>
      </c>
      <c r="C1290" s="31">
        <v>-80.902900000000002</v>
      </c>
      <c r="D1290" s="22" t="s">
        <v>4767</v>
      </c>
      <c r="E1290" s="42">
        <v>126</v>
      </c>
      <c r="F1290" s="43">
        <v>45722.124000000003</v>
      </c>
      <c r="G1290" s="43">
        <f t="shared" si="20"/>
        <v>1614661.72075908</v>
      </c>
    </row>
    <row r="1291" spans="1:7" x14ac:dyDescent="0.2">
      <c r="A1291" s="22" t="s">
        <v>33</v>
      </c>
      <c r="B1291" s="31">
        <v>35.854300000000002</v>
      </c>
      <c r="C1291" s="31">
        <v>-79.297700000000006</v>
      </c>
      <c r="D1291" s="22" t="s">
        <v>4765</v>
      </c>
      <c r="E1291" s="42">
        <v>352</v>
      </c>
      <c r="F1291" s="43">
        <v>127731.648</v>
      </c>
      <c r="G1291" s="43">
        <f t="shared" si="20"/>
        <v>4510800.9976761602</v>
      </c>
    </row>
    <row r="1292" spans="1:7" x14ac:dyDescent="0.2">
      <c r="A1292" s="22" t="s">
        <v>65</v>
      </c>
      <c r="B1292" s="31">
        <v>35.857100000000003</v>
      </c>
      <c r="C1292" s="31">
        <v>-77.451499999999996</v>
      </c>
      <c r="D1292" s="22" t="s">
        <v>4765</v>
      </c>
      <c r="E1292" s="42">
        <v>400</v>
      </c>
      <c r="F1292" s="43">
        <v>145149.6</v>
      </c>
      <c r="G1292" s="43">
        <f t="shared" si="20"/>
        <v>5125910.2246320006</v>
      </c>
    </row>
    <row r="1293" spans="1:7" x14ac:dyDescent="0.2">
      <c r="A1293" s="22" t="s">
        <v>81</v>
      </c>
      <c r="B1293" s="31">
        <v>35.859900000000003</v>
      </c>
      <c r="C1293" s="31">
        <v>-80.8339</v>
      </c>
      <c r="D1293" s="22" t="s">
        <v>4767</v>
      </c>
      <c r="E1293" s="42">
        <v>252</v>
      </c>
      <c r="F1293" s="43">
        <v>91444.248000000007</v>
      </c>
      <c r="G1293" s="43">
        <f t="shared" si="20"/>
        <v>3229323.44151816</v>
      </c>
    </row>
    <row r="1294" spans="1:7" x14ac:dyDescent="0.2">
      <c r="A1294" s="22" t="s">
        <v>81</v>
      </c>
      <c r="B1294" s="31">
        <v>35.860100000000003</v>
      </c>
      <c r="C1294" s="31">
        <v>-80.928700000000006</v>
      </c>
      <c r="D1294" s="22" t="s">
        <v>4767</v>
      </c>
      <c r="E1294" s="42">
        <v>252</v>
      </c>
      <c r="F1294" s="43">
        <v>91444.248000000007</v>
      </c>
      <c r="G1294" s="43">
        <f t="shared" si="20"/>
        <v>3229323.44151816</v>
      </c>
    </row>
    <row r="1295" spans="1:7" x14ac:dyDescent="0.2">
      <c r="A1295" s="22" t="s">
        <v>46</v>
      </c>
      <c r="B1295" s="31">
        <v>35.860700000000001</v>
      </c>
      <c r="C1295" s="31">
        <v>-81.640699999999995</v>
      </c>
      <c r="D1295" s="22" t="s">
        <v>4765</v>
      </c>
      <c r="E1295" s="42">
        <v>243</v>
      </c>
      <c r="F1295" s="43">
        <v>88178.381999999998</v>
      </c>
      <c r="G1295" s="43">
        <f t="shared" si="20"/>
        <v>3113990.4614639399</v>
      </c>
    </row>
    <row r="1296" spans="1:7" x14ac:dyDescent="0.2">
      <c r="A1296" s="22" t="s">
        <v>108</v>
      </c>
      <c r="B1296" s="31">
        <v>35.860700000000001</v>
      </c>
      <c r="C1296" s="31">
        <v>-79.614900000000006</v>
      </c>
      <c r="D1296" s="22" t="s">
        <v>4765</v>
      </c>
      <c r="E1296" s="42">
        <v>667</v>
      </c>
      <c r="F1296" s="43">
        <v>242036.95800000001</v>
      </c>
      <c r="G1296" s="43">
        <f t="shared" si="20"/>
        <v>8547455.2995738611</v>
      </c>
    </row>
    <row r="1297" spans="1:7" x14ac:dyDescent="0.2">
      <c r="A1297" s="22" t="s">
        <v>65</v>
      </c>
      <c r="B1297" s="31">
        <v>35.860799999999998</v>
      </c>
      <c r="C1297" s="31">
        <v>-77.805999999999997</v>
      </c>
      <c r="D1297" s="22" t="s">
        <v>4765</v>
      </c>
      <c r="E1297" s="42">
        <v>400</v>
      </c>
      <c r="F1297" s="43">
        <v>145149.6</v>
      </c>
      <c r="G1297" s="43">
        <f t="shared" si="20"/>
        <v>5125910.2246320006</v>
      </c>
    </row>
    <row r="1298" spans="1:7" x14ac:dyDescent="0.2">
      <c r="A1298" s="22" t="s">
        <v>81</v>
      </c>
      <c r="B1298" s="31">
        <v>35.863100000000003</v>
      </c>
      <c r="C1298" s="31">
        <v>-80.749600000000001</v>
      </c>
      <c r="D1298" s="22" t="s">
        <v>4767</v>
      </c>
      <c r="E1298" s="42">
        <v>503</v>
      </c>
      <c r="F1298" s="43">
        <v>182525.622</v>
      </c>
      <c r="G1298" s="43">
        <f t="shared" si="20"/>
        <v>6445832.1074747397</v>
      </c>
    </row>
    <row r="1299" spans="1:7" x14ac:dyDescent="0.2">
      <c r="A1299" s="22" t="s">
        <v>34</v>
      </c>
      <c r="B1299" s="31">
        <v>35.863799999999998</v>
      </c>
      <c r="C1299" s="31">
        <v>-81.160499999999999</v>
      </c>
      <c r="D1299" s="22" t="s">
        <v>4765</v>
      </c>
      <c r="E1299" s="42">
        <v>727</v>
      </c>
      <c r="F1299" s="43">
        <v>263809.39799999999</v>
      </c>
      <c r="G1299" s="43">
        <f t="shared" si="20"/>
        <v>9316341.8332686592</v>
      </c>
    </row>
    <row r="1300" spans="1:7" x14ac:dyDescent="0.2">
      <c r="A1300" s="22" t="s">
        <v>81</v>
      </c>
      <c r="B1300" s="31">
        <v>35.864100000000001</v>
      </c>
      <c r="C1300" s="31">
        <v>-80.707599999999999</v>
      </c>
      <c r="D1300" s="22" t="s">
        <v>4767</v>
      </c>
      <c r="E1300" s="42">
        <v>126</v>
      </c>
      <c r="F1300" s="43">
        <v>45722.124000000003</v>
      </c>
      <c r="G1300" s="43">
        <f t="shared" si="20"/>
        <v>1614661.72075908</v>
      </c>
    </row>
    <row r="1301" spans="1:7" x14ac:dyDescent="0.2">
      <c r="A1301" s="22" t="s">
        <v>62</v>
      </c>
      <c r="B1301" s="31">
        <v>35.864899999999999</v>
      </c>
      <c r="C1301" s="31">
        <v>-80.650999999999996</v>
      </c>
      <c r="D1301" s="22" t="s">
        <v>4768</v>
      </c>
      <c r="E1301" s="42">
        <v>72</v>
      </c>
      <c r="F1301" s="43">
        <v>26126.928</v>
      </c>
      <c r="G1301" s="43">
        <f t="shared" si="20"/>
        <v>922663.84043375996</v>
      </c>
    </row>
    <row r="1302" spans="1:7" x14ac:dyDescent="0.2">
      <c r="A1302" s="22" t="s">
        <v>108</v>
      </c>
      <c r="B1302" s="31">
        <v>35.865600000000001</v>
      </c>
      <c r="C1302" s="31">
        <v>-79.846800000000002</v>
      </c>
      <c r="D1302" s="22" t="s">
        <v>4765</v>
      </c>
      <c r="E1302" s="42">
        <v>533</v>
      </c>
      <c r="F1302" s="43">
        <v>193411.842</v>
      </c>
      <c r="G1302" s="43">
        <f t="shared" si="20"/>
        <v>6830275.3743221397</v>
      </c>
    </row>
    <row r="1303" spans="1:7" x14ac:dyDescent="0.2">
      <c r="A1303" s="22" t="s">
        <v>34</v>
      </c>
      <c r="B1303" s="31">
        <v>35.866</v>
      </c>
      <c r="C1303" s="31">
        <v>-81.218199999999996</v>
      </c>
      <c r="D1303" s="22" t="s">
        <v>4765</v>
      </c>
      <c r="E1303" s="42">
        <v>242</v>
      </c>
      <c r="F1303" s="43">
        <v>87815.508000000002</v>
      </c>
      <c r="G1303" s="43">
        <f t="shared" si="20"/>
        <v>3101175.6859023599</v>
      </c>
    </row>
    <row r="1304" spans="1:7" x14ac:dyDescent="0.2">
      <c r="A1304" s="22" t="s">
        <v>34</v>
      </c>
      <c r="B1304" s="31">
        <v>35.867699999999999</v>
      </c>
      <c r="C1304" s="31">
        <v>-81.2136</v>
      </c>
      <c r="D1304" s="22" t="s">
        <v>4765</v>
      </c>
      <c r="E1304" s="42">
        <v>242</v>
      </c>
      <c r="F1304" s="43">
        <v>87815.508000000002</v>
      </c>
      <c r="G1304" s="43">
        <f t="shared" si="20"/>
        <v>3101175.6859023599</v>
      </c>
    </row>
    <row r="1305" spans="1:7" x14ac:dyDescent="0.2">
      <c r="A1305" s="22" t="s">
        <v>34</v>
      </c>
      <c r="B1305" s="31">
        <v>35.868099999999998</v>
      </c>
      <c r="C1305" s="31">
        <v>-81.218299999999999</v>
      </c>
      <c r="D1305" s="22" t="s">
        <v>4765</v>
      </c>
      <c r="E1305" s="42">
        <v>242</v>
      </c>
      <c r="F1305" s="43">
        <v>87815.508000000002</v>
      </c>
      <c r="G1305" s="43">
        <f t="shared" si="20"/>
        <v>3101175.6859023599</v>
      </c>
    </row>
    <row r="1306" spans="1:7" x14ac:dyDescent="0.2">
      <c r="A1306" s="22" t="s">
        <v>81</v>
      </c>
      <c r="B1306" s="31">
        <v>35.868299999999998</v>
      </c>
      <c r="C1306" s="31">
        <v>-80.922300000000007</v>
      </c>
      <c r="D1306" s="22" t="s">
        <v>4767</v>
      </c>
      <c r="E1306" s="42">
        <v>126</v>
      </c>
      <c r="F1306" s="43">
        <v>45722.124000000003</v>
      </c>
      <c r="G1306" s="43">
        <f t="shared" si="20"/>
        <v>1614661.72075908</v>
      </c>
    </row>
    <row r="1307" spans="1:7" x14ac:dyDescent="0.2">
      <c r="A1307" s="22" t="s">
        <v>108</v>
      </c>
      <c r="B1307" s="31">
        <v>35.868600000000001</v>
      </c>
      <c r="C1307" s="31">
        <v>-79.847399999999993</v>
      </c>
      <c r="D1307" s="22" t="s">
        <v>4765</v>
      </c>
      <c r="E1307" s="42">
        <v>400</v>
      </c>
      <c r="F1307" s="43">
        <v>145149.6</v>
      </c>
      <c r="G1307" s="43">
        <f t="shared" si="20"/>
        <v>5125910.2246320006</v>
      </c>
    </row>
    <row r="1308" spans="1:7" x14ac:dyDescent="0.2">
      <c r="A1308" s="22" t="s">
        <v>62</v>
      </c>
      <c r="B1308" s="31">
        <v>35.869100000000003</v>
      </c>
      <c r="C1308" s="31">
        <v>-80.436999999999998</v>
      </c>
      <c r="D1308" s="22" t="s">
        <v>4768</v>
      </c>
      <c r="E1308" s="42">
        <v>143</v>
      </c>
      <c r="F1308" s="43">
        <v>51890.982000000004</v>
      </c>
      <c r="G1308" s="43">
        <f t="shared" si="20"/>
        <v>1832512.9053059402</v>
      </c>
    </row>
    <row r="1309" spans="1:7" x14ac:dyDescent="0.2">
      <c r="A1309" s="22" t="s">
        <v>33</v>
      </c>
      <c r="B1309" s="31">
        <v>35.869700000000002</v>
      </c>
      <c r="C1309" s="31">
        <v>-79.403300000000002</v>
      </c>
      <c r="D1309" s="22" t="s">
        <v>4765</v>
      </c>
      <c r="E1309" s="42">
        <v>529</v>
      </c>
      <c r="F1309" s="43">
        <v>191960.34599999999</v>
      </c>
      <c r="G1309" s="43">
        <f t="shared" si="20"/>
        <v>6779016.2720758198</v>
      </c>
    </row>
    <row r="1310" spans="1:7" x14ac:dyDescent="0.2">
      <c r="A1310" s="22" t="s">
        <v>81</v>
      </c>
      <c r="B1310" s="31">
        <v>35.872300000000003</v>
      </c>
      <c r="C1310" s="31">
        <v>-80.949299999999994</v>
      </c>
      <c r="D1310" s="22" t="s">
        <v>4767</v>
      </c>
      <c r="E1310" s="42">
        <v>126</v>
      </c>
      <c r="F1310" s="43">
        <v>45722.124000000003</v>
      </c>
      <c r="G1310" s="43">
        <f t="shared" si="20"/>
        <v>1614661.72075908</v>
      </c>
    </row>
    <row r="1311" spans="1:7" x14ac:dyDescent="0.2">
      <c r="A1311" s="22" t="s">
        <v>81</v>
      </c>
      <c r="B1311" s="31">
        <v>35.872500000000002</v>
      </c>
      <c r="C1311" s="31">
        <v>-80.781199999999998</v>
      </c>
      <c r="D1311" s="22" t="s">
        <v>4767</v>
      </c>
      <c r="E1311" s="42">
        <v>503</v>
      </c>
      <c r="F1311" s="43">
        <v>182525.622</v>
      </c>
      <c r="G1311" s="43">
        <f t="shared" si="20"/>
        <v>6445832.1074747397</v>
      </c>
    </row>
    <row r="1312" spans="1:7" x14ac:dyDescent="0.2">
      <c r="A1312" s="22" t="s">
        <v>108</v>
      </c>
      <c r="B1312" s="31">
        <v>35.872799999999998</v>
      </c>
      <c r="C1312" s="31">
        <v>-79.682699999999997</v>
      </c>
      <c r="D1312" s="22" t="s">
        <v>4765</v>
      </c>
      <c r="E1312" s="42">
        <v>400</v>
      </c>
      <c r="F1312" s="43">
        <v>145149.6</v>
      </c>
      <c r="G1312" s="43">
        <f t="shared" si="20"/>
        <v>5125910.2246320006</v>
      </c>
    </row>
    <row r="1313" spans="1:7" x14ac:dyDescent="0.2">
      <c r="A1313" s="22" t="s">
        <v>96</v>
      </c>
      <c r="B1313" s="31">
        <v>35.873100000000001</v>
      </c>
      <c r="C1313" s="31">
        <v>-77.986400000000003</v>
      </c>
      <c r="D1313" s="22" t="s">
        <v>4765</v>
      </c>
      <c r="E1313" s="42">
        <v>303</v>
      </c>
      <c r="F1313" s="43">
        <v>109950.822</v>
      </c>
      <c r="G1313" s="43">
        <f t="shared" si="20"/>
        <v>3882876.9951587399</v>
      </c>
    </row>
    <row r="1314" spans="1:7" x14ac:dyDescent="0.2">
      <c r="A1314" s="22" t="s">
        <v>65</v>
      </c>
      <c r="B1314" s="31">
        <v>35.8733</v>
      </c>
      <c r="C1314" s="31">
        <v>-77.737799999999993</v>
      </c>
      <c r="D1314" s="22" t="s">
        <v>4765</v>
      </c>
      <c r="E1314" s="42">
        <v>100</v>
      </c>
      <c r="F1314" s="43">
        <v>36287.4</v>
      </c>
      <c r="G1314" s="43">
        <f t="shared" si="20"/>
        <v>1281477.5561580001</v>
      </c>
    </row>
    <row r="1315" spans="1:7" x14ac:dyDescent="0.2">
      <c r="A1315" s="22" t="s">
        <v>108</v>
      </c>
      <c r="B1315" s="31">
        <v>35.873899999999999</v>
      </c>
      <c r="C1315" s="31">
        <v>-79.589100000000002</v>
      </c>
      <c r="D1315" s="22" t="s">
        <v>4765</v>
      </c>
      <c r="E1315" s="42">
        <v>400</v>
      </c>
      <c r="F1315" s="43">
        <v>145149.6</v>
      </c>
      <c r="G1315" s="43">
        <f t="shared" si="20"/>
        <v>5125910.2246320006</v>
      </c>
    </row>
    <row r="1316" spans="1:7" x14ac:dyDescent="0.2">
      <c r="A1316" s="22" t="s">
        <v>33</v>
      </c>
      <c r="B1316" s="31">
        <v>35.874499999999998</v>
      </c>
      <c r="C1316" s="31">
        <v>-79.529499999999999</v>
      </c>
      <c r="D1316" s="22" t="s">
        <v>4765</v>
      </c>
      <c r="E1316" s="42">
        <v>1762</v>
      </c>
      <c r="F1316" s="43">
        <v>639383.98800000001</v>
      </c>
      <c r="G1316" s="43">
        <f t="shared" si="20"/>
        <v>22579634.539503962</v>
      </c>
    </row>
    <row r="1317" spans="1:7" x14ac:dyDescent="0.2">
      <c r="A1317" s="22" t="s">
        <v>34</v>
      </c>
      <c r="B1317" s="31">
        <v>35.875</v>
      </c>
      <c r="C1317" s="31">
        <v>-81.095699999999994</v>
      </c>
      <c r="D1317" s="22" t="s">
        <v>4765</v>
      </c>
      <c r="E1317" s="42">
        <v>727</v>
      </c>
      <c r="F1317" s="43">
        <v>263809.39799999999</v>
      </c>
      <c r="G1317" s="43">
        <f t="shared" si="20"/>
        <v>9316341.8332686592</v>
      </c>
    </row>
    <row r="1318" spans="1:7" x14ac:dyDescent="0.2">
      <c r="A1318" s="22" t="s">
        <v>81</v>
      </c>
      <c r="B1318" s="31">
        <v>35.875500000000002</v>
      </c>
      <c r="C1318" s="31">
        <v>-80.923000000000002</v>
      </c>
      <c r="D1318" s="22" t="s">
        <v>4767</v>
      </c>
      <c r="E1318" s="42">
        <v>126</v>
      </c>
      <c r="F1318" s="43">
        <v>45722.124000000003</v>
      </c>
      <c r="G1318" s="43">
        <f t="shared" si="20"/>
        <v>1614661.72075908</v>
      </c>
    </row>
    <row r="1319" spans="1:7" x14ac:dyDescent="0.2">
      <c r="A1319" s="22" t="s">
        <v>62</v>
      </c>
      <c r="B1319" s="31">
        <v>35.875799999999998</v>
      </c>
      <c r="C1319" s="31">
        <v>-80.686999999999998</v>
      </c>
      <c r="D1319" s="22" t="s">
        <v>4768</v>
      </c>
      <c r="E1319" s="42">
        <v>143</v>
      </c>
      <c r="F1319" s="43">
        <v>51890.982000000004</v>
      </c>
      <c r="G1319" s="43">
        <f t="shared" si="20"/>
        <v>1832512.9053059402</v>
      </c>
    </row>
    <row r="1320" spans="1:7" x14ac:dyDescent="0.2">
      <c r="A1320" s="22" t="s">
        <v>33</v>
      </c>
      <c r="B1320" s="31">
        <v>35.875900000000001</v>
      </c>
      <c r="C1320" s="31">
        <v>-79.477099999999993</v>
      </c>
      <c r="D1320" s="22" t="s">
        <v>4765</v>
      </c>
      <c r="E1320" s="42">
        <v>352</v>
      </c>
      <c r="F1320" s="43">
        <v>127731.648</v>
      </c>
      <c r="G1320" s="43">
        <f t="shared" si="20"/>
        <v>4510800.9976761602</v>
      </c>
    </row>
    <row r="1321" spans="1:7" x14ac:dyDescent="0.2">
      <c r="A1321" s="22" t="s">
        <v>81</v>
      </c>
      <c r="B1321" s="31">
        <v>35.876800000000003</v>
      </c>
      <c r="C1321" s="31">
        <v>-80.728399999999993</v>
      </c>
      <c r="D1321" s="22" t="s">
        <v>4767</v>
      </c>
      <c r="E1321" s="42">
        <v>252</v>
      </c>
      <c r="F1321" s="43">
        <v>91444.248000000007</v>
      </c>
      <c r="G1321" s="43">
        <f t="shared" si="20"/>
        <v>3229323.44151816</v>
      </c>
    </row>
    <row r="1322" spans="1:7" x14ac:dyDescent="0.2">
      <c r="A1322" s="22" t="s">
        <v>33</v>
      </c>
      <c r="B1322" s="31">
        <v>35.876899999999999</v>
      </c>
      <c r="C1322" s="31">
        <v>-79.351399999999998</v>
      </c>
      <c r="D1322" s="22" t="s">
        <v>4765</v>
      </c>
      <c r="E1322" s="42">
        <v>352</v>
      </c>
      <c r="F1322" s="43">
        <v>127731.648</v>
      </c>
      <c r="G1322" s="43">
        <f t="shared" si="20"/>
        <v>4510800.9976761602</v>
      </c>
    </row>
    <row r="1323" spans="1:7" x14ac:dyDescent="0.2">
      <c r="A1323" s="22" t="s">
        <v>34</v>
      </c>
      <c r="B1323" s="31">
        <v>35.877000000000002</v>
      </c>
      <c r="C1323" s="31">
        <v>-81.295199999999994</v>
      </c>
      <c r="D1323" s="22" t="s">
        <v>4765</v>
      </c>
      <c r="E1323" s="42">
        <v>484</v>
      </c>
      <c r="F1323" s="43">
        <v>175631.016</v>
      </c>
      <c r="G1323" s="43">
        <f t="shared" si="20"/>
        <v>6202351.3718047198</v>
      </c>
    </row>
    <row r="1324" spans="1:7" x14ac:dyDescent="0.2">
      <c r="A1324" s="22" t="s">
        <v>124</v>
      </c>
      <c r="B1324" s="31">
        <v>35.878900000000002</v>
      </c>
      <c r="C1324" s="31">
        <v>-78.380600000000001</v>
      </c>
      <c r="D1324" s="22" t="s">
        <v>4767</v>
      </c>
      <c r="E1324" s="42">
        <v>332</v>
      </c>
      <c r="F1324" s="43">
        <v>120474.16800000001</v>
      </c>
      <c r="G1324" s="43">
        <f t="shared" si="20"/>
        <v>4254505.4864445599</v>
      </c>
    </row>
    <row r="1325" spans="1:7" x14ac:dyDescent="0.2">
      <c r="A1325" s="22" t="s">
        <v>124</v>
      </c>
      <c r="B1325" s="31">
        <v>35.8797</v>
      </c>
      <c r="C1325" s="31">
        <v>-78.357299999999995</v>
      </c>
      <c r="D1325" s="22" t="s">
        <v>4767</v>
      </c>
      <c r="E1325" s="42">
        <v>332</v>
      </c>
      <c r="F1325" s="43">
        <v>120474.16800000001</v>
      </c>
      <c r="G1325" s="43">
        <f t="shared" si="20"/>
        <v>4254505.4864445599</v>
      </c>
    </row>
    <row r="1326" spans="1:7" x14ac:dyDescent="0.2">
      <c r="A1326" s="22" t="s">
        <v>96</v>
      </c>
      <c r="B1326" s="31">
        <v>35.881</v>
      </c>
      <c r="C1326" s="31">
        <v>-78.139300000000006</v>
      </c>
      <c r="D1326" s="22" t="s">
        <v>4765</v>
      </c>
      <c r="E1326" s="42">
        <v>303</v>
      </c>
      <c r="F1326" s="43">
        <v>109950.822</v>
      </c>
      <c r="G1326" s="43">
        <f t="shared" si="20"/>
        <v>3882876.9951587399</v>
      </c>
    </row>
    <row r="1327" spans="1:7" x14ac:dyDescent="0.2">
      <c r="A1327" s="22" t="s">
        <v>108</v>
      </c>
      <c r="B1327" s="31">
        <v>35.881300000000003</v>
      </c>
      <c r="C1327" s="31">
        <v>-79.900599999999997</v>
      </c>
      <c r="D1327" s="22" t="s">
        <v>4765</v>
      </c>
      <c r="E1327" s="42">
        <v>267</v>
      </c>
      <c r="F1327" s="43">
        <v>96887.357999999993</v>
      </c>
      <c r="G1327" s="43">
        <f t="shared" si="20"/>
        <v>3421545.0749418596</v>
      </c>
    </row>
    <row r="1328" spans="1:7" x14ac:dyDescent="0.2">
      <c r="A1328" s="22" t="s">
        <v>34</v>
      </c>
      <c r="B1328" s="31">
        <v>35.882199999999997</v>
      </c>
      <c r="C1328" s="31">
        <v>-81.126099999999994</v>
      </c>
      <c r="D1328" s="22" t="s">
        <v>4765</v>
      </c>
      <c r="E1328" s="42">
        <v>242</v>
      </c>
      <c r="F1328" s="43">
        <v>87815.508000000002</v>
      </c>
      <c r="G1328" s="43">
        <f t="shared" si="20"/>
        <v>3101175.6859023599</v>
      </c>
    </row>
    <row r="1329" spans="1:7" x14ac:dyDescent="0.2">
      <c r="A1329" s="22" t="s">
        <v>81</v>
      </c>
      <c r="B1329" s="31">
        <v>35.882199999999997</v>
      </c>
      <c r="C1329" s="31">
        <v>-80.902699999999996</v>
      </c>
      <c r="D1329" s="22" t="s">
        <v>4767</v>
      </c>
      <c r="E1329" s="42">
        <v>126</v>
      </c>
      <c r="F1329" s="43">
        <v>45722.124000000003</v>
      </c>
      <c r="G1329" s="43">
        <f t="shared" si="20"/>
        <v>1614661.72075908</v>
      </c>
    </row>
    <row r="1330" spans="1:7" x14ac:dyDescent="0.2">
      <c r="A1330" s="22" t="s">
        <v>46</v>
      </c>
      <c r="B1330" s="31">
        <v>35.882399999999997</v>
      </c>
      <c r="C1330" s="31">
        <v>-81.350899999999996</v>
      </c>
      <c r="D1330" s="22" t="s">
        <v>4765</v>
      </c>
      <c r="E1330" s="42">
        <v>81</v>
      </c>
      <c r="F1330" s="43">
        <v>29392.794000000002</v>
      </c>
      <c r="G1330" s="43">
        <f t="shared" si="20"/>
        <v>1037996.82048798</v>
      </c>
    </row>
    <row r="1331" spans="1:7" x14ac:dyDescent="0.2">
      <c r="A1331" s="22" t="s">
        <v>34</v>
      </c>
      <c r="B1331" s="31">
        <v>35.883800000000001</v>
      </c>
      <c r="C1331" s="31">
        <v>-81.207400000000007</v>
      </c>
      <c r="D1331" s="22" t="s">
        <v>4765</v>
      </c>
      <c r="E1331" s="42">
        <v>484</v>
      </c>
      <c r="F1331" s="43">
        <v>175631.016</v>
      </c>
      <c r="G1331" s="43">
        <f t="shared" si="20"/>
        <v>6202351.3718047198</v>
      </c>
    </row>
    <row r="1332" spans="1:7" x14ac:dyDescent="0.2">
      <c r="A1332" s="22" t="s">
        <v>33</v>
      </c>
      <c r="B1332" s="31">
        <v>35.884300000000003</v>
      </c>
      <c r="C1332" s="31">
        <v>-79.347099999999998</v>
      </c>
      <c r="D1332" s="22" t="s">
        <v>4765</v>
      </c>
      <c r="E1332" s="42">
        <v>352</v>
      </c>
      <c r="F1332" s="43">
        <v>127731.648</v>
      </c>
      <c r="G1332" s="43">
        <f t="shared" si="20"/>
        <v>4510800.9976761602</v>
      </c>
    </row>
    <row r="1333" spans="1:7" x14ac:dyDescent="0.2">
      <c r="A1333" s="22" t="s">
        <v>34</v>
      </c>
      <c r="B1333" s="31">
        <v>35.884399999999999</v>
      </c>
      <c r="C1333" s="31">
        <v>-81.154899999999998</v>
      </c>
      <c r="D1333" s="22" t="s">
        <v>4765</v>
      </c>
      <c r="E1333" s="42">
        <v>242</v>
      </c>
      <c r="F1333" s="43">
        <v>87815.508000000002</v>
      </c>
      <c r="G1333" s="43">
        <f t="shared" si="20"/>
        <v>3101175.6859023599</v>
      </c>
    </row>
    <row r="1334" spans="1:7" x14ac:dyDescent="0.2">
      <c r="A1334" s="22" t="s">
        <v>81</v>
      </c>
      <c r="B1334" s="31">
        <v>35.885399999999997</v>
      </c>
      <c r="C1334" s="31">
        <v>-80.883099999999999</v>
      </c>
      <c r="D1334" s="22" t="s">
        <v>4767</v>
      </c>
      <c r="E1334" s="42">
        <v>378</v>
      </c>
      <c r="F1334" s="43">
        <v>137166.372</v>
      </c>
      <c r="G1334" s="43">
        <f t="shared" si="20"/>
        <v>4843985.1622772403</v>
      </c>
    </row>
    <row r="1335" spans="1:7" x14ac:dyDescent="0.2">
      <c r="A1335" s="22" t="s">
        <v>34</v>
      </c>
      <c r="B1335" s="31">
        <v>35.886499999999998</v>
      </c>
      <c r="C1335" s="31">
        <v>-81.036500000000004</v>
      </c>
      <c r="D1335" s="22" t="s">
        <v>4765</v>
      </c>
      <c r="E1335" s="42">
        <v>1696</v>
      </c>
      <c r="F1335" s="43">
        <v>615434.304</v>
      </c>
      <c r="G1335" s="43">
        <f t="shared" si="20"/>
        <v>21733859.352439679</v>
      </c>
    </row>
    <row r="1336" spans="1:7" x14ac:dyDescent="0.2">
      <c r="A1336" s="22" t="s">
        <v>61</v>
      </c>
      <c r="B1336" s="31">
        <v>35.8872</v>
      </c>
      <c r="C1336" s="31">
        <v>-80.304400000000001</v>
      </c>
      <c r="D1336" s="22" t="s">
        <v>4765</v>
      </c>
      <c r="E1336" s="42">
        <v>1000</v>
      </c>
      <c r="F1336" s="43">
        <v>362874</v>
      </c>
      <c r="G1336" s="43">
        <f t="shared" si="20"/>
        <v>12814775.56158</v>
      </c>
    </row>
    <row r="1337" spans="1:7" x14ac:dyDescent="0.2">
      <c r="A1337" s="22" t="s">
        <v>34</v>
      </c>
      <c r="B1337" s="31">
        <v>35.8887</v>
      </c>
      <c r="C1337" s="31">
        <v>-81.147199999999998</v>
      </c>
      <c r="D1337" s="22" t="s">
        <v>4765</v>
      </c>
      <c r="E1337" s="42">
        <v>121</v>
      </c>
      <c r="F1337" s="43">
        <v>43907.754000000001</v>
      </c>
      <c r="G1337" s="43">
        <f t="shared" si="20"/>
        <v>1550587.8429511799</v>
      </c>
    </row>
    <row r="1338" spans="1:7" x14ac:dyDescent="0.2">
      <c r="A1338" s="22" t="s">
        <v>40</v>
      </c>
      <c r="B1338" s="31">
        <v>35.889499999999998</v>
      </c>
      <c r="C1338" s="31">
        <v>-76.8416</v>
      </c>
      <c r="D1338" s="22" t="s">
        <v>4765</v>
      </c>
      <c r="E1338" s="42">
        <v>384</v>
      </c>
      <c r="F1338" s="43">
        <v>139343.61600000001</v>
      </c>
      <c r="G1338" s="43">
        <f t="shared" si="20"/>
        <v>4920873.8156467201</v>
      </c>
    </row>
    <row r="1339" spans="1:7" x14ac:dyDescent="0.2">
      <c r="A1339" s="22" t="s">
        <v>62</v>
      </c>
      <c r="B1339" s="31">
        <v>35.8904</v>
      </c>
      <c r="C1339" s="31">
        <v>-80.703699999999998</v>
      </c>
      <c r="D1339" s="22" t="s">
        <v>4768</v>
      </c>
      <c r="E1339" s="42">
        <v>143</v>
      </c>
      <c r="F1339" s="43">
        <v>51890.982000000004</v>
      </c>
      <c r="G1339" s="43">
        <f t="shared" si="20"/>
        <v>1832512.9053059402</v>
      </c>
    </row>
    <row r="1340" spans="1:7" x14ac:dyDescent="0.2">
      <c r="A1340" s="22" t="s">
        <v>108</v>
      </c>
      <c r="B1340" s="31">
        <v>35.890700000000002</v>
      </c>
      <c r="C1340" s="31">
        <v>-79.694100000000006</v>
      </c>
      <c r="D1340" s="22" t="s">
        <v>4765</v>
      </c>
      <c r="E1340" s="42">
        <v>267</v>
      </c>
      <c r="F1340" s="43">
        <v>96887.357999999993</v>
      </c>
      <c r="G1340" s="43">
        <f t="shared" si="20"/>
        <v>3421545.0749418596</v>
      </c>
    </row>
    <row r="1341" spans="1:7" x14ac:dyDescent="0.2">
      <c r="A1341" s="22" t="s">
        <v>81</v>
      </c>
      <c r="B1341" s="31">
        <v>35.891300000000001</v>
      </c>
      <c r="C1341" s="31">
        <v>-80.894599999999997</v>
      </c>
      <c r="D1341" s="22" t="s">
        <v>4767</v>
      </c>
      <c r="E1341" s="42">
        <v>252</v>
      </c>
      <c r="F1341" s="43">
        <v>91444.248000000007</v>
      </c>
      <c r="G1341" s="43">
        <f t="shared" si="20"/>
        <v>3229323.44151816</v>
      </c>
    </row>
    <row r="1342" spans="1:7" x14ac:dyDescent="0.2">
      <c r="A1342" s="22" t="s">
        <v>81</v>
      </c>
      <c r="B1342" s="31">
        <v>35.892099999999999</v>
      </c>
      <c r="C1342" s="31">
        <v>-80.732799999999997</v>
      </c>
      <c r="D1342" s="22" t="s">
        <v>4767</v>
      </c>
      <c r="E1342" s="42">
        <v>252</v>
      </c>
      <c r="F1342" s="43">
        <v>91444.248000000007</v>
      </c>
      <c r="G1342" s="43">
        <f t="shared" si="20"/>
        <v>3229323.44151816</v>
      </c>
    </row>
    <row r="1343" spans="1:7" x14ac:dyDescent="0.2">
      <c r="A1343" s="22" t="s">
        <v>81</v>
      </c>
      <c r="B1343" s="31">
        <v>35.892400000000002</v>
      </c>
      <c r="C1343" s="31">
        <v>-80.965900000000005</v>
      </c>
      <c r="D1343" s="22" t="s">
        <v>4767</v>
      </c>
      <c r="E1343" s="42">
        <v>252</v>
      </c>
      <c r="F1343" s="43">
        <v>91444.248000000007</v>
      </c>
      <c r="G1343" s="43">
        <f t="shared" si="20"/>
        <v>3229323.44151816</v>
      </c>
    </row>
    <row r="1344" spans="1:7" x14ac:dyDescent="0.2">
      <c r="A1344" s="22" t="s">
        <v>34</v>
      </c>
      <c r="B1344" s="31">
        <v>35.893000000000001</v>
      </c>
      <c r="C1344" s="31">
        <v>-81.196399999999997</v>
      </c>
      <c r="D1344" s="22" t="s">
        <v>4765</v>
      </c>
      <c r="E1344" s="42">
        <v>484</v>
      </c>
      <c r="F1344" s="43">
        <v>175631.016</v>
      </c>
      <c r="G1344" s="43">
        <f t="shared" si="20"/>
        <v>6202351.3718047198</v>
      </c>
    </row>
    <row r="1345" spans="1:7" x14ac:dyDescent="0.2">
      <c r="A1345" s="22" t="s">
        <v>34</v>
      </c>
      <c r="B1345" s="31">
        <v>35.894399999999997</v>
      </c>
      <c r="C1345" s="31">
        <v>-81.286900000000003</v>
      </c>
      <c r="D1345" s="22" t="s">
        <v>4765</v>
      </c>
      <c r="E1345" s="42">
        <v>121</v>
      </c>
      <c r="F1345" s="43">
        <v>43907.754000000001</v>
      </c>
      <c r="G1345" s="43">
        <f t="shared" si="20"/>
        <v>1550587.8429511799</v>
      </c>
    </row>
    <row r="1346" spans="1:7" x14ac:dyDescent="0.2">
      <c r="A1346" s="22" t="s">
        <v>96</v>
      </c>
      <c r="B1346" s="31">
        <v>35.894399999999997</v>
      </c>
      <c r="C1346" s="31">
        <v>-78.202699999999993</v>
      </c>
      <c r="D1346" s="22" t="s">
        <v>4765</v>
      </c>
      <c r="E1346" s="42">
        <v>303</v>
      </c>
      <c r="F1346" s="43">
        <v>109950.822</v>
      </c>
      <c r="G1346" s="43">
        <f t="shared" ref="G1346:G1409" si="21">F1346*35.31467</f>
        <v>3882876.9951587399</v>
      </c>
    </row>
    <row r="1347" spans="1:7" x14ac:dyDescent="0.2">
      <c r="A1347" s="22" t="s">
        <v>62</v>
      </c>
      <c r="B1347" s="31">
        <v>35.894599999999997</v>
      </c>
      <c r="C1347" s="31">
        <v>-80.681399999999996</v>
      </c>
      <c r="D1347" s="22" t="s">
        <v>4768</v>
      </c>
      <c r="E1347" s="42">
        <v>72</v>
      </c>
      <c r="F1347" s="43">
        <v>26126.928</v>
      </c>
      <c r="G1347" s="43">
        <f t="shared" si="21"/>
        <v>922663.84043375996</v>
      </c>
    </row>
    <row r="1348" spans="1:7" x14ac:dyDescent="0.2">
      <c r="A1348" s="22" t="s">
        <v>96</v>
      </c>
      <c r="B1348" s="31">
        <v>35.895699999999998</v>
      </c>
      <c r="C1348" s="31">
        <v>-78.023300000000006</v>
      </c>
      <c r="D1348" s="22" t="s">
        <v>4765</v>
      </c>
      <c r="E1348" s="42">
        <v>1214</v>
      </c>
      <c r="F1348" s="43">
        <v>440529.03600000002</v>
      </c>
      <c r="G1348" s="43">
        <f t="shared" si="21"/>
        <v>15557137.53175812</v>
      </c>
    </row>
    <row r="1349" spans="1:7" x14ac:dyDescent="0.2">
      <c r="A1349" s="22" t="s">
        <v>96</v>
      </c>
      <c r="B1349" s="31">
        <v>35.896000000000001</v>
      </c>
      <c r="C1349" s="31">
        <v>-78.076599999999999</v>
      </c>
      <c r="D1349" s="22" t="s">
        <v>4765</v>
      </c>
      <c r="E1349" s="42">
        <v>152</v>
      </c>
      <c r="F1349" s="43">
        <v>55156.847999999998</v>
      </c>
      <c r="G1349" s="43">
        <f t="shared" si="21"/>
        <v>1947845.8853601599</v>
      </c>
    </row>
    <row r="1350" spans="1:7" x14ac:dyDescent="0.2">
      <c r="A1350" s="22" t="s">
        <v>96</v>
      </c>
      <c r="B1350" s="31">
        <v>35.897599999999997</v>
      </c>
      <c r="C1350" s="31">
        <v>-78.174599999999998</v>
      </c>
      <c r="D1350" s="22" t="s">
        <v>4765</v>
      </c>
      <c r="E1350" s="42">
        <v>303</v>
      </c>
      <c r="F1350" s="43">
        <v>109950.822</v>
      </c>
      <c r="G1350" s="43">
        <f t="shared" si="21"/>
        <v>3882876.9951587399</v>
      </c>
    </row>
    <row r="1351" spans="1:7" x14ac:dyDescent="0.2">
      <c r="A1351" s="22" t="s">
        <v>34</v>
      </c>
      <c r="B1351" s="31">
        <v>35.8977</v>
      </c>
      <c r="C1351" s="31">
        <v>-81.326999999999998</v>
      </c>
      <c r="D1351" s="22" t="s">
        <v>4765</v>
      </c>
      <c r="E1351" s="42">
        <v>242</v>
      </c>
      <c r="F1351" s="43">
        <v>87815.508000000002</v>
      </c>
      <c r="G1351" s="43">
        <f t="shared" si="21"/>
        <v>3101175.6859023599</v>
      </c>
    </row>
    <row r="1352" spans="1:7" x14ac:dyDescent="0.2">
      <c r="A1352" s="22" t="s">
        <v>81</v>
      </c>
      <c r="B1352" s="31">
        <v>35.8979</v>
      </c>
      <c r="C1352" s="31">
        <v>-80.938900000000004</v>
      </c>
      <c r="D1352" s="22" t="s">
        <v>4767</v>
      </c>
      <c r="E1352" s="42">
        <v>126</v>
      </c>
      <c r="F1352" s="43">
        <v>45722.124000000003</v>
      </c>
      <c r="G1352" s="43">
        <f t="shared" si="21"/>
        <v>1614661.72075908</v>
      </c>
    </row>
    <row r="1353" spans="1:7" x14ac:dyDescent="0.2">
      <c r="A1353" s="22" t="s">
        <v>81</v>
      </c>
      <c r="B1353" s="31">
        <v>35.898600000000002</v>
      </c>
      <c r="C1353" s="31">
        <v>-80.749700000000004</v>
      </c>
      <c r="D1353" s="22" t="s">
        <v>4767</v>
      </c>
      <c r="E1353" s="42">
        <v>252</v>
      </c>
      <c r="F1353" s="43">
        <v>91444.248000000007</v>
      </c>
      <c r="G1353" s="43">
        <f t="shared" si="21"/>
        <v>3229323.44151816</v>
      </c>
    </row>
    <row r="1354" spans="1:7" x14ac:dyDescent="0.2">
      <c r="A1354" s="22" t="s">
        <v>33</v>
      </c>
      <c r="B1354" s="31">
        <v>35.898899999999998</v>
      </c>
      <c r="C1354" s="31">
        <v>-79.341200000000001</v>
      </c>
      <c r="D1354" s="22" t="s">
        <v>4765</v>
      </c>
      <c r="E1354" s="42">
        <v>352</v>
      </c>
      <c r="F1354" s="43">
        <v>127731.648</v>
      </c>
      <c r="G1354" s="43">
        <f t="shared" si="21"/>
        <v>4510800.9976761602</v>
      </c>
    </row>
    <row r="1355" spans="1:7" x14ac:dyDescent="0.2">
      <c r="A1355" s="22" t="s">
        <v>81</v>
      </c>
      <c r="B1355" s="31">
        <v>35.899099999999997</v>
      </c>
      <c r="C1355" s="31">
        <v>-80.905000000000001</v>
      </c>
      <c r="D1355" s="22" t="s">
        <v>4767</v>
      </c>
      <c r="E1355" s="42">
        <v>252</v>
      </c>
      <c r="F1355" s="43">
        <v>91444.248000000007</v>
      </c>
      <c r="G1355" s="43">
        <f t="shared" si="21"/>
        <v>3229323.44151816</v>
      </c>
    </row>
    <row r="1356" spans="1:7" x14ac:dyDescent="0.2">
      <c r="A1356" s="22" t="s">
        <v>34</v>
      </c>
      <c r="B1356" s="31">
        <v>35.899700000000003</v>
      </c>
      <c r="C1356" s="31">
        <v>-81.314899999999994</v>
      </c>
      <c r="D1356" s="22" t="s">
        <v>4765</v>
      </c>
      <c r="E1356" s="42">
        <v>242</v>
      </c>
      <c r="F1356" s="43">
        <v>87815.508000000002</v>
      </c>
      <c r="G1356" s="43">
        <f t="shared" si="21"/>
        <v>3101175.6859023599</v>
      </c>
    </row>
    <row r="1357" spans="1:7" x14ac:dyDescent="0.2">
      <c r="A1357" s="22" t="s">
        <v>34</v>
      </c>
      <c r="B1357" s="31">
        <v>35.900399999999998</v>
      </c>
      <c r="C1357" s="31">
        <v>-81.141199999999998</v>
      </c>
      <c r="D1357" s="22" t="s">
        <v>4765</v>
      </c>
      <c r="E1357" s="42">
        <v>363</v>
      </c>
      <c r="F1357" s="43">
        <v>131723.26199999999</v>
      </c>
      <c r="G1357" s="43">
        <f t="shared" si="21"/>
        <v>4651763.5288535394</v>
      </c>
    </row>
    <row r="1358" spans="1:7" x14ac:dyDescent="0.2">
      <c r="A1358" s="22" t="s">
        <v>33</v>
      </c>
      <c r="B1358" s="31">
        <v>35.900799999999997</v>
      </c>
      <c r="C1358" s="31">
        <v>-79.409199999999998</v>
      </c>
      <c r="D1358" s="22" t="s">
        <v>4765</v>
      </c>
      <c r="E1358" s="42">
        <v>352</v>
      </c>
      <c r="F1358" s="43">
        <v>127731.648</v>
      </c>
      <c r="G1358" s="43">
        <f t="shared" si="21"/>
        <v>4510800.9976761602</v>
      </c>
    </row>
    <row r="1359" spans="1:7" x14ac:dyDescent="0.2">
      <c r="A1359" s="22" t="s">
        <v>34</v>
      </c>
      <c r="B1359" s="31">
        <v>35.902299999999997</v>
      </c>
      <c r="C1359" s="31">
        <v>-81.066599999999994</v>
      </c>
      <c r="D1359" s="22" t="s">
        <v>4765</v>
      </c>
      <c r="E1359" s="42">
        <v>727</v>
      </c>
      <c r="F1359" s="43">
        <v>263809.39799999999</v>
      </c>
      <c r="G1359" s="43">
        <f t="shared" si="21"/>
        <v>9316341.8332686592</v>
      </c>
    </row>
    <row r="1360" spans="1:7" x14ac:dyDescent="0.2">
      <c r="A1360" s="22" t="s">
        <v>46</v>
      </c>
      <c r="B1360" s="31">
        <v>35.902900000000002</v>
      </c>
      <c r="C1360" s="31">
        <v>-81.392499999999998</v>
      </c>
      <c r="D1360" s="22" t="s">
        <v>4765</v>
      </c>
      <c r="E1360" s="42">
        <v>40</v>
      </c>
      <c r="F1360" s="43">
        <v>14514.96</v>
      </c>
      <c r="G1360" s="43">
        <f t="shared" si="21"/>
        <v>512591.02246319997</v>
      </c>
    </row>
    <row r="1361" spans="1:7" x14ac:dyDescent="0.2">
      <c r="A1361" s="22" t="s">
        <v>46</v>
      </c>
      <c r="B1361" s="31">
        <v>35.903100000000002</v>
      </c>
      <c r="C1361" s="31">
        <v>-81.373900000000006</v>
      </c>
      <c r="D1361" s="22" t="s">
        <v>4765</v>
      </c>
      <c r="E1361" s="42">
        <v>40</v>
      </c>
      <c r="F1361" s="43">
        <v>14514.96</v>
      </c>
      <c r="G1361" s="43">
        <f t="shared" si="21"/>
        <v>512591.02246319997</v>
      </c>
    </row>
    <row r="1362" spans="1:7" x14ac:dyDescent="0.2">
      <c r="A1362" s="22" t="s">
        <v>33</v>
      </c>
      <c r="B1362" s="31">
        <v>35.904499999999999</v>
      </c>
      <c r="C1362" s="31">
        <v>-79.514300000000006</v>
      </c>
      <c r="D1362" s="22" t="s">
        <v>4765</v>
      </c>
      <c r="E1362" s="42">
        <v>705</v>
      </c>
      <c r="F1362" s="43">
        <v>255826.17</v>
      </c>
      <c r="G1362" s="43">
        <f t="shared" si="21"/>
        <v>9034416.7709139008</v>
      </c>
    </row>
    <row r="1363" spans="1:7" x14ac:dyDescent="0.2">
      <c r="A1363" s="22" t="s">
        <v>65</v>
      </c>
      <c r="B1363" s="31">
        <v>35.905999999999999</v>
      </c>
      <c r="C1363" s="31">
        <v>-77.377499999999998</v>
      </c>
      <c r="D1363" s="22" t="s">
        <v>4765</v>
      </c>
      <c r="E1363" s="42">
        <v>100</v>
      </c>
      <c r="F1363" s="43">
        <v>36287.4</v>
      </c>
      <c r="G1363" s="43">
        <f t="shared" si="21"/>
        <v>1281477.5561580001</v>
      </c>
    </row>
    <row r="1364" spans="1:7" x14ac:dyDescent="0.2">
      <c r="A1364" s="22" t="s">
        <v>81</v>
      </c>
      <c r="B1364" s="31">
        <v>35.907899999999998</v>
      </c>
      <c r="C1364" s="31">
        <v>-80.942300000000003</v>
      </c>
      <c r="D1364" s="22" t="s">
        <v>4767</v>
      </c>
      <c r="E1364" s="42">
        <v>252</v>
      </c>
      <c r="F1364" s="43">
        <v>91444.248000000007</v>
      </c>
      <c r="G1364" s="43">
        <f t="shared" si="21"/>
        <v>3229323.44151816</v>
      </c>
    </row>
    <row r="1365" spans="1:7" x14ac:dyDescent="0.2">
      <c r="A1365" s="22" t="s">
        <v>33</v>
      </c>
      <c r="B1365" s="31">
        <v>35.907899999999998</v>
      </c>
      <c r="C1365" s="31">
        <v>-79.469800000000006</v>
      </c>
      <c r="D1365" s="22" t="s">
        <v>4765</v>
      </c>
      <c r="E1365" s="42">
        <v>705</v>
      </c>
      <c r="F1365" s="43">
        <v>255826.17</v>
      </c>
      <c r="G1365" s="43">
        <f t="shared" si="21"/>
        <v>9034416.7709139008</v>
      </c>
    </row>
    <row r="1366" spans="1:7" x14ac:dyDescent="0.2">
      <c r="A1366" s="22" t="s">
        <v>81</v>
      </c>
      <c r="B1366" s="31">
        <v>35.908000000000001</v>
      </c>
      <c r="C1366" s="31">
        <v>-80.905799999999999</v>
      </c>
      <c r="D1366" s="22" t="s">
        <v>4767</v>
      </c>
      <c r="E1366" s="42">
        <v>252</v>
      </c>
      <c r="F1366" s="43">
        <v>91444.248000000007</v>
      </c>
      <c r="G1366" s="43">
        <f t="shared" si="21"/>
        <v>3229323.44151816</v>
      </c>
    </row>
    <row r="1367" spans="1:7" x14ac:dyDescent="0.2">
      <c r="A1367" s="22" t="s">
        <v>81</v>
      </c>
      <c r="B1367" s="31">
        <v>35.9099</v>
      </c>
      <c r="C1367" s="31">
        <v>-80.718800000000002</v>
      </c>
      <c r="D1367" s="22" t="s">
        <v>4767</v>
      </c>
      <c r="E1367" s="42">
        <v>252</v>
      </c>
      <c r="F1367" s="43">
        <v>91444.248000000007</v>
      </c>
      <c r="G1367" s="43">
        <f t="shared" si="21"/>
        <v>3229323.44151816</v>
      </c>
    </row>
    <row r="1368" spans="1:7" x14ac:dyDescent="0.2">
      <c r="A1368" s="22" t="s">
        <v>96</v>
      </c>
      <c r="B1368" s="31">
        <v>35.912199999999999</v>
      </c>
      <c r="C1368" s="31">
        <v>-78.089799999999997</v>
      </c>
      <c r="D1368" s="22" t="s">
        <v>4765</v>
      </c>
      <c r="E1368" s="42">
        <v>303</v>
      </c>
      <c r="F1368" s="43">
        <v>109950.822</v>
      </c>
      <c r="G1368" s="43">
        <f t="shared" si="21"/>
        <v>3882876.9951587399</v>
      </c>
    </row>
    <row r="1369" spans="1:7" x14ac:dyDescent="0.2">
      <c r="A1369" s="22" t="s">
        <v>108</v>
      </c>
      <c r="B1369" s="31">
        <v>35.912799999999997</v>
      </c>
      <c r="C1369" s="31">
        <v>-79.8887</v>
      </c>
      <c r="D1369" s="22" t="s">
        <v>4765</v>
      </c>
      <c r="E1369" s="42">
        <v>533</v>
      </c>
      <c r="F1369" s="43">
        <v>193411.842</v>
      </c>
      <c r="G1369" s="43">
        <f t="shared" si="21"/>
        <v>6830275.3743221397</v>
      </c>
    </row>
    <row r="1370" spans="1:7" x14ac:dyDescent="0.2">
      <c r="A1370" s="22" t="s">
        <v>67</v>
      </c>
      <c r="B1370" s="31">
        <v>35.9131</v>
      </c>
      <c r="C1370" s="31">
        <v>-78.209000000000003</v>
      </c>
      <c r="D1370" s="22" t="s">
        <v>4765</v>
      </c>
      <c r="E1370" s="42">
        <v>359</v>
      </c>
      <c r="F1370" s="43">
        <v>130271.766</v>
      </c>
      <c r="G1370" s="43">
        <f t="shared" si="21"/>
        <v>4600504.4266072204</v>
      </c>
    </row>
    <row r="1371" spans="1:7" x14ac:dyDescent="0.2">
      <c r="A1371" s="22" t="s">
        <v>81</v>
      </c>
      <c r="B1371" s="31">
        <v>35.914000000000001</v>
      </c>
      <c r="C1371" s="31">
        <v>-81.021100000000004</v>
      </c>
      <c r="D1371" s="22" t="s">
        <v>4767</v>
      </c>
      <c r="E1371" s="42">
        <v>503</v>
      </c>
      <c r="F1371" s="43">
        <v>182525.622</v>
      </c>
      <c r="G1371" s="43">
        <f t="shared" si="21"/>
        <v>6445832.1074747397</v>
      </c>
    </row>
    <row r="1372" spans="1:7" x14ac:dyDescent="0.2">
      <c r="A1372" s="22" t="s">
        <v>34</v>
      </c>
      <c r="B1372" s="31">
        <v>35.9146</v>
      </c>
      <c r="C1372" s="31">
        <v>-81.164500000000004</v>
      </c>
      <c r="D1372" s="22" t="s">
        <v>4765</v>
      </c>
      <c r="E1372" s="42">
        <v>242</v>
      </c>
      <c r="F1372" s="43">
        <v>87815.508000000002</v>
      </c>
      <c r="G1372" s="43">
        <f t="shared" si="21"/>
        <v>3101175.6859023599</v>
      </c>
    </row>
    <row r="1373" spans="1:7" x14ac:dyDescent="0.2">
      <c r="A1373" s="22" t="s">
        <v>46</v>
      </c>
      <c r="B1373" s="31">
        <v>35.915500000000002</v>
      </c>
      <c r="C1373" s="31">
        <v>-81.3827</v>
      </c>
      <c r="D1373" s="22" t="s">
        <v>4765</v>
      </c>
      <c r="E1373" s="42">
        <v>40</v>
      </c>
      <c r="F1373" s="43">
        <v>14514.96</v>
      </c>
      <c r="G1373" s="43">
        <f t="shared" si="21"/>
        <v>512591.02246319997</v>
      </c>
    </row>
    <row r="1374" spans="1:7" x14ac:dyDescent="0.2">
      <c r="A1374" s="22" t="s">
        <v>33</v>
      </c>
      <c r="B1374" s="31">
        <v>35.916499999999999</v>
      </c>
      <c r="C1374" s="31">
        <v>-79.3386</v>
      </c>
      <c r="D1374" s="22" t="s">
        <v>4765</v>
      </c>
      <c r="E1374" s="42">
        <v>176</v>
      </c>
      <c r="F1374" s="43">
        <v>63865.824000000001</v>
      </c>
      <c r="G1374" s="43">
        <f t="shared" si="21"/>
        <v>2255400.4988380801</v>
      </c>
    </row>
    <row r="1375" spans="1:7" x14ac:dyDescent="0.2">
      <c r="A1375" s="22" t="s">
        <v>62</v>
      </c>
      <c r="B1375" s="31">
        <v>35.917299999999997</v>
      </c>
      <c r="C1375" s="31">
        <v>-80.691199999999995</v>
      </c>
      <c r="D1375" s="22" t="s">
        <v>4768</v>
      </c>
      <c r="E1375" s="42">
        <v>143</v>
      </c>
      <c r="F1375" s="43">
        <v>51890.982000000004</v>
      </c>
      <c r="G1375" s="43">
        <f t="shared" si="21"/>
        <v>1832512.9053059402</v>
      </c>
    </row>
    <row r="1376" spans="1:7" x14ac:dyDescent="0.2">
      <c r="A1376" s="22" t="s">
        <v>61</v>
      </c>
      <c r="B1376" s="31">
        <v>35.918500000000002</v>
      </c>
      <c r="C1376" s="31">
        <v>-80.147000000000006</v>
      </c>
      <c r="D1376" s="22" t="s">
        <v>4765</v>
      </c>
      <c r="E1376" s="42">
        <v>500</v>
      </c>
      <c r="F1376" s="43">
        <v>181437</v>
      </c>
      <c r="G1376" s="43">
        <f t="shared" si="21"/>
        <v>6407387.7807900002</v>
      </c>
    </row>
    <row r="1377" spans="1:7" x14ac:dyDescent="0.2">
      <c r="A1377" s="22" t="s">
        <v>73</v>
      </c>
      <c r="B1377" s="31">
        <v>35.918599999999998</v>
      </c>
      <c r="C1377" s="31">
        <v>-79.6297</v>
      </c>
      <c r="D1377" s="22" t="s">
        <v>4767</v>
      </c>
      <c r="E1377" s="42">
        <v>1185</v>
      </c>
      <c r="F1377" s="43">
        <v>430005.69</v>
      </c>
      <c r="G1377" s="43">
        <f t="shared" si="21"/>
        <v>15185509.040472301</v>
      </c>
    </row>
    <row r="1378" spans="1:7" x14ac:dyDescent="0.2">
      <c r="A1378" s="22" t="s">
        <v>67</v>
      </c>
      <c r="B1378" s="31">
        <v>35.918599999999998</v>
      </c>
      <c r="C1378" s="31">
        <v>-78.221500000000006</v>
      </c>
      <c r="D1378" s="22" t="s">
        <v>4765</v>
      </c>
      <c r="E1378" s="42">
        <v>359</v>
      </c>
      <c r="F1378" s="43">
        <v>130271.766</v>
      </c>
      <c r="G1378" s="43">
        <f t="shared" si="21"/>
        <v>4600504.4266072204</v>
      </c>
    </row>
    <row r="1379" spans="1:7" x14ac:dyDescent="0.2">
      <c r="A1379" s="22" t="s">
        <v>34</v>
      </c>
      <c r="B1379" s="31">
        <v>35.918799999999997</v>
      </c>
      <c r="C1379" s="31">
        <v>-81.095600000000005</v>
      </c>
      <c r="D1379" s="22" t="s">
        <v>4765</v>
      </c>
      <c r="E1379" s="42">
        <v>242</v>
      </c>
      <c r="F1379" s="43">
        <v>87815.508000000002</v>
      </c>
      <c r="G1379" s="43">
        <f t="shared" si="21"/>
        <v>3101175.6859023599</v>
      </c>
    </row>
    <row r="1380" spans="1:7" x14ac:dyDescent="0.2">
      <c r="A1380" s="22" t="s">
        <v>33</v>
      </c>
      <c r="B1380" s="31">
        <v>35.919899999999998</v>
      </c>
      <c r="C1380" s="31">
        <v>-79.468400000000003</v>
      </c>
      <c r="D1380" s="22" t="s">
        <v>4765</v>
      </c>
      <c r="E1380" s="42">
        <v>705</v>
      </c>
      <c r="F1380" s="43">
        <v>255826.17</v>
      </c>
      <c r="G1380" s="43">
        <f t="shared" si="21"/>
        <v>9034416.7709139008</v>
      </c>
    </row>
    <row r="1381" spans="1:7" x14ac:dyDescent="0.2">
      <c r="A1381" s="22" t="s">
        <v>90</v>
      </c>
      <c r="B1381" s="31">
        <v>35.920099999999998</v>
      </c>
      <c r="C1381" s="31">
        <v>-77.135000000000005</v>
      </c>
      <c r="D1381" s="22" t="s">
        <v>4765</v>
      </c>
      <c r="E1381" s="42">
        <v>281</v>
      </c>
      <c r="F1381" s="43">
        <v>101967.594</v>
      </c>
      <c r="G1381" s="43">
        <f t="shared" si="21"/>
        <v>3600951.9328039801</v>
      </c>
    </row>
    <row r="1382" spans="1:7" x14ac:dyDescent="0.2">
      <c r="A1382" s="22" t="s">
        <v>34</v>
      </c>
      <c r="B1382" s="31">
        <v>35.920200000000001</v>
      </c>
      <c r="C1382" s="31">
        <v>-81.078299999999999</v>
      </c>
      <c r="D1382" s="22" t="s">
        <v>4765</v>
      </c>
      <c r="E1382" s="42">
        <v>242</v>
      </c>
      <c r="F1382" s="43">
        <v>87815.508000000002</v>
      </c>
      <c r="G1382" s="43">
        <f t="shared" si="21"/>
        <v>3101175.6859023599</v>
      </c>
    </row>
    <row r="1383" spans="1:7" x14ac:dyDescent="0.2">
      <c r="A1383" s="22" t="s">
        <v>34</v>
      </c>
      <c r="B1383" s="31">
        <v>35.921900000000001</v>
      </c>
      <c r="C1383" s="31">
        <v>-81.088800000000006</v>
      </c>
      <c r="D1383" s="22" t="s">
        <v>4765</v>
      </c>
      <c r="E1383" s="42">
        <v>121</v>
      </c>
      <c r="F1383" s="43">
        <v>43907.754000000001</v>
      </c>
      <c r="G1383" s="43">
        <f t="shared" si="21"/>
        <v>1550587.8429511799</v>
      </c>
    </row>
    <row r="1384" spans="1:7" x14ac:dyDescent="0.2">
      <c r="A1384" s="22" t="s">
        <v>73</v>
      </c>
      <c r="B1384" s="31">
        <v>35.922800000000002</v>
      </c>
      <c r="C1384" s="31">
        <v>-79.581999999999994</v>
      </c>
      <c r="D1384" s="22" t="s">
        <v>4767</v>
      </c>
      <c r="E1384" s="42">
        <v>593</v>
      </c>
      <c r="F1384" s="43">
        <v>215184.28200000001</v>
      </c>
      <c r="G1384" s="43">
        <f t="shared" si="21"/>
        <v>7599161.9080169406</v>
      </c>
    </row>
    <row r="1385" spans="1:7" x14ac:dyDescent="0.2">
      <c r="A1385" s="22" t="s">
        <v>81</v>
      </c>
      <c r="B1385" s="31">
        <v>35.923299999999998</v>
      </c>
      <c r="C1385" s="31">
        <v>-81.0017</v>
      </c>
      <c r="D1385" s="22" t="s">
        <v>4767</v>
      </c>
      <c r="E1385" s="42">
        <v>252</v>
      </c>
      <c r="F1385" s="43">
        <v>91444.248000000007</v>
      </c>
      <c r="G1385" s="43">
        <f t="shared" si="21"/>
        <v>3229323.44151816</v>
      </c>
    </row>
    <row r="1386" spans="1:7" x14ac:dyDescent="0.2">
      <c r="A1386" s="22" t="s">
        <v>33</v>
      </c>
      <c r="B1386" s="31">
        <v>35.923499999999997</v>
      </c>
      <c r="C1386" s="31">
        <v>-79.537599999999998</v>
      </c>
      <c r="D1386" s="22" t="s">
        <v>4765</v>
      </c>
      <c r="E1386" s="42">
        <v>352</v>
      </c>
      <c r="F1386" s="43">
        <v>127731.648</v>
      </c>
      <c r="G1386" s="43">
        <f t="shared" si="21"/>
        <v>4510800.9976761602</v>
      </c>
    </row>
    <row r="1387" spans="1:7" x14ac:dyDescent="0.2">
      <c r="A1387" s="22" t="s">
        <v>40</v>
      </c>
      <c r="B1387" s="31">
        <v>35.923499999999997</v>
      </c>
      <c r="C1387" s="31">
        <v>-76.811499999999995</v>
      </c>
      <c r="D1387" s="22" t="s">
        <v>4765</v>
      </c>
      <c r="E1387" s="42">
        <v>961</v>
      </c>
      <c r="F1387" s="43">
        <v>348721.91399999999</v>
      </c>
      <c r="G1387" s="43">
        <f t="shared" si="21"/>
        <v>12314999.31467838</v>
      </c>
    </row>
    <row r="1388" spans="1:7" x14ac:dyDescent="0.2">
      <c r="A1388" s="22" t="s">
        <v>34</v>
      </c>
      <c r="B1388" s="31">
        <v>35.924100000000003</v>
      </c>
      <c r="C1388" s="31">
        <v>-81.232200000000006</v>
      </c>
      <c r="D1388" s="22" t="s">
        <v>4765</v>
      </c>
      <c r="E1388" s="42">
        <v>1211</v>
      </c>
      <c r="F1388" s="43">
        <v>439440.41399999999</v>
      </c>
      <c r="G1388" s="43">
        <f t="shared" si="21"/>
        <v>15518693.205073379</v>
      </c>
    </row>
    <row r="1389" spans="1:7" x14ac:dyDescent="0.2">
      <c r="A1389" s="22" t="s">
        <v>34</v>
      </c>
      <c r="B1389" s="31">
        <v>35.926699999999997</v>
      </c>
      <c r="C1389" s="31">
        <v>-81.260199999999998</v>
      </c>
      <c r="D1389" s="22" t="s">
        <v>4765</v>
      </c>
      <c r="E1389" s="42">
        <v>727</v>
      </c>
      <c r="F1389" s="43">
        <v>263809.39799999999</v>
      </c>
      <c r="G1389" s="43">
        <f t="shared" si="21"/>
        <v>9316341.8332686592</v>
      </c>
    </row>
    <row r="1390" spans="1:7" x14ac:dyDescent="0.2">
      <c r="A1390" s="22" t="s">
        <v>96</v>
      </c>
      <c r="B1390" s="31">
        <v>35.926699999999997</v>
      </c>
      <c r="C1390" s="31">
        <v>-78.010599999999997</v>
      </c>
      <c r="D1390" s="22" t="s">
        <v>4765</v>
      </c>
      <c r="E1390" s="42">
        <v>607</v>
      </c>
      <c r="F1390" s="43">
        <v>220264.51800000001</v>
      </c>
      <c r="G1390" s="43">
        <f t="shared" si="21"/>
        <v>7778568.7658790601</v>
      </c>
    </row>
    <row r="1391" spans="1:7" x14ac:dyDescent="0.2">
      <c r="A1391" s="22" t="s">
        <v>81</v>
      </c>
      <c r="B1391" s="31">
        <v>35.9268</v>
      </c>
      <c r="C1391" s="31">
        <v>-80.875</v>
      </c>
      <c r="D1391" s="22" t="s">
        <v>4767</v>
      </c>
      <c r="E1391" s="42">
        <v>252</v>
      </c>
      <c r="F1391" s="43">
        <v>91444.248000000007</v>
      </c>
      <c r="G1391" s="43">
        <f t="shared" si="21"/>
        <v>3229323.44151816</v>
      </c>
    </row>
    <row r="1392" spans="1:7" x14ac:dyDescent="0.2">
      <c r="A1392" s="22" t="s">
        <v>81</v>
      </c>
      <c r="B1392" s="31">
        <v>35.927599999999998</v>
      </c>
      <c r="C1392" s="31">
        <v>-80.753600000000006</v>
      </c>
      <c r="D1392" s="22" t="s">
        <v>4767</v>
      </c>
      <c r="E1392" s="42">
        <v>378</v>
      </c>
      <c r="F1392" s="43">
        <v>137166.372</v>
      </c>
      <c r="G1392" s="43">
        <f t="shared" si="21"/>
        <v>4843985.1622772403</v>
      </c>
    </row>
    <row r="1393" spans="1:7" x14ac:dyDescent="0.2">
      <c r="A1393" s="22" t="s">
        <v>81</v>
      </c>
      <c r="B1393" s="31">
        <v>35.928199999999997</v>
      </c>
      <c r="C1393" s="31">
        <v>-80.889200000000002</v>
      </c>
      <c r="D1393" s="22" t="s">
        <v>4767</v>
      </c>
      <c r="E1393" s="42">
        <v>252</v>
      </c>
      <c r="F1393" s="43">
        <v>91444.248000000007</v>
      </c>
      <c r="G1393" s="43">
        <f t="shared" si="21"/>
        <v>3229323.44151816</v>
      </c>
    </row>
    <row r="1394" spans="1:7" x14ac:dyDescent="0.2">
      <c r="A1394" s="22" t="s">
        <v>34</v>
      </c>
      <c r="B1394" s="31">
        <v>35.9283</v>
      </c>
      <c r="C1394" s="31">
        <v>-81.297899999999998</v>
      </c>
      <c r="D1394" s="22" t="s">
        <v>4765</v>
      </c>
      <c r="E1394" s="42">
        <v>606</v>
      </c>
      <c r="F1394" s="43">
        <v>219901.644</v>
      </c>
      <c r="G1394" s="43">
        <f t="shared" si="21"/>
        <v>7765753.9903174797</v>
      </c>
    </row>
    <row r="1395" spans="1:7" x14ac:dyDescent="0.2">
      <c r="A1395" s="22" t="s">
        <v>81</v>
      </c>
      <c r="B1395" s="31">
        <v>35.9285</v>
      </c>
      <c r="C1395" s="31">
        <v>-80.707899999999995</v>
      </c>
      <c r="D1395" s="22" t="s">
        <v>4767</v>
      </c>
      <c r="E1395" s="42">
        <v>126</v>
      </c>
      <c r="F1395" s="43">
        <v>45722.124000000003</v>
      </c>
      <c r="G1395" s="43">
        <f t="shared" si="21"/>
        <v>1614661.72075908</v>
      </c>
    </row>
    <row r="1396" spans="1:7" x14ac:dyDescent="0.2">
      <c r="A1396" s="22" t="s">
        <v>73</v>
      </c>
      <c r="B1396" s="31">
        <v>35.928800000000003</v>
      </c>
      <c r="C1396" s="31">
        <v>-79.789000000000001</v>
      </c>
      <c r="D1396" s="22" t="s">
        <v>4767</v>
      </c>
      <c r="E1396" s="42">
        <v>1185</v>
      </c>
      <c r="F1396" s="43">
        <v>430005.69</v>
      </c>
      <c r="G1396" s="43">
        <f t="shared" si="21"/>
        <v>15185509.040472301</v>
      </c>
    </row>
    <row r="1397" spans="1:7" x14ac:dyDescent="0.2">
      <c r="A1397" s="22" t="s">
        <v>34</v>
      </c>
      <c r="B1397" s="31">
        <v>35.929699999999997</v>
      </c>
      <c r="C1397" s="31">
        <v>-81.316800000000001</v>
      </c>
      <c r="D1397" s="22" t="s">
        <v>4765</v>
      </c>
      <c r="E1397" s="42">
        <v>242</v>
      </c>
      <c r="F1397" s="43">
        <v>87815.508000000002</v>
      </c>
      <c r="G1397" s="43">
        <f t="shared" si="21"/>
        <v>3101175.6859023599</v>
      </c>
    </row>
    <row r="1398" spans="1:7" x14ac:dyDescent="0.2">
      <c r="A1398" s="22" t="s">
        <v>34</v>
      </c>
      <c r="B1398" s="31">
        <v>35.9313</v>
      </c>
      <c r="C1398" s="31">
        <v>-81.065200000000004</v>
      </c>
      <c r="D1398" s="22" t="s">
        <v>4765</v>
      </c>
      <c r="E1398" s="42">
        <v>484</v>
      </c>
      <c r="F1398" s="43">
        <v>175631.016</v>
      </c>
      <c r="G1398" s="43">
        <f t="shared" si="21"/>
        <v>6202351.3718047198</v>
      </c>
    </row>
    <row r="1399" spans="1:7" x14ac:dyDescent="0.2">
      <c r="A1399" s="22" t="s">
        <v>34</v>
      </c>
      <c r="B1399" s="31">
        <v>35.9313</v>
      </c>
      <c r="C1399" s="31">
        <v>-81.050299999999993</v>
      </c>
      <c r="D1399" s="22" t="s">
        <v>4765</v>
      </c>
      <c r="E1399" s="42">
        <v>606</v>
      </c>
      <c r="F1399" s="43">
        <v>219901.644</v>
      </c>
      <c r="G1399" s="43">
        <f t="shared" si="21"/>
        <v>7765753.9903174797</v>
      </c>
    </row>
    <row r="1400" spans="1:7" x14ac:dyDescent="0.2">
      <c r="A1400" s="22" t="s">
        <v>73</v>
      </c>
      <c r="B1400" s="31">
        <v>35.931600000000003</v>
      </c>
      <c r="C1400" s="31">
        <v>-79.720299999999995</v>
      </c>
      <c r="D1400" s="22" t="s">
        <v>4767</v>
      </c>
      <c r="E1400" s="42">
        <v>296</v>
      </c>
      <c r="F1400" s="43">
        <v>107410.704</v>
      </c>
      <c r="G1400" s="43">
        <f t="shared" si="21"/>
        <v>3793173.5662276801</v>
      </c>
    </row>
    <row r="1401" spans="1:7" x14ac:dyDescent="0.2">
      <c r="A1401" s="22" t="s">
        <v>96</v>
      </c>
      <c r="B1401" s="31">
        <v>35.932200000000002</v>
      </c>
      <c r="C1401" s="31">
        <v>-77.949399999999997</v>
      </c>
      <c r="D1401" s="22" t="s">
        <v>4765</v>
      </c>
      <c r="E1401" s="42">
        <v>1366</v>
      </c>
      <c r="F1401" s="43">
        <v>495685.88400000002</v>
      </c>
      <c r="G1401" s="43">
        <f t="shared" si="21"/>
        <v>17504983.417118281</v>
      </c>
    </row>
    <row r="1402" spans="1:7" x14ac:dyDescent="0.2">
      <c r="A1402" s="22" t="s">
        <v>81</v>
      </c>
      <c r="B1402" s="31">
        <v>35.932299999999998</v>
      </c>
      <c r="C1402" s="31">
        <v>-80.950599999999994</v>
      </c>
      <c r="D1402" s="22" t="s">
        <v>4767</v>
      </c>
      <c r="E1402" s="42">
        <v>378</v>
      </c>
      <c r="F1402" s="43">
        <v>137166.372</v>
      </c>
      <c r="G1402" s="43">
        <f t="shared" si="21"/>
        <v>4843985.1622772403</v>
      </c>
    </row>
    <row r="1403" spans="1:7" x14ac:dyDescent="0.2">
      <c r="A1403" s="22" t="s">
        <v>34</v>
      </c>
      <c r="B1403" s="31">
        <v>35.934199999999997</v>
      </c>
      <c r="C1403" s="31">
        <v>-81.046899999999994</v>
      </c>
      <c r="D1403" s="22" t="s">
        <v>4765</v>
      </c>
      <c r="E1403" s="42">
        <v>242</v>
      </c>
      <c r="F1403" s="43">
        <v>87815.508000000002</v>
      </c>
      <c r="G1403" s="43">
        <f t="shared" si="21"/>
        <v>3101175.6859023599</v>
      </c>
    </row>
    <row r="1404" spans="1:7" x14ac:dyDescent="0.2">
      <c r="A1404" s="22" t="s">
        <v>34</v>
      </c>
      <c r="B1404" s="31">
        <v>35.934399999999997</v>
      </c>
      <c r="C1404" s="31">
        <v>-81.135800000000003</v>
      </c>
      <c r="D1404" s="22" t="s">
        <v>4765</v>
      </c>
      <c r="E1404" s="42">
        <v>363</v>
      </c>
      <c r="F1404" s="43">
        <v>131723.26199999999</v>
      </c>
      <c r="G1404" s="43">
        <f t="shared" si="21"/>
        <v>4651763.5288535394</v>
      </c>
    </row>
    <row r="1405" spans="1:7" x14ac:dyDescent="0.2">
      <c r="A1405" s="22" t="s">
        <v>96</v>
      </c>
      <c r="B1405" s="31">
        <v>35.9345</v>
      </c>
      <c r="C1405" s="31">
        <v>-78.018500000000003</v>
      </c>
      <c r="D1405" s="22" t="s">
        <v>4765</v>
      </c>
      <c r="E1405" s="42">
        <v>303</v>
      </c>
      <c r="F1405" s="43">
        <v>109950.822</v>
      </c>
      <c r="G1405" s="43">
        <f t="shared" si="21"/>
        <v>3882876.9951587399</v>
      </c>
    </row>
    <row r="1406" spans="1:7" x14ac:dyDescent="0.2">
      <c r="A1406" s="22" t="s">
        <v>126</v>
      </c>
      <c r="B1406" s="31">
        <v>35.9358</v>
      </c>
      <c r="C1406" s="31">
        <v>-76.435199999999995</v>
      </c>
      <c r="D1406" s="22" t="s">
        <v>4768</v>
      </c>
      <c r="E1406" s="42">
        <v>208</v>
      </c>
      <c r="F1406" s="43">
        <v>75477.792000000001</v>
      </c>
      <c r="G1406" s="43">
        <f t="shared" si="21"/>
        <v>2665473.31680864</v>
      </c>
    </row>
    <row r="1407" spans="1:7" x14ac:dyDescent="0.2">
      <c r="A1407" s="22" t="s">
        <v>46</v>
      </c>
      <c r="B1407" s="31">
        <v>35.936500000000002</v>
      </c>
      <c r="C1407" s="31">
        <v>-81.350899999999996</v>
      </c>
      <c r="D1407" s="22" t="s">
        <v>4765</v>
      </c>
      <c r="E1407" s="42">
        <v>162</v>
      </c>
      <c r="F1407" s="43">
        <v>58785.588000000003</v>
      </c>
      <c r="G1407" s="43">
        <f t="shared" si="21"/>
        <v>2075993.6409759601</v>
      </c>
    </row>
    <row r="1408" spans="1:7" x14ac:dyDescent="0.2">
      <c r="A1408" s="22" t="s">
        <v>81</v>
      </c>
      <c r="B1408" s="31">
        <v>35.937199999999997</v>
      </c>
      <c r="C1408" s="31">
        <v>-80.919499999999999</v>
      </c>
      <c r="D1408" s="22" t="s">
        <v>4767</v>
      </c>
      <c r="E1408" s="42">
        <v>252</v>
      </c>
      <c r="F1408" s="43">
        <v>91444.248000000007</v>
      </c>
      <c r="G1408" s="43">
        <f t="shared" si="21"/>
        <v>3229323.44151816</v>
      </c>
    </row>
    <row r="1409" spans="1:7" x14ac:dyDescent="0.2">
      <c r="A1409" s="22" t="s">
        <v>34</v>
      </c>
      <c r="B1409" s="31">
        <v>35.937899999999999</v>
      </c>
      <c r="C1409" s="31">
        <v>-81.262699999999995</v>
      </c>
      <c r="D1409" s="22" t="s">
        <v>4765</v>
      </c>
      <c r="E1409" s="42">
        <v>969</v>
      </c>
      <c r="F1409" s="43">
        <v>351624.90600000002</v>
      </c>
      <c r="G1409" s="43">
        <f t="shared" si="21"/>
        <v>12417517.51917102</v>
      </c>
    </row>
    <row r="1410" spans="1:7" x14ac:dyDescent="0.2">
      <c r="A1410" s="22" t="s">
        <v>81</v>
      </c>
      <c r="B1410" s="31">
        <v>35.938699999999997</v>
      </c>
      <c r="C1410" s="31">
        <v>-80.910300000000007</v>
      </c>
      <c r="D1410" s="22" t="s">
        <v>4767</v>
      </c>
      <c r="E1410" s="42">
        <v>252</v>
      </c>
      <c r="F1410" s="43">
        <v>91444.248000000007</v>
      </c>
      <c r="G1410" s="43">
        <f t="shared" ref="G1410:G1473" si="22">F1410*35.31467</f>
        <v>3229323.44151816</v>
      </c>
    </row>
    <row r="1411" spans="1:7" x14ac:dyDescent="0.2">
      <c r="A1411" s="22" t="s">
        <v>96</v>
      </c>
      <c r="B1411" s="31">
        <v>35.938899999999997</v>
      </c>
      <c r="C1411" s="31">
        <v>-77.981399999999994</v>
      </c>
      <c r="D1411" s="22" t="s">
        <v>4765</v>
      </c>
      <c r="E1411" s="42">
        <v>607</v>
      </c>
      <c r="F1411" s="43">
        <v>220264.51800000001</v>
      </c>
      <c r="G1411" s="43">
        <f t="shared" si="22"/>
        <v>7778568.7658790601</v>
      </c>
    </row>
    <row r="1412" spans="1:7" x14ac:dyDescent="0.2">
      <c r="A1412" s="22" t="s">
        <v>34</v>
      </c>
      <c r="B1412" s="31">
        <v>35.939</v>
      </c>
      <c r="C1412" s="31">
        <v>-81.029899999999998</v>
      </c>
      <c r="D1412" s="22" t="s">
        <v>4765</v>
      </c>
      <c r="E1412" s="42">
        <v>121</v>
      </c>
      <c r="F1412" s="43">
        <v>43907.754000000001</v>
      </c>
      <c r="G1412" s="43">
        <f t="shared" si="22"/>
        <v>1550587.8429511799</v>
      </c>
    </row>
    <row r="1413" spans="1:7" x14ac:dyDescent="0.2">
      <c r="A1413" s="22" t="s">
        <v>96</v>
      </c>
      <c r="B1413" s="31">
        <v>35.939100000000003</v>
      </c>
      <c r="C1413" s="31">
        <v>-77.879000000000005</v>
      </c>
      <c r="D1413" s="22" t="s">
        <v>4765</v>
      </c>
      <c r="E1413" s="42">
        <v>607</v>
      </c>
      <c r="F1413" s="43">
        <v>220264.51800000001</v>
      </c>
      <c r="G1413" s="43">
        <f t="shared" si="22"/>
        <v>7778568.7658790601</v>
      </c>
    </row>
    <row r="1414" spans="1:7" x14ac:dyDescent="0.2">
      <c r="A1414" s="22" t="s">
        <v>73</v>
      </c>
      <c r="B1414" s="31">
        <v>35.940800000000003</v>
      </c>
      <c r="C1414" s="31">
        <v>-79.602699999999999</v>
      </c>
      <c r="D1414" s="22" t="s">
        <v>4767</v>
      </c>
      <c r="E1414" s="42">
        <v>889</v>
      </c>
      <c r="F1414" s="43">
        <v>322594.98599999998</v>
      </c>
      <c r="G1414" s="43">
        <f t="shared" si="22"/>
        <v>11392335.474244619</v>
      </c>
    </row>
    <row r="1415" spans="1:7" x14ac:dyDescent="0.2">
      <c r="A1415" s="22" t="s">
        <v>34</v>
      </c>
      <c r="B1415" s="31">
        <v>35.942100000000003</v>
      </c>
      <c r="C1415" s="31">
        <v>-81.257400000000004</v>
      </c>
      <c r="D1415" s="22" t="s">
        <v>4765</v>
      </c>
      <c r="E1415" s="42">
        <v>969</v>
      </c>
      <c r="F1415" s="43">
        <v>351624.90600000002</v>
      </c>
      <c r="G1415" s="43">
        <f t="shared" si="22"/>
        <v>12417517.51917102</v>
      </c>
    </row>
    <row r="1416" spans="1:7" x14ac:dyDescent="0.2">
      <c r="A1416" s="22" t="s">
        <v>96</v>
      </c>
      <c r="B1416" s="31">
        <v>35.943199999999997</v>
      </c>
      <c r="C1416" s="31">
        <v>-78.078599999999994</v>
      </c>
      <c r="D1416" s="22" t="s">
        <v>4765</v>
      </c>
      <c r="E1416" s="42">
        <v>303</v>
      </c>
      <c r="F1416" s="43">
        <v>109950.822</v>
      </c>
      <c r="G1416" s="43">
        <f t="shared" si="22"/>
        <v>3882876.9951587399</v>
      </c>
    </row>
    <row r="1417" spans="1:7" x14ac:dyDescent="0.2">
      <c r="A1417" s="22" t="s">
        <v>62</v>
      </c>
      <c r="B1417" s="31">
        <v>35.9435</v>
      </c>
      <c r="C1417" s="31">
        <v>-80.487799999999993</v>
      </c>
      <c r="D1417" s="22" t="s">
        <v>4768</v>
      </c>
      <c r="E1417" s="42">
        <v>143</v>
      </c>
      <c r="F1417" s="43">
        <v>51890.982000000004</v>
      </c>
      <c r="G1417" s="43">
        <f t="shared" si="22"/>
        <v>1832512.9053059402</v>
      </c>
    </row>
    <row r="1418" spans="1:7" x14ac:dyDescent="0.2">
      <c r="A1418" s="22" t="s">
        <v>81</v>
      </c>
      <c r="B1418" s="31">
        <v>35.943600000000004</v>
      </c>
      <c r="C1418" s="31">
        <v>-80.905500000000004</v>
      </c>
      <c r="D1418" s="22" t="s">
        <v>4767</v>
      </c>
      <c r="E1418" s="42">
        <v>126</v>
      </c>
      <c r="F1418" s="43">
        <v>45722.124000000003</v>
      </c>
      <c r="G1418" s="43">
        <f t="shared" si="22"/>
        <v>1614661.72075908</v>
      </c>
    </row>
    <row r="1419" spans="1:7" x14ac:dyDescent="0.2">
      <c r="A1419" s="22" t="s">
        <v>34</v>
      </c>
      <c r="B1419" s="31">
        <v>35.943800000000003</v>
      </c>
      <c r="C1419" s="31">
        <v>-81.1875</v>
      </c>
      <c r="D1419" s="22" t="s">
        <v>4765</v>
      </c>
      <c r="E1419" s="42">
        <v>606</v>
      </c>
      <c r="F1419" s="43">
        <v>219901.644</v>
      </c>
      <c r="G1419" s="43">
        <f t="shared" si="22"/>
        <v>7765753.9903174797</v>
      </c>
    </row>
    <row r="1420" spans="1:7" x14ac:dyDescent="0.2">
      <c r="A1420" s="22" t="s">
        <v>124</v>
      </c>
      <c r="B1420" s="31">
        <v>35.943800000000003</v>
      </c>
      <c r="C1420" s="31">
        <v>-78.413399999999996</v>
      </c>
      <c r="D1420" s="22" t="s">
        <v>4767</v>
      </c>
      <c r="E1420" s="42">
        <v>332</v>
      </c>
      <c r="F1420" s="43">
        <v>120474.16800000001</v>
      </c>
      <c r="G1420" s="43">
        <f t="shared" si="22"/>
        <v>4254505.4864445599</v>
      </c>
    </row>
    <row r="1421" spans="1:7" x14ac:dyDescent="0.2">
      <c r="A1421" s="22" t="s">
        <v>73</v>
      </c>
      <c r="B1421" s="31">
        <v>35.944000000000003</v>
      </c>
      <c r="C1421" s="31">
        <v>-79.578500000000005</v>
      </c>
      <c r="D1421" s="22" t="s">
        <v>4767</v>
      </c>
      <c r="E1421" s="42">
        <v>593</v>
      </c>
      <c r="F1421" s="43">
        <v>215184.28200000001</v>
      </c>
      <c r="G1421" s="43">
        <f t="shared" si="22"/>
        <v>7599161.9080169406</v>
      </c>
    </row>
    <row r="1422" spans="1:7" x14ac:dyDescent="0.2">
      <c r="A1422" s="22" t="s">
        <v>62</v>
      </c>
      <c r="B1422" s="31">
        <v>35.944400000000002</v>
      </c>
      <c r="C1422" s="31">
        <v>-80.523099999999999</v>
      </c>
      <c r="D1422" s="22" t="s">
        <v>4768</v>
      </c>
      <c r="E1422" s="42">
        <v>143</v>
      </c>
      <c r="F1422" s="43">
        <v>51890.982000000004</v>
      </c>
      <c r="G1422" s="43">
        <f t="shared" si="22"/>
        <v>1832512.9053059402</v>
      </c>
    </row>
    <row r="1423" spans="1:7" x14ac:dyDescent="0.2">
      <c r="A1423" s="22" t="s">
        <v>40</v>
      </c>
      <c r="B1423" s="31">
        <v>35.944400000000002</v>
      </c>
      <c r="C1423" s="31">
        <v>-76.910200000000003</v>
      </c>
      <c r="D1423" s="22" t="s">
        <v>4765</v>
      </c>
      <c r="E1423" s="42">
        <v>769</v>
      </c>
      <c r="F1423" s="43">
        <v>279050.10600000003</v>
      </c>
      <c r="G1423" s="43">
        <f t="shared" si="22"/>
        <v>9854562.4068550207</v>
      </c>
    </row>
    <row r="1424" spans="1:7" x14ac:dyDescent="0.2">
      <c r="A1424" s="22" t="s">
        <v>96</v>
      </c>
      <c r="B1424" s="31">
        <v>35.945399999999999</v>
      </c>
      <c r="C1424" s="31">
        <v>-78.063299999999998</v>
      </c>
      <c r="D1424" s="22" t="s">
        <v>4765</v>
      </c>
      <c r="E1424" s="42">
        <v>303</v>
      </c>
      <c r="F1424" s="43">
        <v>109950.822</v>
      </c>
      <c r="G1424" s="43">
        <f t="shared" si="22"/>
        <v>3882876.9951587399</v>
      </c>
    </row>
    <row r="1425" spans="1:7" x14ac:dyDescent="0.2">
      <c r="A1425" s="22" t="s">
        <v>34</v>
      </c>
      <c r="B1425" s="31">
        <v>35.9467</v>
      </c>
      <c r="C1425" s="31">
        <v>-81.315799999999996</v>
      </c>
      <c r="D1425" s="22" t="s">
        <v>4765</v>
      </c>
      <c r="E1425" s="42">
        <v>242</v>
      </c>
      <c r="F1425" s="43">
        <v>87815.508000000002</v>
      </c>
      <c r="G1425" s="43">
        <f t="shared" si="22"/>
        <v>3101175.6859023599</v>
      </c>
    </row>
    <row r="1426" spans="1:7" x14ac:dyDescent="0.2">
      <c r="A1426" s="22" t="s">
        <v>62</v>
      </c>
      <c r="B1426" s="31">
        <v>35.946899999999999</v>
      </c>
      <c r="C1426" s="31">
        <v>-80.588200000000001</v>
      </c>
      <c r="D1426" s="22" t="s">
        <v>4768</v>
      </c>
      <c r="E1426" s="42">
        <v>143</v>
      </c>
      <c r="F1426" s="43">
        <v>51890.982000000004</v>
      </c>
      <c r="G1426" s="43">
        <f t="shared" si="22"/>
        <v>1832512.9053059402</v>
      </c>
    </row>
    <row r="1427" spans="1:7" x14ac:dyDescent="0.2">
      <c r="A1427" s="22" t="s">
        <v>34</v>
      </c>
      <c r="B1427" s="31">
        <v>35.947099999999999</v>
      </c>
      <c r="C1427" s="31">
        <v>-81.021299999999997</v>
      </c>
      <c r="D1427" s="22" t="s">
        <v>4765</v>
      </c>
      <c r="E1427" s="42">
        <v>121</v>
      </c>
      <c r="F1427" s="43">
        <v>43907.754000000001</v>
      </c>
      <c r="G1427" s="43">
        <f t="shared" si="22"/>
        <v>1550587.8429511799</v>
      </c>
    </row>
    <row r="1428" spans="1:7" x14ac:dyDescent="0.2">
      <c r="A1428" s="22" t="s">
        <v>81</v>
      </c>
      <c r="B1428" s="31">
        <v>35.949399999999997</v>
      </c>
      <c r="C1428" s="31">
        <v>-80.972800000000007</v>
      </c>
      <c r="D1428" s="22" t="s">
        <v>4767</v>
      </c>
      <c r="E1428" s="42">
        <v>252</v>
      </c>
      <c r="F1428" s="43">
        <v>91444.248000000007</v>
      </c>
      <c r="G1428" s="43">
        <f t="shared" si="22"/>
        <v>3229323.44151816</v>
      </c>
    </row>
    <row r="1429" spans="1:7" x14ac:dyDescent="0.2">
      <c r="A1429" s="22" t="s">
        <v>81</v>
      </c>
      <c r="B1429" s="31">
        <v>35.950099999999999</v>
      </c>
      <c r="C1429" s="31">
        <v>-80.738399999999999</v>
      </c>
      <c r="D1429" s="22" t="s">
        <v>4767</v>
      </c>
      <c r="E1429" s="42">
        <v>252</v>
      </c>
      <c r="F1429" s="43">
        <v>91444.248000000007</v>
      </c>
      <c r="G1429" s="43">
        <f t="shared" si="22"/>
        <v>3229323.44151816</v>
      </c>
    </row>
    <row r="1430" spans="1:7" x14ac:dyDescent="0.2">
      <c r="A1430" s="22" t="s">
        <v>46</v>
      </c>
      <c r="B1430" s="31">
        <v>35.950400000000002</v>
      </c>
      <c r="C1430" s="31">
        <v>-81.471999999999994</v>
      </c>
      <c r="D1430" s="22" t="s">
        <v>4765</v>
      </c>
      <c r="E1430" s="42">
        <v>81</v>
      </c>
      <c r="F1430" s="43">
        <v>29392.794000000002</v>
      </c>
      <c r="G1430" s="43">
        <f t="shared" si="22"/>
        <v>1037996.82048798</v>
      </c>
    </row>
    <row r="1431" spans="1:7" x14ac:dyDescent="0.2">
      <c r="A1431" s="22" t="s">
        <v>73</v>
      </c>
      <c r="B1431" s="31">
        <v>35.950499999999998</v>
      </c>
      <c r="C1431" s="31">
        <v>-79.706500000000005</v>
      </c>
      <c r="D1431" s="22" t="s">
        <v>4767</v>
      </c>
      <c r="E1431" s="42">
        <v>296</v>
      </c>
      <c r="F1431" s="43">
        <v>107410.704</v>
      </c>
      <c r="G1431" s="43">
        <f t="shared" si="22"/>
        <v>3793173.5662276801</v>
      </c>
    </row>
    <row r="1432" spans="1:7" x14ac:dyDescent="0.2">
      <c r="A1432" s="22" t="s">
        <v>40</v>
      </c>
      <c r="B1432" s="31">
        <v>35.950800000000001</v>
      </c>
      <c r="C1432" s="31">
        <v>-76.847999999999999</v>
      </c>
      <c r="D1432" s="22" t="s">
        <v>4765</v>
      </c>
      <c r="E1432" s="42">
        <v>1153</v>
      </c>
      <c r="F1432" s="43">
        <v>418393.72200000001</v>
      </c>
      <c r="G1432" s="43">
        <f t="shared" si="22"/>
        <v>14775436.22250174</v>
      </c>
    </row>
    <row r="1433" spans="1:7" x14ac:dyDescent="0.2">
      <c r="A1433" s="22" t="s">
        <v>34</v>
      </c>
      <c r="B1433" s="31">
        <v>35.952800000000003</v>
      </c>
      <c r="C1433" s="31">
        <v>-81.266000000000005</v>
      </c>
      <c r="D1433" s="22" t="s">
        <v>4765</v>
      </c>
      <c r="E1433" s="42">
        <v>484</v>
      </c>
      <c r="F1433" s="43">
        <v>175631.016</v>
      </c>
      <c r="G1433" s="43">
        <f t="shared" si="22"/>
        <v>6202351.3718047198</v>
      </c>
    </row>
    <row r="1434" spans="1:7" x14ac:dyDescent="0.2">
      <c r="A1434" s="22" t="s">
        <v>34</v>
      </c>
      <c r="B1434" s="31">
        <v>35.953000000000003</v>
      </c>
      <c r="C1434" s="31">
        <v>-81.110500000000002</v>
      </c>
      <c r="D1434" s="22" t="s">
        <v>4765</v>
      </c>
      <c r="E1434" s="42">
        <v>363</v>
      </c>
      <c r="F1434" s="43">
        <v>131723.26199999999</v>
      </c>
      <c r="G1434" s="43">
        <f t="shared" si="22"/>
        <v>4651763.5288535394</v>
      </c>
    </row>
    <row r="1435" spans="1:7" x14ac:dyDescent="0.2">
      <c r="A1435" s="22" t="s">
        <v>34</v>
      </c>
      <c r="B1435" s="31">
        <v>35.954799999999999</v>
      </c>
      <c r="C1435" s="31">
        <v>-81.066100000000006</v>
      </c>
      <c r="D1435" s="22" t="s">
        <v>4765</v>
      </c>
      <c r="E1435" s="42">
        <v>121</v>
      </c>
      <c r="F1435" s="43">
        <v>43907.754000000001</v>
      </c>
      <c r="G1435" s="43">
        <f t="shared" si="22"/>
        <v>1550587.8429511799</v>
      </c>
    </row>
    <row r="1436" spans="1:7" x14ac:dyDescent="0.2">
      <c r="A1436" s="22" t="s">
        <v>96</v>
      </c>
      <c r="B1436" s="31">
        <v>35.955100000000002</v>
      </c>
      <c r="C1436" s="31">
        <v>-78.069900000000004</v>
      </c>
      <c r="D1436" s="22" t="s">
        <v>4765</v>
      </c>
      <c r="E1436" s="42">
        <v>303</v>
      </c>
      <c r="F1436" s="43">
        <v>109950.822</v>
      </c>
      <c r="G1436" s="43">
        <f t="shared" si="22"/>
        <v>3882876.9951587399</v>
      </c>
    </row>
    <row r="1437" spans="1:7" x14ac:dyDescent="0.2">
      <c r="A1437" s="22" t="s">
        <v>34</v>
      </c>
      <c r="B1437" s="31">
        <v>35.955300000000001</v>
      </c>
      <c r="C1437" s="31">
        <v>-81.038899999999998</v>
      </c>
      <c r="D1437" s="22" t="s">
        <v>4765</v>
      </c>
      <c r="E1437" s="42">
        <v>242</v>
      </c>
      <c r="F1437" s="43">
        <v>87815.508000000002</v>
      </c>
      <c r="G1437" s="43">
        <f t="shared" si="22"/>
        <v>3101175.6859023599</v>
      </c>
    </row>
    <row r="1438" spans="1:7" x14ac:dyDescent="0.2">
      <c r="A1438" s="22" t="s">
        <v>46</v>
      </c>
      <c r="B1438" s="31">
        <v>35.9557</v>
      </c>
      <c r="C1438" s="31">
        <v>-81.593800000000002</v>
      </c>
      <c r="D1438" s="22" t="s">
        <v>4765</v>
      </c>
      <c r="E1438" s="42">
        <v>162</v>
      </c>
      <c r="F1438" s="43">
        <v>58785.588000000003</v>
      </c>
      <c r="G1438" s="43">
        <f t="shared" si="22"/>
        <v>2075993.6409759601</v>
      </c>
    </row>
    <row r="1439" spans="1:7" x14ac:dyDescent="0.2">
      <c r="A1439" s="22" t="s">
        <v>34</v>
      </c>
      <c r="B1439" s="31">
        <v>35.956000000000003</v>
      </c>
      <c r="C1439" s="31">
        <v>-81.112399999999994</v>
      </c>
      <c r="D1439" s="22" t="s">
        <v>4765</v>
      </c>
      <c r="E1439" s="42">
        <v>242</v>
      </c>
      <c r="F1439" s="43">
        <v>87815.508000000002</v>
      </c>
      <c r="G1439" s="43">
        <f t="shared" si="22"/>
        <v>3101175.6859023599</v>
      </c>
    </row>
    <row r="1440" spans="1:7" x14ac:dyDescent="0.2">
      <c r="A1440" s="22" t="s">
        <v>65</v>
      </c>
      <c r="B1440" s="31">
        <v>35.956000000000003</v>
      </c>
      <c r="C1440" s="31">
        <v>-77.6614</v>
      </c>
      <c r="D1440" s="22" t="s">
        <v>4765</v>
      </c>
      <c r="E1440" s="42">
        <v>599</v>
      </c>
      <c r="F1440" s="43">
        <v>217361.52600000001</v>
      </c>
      <c r="G1440" s="43">
        <f t="shared" si="22"/>
        <v>7676050.5613864204</v>
      </c>
    </row>
    <row r="1441" spans="1:7" x14ac:dyDescent="0.2">
      <c r="A1441" s="22" t="s">
        <v>96</v>
      </c>
      <c r="B1441" s="31">
        <v>35.956400000000002</v>
      </c>
      <c r="C1441" s="31">
        <v>-77.9846</v>
      </c>
      <c r="D1441" s="22" t="s">
        <v>4765</v>
      </c>
      <c r="E1441" s="42">
        <v>455</v>
      </c>
      <c r="F1441" s="43">
        <v>165107.67000000001</v>
      </c>
      <c r="G1441" s="43">
        <f t="shared" si="22"/>
        <v>5830722.8805189002</v>
      </c>
    </row>
    <row r="1442" spans="1:7" x14ac:dyDescent="0.2">
      <c r="A1442" s="22" t="s">
        <v>90</v>
      </c>
      <c r="B1442" s="31">
        <v>35.956499999999998</v>
      </c>
      <c r="C1442" s="31">
        <v>-77.213899999999995</v>
      </c>
      <c r="D1442" s="22" t="s">
        <v>4765</v>
      </c>
      <c r="E1442" s="42">
        <v>281</v>
      </c>
      <c r="F1442" s="43">
        <v>101967.594</v>
      </c>
      <c r="G1442" s="43">
        <f t="shared" si="22"/>
        <v>3600951.9328039801</v>
      </c>
    </row>
    <row r="1443" spans="1:7" x14ac:dyDescent="0.2">
      <c r="A1443" s="22" t="s">
        <v>81</v>
      </c>
      <c r="B1443" s="31">
        <v>35.956800000000001</v>
      </c>
      <c r="C1443" s="31">
        <v>-80.9636</v>
      </c>
      <c r="D1443" s="22" t="s">
        <v>4767</v>
      </c>
      <c r="E1443" s="42">
        <v>126</v>
      </c>
      <c r="F1443" s="43">
        <v>45722.124000000003</v>
      </c>
      <c r="G1443" s="43">
        <f t="shared" si="22"/>
        <v>1614661.72075908</v>
      </c>
    </row>
    <row r="1444" spans="1:7" x14ac:dyDescent="0.2">
      <c r="A1444" s="22" t="s">
        <v>34</v>
      </c>
      <c r="B1444" s="31">
        <v>35.9574</v>
      </c>
      <c r="C1444" s="31">
        <v>-81.166300000000007</v>
      </c>
      <c r="D1444" s="22" t="s">
        <v>4765</v>
      </c>
      <c r="E1444" s="42">
        <v>727</v>
      </c>
      <c r="F1444" s="43">
        <v>263809.39799999999</v>
      </c>
      <c r="G1444" s="43">
        <f t="shared" si="22"/>
        <v>9316341.8332686592</v>
      </c>
    </row>
    <row r="1445" spans="1:7" x14ac:dyDescent="0.2">
      <c r="A1445" s="22" t="s">
        <v>81</v>
      </c>
      <c r="B1445" s="31">
        <v>35.958100000000002</v>
      </c>
      <c r="C1445" s="31">
        <v>-80.751999999999995</v>
      </c>
      <c r="D1445" s="22" t="s">
        <v>4767</v>
      </c>
      <c r="E1445" s="42">
        <v>252</v>
      </c>
      <c r="F1445" s="43">
        <v>91444.248000000007</v>
      </c>
      <c r="G1445" s="43">
        <f t="shared" si="22"/>
        <v>3229323.44151816</v>
      </c>
    </row>
    <row r="1446" spans="1:7" x14ac:dyDescent="0.2">
      <c r="A1446" s="22" t="s">
        <v>40</v>
      </c>
      <c r="B1446" s="31">
        <v>35.958300000000001</v>
      </c>
      <c r="C1446" s="31">
        <v>-76.858400000000003</v>
      </c>
      <c r="D1446" s="22" t="s">
        <v>4765</v>
      </c>
      <c r="E1446" s="42">
        <v>961</v>
      </c>
      <c r="F1446" s="43">
        <v>348721.91399999999</v>
      </c>
      <c r="G1446" s="43">
        <f t="shared" si="22"/>
        <v>12314999.31467838</v>
      </c>
    </row>
    <row r="1447" spans="1:7" x14ac:dyDescent="0.2">
      <c r="A1447" s="22" t="s">
        <v>33</v>
      </c>
      <c r="B1447" s="31">
        <v>35.959600000000002</v>
      </c>
      <c r="C1447" s="31">
        <v>-79.457400000000007</v>
      </c>
      <c r="D1447" s="22" t="s">
        <v>4765</v>
      </c>
      <c r="E1447" s="42">
        <v>529</v>
      </c>
      <c r="F1447" s="43">
        <v>191960.34599999999</v>
      </c>
      <c r="G1447" s="43">
        <f t="shared" si="22"/>
        <v>6779016.2720758198</v>
      </c>
    </row>
    <row r="1448" spans="1:7" x14ac:dyDescent="0.2">
      <c r="A1448" s="22" t="s">
        <v>34</v>
      </c>
      <c r="B1448" s="31">
        <v>35.960299999999997</v>
      </c>
      <c r="C1448" s="31">
        <v>-81.332700000000003</v>
      </c>
      <c r="D1448" s="22" t="s">
        <v>4765</v>
      </c>
      <c r="E1448" s="42">
        <v>969</v>
      </c>
      <c r="F1448" s="43">
        <v>351624.90600000002</v>
      </c>
      <c r="G1448" s="43">
        <f t="shared" si="22"/>
        <v>12417517.51917102</v>
      </c>
    </row>
    <row r="1449" spans="1:7" x14ac:dyDescent="0.2">
      <c r="A1449" s="22" t="s">
        <v>34</v>
      </c>
      <c r="B1449" s="31">
        <v>35.9604</v>
      </c>
      <c r="C1449" s="31">
        <v>-81.113</v>
      </c>
      <c r="D1449" s="22" t="s">
        <v>4765</v>
      </c>
      <c r="E1449" s="42">
        <v>121</v>
      </c>
      <c r="F1449" s="43">
        <v>43907.754000000001</v>
      </c>
      <c r="G1449" s="43">
        <f t="shared" si="22"/>
        <v>1550587.8429511799</v>
      </c>
    </row>
    <row r="1450" spans="1:7" x14ac:dyDescent="0.2">
      <c r="A1450" s="22" t="s">
        <v>33</v>
      </c>
      <c r="B1450" s="31">
        <v>35.9604</v>
      </c>
      <c r="C1450" s="31">
        <v>-79.358500000000006</v>
      </c>
      <c r="D1450" s="22" t="s">
        <v>4765</v>
      </c>
      <c r="E1450" s="42">
        <v>352</v>
      </c>
      <c r="F1450" s="43">
        <v>127731.648</v>
      </c>
      <c r="G1450" s="43">
        <f t="shared" si="22"/>
        <v>4510800.9976761602</v>
      </c>
    </row>
    <row r="1451" spans="1:7" x14ac:dyDescent="0.2">
      <c r="A1451" s="22" t="s">
        <v>81</v>
      </c>
      <c r="B1451" s="31">
        <v>35.960700000000003</v>
      </c>
      <c r="C1451" s="31">
        <v>-80.977400000000003</v>
      </c>
      <c r="D1451" s="22" t="s">
        <v>4767</v>
      </c>
      <c r="E1451" s="42">
        <v>126</v>
      </c>
      <c r="F1451" s="43">
        <v>45722.124000000003</v>
      </c>
      <c r="G1451" s="43">
        <f t="shared" si="22"/>
        <v>1614661.72075908</v>
      </c>
    </row>
    <row r="1452" spans="1:7" x14ac:dyDescent="0.2">
      <c r="A1452" s="22" t="s">
        <v>90</v>
      </c>
      <c r="B1452" s="31">
        <v>35.961399999999998</v>
      </c>
      <c r="C1452" s="31">
        <v>-77.336699999999993</v>
      </c>
      <c r="D1452" s="22" t="s">
        <v>4765</v>
      </c>
      <c r="E1452" s="42">
        <v>352</v>
      </c>
      <c r="F1452" s="43">
        <v>127731.648</v>
      </c>
      <c r="G1452" s="43">
        <f t="shared" si="22"/>
        <v>4510800.9976761602</v>
      </c>
    </row>
    <row r="1453" spans="1:7" x14ac:dyDescent="0.2">
      <c r="A1453" s="22" t="s">
        <v>34</v>
      </c>
      <c r="B1453" s="31">
        <v>35.9617</v>
      </c>
      <c r="C1453" s="31">
        <v>-81.019199999999998</v>
      </c>
      <c r="D1453" s="22" t="s">
        <v>4765</v>
      </c>
      <c r="E1453" s="42">
        <v>242</v>
      </c>
      <c r="F1453" s="43">
        <v>87815.508000000002</v>
      </c>
      <c r="G1453" s="43">
        <f t="shared" si="22"/>
        <v>3101175.6859023599</v>
      </c>
    </row>
    <row r="1454" spans="1:7" x14ac:dyDescent="0.2">
      <c r="A1454" s="22" t="s">
        <v>40</v>
      </c>
      <c r="B1454" s="31">
        <v>35.962200000000003</v>
      </c>
      <c r="C1454" s="31">
        <v>-76.760099999999994</v>
      </c>
      <c r="D1454" s="22" t="s">
        <v>4765</v>
      </c>
      <c r="E1454" s="42">
        <v>576</v>
      </c>
      <c r="F1454" s="43">
        <v>209015.424</v>
      </c>
      <c r="G1454" s="43">
        <f t="shared" si="22"/>
        <v>7381310.7234700797</v>
      </c>
    </row>
    <row r="1455" spans="1:7" x14ac:dyDescent="0.2">
      <c r="A1455" s="22" t="s">
        <v>81</v>
      </c>
      <c r="B1455" s="31">
        <v>35.963200000000001</v>
      </c>
      <c r="C1455" s="31">
        <v>-80.810100000000006</v>
      </c>
      <c r="D1455" s="22" t="s">
        <v>4767</v>
      </c>
      <c r="E1455" s="42">
        <v>503</v>
      </c>
      <c r="F1455" s="43">
        <v>182525.622</v>
      </c>
      <c r="G1455" s="43">
        <f t="shared" si="22"/>
        <v>6445832.1074747397</v>
      </c>
    </row>
    <row r="1456" spans="1:7" x14ac:dyDescent="0.2">
      <c r="A1456" s="22" t="s">
        <v>62</v>
      </c>
      <c r="B1456" s="31">
        <v>35.963900000000002</v>
      </c>
      <c r="C1456" s="31">
        <v>-80.662599999999998</v>
      </c>
      <c r="D1456" s="22" t="s">
        <v>4768</v>
      </c>
      <c r="E1456" s="42">
        <v>143</v>
      </c>
      <c r="F1456" s="43">
        <v>51890.982000000004</v>
      </c>
      <c r="G1456" s="43">
        <f t="shared" si="22"/>
        <v>1832512.9053059402</v>
      </c>
    </row>
    <row r="1457" spans="1:7" x14ac:dyDescent="0.2">
      <c r="A1457" s="22" t="s">
        <v>34</v>
      </c>
      <c r="B1457" s="31">
        <v>35.964599999999997</v>
      </c>
      <c r="C1457" s="31">
        <v>-81.060500000000005</v>
      </c>
      <c r="D1457" s="22" t="s">
        <v>4765</v>
      </c>
      <c r="E1457" s="42">
        <v>242</v>
      </c>
      <c r="F1457" s="43">
        <v>87815.508000000002</v>
      </c>
      <c r="G1457" s="43">
        <f t="shared" si="22"/>
        <v>3101175.6859023599</v>
      </c>
    </row>
    <row r="1458" spans="1:7" x14ac:dyDescent="0.2">
      <c r="A1458" s="22" t="s">
        <v>40</v>
      </c>
      <c r="B1458" s="31">
        <v>35.964700000000001</v>
      </c>
      <c r="C1458" s="31">
        <v>-76.877600000000001</v>
      </c>
      <c r="D1458" s="22" t="s">
        <v>4765</v>
      </c>
      <c r="E1458" s="42">
        <v>576</v>
      </c>
      <c r="F1458" s="43">
        <v>209015.424</v>
      </c>
      <c r="G1458" s="43">
        <f t="shared" si="22"/>
        <v>7381310.7234700797</v>
      </c>
    </row>
    <row r="1459" spans="1:7" x14ac:dyDescent="0.2">
      <c r="A1459" s="22" t="s">
        <v>81</v>
      </c>
      <c r="B1459" s="31">
        <v>35.965600000000002</v>
      </c>
      <c r="C1459" s="31">
        <v>-80.8536</v>
      </c>
      <c r="D1459" s="22" t="s">
        <v>4767</v>
      </c>
      <c r="E1459" s="42">
        <v>252</v>
      </c>
      <c r="F1459" s="43">
        <v>91444.248000000007</v>
      </c>
      <c r="G1459" s="43">
        <f t="shared" si="22"/>
        <v>3229323.44151816</v>
      </c>
    </row>
    <row r="1460" spans="1:7" x14ac:dyDescent="0.2">
      <c r="A1460" s="22" t="s">
        <v>34</v>
      </c>
      <c r="B1460" s="31">
        <v>35.967799999999997</v>
      </c>
      <c r="C1460" s="31">
        <v>-81.160600000000002</v>
      </c>
      <c r="D1460" s="22" t="s">
        <v>4765</v>
      </c>
      <c r="E1460" s="42">
        <v>242</v>
      </c>
      <c r="F1460" s="43">
        <v>87815.508000000002</v>
      </c>
      <c r="G1460" s="43">
        <f t="shared" si="22"/>
        <v>3101175.6859023599</v>
      </c>
    </row>
    <row r="1461" spans="1:7" x14ac:dyDescent="0.2">
      <c r="A1461" s="22" t="s">
        <v>81</v>
      </c>
      <c r="B1461" s="31">
        <v>35.968899999999998</v>
      </c>
      <c r="C1461" s="31">
        <v>-80.856899999999996</v>
      </c>
      <c r="D1461" s="22" t="s">
        <v>4767</v>
      </c>
      <c r="E1461" s="42">
        <v>126</v>
      </c>
      <c r="F1461" s="43">
        <v>45722.124000000003</v>
      </c>
      <c r="G1461" s="43">
        <f t="shared" si="22"/>
        <v>1614661.72075908</v>
      </c>
    </row>
    <row r="1462" spans="1:7" x14ac:dyDescent="0.2">
      <c r="A1462" s="22" t="s">
        <v>46</v>
      </c>
      <c r="B1462" s="31">
        <v>35.969499999999996</v>
      </c>
      <c r="C1462" s="31">
        <v>-81.355699999999999</v>
      </c>
      <c r="D1462" s="22" t="s">
        <v>4765</v>
      </c>
      <c r="E1462" s="42">
        <v>40</v>
      </c>
      <c r="F1462" s="43">
        <v>14514.96</v>
      </c>
      <c r="G1462" s="43">
        <f t="shared" si="22"/>
        <v>512591.02246319997</v>
      </c>
    </row>
    <row r="1463" spans="1:7" x14ac:dyDescent="0.2">
      <c r="A1463" s="22" t="s">
        <v>81</v>
      </c>
      <c r="B1463" s="31">
        <v>35.969700000000003</v>
      </c>
      <c r="C1463" s="31">
        <v>-80.882199999999997</v>
      </c>
      <c r="D1463" s="22" t="s">
        <v>4767</v>
      </c>
      <c r="E1463" s="42">
        <v>126</v>
      </c>
      <c r="F1463" s="43">
        <v>45722.124000000003</v>
      </c>
      <c r="G1463" s="43">
        <f t="shared" si="22"/>
        <v>1614661.72075908</v>
      </c>
    </row>
    <row r="1464" spans="1:7" x14ac:dyDescent="0.2">
      <c r="A1464" s="22" t="s">
        <v>34</v>
      </c>
      <c r="B1464" s="31">
        <v>35.970500000000001</v>
      </c>
      <c r="C1464" s="31">
        <v>-81.196200000000005</v>
      </c>
      <c r="D1464" s="22" t="s">
        <v>4765</v>
      </c>
      <c r="E1464" s="42">
        <v>1211</v>
      </c>
      <c r="F1464" s="43">
        <v>439440.41399999999</v>
      </c>
      <c r="G1464" s="43">
        <f t="shared" si="22"/>
        <v>15518693.205073379</v>
      </c>
    </row>
    <row r="1465" spans="1:7" x14ac:dyDescent="0.2">
      <c r="A1465" s="22" t="s">
        <v>34</v>
      </c>
      <c r="B1465" s="31">
        <v>35.970500000000001</v>
      </c>
      <c r="C1465" s="31">
        <v>-81.008399999999995</v>
      </c>
      <c r="D1465" s="22" t="s">
        <v>4765</v>
      </c>
      <c r="E1465" s="42">
        <v>121</v>
      </c>
      <c r="F1465" s="43">
        <v>43907.754000000001</v>
      </c>
      <c r="G1465" s="43">
        <f t="shared" si="22"/>
        <v>1550587.8429511799</v>
      </c>
    </row>
    <row r="1466" spans="1:7" x14ac:dyDescent="0.2">
      <c r="A1466" s="22" t="s">
        <v>62</v>
      </c>
      <c r="B1466" s="31">
        <v>35.970799999999997</v>
      </c>
      <c r="C1466" s="31">
        <v>-80.608900000000006</v>
      </c>
      <c r="D1466" s="22" t="s">
        <v>4768</v>
      </c>
      <c r="E1466" s="42">
        <v>143</v>
      </c>
      <c r="F1466" s="43">
        <v>51890.982000000004</v>
      </c>
      <c r="G1466" s="43">
        <f t="shared" si="22"/>
        <v>1832512.9053059402</v>
      </c>
    </row>
    <row r="1467" spans="1:7" x14ac:dyDescent="0.2">
      <c r="A1467" s="22" t="s">
        <v>81</v>
      </c>
      <c r="B1467" s="31">
        <v>35.971699999999998</v>
      </c>
      <c r="C1467" s="31">
        <v>-80.874099999999999</v>
      </c>
      <c r="D1467" s="22" t="s">
        <v>4767</v>
      </c>
      <c r="E1467" s="42">
        <v>126</v>
      </c>
      <c r="F1467" s="43">
        <v>45722.124000000003</v>
      </c>
      <c r="G1467" s="43">
        <f t="shared" si="22"/>
        <v>1614661.72075908</v>
      </c>
    </row>
    <row r="1468" spans="1:7" x14ac:dyDescent="0.2">
      <c r="A1468" s="22" t="s">
        <v>96</v>
      </c>
      <c r="B1468" s="31">
        <v>35.971699999999998</v>
      </c>
      <c r="C1468" s="31">
        <v>-78.072999999999993</v>
      </c>
      <c r="D1468" s="22" t="s">
        <v>4765</v>
      </c>
      <c r="E1468" s="42">
        <v>303</v>
      </c>
      <c r="F1468" s="43">
        <v>109950.822</v>
      </c>
      <c r="G1468" s="43">
        <f t="shared" si="22"/>
        <v>3882876.9951587399</v>
      </c>
    </row>
    <row r="1469" spans="1:7" x14ac:dyDescent="0.2">
      <c r="A1469" s="22" t="s">
        <v>81</v>
      </c>
      <c r="B1469" s="31">
        <v>35.971800000000002</v>
      </c>
      <c r="C1469" s="31">
        <v>-80.776399999999995</v>
      </c>
      <c r="D1469" s="22" t="s">
        <v>4767</v>
      </c>
      <c r="E1469" s="42">
        <v>126</v>
      </c>
      <c r="F1469" s="43">
        <v>45722.124000000003</v>
      </c>
      <c r="G1469" s="43">
        <f t="shared" si="22"/>
        <v>1614661.72075908</v>
      </c>
    </row>
    <row r="1470" spans="1:7" x14ac:dyDescent="0.2">
      <c r="A1470" s="22" t="s">
        <v>81</v>
      </c>
      <c r="B1470" s="31">
        <v>35.972499999999997</v>
      </c>
      <c r="C1470" s="31">
        <v>-80.923000000000002</v>
      </c>
      <c r="D1470" s="22" t="s">
        <v>4767</v>
      </c>
      <c r="E1470" s="42">
        <v>252</v>
      </c>
      <c r="F1470" s="43">
        <v>91444.248000000007</v>
      </c>
      <c r="G1470" s="43">
        <f t="shared" si="22"/>
        <v>3229323.44151816</v>
      </c>
    </row>
    <row r="1471" spans="1:7" x14ac:dyDescent="0.2">
      <c r="A1471" s="22" t="s">
        <v>67</v>
      </c>
      <c r="B1471" s="31">
        <v>35.973300000000002</v>
      </c>
      <c r="C1471" s="31">
        <v>-78.184299999999993</v>
      </c>
      <c r="D1471" s="22" t="s">
        <v>4765</v>
      </c>
      <c r="E1471" s="42">
        <v>359</v>
      </c>
      <c r="F1471" s="43">
        <v>130271.766</v>
      </c>
      <c r="G1471" s="43">
        <f t="shared" si="22"/>
        <v>4600504.4266072204</v>
      </c>
    </row>
    <row r="1472" spans="1:7" x14ac:dyDescent="0.2">
      <c r="A1472" s="22" t="s">
        <v>81</v>
      </c>
      <c r="B1472" s="31">
        <v>35.973500000000001</v>
      </c>
      <c r="C1472" s="31">
        <v>-80.985299999999995</v>
      </c>
      <c r="D1472" s="22" t="s">
        <v>4767</v>
      </c>
      <c r="E1472" s="42">
        <v>252</v>
      </c>
      <c r="F1472" s="43">
        <v>91444.248000000007</v>
      </c>
      <c r="G1472" s="43">
        <f t="shared" si="22"/>
        <v>3229323.44151816</v>
      </c>
    </row>
    <row r="1473" spans="1:7" x14ac:dyDescent="0.2">
      <c r="A1473" s="22" t="s">
        <v>81</v>
      </c>
      <c r="B1473" s="31">
        <v>35.973700000000001</v>
      </c>
      <c r="C1473" s="31">
        <v>-80.947699999999998</v>
      </c>
      <c r="D1473" s="22" t="s">
        <v>4767</v>
      </c>
      <c r="E1473" s="42">
        <v>126</v>
      </c>
      <c r="F1473" s="43">
        <v>45722.124000000003</v>
      </c>
      <c r="G1473" s="43">
        <f t="shared" si="22"/>
        <v>1614661.72075908</v>
      </c>
    </row>
    <row r="1474" spans="1:7" x14ac:dyDescent="0.2">
      <c r="A1474" s="22" t="s">
        <v>90</v>
      </c>
      <c r="B1474" s="31">
        <v>35.973700000000001</v>
      </c>
      <c r="C1474" s="31">
        <v>-77.225999999999999</v>
      </c>
      <c r="D1474" s="22" t="s">
        <v>4765</v>
      </c>
      <c r="E1474" s="42">
        <v>422</v>
      </c>
      <c r="F1474" s="43">
        <v>153132.82800000001</v>
      </c>
      <c r="G1474" s="43">
        <f t="shared" ref="G1474:G1537" si="23">F1474*35.31467</f>
        <v>5407835.2869867599</v>
      </c>
    </row>
    <row r="1475" spans="1:7" x14ac:dyDescent="0.2">
      <c r="A1475" s="22" t="s">
        <v>34</v>
      </c>
      <c r="B1475" s="31">
        <v>35.974800000000002</v>
      </c>
      <c r="C1475" s="31">
        <v>-81.220699999999994</v>
      </c>
      <c r="D1475" s="22" t="s">
        <v>4765</v>
      </c>
      <c r="E1475" s="42">
        <v>848</v>
      </c>
      <c r="F1475" s="43">
        <v>307717.152</v>
      </c>
      <c r="G1475" s="43">
        <f t="shared" si="23"/>
        <v>10866929.67621984</v>
      </c>
    </row>
    <row r="1476" spans="1:7" x14ac:dyDescent="0.2">
      <c r="A1476" s="22" t="s">
        <v>81</v>
      </c>
      <c r="B1476" s="31">
        <v>35.976599999999998</v>
      </c>
      <c r="C1476" s="31">
        <v>-80.775800000000004</v>
      </c>
      <c r="D1476" s="22" t="s">
        <v>4767</v>
      </c>
      <c r="E1476" s="42">
        <v>252</v>
      </c>
      <c r="F1476" s="43">
        <v>91444.248000000007</v>
      </c>
      <c r="G1476" s="43">
        <f t="shared" si="23"/>
        <v>3229323.44151816</v>
      </c>
    </row>
    <row r="1477" spans="1:7" x14ac:dyDescent="0.2">
      <c r="A1477" s="22" t="s">
        <v>67</v>
      </c>
      <c r="B1477" s="31">
        <v>35.977800000000002</v>
      </c>
      <c r="C1477" s="31">
        <v>-78.183000000000007</v>
      </c>
      <c r="D1477" s="22" t="s">
        <v>4765</v>
      </c>
      <c r="E1477" s="42">
        <v>359</v>
      </c>
      <c r="F1477" s="43">
        <v>130271.766</v>
      </c>
      <c r="G1477" s="43">
        <f t="shared" si="23"/>
        <v>4600504.4266072204</v>
      </c>
    </row>
    <row r="1478" spans="1:7" x14ac:dyDescent="0.2">
      <c r="A1478" s="22" t="s">
        <v>62</v>
      </c>
      <c r="B1478" s="31">
        <v>35.979199999999999</v>
      </c>
      <c r="C1478" s="31">
        <v>-80.672600000000003</v>
      </c>
      <c r="D1478" s="22" t="s">
        <v>4768</v>
      </c>
      <c r="E1478" s="42">
        <v>72</v>
      </c>
      <c r="F1478" s="43">
        <v>26126.928</v>
      </c>
      <c r="G1478" s="43">
        <f t="shared" si="23"/>
        <v>922663.84043375996</v>
      </c>
    </row>
    <row r="1479" spans="1:7" x14ac:dyDescent="0.2">
      <c r="A1479" s="22" t="s">
        <v>34</v>
      </c>
      <c r="B1479" s="31">
        <v>35.979300000000002</v>
      </c>
      <c r="C1479" s="31">
        <v>-81.174700000000001</v>
      </c>
      <c r="D1479" s="22" t="s">
        <v>4765</v>
      </c>
      <c r="E1479" s="42">
        <v>727</v>
      </c>
      <c r="F1479" s="43">
        <v>263809.39799999999</v>
      </c>
      <c r="G1479" s="43">
        <f t="shared" si="23"/>
        <v>9316341.8332686592</v>
      </c>
    </row>
    <row r="1480" spans="1:7" x14ac:dyDescent="0.2">
      <c r="A1480" s="22" t="s">
        <v>81</v>
      </c>
      <c r="B1480" s="31">
        <v>35.979399999999998</v>
      </c>
      <c r="C1480" s="31">
        <v>-80.7196</v>
      </c>
      <c r="D1480" s="22" t="s">
        <v>4767</v>
      </c>
      <c r="E1480" s="42">
        <v>252</v>
      </c>
      <c r="F1480" s="43">
        <v>91444.248000000007</v>
      </c>
      <c r="G1480" s="43">
        <f t="shared" si="23"/>
        <v>3229323.44151816</v>
      </c>
    </row>
    <row r="1481" spans="1:7" x14ac:dyDescent="0.2">
      <c r="A1481" s="22" t="s">
        <v>90</v>
      </c>
      <c r="B1481" s="31">
        <v>35.981999999999999</v>
      </c>
      <c r="C1481" s="31">
        <v>-77.273399999999995</v>
      </c>
      <c r="D1481" s="22" t="s">
        <v>4765</v>
      </c>
      <c r="E1481" s="42">
        <v>141</v>
      </c>
      <c r="F1481" s="43">
        <v>51165.233999999997</v>
      </c>
      <c r="G1481" s="43">
        <f t="shared" si="23"/>
        <v>1806883.3541827798</v>
      </c>
    </row>
    <row r="1482" spans="1:7" x14ac:dyDescent="0.2">
      <c r="A1482" s="22" t="s">
        <v>34</v>
      </c>
      <c r="B1482" s="31">
        <v>35.982199999999999</v>
      </c>
      <c r="C1482" s="31">
        <v>-81.250200000000007</v>
      </c>
      <c r="D1482" s="22" t="s">
        <v>4765</v>
      </c>
      <c r="E1482" s="42">
        <v>727</v>
      </c>
      <c r="F1482" s="43">
        <v>263809.39799999999</v>
      </c>
      <c r="G1482" s="43">
        <f t="shared" si="23"/>
        <v>9316341.8332686592</v>
      </c>
    </row>
    <row r="1483" spans="1:7" x14ac:dyDescent="0.2">
      <c r="A1483" s="22" t="s">
        <v>34</v>
      </c>
      <c r="B1483" s="31">
        <v>35.982399999999998</v>
      </c>
      <c r="C1483" s="31">
        <v>-81.245800000000003</v>
      </c>
      <c r="D1483" s="22" t="s">
        <v>4765</v>
      </c>
      <c r="E1483" s="42">
        <v>484</v>
      </c>
      <c r="F1483" s="43">
        <v>175631.016</v>
      </c>
      <c r="G1483" s="43">
        <f t="shared" si="23"/>
        <v>6202351.3718047198</v>
      </c>
    </row>
    <row r="1484" spans="1:7" x14ac:dyDescent="0.2">
      <c r="A1484" s="22" t="s">
        <v>96</v>
      </c>
      <c r="B1484" s="31">
        <v>35.982799999999997</v>
      </c>
      <c r="C1484" s="31">
        <v>-78.019000000000005</v>
      </c>
      <c r="D1484" s="22" t="s">
        <v>4765</v>
      </c>
      <c r="E1484" s="42">
        <v>607</v>
      </c>
      <c r="F1484" s="43">
        <v>220264.51800000001</v>
      </c>
      <c r="G1484" s="43">
        <f t="shared" si="23"/>
        <v>7778568.7658790601</v>
      </c>
    </row>
    <row r="1485" spans="1:7" x14ac:dyDescent="0.2">
      <c r="A1485" s="22" t="s">
        <v>40</v>
      </c>
      <c r="B1485" s="31">
        <v>35.9846</v>
      </c>
      <c r="C1485" s="31">
        <v>-77.027799999999999</v>
      </c>
      <c r="D1485" s="22" t="s">
        <v>4765</v>
      </c>
      <c r="E1485" s="42">
        <v>384</v>
      </c>
      <c r="F1485" s="43">
        <v>139343.61600000001</v>
      </c>
      <c r="G1485" s="43">
        <f t="shared" si="23"/>
        <v>4920873.8156467201</v>
      </c>
    </row>
    <row r="1486" spans="1:7" x14ac:dyDescent="0.2">
      <c r="A1486" s="22" t="s">
        <v>34</v>
      </c>
      <c r="B1486" s="31">
        <v>35.984900000000003</v>
      </c>
      <c r="C1486" s="31">
        <v>-81.039500000000004</v>
      </c>
      <c r="D1486" s="22" t="s">
        <v>4765</v>
      </c>
      <c r="E1486" s="42">
        <v>242</v>
      </c>
      <c r="F1486" s="43">
        <v>87815.508000000002</v>
      </c>
      <c r="G1486" s="43">
        <f t="shared" si="23"/>
        <v>3101175.6859023599</v>
      </c>
    </row>
    <row r="1487" spans="1:7" x14ac:dyDescent="0.2">
      <c r="A1487" s="22" t="s">
        <v>81</v>
      </c>
      <c r="B1487" s="31">
        <v>35.984999999999999</v>
      </c>
      <c r="C1487" s="31">
        <v>-80.790700000000001</v>
      </c>
      <c r="D1487" s="22" t="s">
        <v>4767</v>
      </c>
      <c r="E1487" s="42">
        <v>126</v>
      </c>
      <c r="F1487" s="43">
        <v>45722.124000000003</v>
      </c>
      <c r="G1487" s="43">
        <f t="shared" si="23"/>
        <v>1614661.72075908</v>
      </c>
    </row>
    <row r="1488" spans="1:7" x14ac:dyDescent="0.2">
      <c r="A1488" s="22" t="s">
        <v>34</v>
      </c>
      <c r="B1488" s="31">
        <v>35.986400000000003</v>
      </c>
      <c r="C1488" s="31">
        <v>-81.297700000000006</v>
      </c>
      <c r="D1488" s="22" t="s">
        <v>4765</v>
      </c>
      <c r="E1488" s="42">
        <v>606</v>
      </c>
      <c r="F1488" s="43">
        <v>219901.644</v>
      </c>
      <c r="G1488" s="43">
        <f t="shared" si="23"/>
        <v>7765753.9903174797</v>
      </c>
    </row>
    <row r="1489" spans="1:7" x14ac:dyDescent="0.2">
      <c r="A1489" s="22" t="s">
        <v>34</v>
      </c>
      <c r="B1489" s="31">
        <v>35.986499999999999</v>
      </c>
      <c r="C1489" s="31">
        <v>-81.089299999999994</v>
      </c>
      <c r="D1489" s="22" t="s">
        <v>4765</v>
      </c>
      <c r="E1489" s="42">
        <v>484</v>
      </c>
      <c r="F1489" s="43">
        <v>175631.016</v>
      </c>
      <c r="G1489" s="43">
        <f t="shared" si="23"/>
        <v>6202351.3718047198</v>
      </c>
    </row>
    <row r="1490" spans="1:7" x14ac:dyDescent="0.2">
      <c r="A1490" s="22" t="s">
        <v>65</v>
      </c>
      <c r="B1490" s="31">
        <v>35.987099999999998</v>
      </c>
      <c r="C1490" s="31">
        <v>-77.632400000000004</v>
      </c>
      <c r="D1490" s="22" t="s">
        <v>4765</v>
      </c>
      <c r="E1490" s="42">
        <v>599</v>
      </c>
      <c r="F1490" s="43">
        <v>217361.52600000001</v>
      </c>
      <c r="G1490" s="43">
        <f t="shared" si="23"/>
        <v>7676050.5613864204</v>
      </c>
    </row>
    <row r="1491" spans="1:7" x14ac:dyDescent="0.2">
      <c r="A1491" s="22" t="s">
        <v>73</v>
      </c>
      <c r="B1491" s="31">
        <v>35.988599999999998</v>
      </c>
      <c r="C1491" s="31">
        <v>-79.582300000000004</v>
      </c>
      <c r="D1491" s="22" t="s">
        <v>4767</v>
      </c>
      <c r="E1491" s="42">
        <v>593</v>
      </c>
      <c r="F1491" s="43">
        <v>215184.28200000001</v>
      </c>
      <c r="G1491" s="43">
        <f t="shared" si="23"/>
        <v>7599161.9080169406</v>
      </c>
    </row>
    <row r="1492" spans="1:7" x14ac:dyDescent="0.2">
      <c r="A1492" s="22" t="s">
        <v>34</v>
      </c>
      <c r="B1492" s="31">
        <v>35.988999999999997</v>
      </c>
      <c r="C1492" s="31">
        <v>-81.007000000000005</v>
      </c>
      <c r="D1492" s="22" t="s">
        <v>4765</v>
      </c>
      <c r="E1492" s="42">
        <v>121</v>
      </c>
      <c r="F1492" s="43">
        <v>43907.754000000001</v>
      </c>
      <c r="G1492" s="43">
        <f t="shared" si="23"/>
        <v>1550587.8429511799</v>
      </c>
    </row>
    <row r="1493" spans="1:7" x14ac:dyDescent="0.2">
      <c r="A1493" s="22" t="s">
        <v>34</v>
      </c>
      <c r="B1493" s="31">
        <v>35.989800000000002</v>
      </c>
      <c r="C1493" s="31">
        <v>-81.264300000000006</v>
      </c>
      <c r="D1493" s="22" t="s">
        <v>4765</v>
      </c>
      <c r="E1493" s="42">
        <v>484</v>
      </c>
      <c r="F1493" s="43">
        <v>175631.016</v>
      </c>
      <c r="G1493" s="43">
        <f t="shared" si="23"/>
        <v>6202351.3718047198</v>
      </c>
    </row>
    <row r="1494" spans="1:7" x14ac:dyDescent="0.2">
      <c r="A1494" s="22" t="s">
        <v>34</v>
      </c>
      <c r="B1494" s="31">
        <v>35.99</v>
      </c>
      <c r="C1494" s="31">
        <v>-81.197599999999994</v>
      </c>
      <c r="D1494" s="22" t="s">
        <v>4765</v>
      </c>
      <c r="E1494" s="42">
        <v>121</v>
      </c>
      <c r="F1494" s="43">
        <v>43907.754000000001</v>
      </c>
      <c r="G1494" s="43">
        <f t="shared" si="23"/>
        <v>1550587.8429511799</v>
      </c>
    </row>
    <row r="1495" spans="1:7" x14ac:dyDescent="0.2">
      <c r="A1495" s="22" t="s">
        <v>33</v>
      </c>
      <c r="B1495" s="31">
        <v>35.990099999999998</v>
      </c>
      <c r="C1495" s="31">
        <v>-79.342699999999994</v>
      </c>
      <c r="D1495" s="22" t="s">
        <v>4765</v>
      </c>
      <c r="E1495" s="42">
        <v>176</v>
      </c>
      <c r="F1495" s="43">
        <v>63865.824000000001</v>
      </c>
      <c r="G1495" s="43">
        <f t="shared" si="23"/>
        <v>2255400.4988380801</v>
      </c>
    </row>
    <row r="1496" spans="1:7" x14ac:dyDescent="0.2">
      <c r="A1496" s="22" t="s">
        <v>65</v>
      </c>
      <c r="B1496" s="31">
        <v>35.990600000000001</v>
      </c>
      <c r="C1496" s="31">
        <v>-77.665099999999995</v>
      </c>
      <c r="D1496" s="22" t="s">
        <v>4765</v>
      </c>
      <c r="E1496" s="42">
        <v>400</v>
      </c>
      <c r="F1496" s="43">
        <v>145149.6</v>
      </c>
      <c r="G1496" s="43">
        <f t="shared" si="23"/>
        <v>5125910.2246320006</v>
      </c>
    </row>
    <row r="1497" spans="1:7" x14ac:dyDescent="0.2">
      <c r="A1497" s="22" t="s">
        <v>90</v>
      </c>
      <c r="B1497" s="31">
        <v>35.990900000000003</v>
      </c>
      <c r="C1497" s="31">
        <v>-77.289199999999994</v>
      </c>
      <c r="D1497" s="22" t="s">
        <v>4765</v>
      </c>
      <c r="E1497" s="42">
        <v>844</v>
      </c>
      <c r="F1497" s="43">
        <v>306265.65600000002</v>
      </c>
      <c r="G1497" s="43">
        <f t="shared" si="23"/>
        <v>10815670.57397352</v>
      </c>
    </row>
    <row r="1498" spans="1:7" x14ac:dyDescent="0.2">
      <c r="A1498" s="22" t="s">
        <v>67</v>
      </c>
      <c r="B1498" s="31">
        <v>35.991100000000003</v>
      </c>
      <c r="C1498" s="31">
        <v>-78.179699999999997</v>
      </c>
      <c r="D1498" s="22" t="s">
        <v>4765</v>
      </c>
      <c r="E1498" s="42">
        <v>179</v>
      </c>
      <c r="F1498" s="43">
        <v>64954.446000000004</v>
      </c>
      <c r="G1498" s="43">
        <f t="shared" si="23"/>
        <v>2293844.82552282</v>
      </c>
    </row>
    <row r="1499" spans="1:7" x14ac:dyDescent="0.2">
      <c r="A1499" s="22" t="s">
        <v>34</v>
      </c>
      <c r="B1499" s="31">
        <v>35.991199999999999</v>
      </c>
      <c r="C1499" s="31">
        <v>-81.109499999999997</v>
      </c>
      <c r="D1499" s="22" t="s">
        <v>4765</v>
      </c>
      <c r="E1499" s="42">
        <v>242</v>
      </c>
      <c r="F1499" s="43">
        <v>87815.508000000002</v>
      </c>
      <c r="G1499" s="43">
        <f t="shared" si="23"/>
        <v>3101175.6859023599</v>
      </c>
    </row>
    <row r="1500" spans="1:7" x14ac:dyDescent="0.2">
      <c r="A1500" s="22" t="s">
        <v>34</v>
      </c>
      <c r="B1500" s="31">
        <v>35.992100000000001</v>
      </c>
      <c r="C1500" s="31">
        <v>-81.058300000000003</v>
      </c>
      <c r="D1500" s="22" t="s">
        <v>4765</v>
      </c>
      <c r="E1500" s="42">
        <v>121</v>
      </c>
      <c r="F1500" s="43">
        <v>43907.754000000001</v>
      </c>
      <c r="G1500" s="43">
        <f t="shared" si="23"/>
        <v>1550587.8429511799</v>
      </c>
    </row>
    <row r="1501" spans="1:7" x14ac:dyDescent="0.2">
      <c r="A1501" s="22" t="s">
        <v>81</v>
      </c>
      <c r="B1501" s="31">
        <v>35.993099999999998</v>
      </c>
      <c r="C1501" s="31">
        <v>-80.809700000000007</v>
      </c>
      <c r="D1501" s="22" t="s">
        <v>4767</v>
      </c>
      <c r="E1501" s="42">
        <v>126</v>
      </c>
      <c r="F1501" s="43">
        <v>45722.124000000003</v>
      </c>
      <c r="G1501" s="43">
        <f t="shared" si="23"/>
        <v>1614661.72075908</v>
      </c>
    </row>
    <row r="1502" spans="1:7" x14ac:dyDescent="0.2">
      <c r="A1502" s="22" t="s">
        <v>34</v>
      </c>
      <c r="B1502" s="31">
        <v>35.993200000000002</v>
      </c>
      <c r="C1502" s="31">
        <v>-81.266099999999994</v>
      </c>
      <c r="D1502" s="22" t="s">
        <v>4765</v>
      </c>
      <c r="E1502" s="42">
        <v>242</v>
      </c>
      <c r="F1502" s="43">
        <v>87815.508000000002</v>
      </c>
      <c r="G1502" s="43">
        <f t="shared" si="23"/>
        <v>3101175.6859023599</v>
      </c>
    </row>
    <row r="1503" spans="1:7" x14ac:dyDescent="0.2">
      <c r="A1503" s="22" t="s">
        <v>34</v>
      </c>
      <c r="B1503" s="31">
        <v>35.994700000000002</v>
      </c>
      <c r="C1503" s="31">
        <v>-81.193200000000004</v>
      </c>
      <c r="D1503" s="22" t="s">
        <v>4765</v>
      </c>
      <c r="E1503" s="42">
        <v>121</v>
      </c>
      <c r="F1503" s="43">
        <v>43907.754000000001</v>
      </c>
      <c r="G1503" s="43">
        <f t="shared" si="23"/>
        <v>1550587.8429511799</v>
      </c>
    </row>
    <row r="1504" spans="1:7" x14ac:dyDescent="0.2">
      <c r="A1504" s="22" t="s">
        <v>40</v>
      </c>
      <c r="B1504" s="31">
        <v>35.995800000000003</v>
      </c>
      <c r="C1504" s="31">
        <v>-76.885099999999994</v>
      </c>
      <c r="D1504" s="22" t="s">
        <v>4765</v>
      </c>
      <c r="E1504" s="42">
        <v>769</v>
      </c>
      <c r="F1504" s="43">
        <v>279050.10600000003</v>
      </c>
      <c r="G1504" s="43">
        <f t="shared" si="23"/>
        <v>9854562.4068550207</v>
      </c>
    </row>
    <row r="1505" spans="1:7" x14ac:dyDescent="0.2">
      <c r="A1505" s="22" t="s">
        <v>100</v>
      </c>
      <c r="B1505" s="31">
        <v>35.996000000000002</v>
      </c>
      <c r="C1505" s="31">
        <v>-79.251400000000004</v>
      </c>
      <c r="D1505" s="22" t="s">
        <v>4767</v>
      </c>
      <c r="E1505" s="42">
        <v>279</v>
      </c>
      <c r="F1505" s="43">
        <v>101241.84600000001</v>
      </c>
      <c r="G1505" s="43">
        <f t="shared" si="23"/>
        <v>3575322.3816808201</v>
      </c>
    </row>
    <row r="1506" spans="1:7" x14ac:dyDescent="0.2">
      <c r="A1506" s="22" t="s">
        <v>67</v>
      </c>
      <c r="B1506" s="31">
        <v>35.9968</v>
      </c>
      <c r="C1506" s="31">
        <v>-78.157899999999998</v>
      </c>
      <c r="D1506" s="22" t="s">
        <v>4765</v>
      </c>
      <c r="E1506" s="42">
        <v>359</v>
      </c>
      <c r="F1506" s="43">
        <v>130271.766</v>
      </c>
      <c r="G1506" s="43">
        <f t="shared" si="23"/>
        <v>4600504.4266072204</v>
      </c>
    </row>
    <row r="1507" spans="1:7" x14ac:dyDescent="0.2">
      <c r="A1507" s="22" t="s">
        <v>81</v>
      </c>
      <c r="B1507" s="31">
        <v>35.997900000000001</v>
      </c>
      <c r="C1507" s="31">
        <v>-80.852000000000004</v>
      </c>
      <c r="D1507" s="22" t="s">
        <v>4767</v>
      </c>
      <c r="E1507" s="42">
        <v>503</v>
      </c>
      <c r="F1507" s="43">
        <v>182525.622</v>
      </c>
      <c r="G1507" s="43">
        <f t="shared" si="23"/>
        <v>6445832.1074747397</v>
      </c>
    </row>
    <row r="1508" spans="1:7" x14ac:dyDescent="0.2">
      <c r="A1508" s="22" t="s">
        <v>34</v>
      </c>
      <c r="B1508" s="31">
        <v>35.998199999999997</v>
      </c>
      <c r="C1508" s="31">
        <v>-81.167100000000005</v>
      </c>
      <c r="D1508" s="22" t="s">
        <v>4765</v>
      </c>
      <c r="E1508" s="42">
        <v>121</v>
      </c>
      <c r="F1508" s="43">
        <v>43907.754000000001</v>
      </c>
      <c r="G1508" s="43">
        <f t="shared" si="23"/>
        <v>1550587.8429511799</v>
      </c>
    </row>
    <row r="1509" spans="1:7" x14ac:dyDescent="0.2">
      <c r="A1509" s="22" t="s">
        <v>46</v>
      </c>
      <c r="B1509" s="31">
        <v>35.998399999999997</v>
      </c>
      <c r="C1509" s="31">
        <v>-81.363600000000005</v>
      </c>
      <c r="D1509" s="22" t="s">
        <v>4765</v>
      </c>
      <c r="E1509" s="42">
        <v>40</v>
      </c>
      <c r="F1509" s="43">
        <v>14514.96</v>
      </c>
      <c r="G1509" s="43">
        <f t="shared" si="23"/>
        <v>512591.02246319997</v>
      </c>
    </row>
    <row r="1510" spans="1:7" x14ac:dyDescent="0.2">
      <c r="A1510" s="22" t="s">
        <v>81</v>
      </c>
      <c r="B1510" s="31">
        <v>35.999099999999999</v>
      </c>
      <c r="C1510" s="31">
        <v>-80.787800000000004</v>
      </c>
      <c r="D1510" s="22" t="s">
        <v>4767</v>
      </c>
      <c r="E1510" s="42">
        <v>126</v>
      </c>
      <c r="F1510" s="43">
        <v>45722.124000000003</v>
      </c>
      <c r="G1510" s="43">
        <f t="shared" si="23"/>
        <v>1614661.72075908</v>
      </c>
    </row>
    <row r="1511" spans="1:7" x14ac:dyDescent="0.2">
      <c r="A1511" s="22" t="s">
        <v>81</v>
      </c>
      <c r="B1511" s="31">
        <v>35.999699999999997</v>
      </c>
      <c r="C1511" s="31">
        <v>-80.810599999999994</v>
      </c>
      <c r="D1511" s="22" t="s">
        <v>4767</v>
      </c>
      <c r="E1511" s="42">
        <v>126</v>
      </c>
      <c r="F1511" s="43">
        <v>45722.124000000003</v>
      </c>
      <c r="G1511" s="43">
        <f t="shared" si="23"/>
        <v>1614661.72075908</v>
      </c>
    </row>
    <row r="1512" spans="1:7" x14ac:dyDescent="0.2">
      <c r="A1512" s="22" t="s">
        <v>81</v>
      </c>
      <c r="B1512" s="31">
        <v>36.000999999999998</v>
      </c>
      <c r="C1512" s="31">
        <v>-80.970100000000002</v>
      </c>
      <c r="D1512" s="22" t="s">
        <v>4767</v>
      </c>
      <c r="E1512" s="42">
        <v>252</v>
      </c>
      <c r="F1512" s="43">
        <v>91444.248000000007</v>
      </c>
      <c r="G1512" s="43">
        <f t="shared" si="23"/>
        <v>3229323.44151816</v>
      </c>
    </row>
    <row r="1513" spans="1:7" x14ac:dyDescent="0.2">
      <c r="A1513" s="22" t="s">
        <v>96</v>
      </c>
      <c r="B1513" s="31">
        <v>36.002200000000002</v>
      </c>
      <c r="C1513" s="31">
        <v>-77.985500000000002</v>
      </c>
      <c r="D1513" s="22" t="s">
        <v>4765</v>
      </c>
      <c r="E1513" s="42">
        <v>607</v>
      </c>
      <c r="F1513" s="43">
        <v>220264.51800000001</v>
      </c>
      <c r="G1513" s="43">
        <f t="shared" si="23"/>
        <v>7778568.7658790601</v>
      </c>
    </row>
    <row r="1514" spans="1:7" x14ac:dyDescent="0.2">
      <c r="A1514" s="22" t="s">
        <v>34</v>
      </c>
      <c r="B1514" s="31">
        <v>36.002899999999997</v>
      </c>
      <c r="C1514" s="31">
        <v>-81.251499999999993</v>
      </c>
      <c r="D1514" s="22" t="s">
        <v>4765</v>
      </c>
      <c r="E1514" s="42">
        <v>242</v>
      </c>
      <c r="F1514" s="43">
        <v>87815.508000000002</v>
      </c>
      <c r="G1514" s="43">
        <f t="shared" si="23"/>
        <v>3101175.6859023599</v>
      </c>
    </row>
    <row r="1515" spans="1:7" x14ac:dyDescent="0.2">
      <c r="A1515" s="22" t="s">
        <v>40</v>
      </c>
      <c r="B1515" s="31">
        <v>36.003799999999998</v>
      </c>
      <c r="C1515" s="31">
        <v>-77.115399999999994</v>
      </c>
      <c r="D1515" s="22" t="s">
        <v>4765</v>
      </c>
      <c r="E1515" s="42">
        <v>384</v>
      </c>
      <c r="F1515" s="43">
        <v>139343.61600000001</v>
      </c>
      <c r="G1515" s="43">
        <f t="shared" si="23"/>
        <v>4920873.8156467201</v>
      </c>
    </row>
    <row r="1516" spans="1:7" x14ac:dyDescent="0.2">
      <c r="A1516" s="22" t="s">
        <v>65</v>
      </c>
      <c r="B1516" s="31">
        <v>36.0045</v>
      </c>
      <c r="C1516" s="31">
        <v>-77.462400000000002</v>
      </c>
      <c r="D1516" s="22" t="s">
        <v>4765</v>
      </c>
      <c r="E1516" s="42">
        <v>400</v>
      </c>
      <c r="F1516" s="43">
        <v>145149.6</v>
      </c>
      <c r="G1516" s="43">
        <f t="shared" si="23"/>
        <v>5125910.2246320006</v>
      </c>
    </row>
    <row r="1517" spans="1:7" x14ac:dyDescent="0.2">
      <c r="A1517" s="22" t="s">
        <v>34</v>
      </c>
      <c r="B1517" s="31">
        <v>36.005299999999998</v>
      </c>
      <c r="C1517" s="31">
        <v>-81.156499999999994</v>
      </c>
      <c r="D1517" s="22" t="s">
        <v>4765</v>
      </c>
      <c r="E1517" s="42">
        <v>484</v>
      </c>
      <c r="F1517" s="43">
        <v>175631.016</v>
      </c>
      <c r="G1517" s="43">
        <f t="shared" si="23"/>
        <v>6202351.3718047198</v>
      </c>
    </row>
    <row r="1518" spans="1:7" x14ac:dyDescent="0.2">
      <c r="A1518" s="22" t="s">
        <v>96</v>
      </c>
      <c r="B1518" s="31">
        <v>36.005299999999998</v>
      </c>
      <c r="C1518" s="31">
        <v>-77.956000000000003</v>
      </c>
      <c r="D1518" s="22" t="s">
        <v>4765</v>
      </c>
      <c r="E1518" s="42">
        <v>303</v>
      </c>
      <c r="F1518" s="43">
        <v>109950.822</v>
      </c>
      <c r="G1518" s="43">
        <f t="shared" si="23"/>
        <v>3882876.9951587399</v>
      </c>
    </row>
    <row r="1519" spans="1:7" x14ac:dyDescent="0.2">
      <c r="A1519" s="22" t="s">
        <v>65</v>
      </c>
      <c r="B1519" s="31">
        <v>36.005499999999998</v>
      </c>
      <c r="C1519" s="31">
        <v>-77.689300000000003</v>
      </c>
      <c r="D1519" s="22" t="s">
        <v>4765</v>
      </c>
      <c r="E1519" s="42">
        <v>400</v>
      </c>
      <c r="F1519" s="43">
        <v>145149.6</v>
      </c>
      <c r="G1519" s="43">
        <f t="shared" si="23"/>
        <v>5125910.2246320006</v>
      </c>
    </row>
    <row r="1520" spans="1:7" x14ac:dyDescent="0.2">
      <c r="A1520" s="22" t="s">
        <v>81</v>
      </c>
      <c r="B1520" s="31">
        <v>36.005800000000001</v>
      </c>
      <c r="C1520" s="31">
        <v>-80.864000000000004</v>
      </c>
      <c r="D1520" s="22" t="s">
        <v>4767</v>
      </c>
      <c r="E1520" s="42">
        <v>126</v>
      </c>
      <c r="F1520" s="43">
        <v>45722.124000000003</v>
      </c>
      <c r="G1520" s="43">
        <f t="shared" si="23"/>
        <v>1614661.72075908</v>
      </c>
    </row>
    <row r="1521" spans="1:7" x14ac:dyDescent="0.2">
      <c r="A1521" s="22" t="s">
        <v>81</v>
      </c>
      <c r="B1521" s="31">
        <v>36.007800000000003</v>
      </c>
      <c r="C1521" s="31">
        <v>-80.845299999999995</v>
      </c>
      <c r="D1521" s="22" t="s">
        <v>4767</v>
      </c>
      <c r="E1521" s="42">
        <v>126</v>
      </c>
      <c r="F1521" s="43">
        <v>45722.124000000003</v>
      </c>
      <c r="G1521" s="43">
        <f t="shared" si="23"/>
        <v>1614661.72075908</v>
      </c>
    </row>
    <row r="1522" spans="1:7" x14ac:dyDescent="0.2">
      <c r="A1522" s="22" t="s">
        <v>65</v>
      </c>
      <c r="B1522" s="31">
        <v>36.008000000000003</v>
      </c>
      <c r="C1522" s="31">
        <v>-77.616600000000005</v>
      </c>
      <c r="D1522" s="22" t="s">
        <v>4765</v>
      </c>
      <c r="E1522" s="42">
        <v>300</v>
      </c>
      <c r="F1522" s="43">
        <v>108862.2</v>
      </c>
      <c r="G1522" s="43">
        <f t="shared" si="23"/>
        <v>3844432.6684739999</v>
      </c>
    </row>
    <row r="1523" spans="1:7" x14ac:dyDescent="0.2">
      <c r="A1523" s="22" t="s">
        <v>65</v>
      </c>
      <c r="B1523" s="31">
        <v>36.008299999999998</v>
      </c>
      <c r="C1523" s="31">
        <v>-77.706000000000003</v>
      </c>
      <c r="D1523" s="22" t="s">
        <v>4765</v>
      </c>
      <c r="E1523" s="42">
        <v>200</v>
      </c>
      <c r="F1523" s="43">
        <v>72574.8</v>
      </c>
      <c r="G1523" s="43">
        <f t="shared" si="23"/>
        <v>2562955.1123160003</v>
      </c>
    </row>
    <row r="1524" spans="1:7" x14ac:dyDescent="0.2">
      <c r="A1524" s="22" t="s">
        <v>96</v>
      </c>
      <c r="B1524" s="31">
        <v>36.008400000000002</v>
      </c>
      <c r="C1524" s="31">
        <v>-78.027900000000002</v>
      </c>
      <c r="D1524" s="22" t="s">
        <v>4765</v>
      </c>
      <c r="E1524" s="42">
        <v>1214</v>
      </c>
      <c r="F1524" s="43">
        <v>440529.03600000002</v>
      </c>
      <c r="G1524" s="43">
        <f t="shared" si="23"/>
        <v>15557137.53175812</v>
      </c>
    </row>
    <row r="1525" spans="1:7" x14ac:dyDescent="0.2">
      <c r="A1525" s="22" t="s">
        <v>81</v>
      </c>
      <c r="B1525" s="31">
        <v>36.009700000000002</v>
      </c>
      <c r="C1525" s="31">
        <v>-80.817499999999995</v>
      </c>
      <c r="D1525" s="22" t="s">
        <v>4767</v>
      </c>
      <c r="E1525" s="42">
        <v>252</v>
      </c>
      <c r="F1525" s="43">
        <v>91444.248000000007</v>
      </c>
      <c r="G1525" s="43">
        <f t="shared" si="23"/>
        <v>3229323.44151816</v>
      </c>
    </row>
    <row r="1526" spans="1:7" x14ac:dyDescent="0.2">
      <c r="A1526" s="22" t="s">
        <v>81</v>
      </c>
      <c r="B1526" s="31">
        <v>36.009799999999998</v>
      </c>
      <c r="C1526" s="31">
        <v>-80.825800000000001</v>
      </c>
      <c r="D1526" s="22" t="s">
        <v>4767</v>
      </c>
      <c r="E1526" s="42">
        <v>126</v>
      </c>
      <c r="F1526" s="43">
        <v>45722.124000000003</v>
      </c>
      <c r="G1526" s="43">
        <f t="shared" si="23"/>
        <v>1614661.72075908</v>
      </c>
    </row>
    <row r="1527" spans="1:7" x14ac:dyDescent="0.2">
      <c r="A1527" s="22" t="s">
        <v>34</v>
      </c>
      <c r="B1527" s="31">
        <v>36.0105</v>
      </c>
      <c r="C1527" s="31">
        <v>-81.121700000000004</v>
      </c>
      <c r="D1527" s="22" t="s">
        <v>4765</v>
      </c>
      <c r="E1527" s="42">
        <v>121</v>
      </c>
      <c r="F1527" s="43">
        <v>43907.754000000001</v>
      </c>
      <c r="G1527" s="43">
        <f t="shared" si="23"/>
        <v>1550587.8429511799</v>
      </c>
    </row>
    <row r="1528" spans="1:7" x14ac:dyDescent="0.2">
      <c r="A1528" s="22" t="s">
        <v>34</v>
      </c>
      <c r="B1528" s="31">
        <v>36.010800000000003</v>
      </c>
      <c r="C1528" s="31">
        <v>-81.150300000000001</v>
      </c>
      <c r="D1528" s="22" t="s">
        <v>4765</v>
      </c>
      <c r="E1528" s="42">
        <v>242</v>
      </c>
      <c r="F1528" s="43">
        <v>87815.508000000002</v>
      </c>
      <c r="G1528" s="43">
        <f t="shared" si="23"/>
        <v>3101175.6859023599</v>
      </c>
    </row>
    <row r="1529" spans="1:7" x14ac:dyDescent="0.2">
      <c r="A1529" s="22" t="s">
        <v>34</v>
      </c>
      <c r="B1529" s="31">
        <v>36.012700000000002</v>
      </c>
      <c r="C1529" s="31">
        <v>-81.129499999999993</v>
      </c>
      <c r="D1529" s="22" t="s">
        <v>4765</v>
      </c>
      <c r="E1529" s="42">
        <v>363</v>
      </c>
      <c r="F1529" s="43">
        <v>131723.26199999999</v>
      </c>
      <c r="G1529" s="43">
        <f t="shared" si="23"/>
        <v>4651763.5288535394</v>
      </c>
    </row>
    <row r="1530" spans="1:7" x14ac:dyDescent="0.2">
      <c r="A1530" s="22" t="s">
        <v>90</v>
      </c>
      <c r="B1530" s="31">
        <v>36.013399999999997</v>
      </c>
      <c r="C1530" s="31">
        <v>-77.269000000000005</v>
      </c>
      <c r="D1530" s="22" t="s">
        <v>4765</v>
      </c>
      <c r="E1530" s="42">
        <v>141</v>
      </c>
      <c r="F1530" s="43">
        <v>51165.233999999997</v>
      </c>
      <c r="G1530" s="43">
        <f t="shared" si="23"/>
        <v>1806883.3541827798</v>
      </c>
    </row>
    <row r="1531" spans="1:7" x14ac:dyDescent="0.2">
      <c r="A1531" s="22" t="s">
        <v>81</v>
      </c>
      <c r="B1531" s="31">
        <v>36.014699999999998</v>
      </c>
      <c r="C1531" s="31">
        <v>-80.883799999999994</v>
      </c>
      <c r="D1531" s="22" t="s">
        <v>4767</v>
      </c>
      <c r="E1531" s="42">
        <v>126</v>
      </c>
      <c r="F1531" s="43">
        <v>45722.124000000003</v>
      </c>
      <c r="G1531" s="43">
        <f t="shared" si="23"/>
        <v>1614661.72075908</v>
      </c>
    </row>
    <row r="1532" spans="1:7" x14ac:dyDescent="0.2">
      <c r="A1532" s="22" t="s">
        <v>34</v>
      </c>
      <c r="B1532" s="31">
        <v>36.0152</v>
      </c>
      <c r="C1532" s="31">
        <v>-81.205799999999996</v>
      </c>
      <c r="D1532" s="22" t="s">
        <v>4765</v>
      </c>
      <c r="E1532" s="42">
        <v>121</v>
      </c>
      <c r="F1532" s="43">
        <v>43907.754000000001</v>
      </c>
      <c r="G1532" s="43">
        <f t="shared" si="23"/>
        <v>1550587.8429511799</v>
      </c>
    </row>
    <row r="1533" spans="1:7" x14ac:dyDescent="0.2">
      <c r="A1533" s="22" t="s">
        <v>34</v>
      </c>
      <c r="B1533" s="31">
        <v>36.017600000000002</v>
      </c>
      <c r="C1533" s="31">
        <v>-81.079800000000006</v>
      </c>
      <c r="D1533" s="22" t="s">
        <v>4765</v>
      </c>
      <c r="E1533" s="42">
        <v>727</v>
      </c>
      <c r="F1533" s="43">
        <v>263809.39799999999</v>
      </c>
      <c r="G1533" s="43">
        <f t="shared" si="23"/>
        <v>9316341.8332686592</v>
      </c>
    </row>
    <row r="1534" spans="1:7" x14ac:dyDescent="0.2">
      <c r="A1534" s="22" t="s">
        <v>65</v>
      </c>
      <c r="B1534" s="31">
        <v>36.017699999999998</v>
      </c>
      <c r="C1534" s="31">
        <v>-77.619399999999999</v>
      </c>
      <c r="D1534" s="22" t="s">
        <v>4765</v>
      </c>
      <c r="E1534" s="42">
        <v>400</v>
      </c>
      <c r="F1534" s="43">
        <v>145149.6</v>
      </c>
      <c r="G1534" s="43">
        <f t="shared" si="23"/>
        <v>5125910.2246320006</v>
      </c>
    </row>
    <row r="1535" spans="1:7" x14ac:dyDescent="0.2">
      <c r="A1535" s="22" t="s">
        <v>90</v>
      </c>
      <c r="B1535" s="31">
        <v>36.0199</v>
      </c>
      <c r="C1535" s="31">
        <v>-77.366900000000001</v>
      </c>
      <c r="D1535" s="22" t="s">
        <v>4765</v>
      </c>
      <c r="E1535" s="42">
        <v>281</v>
      </c>
      <c r="F1535" s="43">
        <v>101967.594</v>
      </c>
      <c r="G1535" s="43">
        <f t="shared" si="23"/>
        <v>3600951.9328039801</v>
      </c>
    </row>
    <row r="1536" spans="1:7" x14ac:dyDescent="0.2">
      <c r="A1536" s="22" t="s">
        <v>81</v>
      </c>
      <c r="B1536" s="31">
        <v>36.020499999999998</v>
      </c>
      <c r="C1536" s="31">
        <v>-80.949299999999994</v>
      </c>
      <c r="D1536" s="22" t="s">
        <v>4767</v>
      </c>
      <c r="E1536" s="42">
        <v>252</v>
      </c>
      <c r="F1536" s="43">
        <v>91444.248000000007</v>
      </c>
      <c r="G1536" s="43">
        <f t="shared" si="23"/>
        <v>3229323.44151816</v>
      </c>
    </row>
    <row r="1537" spans="1:7" x14ac:dyDescent="0.2">
      <c r="A1537" s="22" t="s">
        <v>67</v>
      </c>
      <c r="B1537" s="31">
        <v>36.0214</v>
      </c>
      <c r="C1537" s="31">
        <v>-78.181600000000003</v>
      </c>
      <c r="D1537" s="22" t="s">
        <v>4765</v>
      </c>
      <c r="E1537" s="42">
        <v>179</v>
      </c>
      <c r="F1537" s="43">
        <v>64954.446000000004</v>
      </c>
      <c r="G1537" s="43">
        <f t="shared" si="23"/>
        <v>2293844.82552282</v>
      </c>
    </row>
    <row r="1538" spans="1:7" x14ac:dyDescent="0.2">
      <c r="A1538" s="22" t="s">
        <v>40</v>
      </c>
      <c r="B1538" s="31">
        <v>36.021799999999999</v>
      </c>
      <c r="C1538" s="31">
        <v>-76.800399999999996</v>
      </c>
      <c r="D1538" s="22" t="s">
        <v>4765</v>
      </c>
      <c r="E1538" s="42">
        <v>961</v>
      </c>
      <c r="F1538" s="43">
        <v>348721.91399999999</v>
      </c>
      <c r="G1538" s="43">
        <f t="shared" ref="G1538:G1601" si="24">F1538*35.31467</f>
        <v>12314999.31467838</v>
      </c>
    </row>
    <row r="1539" spans="1:7" x14ac:dyDescent="0.2">
      <c r="A1539" s="22" t="s">
        <v>96</v>
      </c>
      <c r="B1539" s="31">
        <v>36.022500000000001</v>
      </c>
      <c r="C1539" s="31">
        <v>-77.986500000000007</v>
      </c>
      <c r="D1539" s="22" t="s">
        <v>4765</v>
      </c>
      <c r="E1539" s="42">
        <v>759</v>
      </c>
      <c r="F1539" s="43">
        <v>275421.36599999998</v>
      </c>
      <c r="G1539" s="43">
        <f t="shared" si="24"/>
        <v>9726414.6512392201</v>
      </c>
    </row>
    <row r="1540" spans="1:7" x14ac:dyDescent="0.2">
      <c r="A1540" s="22" t="s">
        <v>65</v>
      </c>
      <c r="B1540" s="31">
        <v>36.023099999999999</v>
      </c>
      <c r="C1540" s="31">
        <v>-77.472499999999997</v>
      </c>
      <c r="D1540" s="22" t="s">
        <v>4765</v>
      </c>
      <c r="E1540" s="42">
        <v>400</v>
      </c>
      <c r="F1540" s="43">
        <v>145149.6</v>
      </c>
      <c r="G1540" s="43">
        <f t="shared" si="24"/>
        <v>5125910.2246320006</v>
      </c>
    </row>
    <row r="1541" spans="1:7" x14ac:dyDescent="0.2">
      <c r="A1541" s="22" t="s">
        <v>81</v>
      </c>
      <c r="B1541" s="31">
        <v>36.026400000000002</v>
      </c>
      <c r="C1541" s="31">
        <v>-80.863799999999998</v>
      </c>
      <c r="D1541" s="22" t="s">
        <v>4767</v>
      </c>
      <c r="E1541" s="42">
        <v>126</v>
      </c>
      <c r="F1541" s="43">
        <v>45722.124000000003</v>
      </c>
      <c r="G1541" s="43">
        <f t="shared" si="24"/>
        <v>1614661.72075908</v>
      </c>
    </row>
    <row r="1542" spans="1:7" x14ac:dyDescent="0.2">
      <c r="A1542" s="22" t="s">
        <v>81</v>
      </c>
      <c r="B1542" s="31">
        <v>36.026699999999998</v>
      </c>
      <c r="C1542" s="31">
        <v>-80.9709</v>
      </c>
      <c r="D1542" s="22" t="s">
        <v>4767</v>
      </c>
      <c r="E1542" s="42">
        <v>252</v>
      </c>
      <c r="F1542" s="43">
        <v>91444.248000000007</v>
      </c>
      <c r="G1542" s="43">
        <f t="shared" si="24"/>
        <v>3229323.44151816</v>
      </c>
    </row>
    <row r="1543" spans="1:7" x14ac:dyDescent="0.2">
      <c r="A1543" s="22" t="s">
        <v>81</v>
      </c>
      <c r="B1543" s="31">
        <v>36.027099999999997</v>
      </c>
      <c r="C1543" s="31">
        <v>-80.838700000000003</v>
      </c>
      <c r="D1543" s="22" t="s">
        <v>4767</v>
      </c>
      <c r="E1543" s="42">
        <v>126</v>
      </c>
      <c r="F1543" s="43">
        <v>45722.124000000003</v>
      </c>
      <c r="G1543" s="43">
        <f t="shared" si="24"/>
        <v>1614661.72075908</v>
      </c>
    </row>
    <row r="1544" spans="1:7" x14ac:dyDescent="0.2">
      <c r="A1544" s="22" t="s">
        <v>81</v>
      </c>
      <c r="B1544" s="31">
        <v>36.028300000000002</v>
      </c>
      <c r="C1544" s="31">
        <v>-80.808400000000006</v>
      </c>
      <c r="D1544" s="22" t="s">
        <v>4767</v>
      </c>
      <c r="E1544" s="42">
        <v>126</v>
      </c>
      <c r="F1544" s="43">
        <v>45722.124000000003</v>
      </c>
      <c r="G1544" s="43">
        <f t="shared" si="24"/>
        <v>1614661.72075908</v>
      </c>
    </row>
    <row r="1545" spans="1:7" x14ac:dyDescent="0.2">
      <c r="A1545" s="22" t="s">
        <v>81</v>
      </c>
      <c r="B1545" s="31">
        <v>36.028300000000002</v>
      </c>
      <c r="C1545" s="31">
        <v>-80.785799999999995</v>
      </c>
      <c r="D1545" s="22" t="s">
        <v>4767</v>
      </c>
      <c r="E1545" s="42">
        <v>126</v>
      </c>
      <c r="F1545" s="43">
        <v>45722.124000000003</v>
      </c>
      <c r="G1545" s="43">
        <f t="shared" si="24"/>
        <v>1614661.72075908</v>
      </c>
    </row>
    <row r="1546" spans="1:7" x14ac:dyDescent="0.2">
      <c r="A1546" s="22" t="s">
        <v>81</v>
      </c>
      <c r="B1546" s="31">
        <v>36.028799999999997</v>
      </c>
      <c r="C1546" s="31">
        <v>-80.890500000000003</v>
      </c>
      <c r="D1546" s="22" t="s">
        <v>4767</v>
      </c>
      <c r="E1546" s="42">
        <v>252</v>
      </c>
      <c r="F1546" s="43">
        <v>91444.248000000007</v>
      </c>
      <c r="G1546" s="43">
        <f t="shared" si="24"/>
        <v>3229323.44151816</v>
      </c>
    </row>
    <row r="1547" spans="1:7" x14ac:dyDescent="0.2">
      <c r="A1547" s="22" t="s">
        <v>62</v>
      </c>
      <c r="B1547" s="31">
        <v>36.030200000000001</v>
      </c>
      <c r="C1547" s="31">
        <v>-80.668400000000005</v>
      </c>
      <c r="D1547" s="22" t="s">
        <v>4768</v>
      </c>
      <c r="E1547" s="42">
        <v>143</v>
      </c>
      <c r="F1547" s="43">
        <v>51890.982000000004</v>
      </c>
      <c r="G1547" s="43">
        <f t="shared" si="24"/>
        <v>1832512.9053059402</v>
      </c>
    </row>
    <row r="1548" spans="1:7" x14ac:dyDescent="0.2">
      <c r="A1548" s="22" t="s">
        <v>65</v>
      </c>
      <c r="B1548" s="31">
        <v>36.031399999999998</v>
      </c>
      <c r="C1548" s="31">
        <v>-77.690600000000003</v>
      </c>
      <c r="D1548" s="22" t="s">
        <v>4765</v>
      </c>
      <c r="E1548" s="42">
        <v>200</v>
      </c>
      <c r="F1548" s="43">
        <v>72574.8</v>
      </c>
      <c r="G1548" s="43">
        <f t="shared" si="24"/>
        <v>2562955.1123160003</v>
      </c>
    </row>
    <row r="1549" spans="1:7" x14ac:dyDescent="0.2">
      <c r="A1549" s="22" t="s">
        <v>129</v>
      </c>
      <c r="B1549" s="31">
        <v>36.0321</v>
      </c>
      <c r="C1549" s="31">
        <v>-81.340900000000005</v>
      </c>
      <c r="D1549" s="22" t="s">
        <v>4765</v>
      </c>
      <c r="E1549" s="42">
        <v>503</v>
      </c>
      <c r="F1549" s="43">
        <v>182525.622</v>
      </c>
      <c r="G1549" s="43">
        <f t="shared" si="24"/>
        <v>6445832.1074747397</v>
      </c>
    </row>
    <row r="1550" spans="1:7" x14ac:dyDescent="0.2">
      <c r="A1550" s="22" t="s">
        <v>81</v>
      </c>
      <c r="B1550" s="31">
        <v>36.032200000000003</v>
      </c>
      <c r="C1550" s="31">
        <v>-80.900800000000004</v>
      </c>
      <c r="D1550" s="22" t="s">
        <v>4767</v>
      </c>
      <c r="E1550" s="42">
        <v>252</v>
      </c>
      <c r="F1550" s="43">
        <v>91444.248000000007</v>
      </c>
      <c r="G1550" s="43">
        <f t="shared" si="24"/>
        <v>3229323.44151816</v>
      </c>
    </row>
    <row r="1551" spans="1:7" x14ac:dyDescent="0.2">
      <c r="A1551" s="22" t="s">
        <v>40</v>
      </c>
      <c r="B1551" s="31">
        <v>36.032400000000003</v>
      </c>
      <c r="C1551" s="31">
        <v>-76.992599999999996</v>
      </c>
      <c r="D1551" s="22" t="s">
        <v>4765</v>
      </c>
      <c r="E1551" s="42">
        <v>769</v>
      </c>
      <c r="F1551" s="43">
        <v>279050.10600000003</v>
      </c>
      <c r="G1551" s="43">
        <f t="shared" si="24"/>
        <v>9854562.4068550207</v>
      </c>
    </row>
    <row r="1552" spans="1:7" x14ac:dyDescent="0.2">
      <c r="A1552" s="22" t="s">
        <v>40</v>
      </c>
      <c r="B1552" s="31">
        <v>36.033799999999999</v>
      </c>
      <c r="C1552" s="31">
        <v>-76.799499999999995</v>
      </c>
      <c r="D1552" s="22" t="s">
        <v>4765</v>
      </c>
      <c r="E1552" s="42">
        <v>769</v>
      </c>
      <c r="F1552" s="43">
        <v>279050.10600000003</v>
      </c>
      <c r="G1552" s="43">
        <f t="shared" si="24"/>
        <v>9854562.4068550207</v>
      </c>
    </row>
    <row r="1553" spans="1:7" x14ac:dyDescent="0.2">
      <c r="A1553" s="22" t="s">
        <v>96</v>
      </c>
      <c r="B1553" s="31">
        <v>36.034100000000002</v>
      </c>
      <c r="C1553" s="31">
        <v>-78.049700000000001</v>
      </c>
      <c r="D1553" s="22" t="s">
        <v>4765</v>
      </c>
      <c r="E1553" s="42">
        <v>303</v>
      </c>
      <c r="F1553" s="43">
        <v>109950.822</v>
      </c>
      <c r="G1553" s="43">
        <f t="shared" si="24"/>
        <v>3882876.9951587399</v>
      </c>
    </row>
    <row r="1554" spans="1:7" x14ac:dyDescent="0.2">
      <c r="A1554" s="22" t="s">
        <v>129</v>
      </c>
      <c r="B1554" s="31">
        <v>36.034500000000001</v>
      </c>
      <c r="C1554" s="31">
        <v>-81.0595</v>
      </c>
      <c r="D1554" s="22" t="s">
        <v>4765</v>
      </c>
      <c r="E1554" s="42">
        <v>503</v>
      </c>
      <c r="F1554" s="43">
        <v>182525.622</v>
      </c>
      <c r="G1554" s="43">
        <f t="shared" si="24"/>
        <v>6445832.1074747397</v>
      </c>
    </row>
    <row r="1555" spans="1:7" x14ac:dyDescent="0.2">
      <c r="A1555" s="22" t="s">
        <v>81</v>
      </c>
      <c r="B1555" s="31">
        <v>36.0351</v>
      </c>
      <c r="C1555" s="31">
        <v>-80.732600000000005</v>
      </c>
      <c r="D1555" s="22" t="s">
        <v>4767</v>
      </c>
      <c r="E1555" s="42">
        <v>252</v>
      </c>
      <c r="F1555" s="43">
        <v>91444.248000000007</v>
      </c>
      <c r="G1555" s="43">
        <f t="shared" si="24"/>
        <v>3229323.44151816</v>
      </c>
    </row>
    <row r="1556" spans="1:7" x14ac:dyDescent="0.2">
      <c r="A1556" s="22" t="s">
        <v>67</v>
      </c>
      <c r="B1556" s="31">
        <v>36.038699999999999</v>
      </c>
      <c r="C1556" s="31">
        <v>-78.163399999999996</v>
      </c>
      <c r="D1556" s="22" t="s">
        <v>4765</v>
      </c>
      <c r="E1556" s="42">
        <v>359</v>
      </c>
      <c r="F1556" s="43">
        <v>130271.766</v>
      </c>
      <c r="G1556" s="43">
        <f t="shared" si="24"/>
        <v>4600504.4266072204</v>
      </c>
    </row>
    <row r="1557" spans="1:7" x14ac:dyDescent="0.2">
      <c r="A1557" s="22" t="s">
        <v>67</v>
      </c>
      <c r="B1557" s="31">
        <v>36.038699999999999</v>
      </c>
      <c r="C1557" s="31">
        <v>-78.156400000000005</v>
      </c>
      <c r="D1557" s="22" t="s">
        <v>4765</v>
      </c>
      <c r="E1557" s="42">
        <v>538</v>
      </c>
      <c r="F1557" s="43">
        <v>195226.212</v>
      </c>
      <c r="G1557" s="43">
        <f t="shared" si="24"/>
        <v>6894349.25213004</v>
      </c>
    </row>
    <row r="1558" spans="1:7" x14ac:dyDescent="0.2">
      <c r="A1558" s="22" t="s">
        <v>62</v>
      </c>
      <c r="B1558" s="31">
        <v>36.039400000000001</v>
      </c>
      <c r="C1558" s="31">
        <v>-80.645799999999994</v>
      </c>
      <c r="D1558" s="22" t="s">
        <v>4768</v>
      </c>
      <c r="E1558" s="42">
        <v>143</v>
      </c>
      <c r="F1558" s="43">
        <v>51890.982000000004</v>
      </c>
      <c r="G1558" s="43">
        <f t="shared" si="24"/>
        <v>1832512.9053059402</v>
      </c>
    </row>
    <row r="1559" spans="1:7" x14ac:dyDescent="0.2">
      <c r="A1559" s="22" t="s">
        <v>46</v>
      </c>
      <c r="B1559" s="31">
        <v>36.0413</v>
      </c>
      <c r="C1559" s="31">
        <v>-81.4328</v>
      </c>
      <c r="D1559" s="22" t="s">
        <v>4765</v>
      </c>
      <c r="E1559" s="42">
        <v>81</v>
      </c>
      <c r="F1559" s="43">
        <v>29392.794000000002</v>
      </c>
      <c r="G1559" s="43">
        <f t="shared" si="24"/>
        <v>1037996.82048798</v>
      </c>
    </row>
    <row r="1560" spans="1:7" x14ac:dyDescent="0.2">
      <c r="A1560" s="22" t="s">
        <v>40</v>
      </c>
      <c r="B1560" s="31">
        <v>36.041600000000003</v>
      </c>
      <c r="C1560" s="31">
        <v>-76.773099999999999</v>
      </c>
      <c r="D1560" s="22" t="s">
        <v>4765</v>
      </c>
      <c r="E1560" s="42">
        <v>769</v>
      </c>
      <c r="F1560" s="43">
        <v>279050.10600000003</v>
      </c>
      <c r="G1560" s="43">
        <f t="shared" si="24"/>
        <v>9854562.4068550207</v>
      </c>
    </row>
    <row r="1561" spans="1:7" x14ac:dyDescent="0.2">
      <c r="A1561" s="22" t="s">
        <v>81</v>
      </c>
      <c r="B1561" s="31">
        <v>36.041899999999998</v>
      </c>
      <c r="C1561" s="31">
        <v>-81.006200000000007</v>
      </c>
      <c r="D1561" s="22" t="s">
        <v>4767</v>
      </c>
      <c r="E1561" s="42">
        <v>252</v>
      </c>
      <c r="F1561" s="43">
        <v>91444.248000000007</v>
      </c>
      <c r="G1561" s="43">
        <f t="shared" si="24"/>
        <v>3229323.44151816</v>
      </c>
    </row>
    <row r="1562" spans="1:7" x14ac:dyDescent="0.2">
      <c r="A1562" s="22" t="s">
        <v>129</v>
      </c>
      <c r="B1562" s="31">
        <v>36.043300000000002</v>
      </c>
      <c r="C1562" s="31">
        <v>-81.297399999999996</v>
      </c>
      <c r="D1562" s="22" t="s">
        <v>4765</v>
      </c>
      <c r="E1562" s="42">
        <v>335</v>
      </c>
      <c r="F1562" s="43">
        <v>121562.79</v>
      </c>
      <c r="G1562" s="43">
        <f t="shared" si="24"/>
        <v>4292949.8131292993</v>
      </c>
    </row>
    <row r="1563" spans="1:7" x14ac:dyDescent="0.2">
      <c r="A1563" s="22" t="s">
        <v>46</v>
      </c>
      <c r="B1563" s="31">
        <v>36.043799999999997</v>
      </c>
      <c r="C1563" s="31">
        <v>-81.427899999999994</v>
      </c>
      <c r="D1563" s="22" t="s">
        <v>4765</v>
      </c>
      <c r="E1563" s="42">
        <v>81</v>
      </c>
      <c r="F1563" s="43">
        <v>29392.794000000002</v>
      </c>
      <c r="G1563" s="43">
        <f t="shared" si="24"/>
        <v>1037996.82048798</v>
      </c>
    </row>
    <row r="1564" spans="1:7" x14ac:dyDescent="0.2">
      <c r="A1564" s="22" t="s">
        <v>81</v>
      </c>
      <c r="B1564" s="31">
        <v>36.046500000000002</v>
      </c>
      <c r="C1564" s="31">
        <v>-80.7453</v>
      </c>
      <c r="D1564" s="22" t="s">
        <v>4767</v>
      </c>
      <c r="E1564" s="42">
        <v>252</v>
      </c>
      <c r="F1564" s="43">
        <v>91444.248000000007</v>
      </c>
      <c r="G1564" s="43">
        <f t="shared" si="24"/>
        <v>3229323.44151816</v>
      </c>
    </row>
    <row r="1565" spans="1:7" x14ac:dyDescent="0.2">
      <c r="A1565" s="22" t="s">
        <v>40</v>
      </c>
      <c r="B1565" s="31">
        <v>36.047800000000002</v>
      </c>
      <c r="C1565" s="31">
        <v>-77.008300000000006</v>
      </c>
      <c r="D1565" s="22" t="s">
        <v>4765</v>
      </c>
      <c r="E1565" s="42">
        <v>1153</v>
      </c>
      <c r="F1565" s="43">
        <v>418393.72200000001</v>
      </c>
      <c r="G1565" s="43">
        <f t="shared" si="24"/>
        <v>14775436.22250174</v>
      </c>
    </row>
    <row r="1566" spans="1:7" x14ac:dyDescent="0.2">
      <c r="A1566" s="22" t="s">
        <v>40</v>
      </c>
      <c r="B1566" s="31">
        <v>36.048900000000003</v>
      </c>
      <c r="C1566" s="31">
        <v>-76.863900000000001</v>
      </c>
      <c r="D1566" s="22" t="s">
        <v>4765</v>
      </c>
      <c r="E1566" s="42">
        <v>576</v>
      </c>
      <c r="F1566" s="43">
        <v>209015.424</v>
      </c>
      <c r="G1566" s="43">
        <f t="shared" si="24"/>
        <v>7381310.7234700797</v>
      </c>
    </row>
    <row r="1567" spans="1:7" x14ac:dyDescent="0.2">
      <c r="A1567" s="22" t="s">
        <v>131</v>
      </c>
      <c r="B1567" s="31">
        <v>36.050699999999999</v>
      </c>
      <c r="C1567" s="31">
        <v>-80.557699999999997</v>
      </c>
      <c r="D1567" s="22" t="s">
        <v>4767</v>
      </c>
      <c r="E1567" s="42">
        <v>418</v>
      </c>
      <c r="F1567" s="43">
        <v>151681.33199999999</v>
      </c>
      <c r="G1567" s="43">
        <f t="shared" si="24"/>
        <v>5356576.18474044</v>
      </c>
    </row>
    <row r="1568" spans="1:7" x14ac:dyDescent="0.2">
      <c r="A1568" s="22" t="s">
        <v>131</v>
      </c>
      <c r="B1568" s="31">
        <v>36.052199999999999</v>
      </c>
      <c r="C1568" s="31">
        <v>-80.700400000000002</v>
      </c>
      <c r="D1568" s="22" t="s">
        <v>4767</v>
      </c>
      <c r="E1568" s="42">
        <v>139</v>
      </c>
      <c r="F1568" s="43">
        <v>50439.485999999997</v>
      </c>
      <c r="G1568" s="43">
        <f t="shared" si="24"/>
        <v>1781253.8030596199</v>
      </c>
    </row>
    <row r="1569" spans="1:7" x14ac:dyDescent="0.2">
      <c r="A1569" s="22" t="s">
        <v>81</v>
      </c>
      <c r="B1569" s="31">
        <v>36.052399999999999</v>
      </c>
      <c r="C1569" s="31">
        <v>-80.973100000000002</v>
      </c>
      <c r="D1569" s="22" t="s">
        <v>4767</v>
      </c>
      <c r="E1569" s="42">
        <v>503</v>
      </c>
      <c r="F1569" s="43">
        <v>182525.622</v>
      </c>
      <c r="G1569" s="43">
        <f t="shared" si="24"/>
        <v>6445832.1074747397</v>
      </c>
    </row>
    <row r="1570" spans="1:7" x14ac:dyDescent="0.2">
      <c r="A1570" s="22" t="s">
        <v>131</v>
      </c>
      <c r="B1570" s="31">
        <v>36.052599999999998</v>
      </c>
      <c r="C1570" s="31">
        <v>-80.729600000000005</v>
      </c>
      <c r="D1570" s="22" t="s">
        <v>4767</v>
      </c>
      <c r="E1570" s="42">
        <v>139</v>
      </c>
      <c r="F1570" s="43">
        <v>50439.485999999997</v>
      </c>
      <c r="G1570" s="43">
        <f t="shared" si="24"/>
        <v>1781253.8030596199</v>
      </c>
    </row>
    <row r="1571" spans="1:7" x14ac:dyDescent="0.2">
      <c r="A1571" s="22" t="s">
        <v>96</v>
      </c>
      <c r="B1571" s="31">
        <v>36.054099999999998</v>
      </c>
      <c r="C1571" s="31">
        <v>-77.905299999999997</v>
      </c>
      <c r="D1571" s="22" t="s">
        <v>4765</v>
      </c>
      <c r="E1571" s="42">
        <v>607</v>
      </c>
      <c r="F1571" s="43">
        <v>220264.51800000001</v>
      </c>
      <c r="G1571" s="43">
        <f t="shared" si="24"/>
        <v>7778568.7658790601</v>
      </c>
    </row>
    <row r="1572" spans="1:7" x14ac:dyDescent="0.2">
      <c r="A1572" s="22" t="s">
        <v>124</v>
      </c>
      <c r="B1572" s="31">
        <v>36.054499999999997</v>
      </c>
      <c r="C1572" s="31">
        <v>-78.736400000000003</v>
      </c>
      <c r="D1572" s="22" t="s">
        <v>4767</v>
      </c>
      <c r="E1572" s="42">
        <v>332</v>
      </c>
      <c r="F1572" s="43">
        <v>120474.16800000001</v>
      </c>
      <c r="G1572" s="43">
        <f t="shared" si="24"/>
        <v>4254505.4864445599</v>
      </c>
    </row>
    <row r="1573" spans="1:7" x14ac:dyDescent="0.2">
      <c r="A1573" s="22" t="s">
        <v>96</v>
      </c>
      <c r="B1573" s="31">
        <v>36.056199999999997</v>
      </c>
      <c r="C1573" s="31">
        <v>-78.025099999999995</v>
      </c>
      <c r="D1573" s="22" t="s">
        <v>4765</v>
      </c>
      <c r="E1573" s="42">
        <v>607</v>
      </c>
      <c r="F1573" s="43">
        <v>220264.51800000001</v>
      </c>
      <c r="G1573" s="43">
        <f t="shared" si="24"/>
        <v>7778568.7658790601</v>
      </c>
    </row>
    <row r="1574" spans="1:7" x14ac:dyDescent="0.2">
      <c r="A1574" s="22" t="s">
        <v>40</v>
      </c>
      <c r="B1574" s="31">
        <v>36.056600000000003</v>
      </c>
      <c r="C1574" s="31">
        <v>-77.008799999999994</v>
      </c>
      <c r="D1574" s="22" t="s">
        <v>4765</v>
      </c>
      <c r="E1574" s="42">
        <v>769</v>
      </c>
      <c r="F1574" s="43">
        <v>279050.10600000003</v>
      </c>
      <c r="G1574" s="43">
        <f t="shared" si="24"/>
        <v>9854562.4068550207</v>
      </c>
    </row>
    <row r="1575" spans="1:7" x14ac:dyDescent="0.2">
      <c r="A1575" s="22" t="s">
        <v>96</v>
      </c>
      <c r="B1575" s="31">
        <v>36.057400000000001</v>
      </c>
      <c r="C1575" s="31">
        <v>-77.987200000000001</v>
      </c>
      <c r="D1575" s="22" t="s">
        <v>4765</v>
      </c>
      <c r="E1575" s="42">
        <v>607</v>
      </c>
      <c r="F1575" s="43">
        <v>220264.51800000001</v>
      </c>
      <c r="G1575" s="43">
        <f t="shared" si="24"/>
        <v>7778568.7658790601</v>
      </c>
    </row>
    <row r="1576" spans="1:7" x14ac:dyDescent="0.2">
      <c r="A1576" s="22" t="s">
        <v>96</v>
      </c>
      <c r="B1576" s="31">
        <v>36.0578</v>
      </c>
      <c r="C1576" s="31">
        <v>-78.050600000000003</v>
      </c>
      <c r="D1576" s="22" t="s">
        <v>4765</v>
      </c>
      <c r="E1576" s="42">
        <v>303</v>
      </c>
      <c r="F1576" s="43">
        <v>109950.822</v>
      </c>
      <c r="G1576" s="43">
        <f t="shared" si="24"/>
        <v>3882876.9951587399</v>
      </c>
    </row>
    <row r="1577" spans="1:7" x14ac:dyDescent="0.2">
      <c r="A1577" s="22" t="s">
        <v>129</v>
      </c>
      <c r="B1577" s="31">
        <v>36.058100000000003</v>
      </c>
      <c r="C1577" s="31">
        <v>-81.243700000000004</v>
      </c>
      <c r="D1577" s="22" t="s">
        <v>4765</v>
      </c>
      <c r="E1577" s="42">
        <v>671</v>
      </c>
      <c r="F1577" s="43">
        <v>243488.454</v>
      </c>
      <c r="G1577" s="43">
        <f t="shared" si="24"/>
        <v>8598714.4018201791</v>
      </c>
    </row>
    <row r="1578" spans="1:7" x14ac:dyDescent="0.2">
      <c r="A1578" s="22" t="s">
        <v>100</v>
      </c>
      <c r="B1578" s="31">
        <v>36.058100000000003</v>
      </c>
      <c r="C1578" s="31">
        <v>-79.249499999999998</v>
      </c>
      <c r="D1578" s="22" t="s">
        <v>4767</v>
      </c>
      <c r="E1578" s="42">
        <v>140</v>
      </c>
      <c r="F1578" s="43">
        <v>50802.36</v>
      </c>
      <c r="G1578" s="43">
        <f t="shared" si="24"/>
        <v>1794068.5786212001</v>
      </c>
    </row>
    <row r="1579" spans="1:7" x14ac:dyDescent="0.2">
      <c r="A1579" s="22" t="s">
        <v>40</v>
      </c>
      <c r="B1579" s="31">
        <v>36.058399999999999</v>
      </c>
      <c r="C1579" s="31">
        <v>-76.81</v>
      </c>
      <c r="D1579" s="22" t="s">
        <v>4765</v>
      </c>
      <c r="E1579" s="42">
        <v>769</v>
      </c>
      <c r="F1579" s="43">
        <v>279050.10600000003</v>
      </c>
      <c r="G1579" s="43">
        <f t="shared" si="24"/>
        <v>9854562.4068550207</v>
      </c>
    </row>
    <row r="1580" spans="1:7" x14ac:dyDescent="0.2">
      <c r="A1580" s="22" t="s">
        <v>96</v>
      </c>
      <c r="B1580" s="31">
        <v>36.058500000000002</v>
      </c>
      <c r="C1580" s="31">
        <v>-77.802099999999996</v>
      </c>
      <c r="D1580" s="22" t="s">
        <v>4765</v>
      </c>
      <c r="E1580" s="42">
        <v>607</v>
      </c>
      <c r="F1580" s="43">
        <v>220264.51800000001</v>
      </c>
      <c r="G1580" s="43">
        <f t="shared" si="24"/>
        <v>7778568.7658790601</v>
      </c>
    </row>
    <row r="1581" spans="1:7" x14ac:dyDescent="0.2">
      <c r="A1581" s="22" t="s">
        <v>40</v>
      </c>
      <c r="B1581" s="31">
        <v>36.058700000000002</v>
      </c>
      <c r="C1581" s="31">
        <v>-76.793400000000005</v>
      </c>
      <c r="D1581" s="22" t="s">
        <v>4765</v>
      </c>
      <c r="E1581" s="42">
        <v>769</v>
      </c>
      <c r="F1581" s="43">
        <v>279050.10600000003</v>
      </c>
      <c r="G1581" s="43">
        <f t="shared" si="24"/>
        <v>9854562.4068550207</v>
      </c>
    </row>
    <row r="1582" spans="1:7" x14ac:dyDescent="0.2">
      <c r="A1582" s="22" t="s">
        <v>40</v>
      </c>
      <c r="B1582" s="31">
        <v>36.0608</v>
      </c>
      <c r="C1582" s="31">
        <v>-77.058599999999998</v>
      </c>
      <c r="D1582" s="22" t="s">
        <v>4765</v>
      </c>
      <c r="E1582" s="42">
        <v>384</v>
      </c>
      <c r="F1582" s="43">
        <v>139343.61600000001</v>
      </c>
      <c r="G1582" s="43">
        <f t="shared" si="24"/>
        <v>4920873.8156467201</v>
      </c>
    </row>
    <row r="1583" spans="1:7" x14ac:dyDescent="0.2">
      <c r="A1583" s="22" t="s">
        <v>40</v>
      </c>
      <c r="B1583" s="31">
        <v>36.061199999999999</v>
      </c>
      <c r="C1583" s="31">
        <v>-76.983400000000003</v>
      </c>
      <c r="D1583" s="22" t="s">
        <v>4765</v>
      </c>
      <c r="E1583" s="42">
        <v>769</v>
      </c>
      <c r="F1583" s="43">
        <v>279050.10600000003</v>
      </c>
      <c r="G1583" s="43">
        <f t="shared" si="24"/>
        <v>9854562.4068550207</v>
      </c>
    </row>
    <row r="1584" spans="1:7" x14ac:dyDescent="0.2">
      <c r="A1584" s="22" t="s">
        <v>129</v>
      </c>
      <c r="B1584" s="31">
        <v>36.0627</v>
      </c>
      <c r="C1584" s="31">
        <v>-80.955699999999993</v>
      </c>
      <c r="D1584" s="22" t="s">
        <v>4765</v>
      </c>
      <c r="E1584" s="42">
        <v>503</v>
      </c>
      <c r="F1584" s="43">
        <v>182525.622</v>
      </c>
      <c r="G1584" s="43">
        <f t="shared" si="24"/>
        <v>6445832.1074747397</v>
      </c>
    </row>
    <row r="1585" spans="1:7" x14ac:dyDescent="0.2">
      <c r="A1585" s="22" t="s">
        <v>40</v>
      </c>
      <c r="B1585" s="31">
        <v>36.0672</v>
      </c>
      <c r="C1585" s="31">
        <v>-76.819900000000004</v>
      </c>
      <c r="D1585" s="22" t="s">
        <v>4765</v>
      </c>
      <c r="E1585" s="42">
        <v>769</v>
      </c>
      <c r="F1585" s="43">
        <v>279050.10600000003</v>
      </c>
      <c r="G1585" s="43">
        <f t="shared" si="24"/>
        <v>9854562.4068550207</v>
      </c>
    </row>
    <row r="1586" spans="1:7" x14ac:dyDescent="0.2">
      <c r="A1586" s="22" t="s">
        <v>131</v>
      </c>
      <c r="B1586" s="31">
        <v>36.067700000000002</v>
      </c>
      <c r="C1586" s="31">
        <v>-80.595200000000006</v>
      </c>
      <c r="D1586" s="22" t="s">
        <v>4767</v>
      </c>
      <c r="E1586" s="42">
        <v>557</v>
      </c>
      <c r="F1586" s="43">
        <v>202120.818</v>
      </c>
      <c r="G1586" s="43">
        <f t="shared" si="24"/>
        <v>7137829.9878000598</v>
      </c>
    </row>
    <row r="1587" spans="1:7" x14ac:dyDescent="0.2">
      <c r="A1587" s="22" t="s">
        <v>129</v>
      </c>
      <c r="B1587" s="31">
        <v>36.068600000000004</v>
      </c>
      <c r="C1587" s="31">
        <v>-81.349800000000002</v>
      </c>
      <c r="D1587" s="22" t="s">
        <v>4765</v>
      </c>
      <c r="E1587" s="42">
        <v>503</v>
      </c>
      <c r="F1587" s="43">
        <v>182525.622</v>
      </c>
      <c r="G1587" s="43">
        <f t="shared" si="24"/>
        <v>6445832.1074747397</v>
      </c>
    </row>
    <row r="1588" spans="1:7" x14ac:dyDescent="0.2">
      <c r="A1588" s="22" t="s">
        <v>131</v>
      </c>
      <c r="B1588" s="31">
        <v>36.068600000000004</v>
      </c>
      <c r="C1588" s="31">
        <v>-80.747799999999998</v>
      </c>
      <c r="D1588" s="22" t="s">
        <v>4767</v>
      </c>
      <c r="E1588" s="42">
        <v>279</v>
      </c>
      <c r="F1588" s="43">
        <v>101241.84600000001</v>
      </c>
      <c r="G1588" s="43">
        <f t="shared" si="24"/>
        <v>3575322.3816808201</v>
      </c>
    </row>
    <row r="1589" spans="1:7" x14ac:dyDescent="0.2">
      <c r="A1589" s="22" t="s">
        <v>40</v>
      </c>
      <c r="B1589" s="31">
        <v>36.069000000000003</v>
      </c>
      <c r="C1589" s="31">
        <v>-76.824600000000004</v>
      </c>
      <c r="D1589" s="22" t="s">
        <v>4765</v>
      </c>
      <c r="E1589" s="42">
        <v>384</v>
      </c>
      <c r="F1589" s="43">
        <v>139343.61600000001</v>
      </c>
      <c r="G1589" s="43">
        <f t="shared" si="24"/>
        <v>4920873.8156467201</v>
      </c>
    </row>
    <row r="1590" spans="1:7" x14ac:dyDescent="0.2">
      <c r="A1590" s="22" t="s">
        <v>131</v>
      </c>
      <c r="B1590" s="31">
        <v>36.069299999999998</v>
      </c>
      <c r="C1590" s="31">
        <v>-80.619799999999998</v>
      </c>
      <c r="D1590" s="22" t="s">
        <v>4767</v>
      </c>
      <c r="E1590" s="42">
        <v>279</v>
      </c>
      <c r="F1590" s="43">
        <v>101241.84600000001</v>
      </c>
      <c r="G1590" s="43">
        <f t="shared" si="24"/>
        <v>3575322.3816808201</v>
      </c>
    </row>
    <row r="1591" spans="1:7" x14ac:dyDescent="0.2">
      <c r="A1591" s="22" t="s">
        <v>131</v>
      </c>
      <c r="B1591" s="31">
        <v>36.07</v>
      </c>
      <c r="C1591" s="31">
        <v>-80.705500000000001</v>
      </c>
      <c r="D1591" s="22" t="s">
        <v>4767</v>
      </c>
      <c r="E1591" s="42">
        <v>279</v>
      </c>
      <c r="F1591" s="43">
        <v>101241.84600000001</v>
      </c>
      <c r="G1591" s="43">
        <f t="shared" si="24"/>
        <v>3575322.3816808201</v>
      </c>
    </row>
    <row r="1592" spans="1:7" x14ac:dyDescent="0.2">
      <c r="A1592" s="22" t="s">
        <v>129</v>
      </c>
      <c r="B1592" s="31">
        <v>36.070900000000002</v>
      </c>
      <c r="C1592" s="31">
        <v>-81.386300000000006</v>
      </c>
      <c r="D1592" s="22" t="s">
        <v>4765</v>
      </c>
      <c r="E1592" s="42">
        <v>1006</v>
      </c>
      <c r="F1592" s="43">
        <v>365051.24400000001</v>
      </c>
      <c r="G1592" s="43">
        <f t="shared" si="24"/>
        <v>12891664.214949479</v>
      </c>
    </row>
    <row r="1593" spans="1:7" x14ac:dyDescent="0.2">
      <c r="A1593" s="22" t="s">
        <v>129</v>
      </c>
      <c r="B1593" s="31">
        <v>36.073500000000003</v>
      </c>
      <c r="C1593" s="31">
        <v>-80.997799999999998</v>
      </c>
      <c r="D1593" s="22" t="s">
        <v>4765</v>
      </c>
      <c r="E1593" s="42">
        <v>503</v>
      </c>
      <c r="F1593" s="43">
        <v>182525.622</v>
      </c>
      <c r="G1593" s="43">
        <f t="shared" si="24"/>
        <v>6445832.1074747397</v>
      </c>
    </row>
    <row r="1594" spans="1:7" x14ac:dyDescent="0.2">
      <c r="A1594" s="22" t="s">
        <v>131</v>
      </c>
      <c r="B1594" s="31">
        <v>36.074300000000001</v>
      </c>
      <c r="C1594" s="31">
        <v>-80.676699999999997</v>
      </c>
      <c r="D1594" s="22" t="s">
        <v>4767</v>
      </c>
      <c r="E1594" s="42">
        <v>139</v>
      </c>
      <c r="F1594" s="43">
        <v>50439.485999999997</v>
      </c>
      <c r="G1594" s="43">
        <f t="shared" si="24"/>
        <v>1781253.8030596199</v>
      </c>
    </row>
    <row r="1595" spans="1:7" x14ac:dyDescent="0.2">
      <c r="A1595" s="22" t="s">
        <v>129</v>
      </c>
      <c r="B1595" s="31">
        <v>36.075099999999999</v>
      </c>
      <c r="C1595" s="31">
        <v>-81.224800000000002</v>
      </c>
      <c r="D1595" s="22" t="s">
        <v>4765</v>
      </c>
      <c r="E1595" s="42">
        <v>3688</v>
      </c>
      <c r="F1595" s="43">
        <v>1338279.3119999999</v>
      </c>
      <c r="G1595" s="43">
        <f t="shared" si="24"/>
        <v>47260892.271107033</v>
      </c>
    </row>
    <row r="1596" spans="1:7" x14ac:dyDescent="0.2">
      <c r="A1596" s="22" t="s">
        <v>129</v>
      </c>
      <c r="B1596" s="31">
        <v>36.075699999999998</v>
      </c>
      <c r="C1596" s="31">
        <v>-80.950500000000005</v>
      </c>
      <c r="D1596" s="22" t="s">
        <v>4765</v>
      </c>
      <c r="E1596" s="42">
        <v>168</v>
      </c>
      <c r="F1596" s="43">
        <v>60962.832000000002</v>
      </c>
      <c r="G1596" s="43">
        <f t="shared" si="24"/>
        <v>2152882.2943454399</v>
      </c>
    </row>
    <row r="1597" spans="1:7" x14ac:dyDescent="0.2">
      <c r="A1597" s="22" t="s">
        <v>129</v>
      </c>
      <c r="B1597" s="31">
        <v>36.0764</v>
      </c>
      <c r="C1597" s="31">
        <v>-81.243099999999998</v>
      </c>
      <c r="D1597" s="22" t="s">
        <v>4765</v>
      </c>
      <c r="E1597" s="42">
        <v>335</v>
      </c>
      <c r="F1597" s="43">
        <v>121562.79</v>
      </c>
      <c r="G1597" s="43">
        <f t="shared" si="24"/>
        <v>4292949.8131292993</v>
      </c>
    </row>
    <row r="1598" spans="1:7" x14ac:dyDescent="0.2">
      <c r="A1598" s="22" t="s">
        <v>96</v>
      </c>
      <c r="B1598" s="31">
        <v>36.076599999999999</v>
      </c>
      <c r="C1598" s="31">
        <v>-77.864099999999993</v>
      </c>
      <c r="D1598" s="22" t="s">
        <v>4765</v>
      </c>
      <c r="E1598" s="42">
        <v>303</v>
      </c>
      <c r="F1598" s="43">
        <v>109950.822</v>
      </c>
      <c r="G1598" s="43">
        <f t="shared" si="24"/>
        <v>3882876.9951587399</v>
      </c>
    </row>
    <row r="1599" spans="1:7" x14ac:dyDescent="0.2">
      <c r="A1599" s="22" t="s">
        <v>131</v>
      </c>
      <c r="B1599" s="31">
        <v>36.076900000000002</v>
      </c>
      <c r="C1599" s="31">
        <v>-80.599699999999999</v>
      </c>
      <c r="D1599" s="22" t="s">
        <v>4767</v>
      </c>
      <c r="E1599" s="42">
        <v>279</v>
      </c>
      <c r="F1599" s="43">
        <v>101241.84600000001</v>
      </c>
      <c r="G1599" s="43">
        <f t="shared" si="24"/>
        <v>3575322.3816808201</v>
      </c>
    </row>
    <row r="1600" spans="1:7" x14ac:dyDescent="0.2">
      <c r="A1600" s="22" t="s">
        <v>131</v>
      </c>
      <c r="B1600" s="31">
        <v>36.077100000000002</v>
      </c>
      <c r="C1600" s="31">
        <v>-80.810299999999998</v>
      </c>
      <c r="D1600" s="22" t="s">
        <v>4767</v>
      </c>
      <c r="E1600" s="42">
        <v>557</v>
      </c>
      <c r="F1600" s="43">
        <v>202120.818</v>
      </c>
      <c r="G1600" s="43">
        <f t="shared" si="24"/>
        <v>7137829.9878000598</v>
      </c>
    </row>
    <row r="1601" spans="1:7" x14ac:dyDescent="0.2">
      <c r="A1601" s="22" t="s">
        <v>129</v>
      </c>
      <c r="B1601" s="31">
        <v>36.077800000000003</v>
      </c>
      <c r="C1601" s="31">
        <v>-81.248400000000004</v>
      </c>
      <c r="D1601" s="22" t="s">
        <v>4765</v>
      </c>
      <c r="E1601" s="42">
        <v>335</v>
      </c>
      <c r="F1601" s="43">
        <v>121562.79</v>
      </c>
      <c r="G1601" s="43">
        <f t="shared" si="24"/>
        <v>4292949.8131292993</v>
      </c>
    </row>
    <row r="1602" spans="1:7" x14ac:dyDescent="0.2">
      <c r="A1602" s="22" t="s">
        <v>129</v>
      </c>
      <c r="B1602" s="31">
        <v>36.078200000000002</v>
      </c>
      <c r="C1602" s="31">
        <v>-81.010599999999997</v>
      </c>
      <c r="D1602" s="22" t="s">
        <v>4765</v>
      </c>
      <c r="E1602" s="42">
        <v>838</v>
      </c>
      <c r="F1602" s="43">
        <v>304088.41200000001</v>
      </c>
      <c r="G1602" s="43">
        <f t="shared" ref="G1602:G1665" si="25">F1602*35.31467</f>
        <v>10738781.920604041</v>
      </c>
    </row>
    <row r="1603" spans="1:7" x14ac:dyDescent="0.2">
      <c r="A1603" s="22" t="s">
        <v>65</v>
      </c>
      <c r="B1603" s="31">
        <v>36.078200000000002</v>
      </c>
      <c r="C1603" s="31">
        <v>-77.6447</v>
      </c>
      <c r="D1603" s="22" t="s">
        <v>4765</v>
      </c>
      <c r="E1603" s="42">
        <v>799</v>
      </c>
      <c r="F1603" s="43">
        <v>289936.326</v>
      </c>
      <c r="G1603" s="43">
        <f t="shared" si="25"/>
        <v>10239005.673702421</v>
      </c>
    </row>
    <row r="1604" spans="1:7" x14ac:dyDescent="0.2">
      <c r="A1604" s="22" t="s">
        <v>65</v>
      </c>
      <c r="B1604" s="31">
        <v>36.078899999999997</v>
      </c>
      <c r="C1604" s="31">
        <v>-77.629599999999996</v>
      </c>
      <c r="D1604" s="22" t="s">
        <v>4765</v>
      </c>
      <c r="E1604" s="42">
        <v>200</v>
      </c>
      <c r="F1604" s="43">
        <v>72574.8</v>
      </c>
      <c r="G1604" s="43">
        <f t="shared" si="25"/>
        <v>2562955.1123160003</v>
      </c>
    </row>
    <row r="1605" spans="1:7" x14ac:dyDescent="0.2">
      <c r="A1605" s="22" t="s">
        <v>129</v>
      </c>
      <c r="B1605" s="31">
        <v>36.079500000000003</v>
      </c>
      <c r="C1605" s="31">
        <v>-80.907300000000006</v>
      </c>
      <c r="D1605" s="22" t="s">
        <v>4765</v>
      </c>
      <c r="E1605" s="42">
        <v>2347</v>
      </c>
      <c r="F1605" s="43">
        <v>851665.27800000005</v>
      </c>
      <c r="G1605" s="43">
        <f t="shared" si="25"/>
        <v>30076278.243028261</v>
      </c>
    </row>
    <row r="1606" spans="1:7" x14ac:dyDescent="0.2">
      <c r="A1606" s="22" t="s">
        <v>131</v>
      </c>
      <c r="B1606" s="31">
        <v>36.08</v>
      </c>
      <c r="C1606" s="31">
        <v>-80.805599999999998</v>
      </c>
      <c r="D1606" s="22" t="s">
        <v>4767</v>
      </c>
      <c r="E1606" s="42">
        <v>139</v>
      </c>
      <c r="F1606" s="43">
        <v>50439.485999999997</v>
      </c>
      <c r="G1606" s="43">
        <f t="shared" si="25"/>
        <v>1781253.8030596199</v>
      </c>
    </row>
    <row r="1607" spans="1:7" x14ac:dyDescent="0.2">
      <c r="A1607" s="22" t="s">
        <v>131</v>
      </c>
      <c r="B1607" s="31">
        <v>36.086599999999997</v>
      </c>
      <c r="C1607" s="31">
        <v>-80.573300000000003</v>
      </c>
      <c r="D1607" s="22" t="s">
        <v>4767</v>
      </c>
      <c r="E1607" s="42">
        <v>139</v>
      </c>
      <c r="F1607" s="43">
        <v>50439.485999999997</v>
      </c>
      <c r="G1607" s="43">
        <f t="shared" si="25"/>
        <v>1781253.8030596199</v>
      </c>
    </row>
    <row r="1608" spans="1:7" x14ac:dyDescent="0.2">
      <c r="A1608" s="22" t="s">
        <v>131</v>
      </c>
      <c r="B1608" s="31">
        <v>36.087499999999999</v>
      </c>
      <c r="C1608" s="31">
        <v>-80.548000000000002</v>
      </c>
      <c r="D1608" s="22" t="s">
        <v>4767</v>
      </c>
      <c r="E1608" s="42">
        <v>418</v>
      </c>
      <c r="F1608" s="43">
        <v>151681.33199999999</v>
      </c>
      <c r="G1608" s="43">
        <f t="shared" si="25"/>
        <v>5356576.18474044</v>
      </c>
    </row>
    <row r="1609" spans="1:7" x14ac:dyDescent="0.2">
      <c r="A1609" s="22" t="s">
        <v>131</v>
      </c>
      <c r="B1609" s="31">
        <v>36.088099999999997</v>
      </c>
      <c r="C1609" s="31">
        <v>-80.878299999999996</v>
      </c>
      <c r="D1609" s="22" t="s">
        <v>4767</v>
      </c>
      <c r="E1609" s="42">
        <v>1114</v>
      </c>
      <c r="F1609" s="43">
        <v>404241.636</v>
      </c>
      <c r="G1609" s="43">
        <f t="shared" si="25"/>
        <v>14275659.97560012</v>
      </c>
    </row>
    <row r="1610" spans="1:7" x14ac:dyDescent="0.2">
      <c r="A1610" s="22" t="s">
        <v>129</v>
      </c>
      <c r="B1610" s="31">
        <v>36.088299999999997</v>
      </c>
      <c r="C1610" s="31">
        <v>-80.948800000000006</v>
      </c>
      <c r="D1610" s="22" t="s">
        <v>4765</v>
      </c>
      <c r="E1610" s="42">
        <v>335</v>
      </c>
      <c r="F1610" s="43">
        <v>121562.79</v>
      </c>
      <c r="G1610" s="43">
        <f t="shared" si="25"/>
        <v>4292949.8131292993</v>
      </c>
    </row>
    <row r="1611" spans="1:7" x14ac:dyDescent="0.2">
      <c r="A1611" s="22" t="s">
        <v>71</v>
      </c>
      <c r="B1611" s="31">
        <v>36.093000000000004</v>
      </c>
      <c r="C1611" s="31">
        <v>-78.541700000000006</v>
      </c>
      <c r="D1611" s="22" t="s">
        <v>4767</v>
      </c>
      <c r="E1611" s="42">
        <v>269</v>
      </c>
      <c r="F1611" s="43">
        <v>97613.106</v>
      </c>
      <c r="G1611" s="43">
        <f t="shared" si="25"/>
        <v>3447174.62606502</v>
      </c>
    </row>
    <row r="1612" spans="1:7" x14ac:dyDescent="0.2">
      <c r="A1612" s="22" t="s">
        <v>74</v>
      </c>
      <c r="B1612" s="31">
        <v>36.096400000000003</v>
      </c>
      <c r="C1612" s="31">
        <v>-77.454099999999997</v>
      </c>
      <c r="D1612" s="22" t="s">
        <v>4765</v>
      </c>
      <c r="E1612" s="42">
        <v>256</v>
      </c>
      <c r="F1612" s="43">
        <v>92895.744000000006</v>
      </c>
      <c r="G1612" s="43">
        <f t="shared" si="25"/>
        <v>3280582.5437644804</v>
      </c>
    </row>
    <row r="1613" spans="1:7" x14ac:dyDescent="0.2">
      <c r="A1613" s="22" t="s">
        <v>131</v>
      </c>
      <c r="B1613" s="31">
        <v>36.098700000000001</v>
      </c>
      <c r="C1613" s="31">
        <v>-80.768900000000002</v>
      </c>
      <c r="D1613" s="22" t="s">
        <v>4767</v>
      </c>
      <c r="E1613" s="42">
        <v>279</v>
      </c>
      <c r="F1613" s="43">
        <v>101241.84600000001</v>
      </c>
      <c r="G1613" s="43">
        <f t="shared" si="25"/>
        <v>3575322.3816808201</v>
      </c>
    </row>
    <row r="1614" spans="1:7" x14ac:dyDescent="0.2">
      <c r="A1614" s="22" t="s">
        <v>40</v>
      </c>
      <c r="B1614" s="31">
        <v>36.098700000000001</v>
      </c>
      <c r="C1614" s="31">
        <v>-76.837400000000002</v>
      </c>
      <c r="D1614" s="22" t="s">
        <v>4765</v>
      </c>
      <c r="E1614" s="42">
        <v>192</v>
      </c>
      <c r="F1614" s="43">
        <v>69671.808000000005</v>
      </c>
      <c r="G1614" s="43">
        <f t="shared" si="25"/>
        <v>2460436.9078233601</v>
      </c>
    </row>
    <row r="1615" spans="1:7" x14ac:dyDescent="0.2">
      <c r="A1615" s="22" t="s">
        <v>129</v>
      </c>
      <c r="B1615" s="31">
        <v>36.1004</v>
      </c>
      <c r="C1615" s="31">
        <v>-80.887500000000003</v>
      </c>
      <c r="D1615" s="22" t="s">
        <v>4765</v>
      </c>
      <c r="E1615" s="42">
        <v>1341</v>
      </c>
      <c r="F1615" s="43">
        <v>486614.03399999999</v>
      </c>
      <c r="G1615" s="43">
        <f t="shared" si="25"/>
        <v>17184614.02807878</v>
      </c>
    </row>
    <row r="1616" spans="1:7" x14ac:dyDescent="0.2">
      <c r="A1616" s="22" t="s">
        <v>129</v>
      </c>
      <c r="B1616" s="31">
        <v>36.103200000000001</v>
      </c>
      <c r="C1616" s="31">
        <v>-80.906599999999997</v>
      </c>
      <c r="D1616" s="22" t="s">
        <v>4765</v>
      </c>
      <c r="E1616" s="42">
        <v>503</v>
      </c>
      <c r="F1616" s="43">
        <v>182525.622</v>
      </c>
      <c r="G1616" s="43">
        <f t="shared" si="25"/>
        <v>6445832.1074747397</v>
      </c>
    </row>
    <row r="1617" spans="1:7" x14ac:dyDescent="0.2">
      <c r="A1617" s="22" t="s">
        <v>100</v>
      </c>
      <c r="B1617" s="31">
        <v>36.1036</v>
      </c>
      <c r="C1617" s="31">
        <v>-79.086399999999998</v>
      </c>
      <c r="D1617" s="22" t="s">
        <v>4767</v>
      </c>
      <c r="E1617" s="42">
        <v>279</v>
      </c>
      <c r="F1617" s="43">
        <v>101241.84600000001</v>
      </c>
      <c r="G1617" s="43">
        <f t="shared" si="25"/>
        <v>3575322.3816808201</v>
      </c>
    </row>
    <row r="1618" spans="1:7" x14ac:dyDescent="0.2">
      <c r="A1618" s="22" t="s">
        <v>40</v>
      </c>
      <c r="B1618" s="31">
        <v>36.104100000000003</v>
      </c>
      <c r="C1618" s="31">
        <v>-76.789199999999994</v>
      </c>
      <c r="D1618" s="22" t="s">
        <v>4765</v>
      </c>
      <c r="E1618" s="42">
        <v>769</v>
      </c>
      <c r="F1618" s="43">
        <v>279050.10600000003</v>
      </c>
      <c r="G1618" s="43">
        <f t="shared" si="25"/>
        <v>9854562.4068550207</v>
      </c>
    </row>
    <row r="1619" spans="1:7" x14ac:dyDescent="0.2">
      <c r="A1619" s="22" t="s">
        <v>40</v>
      </c>
      <c r="B1619" s="31">
        <v>36.104900000000001</v>
      </c>
      <c r="C1619" s="31">
        <v>-76.774900000000002</v>
      </c>
      <c r="D1619" s="22" t="s">
        <v>4765</v>
      </c>
      <c r="E1619" s="42">
        <v>769</v>
      </c>
      <c r="F1619" s="43">
        <v>279050.10600000003</v>
      </c>
      <c r="G1619" s="43">
        <f t="shared" si="25"/>
        <v>9854562.4068550207</v>
      </c>
    </row>
    <row r="1620" spans="1:7" x14ac:dyDescent="0.2">
      <c r="A1620" s="22" t="s">
        <v>129</v>
      </c>
      <c r="B1620" s="31">
        <v>36.104999999999997</v>
      </c>
      <c r="C1620" s="31">
        <v>-80.9358</v>
      </c>
      <c r="D1620" s="22" t="s">
        <v>4765</v>
      </c>
      <c r="E1620" s="42">
        <v>503</v>
      </c>
      <c r="F1620" s="43">
        <v>182525.622</v>
      </c>
      <c r="G1620" s="43">
        <f t="shared" si="25"/>
        <v>6445832.1074747397</v>
      </c>
    </row>
    <row r="1621" spans="1:7" x14ac:dyDescent="0.2">
      <c r="A1621" s="22" t="s">
        <v>131</v>
      </c>
      <c r="B1621" s="31">
        <v>36.105800000000002</v>
      </c>
      <c r="C1621" s="31">
        <v>-80.806399999999996</v>
      </c>
      <c r="D1621" s="22" t="s">
        <v>4767</v>
      </c>
      <c r="E1621" s="42">
        <v>557</v>
      </c>
      <c r="F1621" s="43">
        <v>202120.818</v>
      </c>
      <c r="G1621" s="43">
        <f t="shared" si="25"/>
        <v>7137829.9878000598</v>
      </c>
    </row>
    <row r="1622" spans="1:7" x14ac:dyDescent="0.2">
      <c r="A1622" s="22" t="s">
        <v>129</v>
      </c>
      <c r="B1622" s="31">
        <v>36.107100000000003</v>
      </c>
      <c r="C1622" s="31">
        <v>-81.378699999999995</v>
      </c>
      <c r="D1622" s="22" t="s">
        <v>4765</v>
      </c>
      <c r="E1622" s="42">
        <v>1006</v>
      </c>
      <c r="F1622" s="43">
        <v>365051.24400000001</v>
      </c>
      <c r="G1622" s="43">
        <f t="shared" si="25"/>
        <v>12891664.214949479</v>
      </c>
    </row>
    <row r="1623" spans="1:7" x14ac:dyDescent="0.2">
      <c r="A1623" s="22" t="s">
        <v>129</v>
      </c>
      <c r="B1623" s="31">
        <v>36.107199999999999</v>
      </c>
      <c r="C1623" s="31">
        <v>-81.381500000000003</v>
      </c>
      <c r="D1623" s="22" t="s">
        <v>4765</v>
      </c>
      <c r="E1623" s="42">
        <v>671</v>
      </c>
      <c r="F1623" s="43">
        <v>243488.454</v>
      </c>
      <c r="G1623" s="43">
        <f t="shared" si="25"/>
        <v>8598714.4018201791</v>
      </c>
    </row>
    <row r="1624" spans="1:7" x14ac:dyDescent="0.2">
      <c r="A1624" s="22" t="s">
        <v>131</v>
      </c>
      <c r="B1624" s="31">
        <v>36.107999999999997</v>
      </c>
      <c r="C1624" s="31">
        <v>-80.688599999999994</v>
      </c>
      <c r="D1624" s="22" t="s">
        <v>4767</v>
      </c>
      <c r="E1624" s="42">
        <v>279</v>
      </c>
      <c r="F1624" s="43">
        <v>101241.84600000001</v>
      </c>
      <c r="G1624" s="43">
        <f t="shared" si="25"/>
        <v>3575322.3816808201</v>
      </c>
    </row>
    <row r="1625" spans="1:7" x14ac:dyDescent="0.2">
      <c r="A1625" s="22" t="s">
        <v>129</v>
      </c>
      <c r="B1625" s="31">
        <v>36.110100000000003</v>
      </c>
      <c r="C1625" s="31">
        <v>-81.027500000000003</v>
      </c>
      <c r="D1625" s="22" t="s">
        <v>4765</v>
      </c>
      <c r="E1625" s="42">
        <v>503</v>
      </c>
      <c r="F1625" s="43">
        <v>182525.622</v>
      </c>
      <c r="G1625" s="43">
        <f t="shared" si="25"/>
        <v>6445832.1074747397</v>
      </c>
    </row>
    <row r="1626" spans="1:7" x14ac:dyDescent="0.2">
      <c r="A1626" s="22" t="s">
        <v>40</v>
      </c>
      <c r="B1626" s="31">
        <v>36.110799999999998</v>
      </c>
      <c r="C1626" s="31">
        <v>-76.885300000000001</v>
      </c>
      <c r="D1626" s="22" t="s">
        <v>4765</v>
      </c>
      <c r="E1626" s="42">
        <v>1153</v>
      </c>
      <c r="F1626" s="43">
        <v>418393.72200000001</v>
      </c>
      <c r="G1626" s="43">
        <f t="shared" si="25"/>
        <v>14775436.22250174</v>
      </c>
    </row>
    <row r="1627" spans="1:7" x14ac:dyDescent="0.2">
      <c r="A1627" s="22" t="s">
        <v>129</v>
      </c>
      <c r="B1627" s="31">
        <v>36.111800000000002</v>
      </c>
      <c r="C1627" s="31">
        <v>-80.8874</v>
      </c>
      <c r="D1627" s="22" t="s">
        <v>4765</v>
      </c>
      <c r="E1627" s="42">
        <v>335</v>
      </c>
      <c r="F1627" s="43">
        <v>121562.79</v>
      </c>
      <c r="G1627" s="43">
        <f t="shared" si="25"/>
        <v>4292949.8131292993</v>
      </c>
    </row>
    <row r="1628" spans="1:7" x14ac:dyDescent="0.2">
      <c r="A1628" s="22" t="s">
        <v>96</v>
      </c>
      <c r="B1628" s="31">
        <v>36.111800000000002</v>
      </c>
      <c r="C1628" s="31">
        <v>-78.011099999999999</v>
      </c>
      <c r="D1628" s="22" t="s">
        <v>4765</v>
      </c>
      <c r="E1628" s="42">
        <v>303</v>
      </c>
      <c r="F1628" s="43">
        <v>109950.822</v>
      </c>
      <c r="G1628" s="43">
        <f t="shared" si="25"/>
        <v>3882876.9951587399</v>
      </c>
    </row>
    <row r="1629" spans="1:7" x14ac:dyDescent="0.2">
      <c r="A1629" s="22" t="s">
        <v>129</v>
      </c>
      <c r="B1629" s="31">
        <v>36.112499999999997</v>
      </c>
      <c r="C1629" s="31">
        <v>-80.916899999999998</v>
      </c>
      <c r="D1629" s="22" t="s">
        <v>4765</v>
      </c>
      <c r="E1629" s="42">
        <v>335</v>
      </c>
      <c r="F1629" s="43">
        <v>121562.79</v>
      </c>
      <c r="G1629" s="43">
        <f t="shared" si="25"/>
        <v>4292949.8131292993</v>
      </c>
    </row>
    <row r="1630" spans="1:7" x14ac:dyDescent="0.2">
      <c r="A1630" s="22" t="s">
        <v>40</v>
      </c>
      <c r="B1630" s="31">
        <v>36.113300000000002</v>
      </c>
      <c r="C1630" s="31">
        <v>-76.953199999999995</v>
      </c>
      <c r="D1630" s="22" t="s">
        <v>4765</v>
      </c>
      <c r="E1630" s="42">
        <v>576</v>
      </c>
      <c r="F1630" s="43">
        <v>209015.424</v>
      </c>
      <c r="G1630" s="43">
        <f t="shared" si="25"/>
        <v>7381310.7234700797</v>
      </c>
    </row>
    <row r="1631" spans="1:7" x14ac:dyDescent="0.2">
      <c r="A1631" s="22" t="s">
        <v>96</v>
      </c>
      <c r="B1631" s="31">
        <v>36.113399999999999</v>
      </c>
      <c r="C1631" s="31">
        <v>-77.875100000000003</v>
      </c>
      <c r="D1631" s="22" t="s">
        <v>4765</v>
      </c>
      <c r="E1631" s="42">
        <v>303</v>
      </c>
      <c r="F1631" s="43">
        <v>109950.822</v>
      </c>
      <c r="G1631" s="43">
        <f t="shared" si="25"/>
        <v>3882876.9951587399</v>
      </c>
    </row>
    <row r="1632" spans="1:7" x14ac:dyDescent="0.2">
      <c r="A1632" s="22" t="s">
        <v>129</v>
      </c>
      <c r="B1632" s="31">
        <v>36.115499999999997</v>
      </c>
      <c r="C1632" s="31">
        <v>-81.020700000000005</v>
      </c>
      <c r="D1632" s="22" t="s">
        <v>4765</v>
      </c>
      <c r="E1632" s="42">
        <v>503</v>
      </c>
      <c r="F1632" s="43">
        <v>182525.622</v>
      </c>
      <c r="G1632" s="43">
        <f t="shared" si="25"/>
        <v>6445832.1074747397</v>
      </c>
    </row>
    <row r="1633" spans="1:7" x14ac:dyDescent="0.2">
      <c r="A1633" s="22" t="s">
        <v>96</v>
      </c>
      <c r="B1633" s="31">
        <v>36.116399999999999</v>
      </c>
      <c r="C1633" s="31">
        <v>-77.944400000000002</v>
      </c>
      <c r="D1633" s="22" t="s">
        <v>4765</v>
      </c>
      <c r="E1633" s="42">
        <v>1517</v>
      </c>
      <c r="F1633" s="43">
        <v>550479.85800000001</v>
      </c>
      <c r="G1633" s="43">
        <f t="shared" si="25"/>
        <v>19440014.526916862</v>
      </c>
    </row>
    <row r="1634" spans="1:7" x14ac:dyDescent="0.2">
      <c r="A1634" s="22" t="s">
        <v>96</v>
      </c>
      <c r="B1634" s="31">
        <v>36.116799999999998</v>
      </c>
      <c r="C1634" s="31">
        <v>-77.884799999999998</v>
      </c>
      <c r="D1634" s="22" t="s">
        <v>4765</v>
      </c>
      <c r="E1634" s="42">
        <v>152</v>
      </c>
      <c r="F1634" s="43">
        <v>55156.847999999998</v>
      </c>
      <c r="G1634" s="43">
        <f t="shared" si="25"/>
        <v>1947845.8853601599</v>
      </c>
    </row>
    <row r="1635" spans="1:7" x14ac:dyDescent="0.2">
      <c r="A1635" s="22" t="s">
        <v>40</v>
      </c>
      <c r="B1635" s="31">
        <v>36.116799999999998</v>
      </c>
      <c r="C1635" s="31">
        <v>-76.844099999999997</v>
      </c>
      <c r="D1635" s="22" t="s">
        <v>4765</v>
      </c>
      <c r="E1635" s="42">
        <v>576</v>
      </c>
      <c r="F1635" s="43">
        <v>209015.424</v>
      </c>
      <c r="G1635" s="43">
        <f t="shared" si="25"/>
        <v>7381310.7234700797</v>
      </c>
    </row>
    <row r="1636" spans="1:7" x14ac:dyDescent="0.2">
      <c r="A1636" s="22" t="s">
        <v>129</v>
      </c>
      <c r="B1636" s="31">
        <v>36.117100000000001</v>
      </c>
      <c r="C1636" s="31">
        <v>-81.185000000000002</v>
      </c>
      <c r="D1636" s="22" t="s">
        <v>4765</v>
      </c>
      <c r="E1636" s="42">
        <v>671</v>
      </c>
      <c r="F1636" s="43">
        <v>243488.454</v>
      </c>
      <c r="G1636" s="43">
        <f t="shared" si="25"/>
        <v>8598714.4018201791</v>
      </c>
    </row>
    <row r="1637" spans="1:7" x14ac:dyDescent="0.2">
      <c r="A1637" s="22" t="s">
        <v>74</v>
      </c>
      <c r="B1637" s="31">
        <v>36.1173</v>
      </c>
      <c r="C1637" s="31">
        <v>-77.453900000000004</v>
      </c>
      <c r="D1637" s="22" t="s">
        <v>4765</v>
      </c>
      <c r="E1637" s="42">
        <v>384</v>
      </c>
      <c r="F1637" s="43">
        <v>139343.61600000001</v>
      </c>
      <c r="G1637" s="43">
        <f t="shared" si="25"/>
        <v>4920873.8156467201</v>
      </c>
    </row>
    <row r="1638" spans="1:7" x14ac:dyDescent="0.2">
      <c r="A1638" s="22" t="s">
        <v>131</v>
      </c>
      <c r="B1638" s="31">
        <v>36.117899999999999</v>
      </c>
      <c r="C1638" s="31">
        <v>-80.859499999999997</v>
      </c>
      <c r="D1638" s="22" t="s">
        <v>4767</v>
      </c>
      <c r="E1638" s="42">
        <v>557</v>
      </c>
      <c r="F1638" s="43">
        <v>202120.818</v>
      </c>
      <c r="G1638" s="43">
        <f t="shared" si="25"/>
        <v>7137829.9878000598</v>
      </c>
    </row>
    <row r="1639" spans="1:7" x14ac:dyDescent="0.2">
      <c r="A1639" s="22" t="s">
        <v>129</v>
      </c>
      <c r="B1639" s="31">
        <v>36.119599999999998</v>
      </c>
      <c r="C1639" s="31">
        <v>-81.033100000000005</v>
      </c>
      <c r="D1639" s="22" t="s">
        <v>4765</v>
      </c>
      <c r="E1639" s="42">
        <v>671</v>
      </c>
      <c r="F1639" s="43">
        <v>243488.454</v>
      </c>
      <c r="G1639" s="43">
        <f t="shared" si="25"/>
        <v>8598714.4018201791</v>
      </c>
    </row>
    <row r="1640" spans="1:7" x14ac:dyDescent="0.2">
      <c r="A1640" s="22" t="s">
        <v>131</v>
      </c>
      <c r="B1640" s="31">
        <v>36.121499999999997</v>
      </c>
      <c r="C1640" s="31">
        <v>-80.847200000000001</v>
      </c>
      <c r="D1640" s="22" t="s">
        <v>4767</v>
      </c>
      <c r="E1640" s="42">
        <v>557</v>
      </c>
      <c r="F1640" s="43">
        <v>202120.818</v>
      </c>
      <c r="G1640" s="43">
        <f t="shared" si="25"/>
        <v>7137829.9878000598</v>
      </c>
    </row>
    <row r="1641" spans="1:7" x14ac:dyDescent="0.2">
      <c r="A1641" s="22" t="s">
        <v>129</v>
      </c>
      <c r="B1641" s="31">
        <v>36.123100000000001</v>
      </c>
      <c r="C1641" s="31">
        <v>-81.313999999999993</v>
      </c>
      <c r="D1641" s="22" t="s">
        <v>4765</v>
      </c>
      <c r="E1641" s="42">
        <v>1173</v>
      </c>
      <c r="F1641" s="43">
        <v>425651.20199999999</v>
      </c>
      <c r="G1641" s="43">
        <f t="shared" si="25"/>
        <v>15031731.733733339</v>
      </c>
    </row>
    <row r="1642" spans="1:7" x14ac:dyDescent="0.2">
      <c r="A1642" s="22" t="s">
        <v>131</v>
      </c>
      <c r="B1642" s="31">
        <v>36.123199999999997</v>
      </c>
      <c r="C1642" s="31">
        <v>-80.598399999999998</v>
      </c>
      <c r="D1642" s="22" t="s">
        <v>4767</v>
      </c>
      <c r="E1642" s="42">
        <v>279</v>
      </c>
      <c r="F1642" s="43">
        <v>101241.84600000001</v>
      </c>
      <c r="G1642" s="43">
        <f t="shared" si="25"/>
        <v>3575322.3816808201</v>
      </c>
    </row>
    <row r="1643" spans="1:7" x14ac:dyDescent="0.2">
      <c r="A1643" s="22" t="s">
        <v>96</v>
      </c>
      <c r="B1643" s="31">
        <v>36.123899999999999</v>
      </c>
      <c r="C1643" s="31">
        <v>-77.870900000000006</v>
      </c>
      <c r="D1643" s="22" t="s">
        <v>4765</v>
      </c>
      <c r="E1643" s="42">
        <v>303</v>
      </c>
      <c r="F1643" s="43">
        <v>109950.822</v>
      </c>
      <c r="G1643" s="43">
        <f t="shared" si="25"/>
        <v>3882876.9951587399</v>
      </c>
    </row>
    <row r="1644" spans="1:7" x14ac:dyDescent="0.2">
      <c r="A1644" s="22" t="s">
        <v>67</v>
      </c>
      <c r="B1644" s="31">
        <v>36.124099999999999</v>
      </c>
      <c r="C1644" s="31">
        <v>-78.350899999999996</v>
      </c>
      <c r="D1644" s="22" t="s">
        <v>4765</v>
      </c>
      <c r="E1644" s="42">
        <v>359</v>
      </c>
      <c r="F1644" s="43">
        <v>130271.766</v>
      </c>
      <c r="G1644" s="43">
        <f t="shared" si="25"/>
        <v>4600504.4266072204</v>
      </c>
    </row>
    <row r="1645" spans="1:7" x14ac:dyDescent="0.2">
      <c r="A1645" s="22" t="s">
        <v>96</v>
      </c>
      <c r="B1645" s="31">
        <v>36.125500000000002</v>
      </c>
      <c r="C1645" s="31">
        <v>-77.858999999999995</v>
      </c>
      <c r="D1645" s="22" t="s">
        <v>4765</v>
      </c>
      <c r="E1645" s="42">
        <v>152</v>
      </c>
      <c r="F1645" s="43">
        <v>55156.847999999998</v>
      </c>
      <c r="G1645" s="43">
        <f t="shared" si="25"/>
        <v>1947845.8853601599</v>
      </c>
    </row>
    <row r="1646" spans="1:7" x14ac:dyDescent="0.2">
      <c r="A1646" s="22" t="s">
        <v>96</v>
      </c>
      <c r="B1646" s="31">
        <v>36.125900000000001</v>
      </c>
      <c r="C1646" s="31">
        <v>-77.709900000000005</v>
      </c>
      <c r="D1646" s="22" t="s">
        <v>4765</v>
      </c>
      <c r="E1646" s="42">
        <v>455</v>
      </c>
      <c r="F1646" s="43">
        <v>165107.67000000001</v>
      </c>
      <c r="G1646" s="43">
        <f t="shared" si="25"/>
        <v>5830722.8805189002</v>
      </c>
    </row>
    <row r="1647" spans="1:7" x14ac:dyDescent="0.2">
      <c r="A1647" s="22" t="s">
        <v>71</v>
      </c>
      <c r="B1647" s="31">
        <v>36.126199999999997</v>
      </c>
      <c r="C1647" s="31">
        <v>-78.788200000000003</v>
      </c>
      <c r="D1647" s="22" t="s">
        <v>4767</v>
      </c>
      <c r="E1647" s="42">
        <v>269</v>
      </c>
      <c r="F1647" s="43">
        <v>97613.106</v>
      </c>
      <c r="G1647" s="43">
        <f t="shared" si="25"/>
        <v>3447174.62606502</v>
      </c>
    </row>
    <row r="1648" spans="1:7" x14ac:dyDescent="0.2">
      <c r="A1648" s="22" t="s">
        <v>131</v>
      </c>
      <c r="B1648" s="31">
        <v>36.126399999999997</v>
      </c>
      <c r="C1648" s="31">
        <v>-80.8095</v>
      </c>
      <c r="D1648" s="22" t="s">
        <v>4767</v>
      </c>
      <c r="E1648" s="42">
        <v>418</v>
      </c>
      <c r="F1648" s="43">
        <v>151681.33199999999</v>
      </c>
      <c r="G1648" s="43">
        <f t="shared" si="25"/>
        <v>5356576.18474044</v>
      </c>
    </row>
    <row r="1649" spans="1:7" x14ac:dyDescent="0.2">
      <c r="A1649" s="22" t="s">
        <v>96</v>
      </c>
      <c r="B1649" s="31">
        <v>36.126600000000003</v>
      </c>
      <c r="C1649" s="31">
        <v>-77.9495</v>
      </c>
      <c r="D1649" s="22" t="s">
        <v>4765</v>
      </c>
      <c r="E1649" s="42">
        <v>303</v>
      </c>
      <c r="F1649" s="43">
        <v>109950.822</v>
      </c>
      <c r="G1649" s="43">
        <f t="shared" si="25"/>
        <v>3882876.9951587399</v>
      </c>
    </row>
    <row r="1650" spans="1:7" x14ac:dyDescent="0.2">
      <c r="A1650" s="22" t="s">
        <v>67</v>
      </c>
      <c r="B1650" s="31">
        <v>36.127200000000002</v>
      </c>
      <c r="C1650" s="31">
        <v>-78.203999999999994</v>
      </c>
      <c r="D1650" s="22" t="s">
        <v>4765</v>
      </c>
      <c r="E1650" s="42">
        <v>179</v>
      </c>
      <c r="F1650" s="43">
        <v>64954.446000000004</v>
      </c>
      <c r="G1650" s="43">
        <f t="shared" si="25"/>
        <v>2293844.82552282</v>
      </c>
    </row>
    <row r="1651" spans="1:7" x14ac:dyDescent="0.2">
      <c r="A1651" s="22" t="s">
        <v>96</v>
      </c>
      <c r="B1651" s="31">
        <v>36.127200000000002</v>
      </c>
      <c r="C1651" s="31">
        <v>-78.047300000000007</v>
      </c>
      <c r="D1651" s="22" t="s">
        <v>4765</v>
      </c>
      <c r="E1651" s="42">
        <v>303</v>
      </c>
      <c r="F1651" s="43">
        <v>109950.822</v>
      </c>
      <c r="G1651" s="43">
        <f t="shared" si="25"/>
        <v>3882876.9951587399</v>
      </c>
    </row>
    <row r="1652" spans="1:7" x14ac:dyDescent="0.2">
      <c r="A1652" s="22" t="s">
        <v>129</v>
      </c>
      <c r="B1652" s="31">
        <v>36.129300000000001</v>
      </c>
      <c r="C1652" s="31">
        <v>-81.307400000000001</v>
      </c>
      <c r="D1652" s="22" t="s">
        <v>4765</v>
      </c>
      <c r="E1652" s="42">
        <v>3353</v>
      </c>
      <c r="F1652" s="43">
        <v>1216716.5220000001</v>
      </c>
      <c r="G1652" s="43">
        <f t="shared" si="25"/>
        <v>42967942.457977742</v>
      </c>
    </row>
    <row r="1653" spans="1:7" x14ac:dyDescent="0.2">
      <c r="A1653" s="22" t="s">
        <v>131</v>
      </c>
      <c r="B1653" s="31">
        <v>36.129600000000003</v>
      </c>
      <c r="C1653" s="31">
        <v>-80.861900000000006</v>
      </c>
      <c r="D1653" s="22" t="s">
        <v>4767</v>
      </c>
      <c r="E1653" s="42">
        <v>557</v>
      </c>
      <c r="F1653" s="43">
        <v>202120.818</v>
      </c>
      <c r="G1653" s="43">
        <f t="shared" si="25"/>
        <v>7137829.9878000598</v>
      </c>
    </row>
    <row r="1654" spans="1:7" x14ac:dyDescent="0.2">
      <c r="A1654" s="22" t="s">
        <v>40</v>
      </c>
      <c r="B1654" s="31">
        <v>36.129600000000003</v>
      </c>
      <c r="C1654" s="31">
        <v>-76.965800000000002</v>
      </c>
      <c r="D1654" s="22" t="s">
        <v>4765</v>
      </c>
      <c r="E1654" s="42">
        <v>769</v>
      </c>
      <c r="F1654" s="43">
        <v>279050.10600000003</v>
      </c>
      <c r="G1654" s="43">
        <f t="shared" si="25"/>
        <v>9854562.4068550207</v>
      </c>
    </row>
    <row r="1655" spans="1:7" x14ac:dyDescent="0.2">
      <c r="A1655" s="22" t="s">
        <v>129</v>
      </c>
      <c r="B1655" s="31">
        <v>36.130400000000002</v>
      </c>
      <c r="C1655" s="31">
        <v>-81.363500000000002</v>
      </c>
      <c r="D1655" s="22" t="s">
        <v>4765</v>
      </c>
      <c r="E1655" s="42">
        <v>1006</v>
      </c>
      <c r="F1655" s="43">
        <v>365051.24400000001</v>
      </c>
      <c r="G1655" s="43">
        <f t="shared" si="25"/>
        <v>12891664.214949479</v>
      </c>
    </row>
    <row r="1656" spans="1:7" x14ac:dyDescent="0.2">
      <c r="A1656" s="22" t="s">
        <v>40</v>
      </c>
      <c r="B1656" s="31">
        <v>36.132100000000001</v>
      </c>
      <c r="C1656" s="31">
        <v>-77.065799999999996</v>
      </c>
      <c r="D1656" s="22" t="s">
        <v>4765</v>
      </c>
      <c r="E1656" s="42">
        <v>576</v>
      </c>
      <c r="F1656" s="43">
        <v>209015.424</v>
      </c>
      <c r="G1656" s="43">
        <f t="shared" si="25"/>
        <v>7381310.7234700797</v>
      </c>
    </row>
    <row r="1657" spans="1:7" x14ac:dyDescent="0.2">
      <c r="A1657" s="22" t="s">
        <v>96</v>
      </c>
      <c r="B1657" s="31">
        <v>36.132599999999996</v>
      </c>
      <c r="C1657" s="31">
        <v>-77.8476</v>
      </c>
      <c r="D1657" s="22" t="s">
        <v>4765</v>
      </c>
      <c r="E1657" s="42">
        <v>303</v>
      </c>
      <c r="F1657" s="43">
        <v>109950.822</v>
      </c>
      <c r="G1657" s="43">
        <f t="shared" si="25"/>
        <v>3882876.9951587399</v>
      </c>
    </row>
    <row r="1658" spans="1:7" x14ac:dyDescent="0.2">
      <c r="A1658" s="22" t="s">
        <v>67</v>
      </c>
      <c r="B1658" s="31">
        <v>36.1327</v>
      </c>
      <c r="C1658" s="31">
        <v>-78.100499999999997</v>
      </c>
      <c r="D1658" s="22" t="s">
        <v>4765</v>
      </c>
      <c r="E1658" s="42">
        <v>359</v>
      </c>
      <c r="F1658" s="43">
        <v>130271.766</v>
      </c>
      <c r="G1658" s="43">
        <f t="shared" si="25"/>
        <v>4600504.4266072204</v>
      </c>
    </row>
    <row r="1659" spans="1:7" x14ac:dyDescent="0.2">
      <c r="A1659" s="22" t="s">
        <v>40</v>
      </c>
      <c r="B1659" s="31">
        <v>36.1342</v>
      </c>
      <c r="C1659" s="31">
        <v>-76.983000000000004</v>
      </c>
      <c r="D1659" s="22" t="s">
        <v>4765</v>
      </c>
      <c r="E1659" s="42">
        <v>384</v>
      </c>
      <c r="F1659" s="43">
        <v>139343.61600000001</v>
      </c>
      <c r="G1659" s="43">
        <f t="shared" si="25"/>
        <v>4920873.8156467201</v>
      </c>
    </row>
    <row r="1660" spans="1:7" x14ac:dyDescent="0.2">
      <c r="A1660" s="22" t="s">
        <v>67</v>
      </c>
      <c r="B1660" s="31">
        <v>36.136499999999998</v>
      </c>
      <c r="C1660" s="31">
        <v>-78.112099999999998</v>
      </c>
      <c r="D1660" s="22" t="s">
        <v>4765</v>
      </c>
      <c r="E1660" s="42">
        <v>359</v>
      </c>
      <c r="F1660" s="43">
        <v>130271.766</v>
      </c>
      <c r="G1660" s="43">
        <f t="shared" si="25"/>
        <v>4600504.4266072204</v>
      </c>
    </row>
    <row r="1661" spans="1:7" x14ac:dyDescent="0.2">
      <c r="A1661" s="22" t="s">
        <v>40</v>
      </c>
      <c r="B1661" s="31">
        <v>36.137900000000002</v>
      </c>
      <c r="C1661" s="31">
        <v>-76.774500000000003</v>
      </c>
      <c r="D1661" s="22" t="s">
        <v>4765</v>
      </c>
      <c r="E1661" s="42">
        <v>769</v>
      </c>
      <c r="F1661" s="43">
        <v>279050.10600000003</v>
      </c>
      <c r="G1661" s="43">
        <f t="shared" si="25"/>
        <v>9854562.4068550207</v>
      </c>
    </row>
    <row r="1662" spans="1:7" x14ac:dyDescent="0.2">
      <c r="A1662" s="22" t="s">
        <v>131</v>
      </c>
      <c r="B1662" s="31">
        <v>36.1389</v>
      </c>
      <c r="C1662" s="31">
        <v>-80.629099999999994</v>
      </c>
      <c r="D1662" s="22" t="s">
        <v>4767</v>
      </c>
      <c r="E1662" s="42">
        <v>279</v>
      </c>
      <c r="F1662" s="43">
        <v>101241.84600000001</v>
      </c>
      <c r="G1662" s="43">
        <f t="shared" si="25"/>
        <v>3575322.3816808201</v>
      </c>
    </row>
    <row r="1663" spans="1:7" x14ac:dyDescent="0.2">
      <c r="A1663" s="22" t="s">
        <v>40</v>
      </c>
      <c r="B1663" s="31">
        <v>36.139400000000002</v>
      </c>
      <c r="C1663" s="31">
        <v>-76.849699999999999</v>
      </c>
      <c r="D1663" s="22" t="s">
        <v>4765</v>
      </c>
      <c r="E1663" s="42">
        <v>769</v>
      </c>
      <c r="F1663" s="43">
        <v>279050.10600000003</v>
      </c>
      <c r="G1663" s="43">
        <f t="shared" si="25"/>
        <v>9854562.4068550207</v>
      </c>
    </row>
    <row r="1664" spans="1:7" x14ac:dyDescent="0.2">
      <c r="A1664" s="22" t="s">
        <v>40</v>
      </c>
      <c r="B1664" s="31">
        <v>36.14</v>
      </c>
      <c r="C1664" s="31">
        <v>-77.087500000000006</v>
      </c>
      <c r="D1664" s="22" t="s">
        <v>4765</v>
      </c>
      <c r="E1664" s="42">
        <v>769</v>
      </c>
      <c r="F1664" s="43">
        <v>279050.10600000003</v>
      </c>
      <c r="G1664" s="43">
        <f t="shared" si="25"/>
        <v>9854562.4068550207</v>
      </c>
    </row>
    <row r="1665" spans="1:7" x14ac:dyDescent="0.2">
      <c r="A1665" s="22" t="s">
        <v>96</v>
      </c>
      <c r="B1665" s="31">
        <v>36.1404</v>
      </c>
      <c r="C1665" s="31">
        <v>-77.913700000000006</v>
      </c>
      <c r="D1665" s="22" t="s">
        <v>4765</v>
      </c>
      <c r="E1665" s="42">
        <v>303</v>
      </c>
      <c r="F1665" s="43">
        <v>109950.822</v>
      </c>
      <c r="G1665" s="43">
        <f t="shared" si="25"/>
        <v>3882876.9951587399</v>
      </c>
    </row>
    <row r="1666" spans="1:7" x14ac:dyDescent="0.2">
      <c r="A1666" s="22" t="s">
        <v>131</v>
      </c>
      <c r="B1666" s="31">
        <v>36.142200000000003</v>
      </c>
      <c r="C1666" s="31">
        <v>-80.702399999999997</v>
      </c>
      <c r="D1666" s="22" t="s">
        <v>4767</v>
      </c>
      <c r="E1666" s="42">
        <v>557</v>
      </c>
      <c r="F1666" s="43">
        <v>202120.818</v>
      </c>
      <c r="G1666" s="43">
        <f t="shared" ref="G1666:G1729" si="26">F1666*35.31467</f>
        <v>7137829.9878000598</v>
      </c>
    </row>
    <row r="1667" spans="1:7" x14ac:dyDescent="0.2">
      <c r="A1667" s="22" t="s">
        <v>40</v>
      </c>
      <c r="B1667" s="31">
        <v>36.1434</v>
      </c>
      <c r="C1667" s="31">
        <v>-76.912300000000002</v>
      </c>
      <c r="D1667" s="22" t="s">
        <v>4765</v>
      </c>
      <c r="E1667" s="42">
        <v>1153</v>
      </c>
      <c r="F1667" s="43">
        <v>418393.72200000001</v>
      </c>
      <c r="G1667" s="43">
        <f t="shared" si="26"/>
        <v>14775436.22250174</v>
      </c>
    </row>
    <row r="1668" spans="1:7" x14ac:dyDescent="0.2">
      <c r="A1668" s="22" t="s">
        <v>131</v>
      </c>
      <c r="B1668" s="31">
        <v>36.144100000000002</v>
      </c>
      <c r="C1668" s="31">
        <v>-80.746200000000002</v>
      </c>
      <c r="D1668" s="22" t="s">
        <v>4767</v>
      </c>
      <c r="E1668" s="42">
        <v>557</v>
      </c>
      <c r="F1668" s="43">
        <v>202120.818</v>
      </c>
      <c r="G1668" s="43">
        <f t="shared" si="26"/>
        <v>7137829.9878000598</v>
      </c>
    </row>
    <row r="1669" spans="1:7" x14ac:dyDescent="0.2">
      <c r="A1669" s="22" t="s">
        <v>129</v>
      </c>
      <c r="B1669" s="31">
        <v>36.1449</v>
      </c>
      <c r="C1669" s="31">
        <v>-81.328500000000005</v>
      </c>
      <c r="D1669" s="22" t="s">
        <v>4765</v>
      </c>
      <c r="E1669" s="42">
        <v>1173</v>
      </c>
      <c r="F1669" s="43">
        <v>425651.20199999999</v>
      </c>
      <c r="G1669" s="43">
        <f t="shared" si="26"/>
        <v>15031731.733733339</v>
      </c>
    </row>
    <row r="1670" spans="1:7" x14ac:dyDescent="0.2">
      <c r="A1670" s="22" t="s">
        <v>129</v>
      </c>
      <c r="B1670" s="31">
        <v>36.145800000000001</v>
      </c>
      <c r="C1670" s="31">
        <v>-80.929599999999994</v>
      </c>
      <c r="D1670" s="22" t="s">
        <v>4765</v>
      </c>
      <c r="E1670" s="42">
        <v>671</v>
      </c>
      <c r="F1670" s="43">
        <v>243488.454</v>
      </c>
      <c r="G1670" s="43">
        <f t="shared" si="26"/>
        <v>8598714.4018201791</v>
      </c>
    </row>
    <row r="1671" spans="1:7" x14ac:dyDescent="0.2">
      <c r="A1671" s="22" t="s">
        <v>129</v>
      </c>
      <c r="B1671" s="31">
        <v>36.146099999999997</v>
      </c>
      <c r="C1671" s="31">
        <v>-80.884200000000007</v>
      </c>
      <c r="D1671" s="22" t="s">
        <v>4765</v>
      </c>
      <c r="E1671" s="42">
        <v>503</v>
      </c>
      <c r="F1671" s="43">
        <v>182525.622</v>
      </c>
      <c r="G1671" s="43">
        <f t="shared" si="26"/>
        <v>6445832.1074747397</v>
      </c>
    </row>
    <row r="1672" spans="1:7" x14ac:dyDescent="0.2">
      <c r="A1672" s="22" t="s">
        <v>40</v>
      </c>
      <c r="B1672" s="31">
        <v>36.146099999999997</v>
      </c>
      <c r="C1672" s="31">
        <v>-76.778300000000002</v>
      </c>
      <c r="D1672" s="22" t="s">
        <v>4765</v>
      </c>
      <c r="E1672" s="42">
        <v>961</v>
      </c>
      <c r="F1672" s="43">
        <v>348721.91399999999</v>
      </c>
      <c r="G1672" s="43">
        <f t="shared" si="26"/>
        <v>12314999.31467838</v>
      </c>
    </row>
    <row r="1673" spans="1:7" x14ac:dyDescent="0.2">
      <c r="A1673" s="22" t="s">
        <v>53</v>
      </c>
      <c r="B1673" s="31">
        <v>36.146500000000003</v>
      </c>
      <c r="C1673" s="31">
        <v>-76.692999999999998</v>
      </c>
      <c r="D1673" s="22" t="s">
        <v>4765</v>
      </c>
      <c r="E1673" s="42">
        <v>341</v>
      </c>
      <c r="F1673" s="43">
        <v>123740.034</v>
      </c>
      <c r="G1673" s="43">
        <f t="shared" si="26"/>
        <v>4369838.4664987801</v>
      </c>
    </row>
    <row r="1674" spans="1:7" x14ac:dyDescent="0.2">
      <c r="A1674" s="22" t="s">
        <v>96</v>
      </c>
      <c r="B1674" s="31">
        <v>36.146599999999999</v>
      </c>
      <c r="C1674" s="31">
        <v>-77.915999999999997</v>
      </c>
      <c r="D1674" s="22" t="s">
        <v>4765</v>
      </c>
      <c r="E1674" s="42">
        <v>303</v>
      </c>
      <c r="F1674" s="43">
        <v>109950.822</v>
      </c>
      <c r="G1674" s="43">
        <f t="shared" si="26"/>
        <v>3882876.9951587399</v>
      </c>
    </row>
    <row r="1675" spans="1:7" x14ac:dyDescent="0.2">
      <c r="A1675" s="22" t="s">
        <v>131</v>
      </c>
      <c r="B1675" s="31">
        <v>36.146700000000003</v>
      </c>
      <c r="C1675" s="31">
        <v>-80.577600000000004</v>
      </c>
      <c r="D1675" s="22" t="s">
        <v>4767</v>
      </c>
      <c r="E1675" s="42">
        <v>279</v>
      </c>
      <c r="F1675" s="43">
        <v>101241.84600000001</v>
      </c>
      <c r="G1675" s="43">
        <f t="shared" si="26"/>
        <v>3575322.3816808201</v>
      </c>
    </row>
    <row r="1676" spans="1:7" x14ac:dyDescent="0.2">
      <c r="A1676" s="22" t="s">
        <v>131</v>
      </c>
      <c r="B1676" s="31">
        <v>36.146900000000002</v>
      </c>
      <c r="C1676" s="31">
        <v>-80.575000000000003</v>
      </c>
      <c r="D1676" s="22" t="s">
        <v>4767</v>
      </c>
      <c r="E1676" s="42">
        <v>279</v>
      </c>
      <c r="F1676" s="43">
        <v>101241.84600000001</v>
      </c>
      <c r="G1676" s="43">
        <f t="shared" si="26"/>
        <v>3575322.3816808201</v>
      </c>
    </row>
    <row r="1677" spans="1:7" x14ac:dyDescent="0.2">
      <c r="A1677" s="22" t="s">
        <v>129</v>
      </c>
      <c r="B1677" s="31">
        <v>36.147100000000002</v>
      </c>
      <c r="C1677" s="31">
        <v>-80.886300000000006</v>
      </c>
      <c r="D1677" s="22" t="s">
        <v>4765</v>
      </c>
      <c r="E1677" s="42">
        <v>335</v>
      </c>
      <c r="F1677" s="43">
        <v>121562.79</v>
      </c>
      <c r="G1677" s="43">
        <f t="shared" si="26"/>
        <v>4292949.8131292993</v>
      </c>
    </row>
    <row r="1678" spans="1:7" x14ac:dyDescent="0.2">
      <c r="A1678" s="22" t="s">
        <v>100</v>
      </c>
      <c r="B1678" s="31">
        <v>36.147799999999997</v>
      </c>
      <c r="C1678" s="31">
        <v>-79.172300000000007</v>
      </c>
      <c r="D1678" s="22" t="s">
        <v>4767</v>
      </c>
      <c r="E1678" s="42">
        <v>140</v>
      </c>
      <c r="F1678" s="43">
        <v>50802.36</v>
      </c>
      <c r="G1678" s="43">
        <f t="shared" si="26"/>
        <v>1794068.5786212001</v>
      </c>
    </row>
    <row r="1679" spans="1:7" x14ac:dyDescent="0.2">
      <c r="A1679" s="22" t="s">
        <v>129</v>
      </c>
      <c r="B1679" s="31">
        <v>36.148699999999998</v>
      </c>
      <c r="C1679" s="31">
        <v>-80.986800000000002</v>
      </c>
      <c r="D1679" s="22" t="s">
        <v>4765</v>
      </c>
      <c r="E1679" s="42">
        <v>3520</v>
      </c>
      <c r="F1679" s="43">
        <v>1277316.48</v>
      </c>
      <c r="G1679" s="43">
        <f t="shared" si="26"/>
        <v>45108009.976761602</v>
      </c>
    </row>
    <row r="1680" spans="1:7" x14ac:dyDescent="0.2">
      <c r="A1680" s="22" t="s">
        <v>40</v>
      </c>
      <c r="B1680" s="31">
        <v>36.149099999999997</v>
      </c>
      <c r="C1680" s="31">
        <v>-76.813999999999993</v>
      </c>
      <c r="D1680" s="22" t="s">
        <v>4765</v>
      </c>
      <c r="E1680" s="42">
        <v>769</v>
      </c>
      <c r="F1680" s="43">
        <v>279050.10600000003</v>
      </c>
      <c r="G1680" s="43">
        <f t="shared" si="26"/>
        <v>9854562.4068550207</v>
      </c>
    </row>
    <row r="1681" spans="1:7" x14ac:dyDescent="0.2">
      <c r="A1681" s="22" t="s">
        <v>67</v>
      </c>
      <c r="B1681" s="31">
        <v>36.149799999999999</v>
      </c>
      <c r="C1681" s="31">
        <v>-78.113100000000003</v>
      </c>
      <c r="D1681" s="22" t="s">
        <v>4765</v>
      </c>
      <c r="E1681" s="42">
        <v>179</v>
      </c>
      <c r="F1681" s="43">
        <v>64954.446000000004</v>
      </c>
      <c r="G1681" s="43">
        <f t="shared" si="26"/>
        <v>2293844.82552282</v>
      </c>
    </row>
    <row r="1682" spans="1:7" x14ac:dyDescent="0.2">
      <c r="A1682" s="22" t="s">
        <v>129</v>
      </c>
      <c r="B1682" s="31">
        <v>36.150199999999998</v>
      </c>
      <c r="C1682" s="31">
        <v>-81.310599999999994</v>
      </c>
      <c r="D1682" s="22" t="s">
        <v>4765</v>
      </c>
      <c r="E1682" s="42">
        <v>335</v>
      </c>
      <c r="F1682" s="43">
        <v>121562.79</v>
      </c>
      <c r="G1682" s="43">
        <f t="shared" si="26"/>
        <v>4292949.8131292993</v>
      </c>
    </row>
    <row r="1683" spans="1:7" x14ac:dyDescent="0.2">
      <c r="A1683" s="22" t="s">
        <v>74</v>
      </c>
      <c r="B1683" s="31">
        <v>36.152700000000003</v>
      </c>
      <c r="C1683" s="31">
        <v>-77.536299999999997</v>
      </c>
      <c r="D1683" s="22" t="s">
        <v>4765</v>
      </c>
      <c r="E1683" s="42">
        <v>256</v>
      </c>
      <c r="F1683" s="43">
        <v>92895.744000000006</v>
      </c>
      <c r="G1683" s="43">
        <f t="shared" si="26"/>
        <v>3280582.5437644804</v>
      </c>
    </row>
    <row r="1684" spans="1:7" x14ac:dyDescent="0.2">
      <c r="A1684" s="22" t="s">
        <v>129</v>
      </c>
      <c r="B1684" s="31">
        <v>36.154299999999999</v>
      </c>
      <c r="C1684" s="31">
        <v>-81.002200000000002</v>
      </c>
      <c r="D1684" s="22" t="s">
        <v>4765</v>
      </c>
      <c r="E1684" s="42">
        <v>1006</v>
      </c>
      <c r="F1684" s="43">
        <v>365051.24400000001</v>
      </c>
      <c r="G1684" s="43">
        <f t="shared" si="26"/>
        <v>12891664.214949479</v>
      </c>
    </row>
    <row r="1685" spans="1:7" x14ac:dyDescent="0.2">
      <c r="A1685" s="22" t="s">
        <v>74</v>
      </c>
      <c r="B1685" s="31">
        <v>36.154699999999998</v>
      </c>
      <c r="C1685" s="31">
        <v>-77.7804</v>
      </c>
      <c r="D1685" s="22" t="s">
        <v>4765</v>
      </c>
      <c r="E1685" s="42">
        <v>256</v>
      </c>
      <c r="F1685" s="43">
        <v>92895.744000000006</v>
      </c>
      <c r="G1685" s="43">
        <f t="shared" si="26"/>
        <v>3280582.5437644804</v>
      </c>
    </row>
    <row r="1686" spans="1:7" x14ac:dyDescent="0.2">
      <c r="A1686" s="22" t="s">
        <v>129</v>
      </c>
      <c r="B1686" s="31">
        <v>36.155900000000003</v>
      </c>
      <c r="C1686" s="31">
        <v>-80.945700000000002</v>
      </c>
      <c r="D1686" s="22" t="s">
        <v>4765</v>
      </c>
      <c r="E1686" s="42">
        <v>671</v>
      </c>
      <c r="F1686" s="43">
        <v>243488.454</v>
      </c>
      <c r="G1686" s="43">
        <f t="shared" si="26"/>
        <v>8598714.4018201791</v>
      </c>
    </row>
    <row r="1687" spans="1:7" x14ac:dyDescent="0.2">
      <c r="A1687" s="22" t="s">
        <v>131</v>
      </c>
      <c r="B1687" s="31">
        <v>36.158200000000001</v>
      </c>
      <c r="C1687" s="31">
        <v>-80.765299999999996</v>
      </c>
      <c r="D1687" s="22" t="s">
        <v>4767</v>
      </c>
      <c r="E1687" s="42">
        <v>557</v>
      </c>
      <c r="F1687" s="43">
        <v>202120.818</v>
      </c>
      <c r="G1687" s="43">
        <f t="shared" si="26"/>
        <v>7137829.9878000598</v>
      </c>
    </row>
    <row r="1688" spans="1:7" x14ac:dyDescent="0.2">
      <c r="A1688" s="22" t="s">
        <v>129</v>
      </c>
      <c r="B1688" s="31">
        <v>36.158499999999997</v>
      </c>
      <c r="C1688" s="31">
        <v>-80.974800000000002</v>
      </c>
      <c r="D1688" s="22" t="s">
        <v>4765</v>
      </c>
      <c r="E1688" s="42">
        <v>671</v>
      </c>
      <c r="F1688" s="43">
        <v>243488.454</v>
      </c>
      <c r="G1688" s="43">
        <f t="shared" si="26"/>
        <v>8598714.4018201791</v>
      </c>
    </row>
    <row r="1689" spans="1:7" x14ac:dyDescent="0.2">
      <c r="A1689" s="22" t="s">
        <v>129</v>
      </c>
      <c r="B1689" s="31">
        <v>36.159599999999998</v>
      </c>
      <c r="C1689" s="31">
        <v>-81.041700000000006</v>
      </c>
      <c r="D1689" s="22" t="s">
        <v>4765</v>
      </c>
      <c r="E1689" s="42">
        <v>1676</v>
      </c>
      <c r="F1689" s="43">
        <v>608176.82400000002</v>
      </c>
      <c r="G1689" s="43">
        <f t="shared" si="26"/>
        <v>21477563.841208082</v>
      </c>
    </row>
    <row r="1690" spans="1:7" x14ac:dyDescent="0.2">
      <c r="A1690" s="22" t="s">
        <v>131</v>
      </c>
      <c r="B1690" s="31">
        <v>36.159599999999998</v>
      </c>
      <c r="C1690" s="31">
        <v>-80.741900000000001</v>
      </c>
      <c r="D1690" s="22" t="s">
        <v>4767</v>
      </c>
      <c r="E1690" s="42">
        <v>557</v>
      </c>
      <c r="F1690" s="43">
        <v>202120.818</v>
      </c>
      <c r="G1690" s="43">
        <f t="shared" si="26"/>
        <v>7137829.9878000598</v>
      </c>
    </row>
    <row r="1691" spans="1:7" x14ac:dyDescent="0.2">
      <c r="A1691" s="22" t="s">
        <v>131</v>
      </c>
      <c r="B1691" s="31">
        <v>36.160400000000003</v>
      </c>
      <c r="C1691" s="31">
        <v>-80.6815</v>
      </c>
      <c r="D1691" s="22" t="s">
        <v>4767</v>
      </c>
      <c r="E1691" s="42">
        <v>557</v>
      </c>
      <c r="F1691" s="43">
        <v>202120.818</v>
      </c>
      <c r="G1691" s="43">
        <f t="shared" si="26"/>
        <v>7137829.9878000598</v>
      </c>
    </row>
    <row r="1692" spans="1:7" x14ac:dyDescent="0.2">
      <c r="A1692" s="22" t="s">
        <v>129</v>
      </c>
      <c r="B1692" s="31">
        <v>36.163200000000003</v>
      </c>
      <c r="C1692" s="31">
        <v>-81.023099999999999</v>
      </c>
      <c r="D1692" s="22" t="s">
        <v>4765</v>
      </c>
      <c r="E1692" s="42">
        <v>671</v>
      </c>
      <c r="F1692" s="43">
        <v>243488.454</v>
      </c>
      <c r="G1692" s="43">
        <f t="shared" si="26"/>
        <v>8598714.4018201791</v>
      </c>
    </row>
    <row r="1693" spans="1:7" x14ac:dyDescent="0.2">
      <c r="A1693" s="22" t="s">
        <v>131</v>
      </c>
      <c r="B1693" s="31">
        <v>36.163699999999999</v>
      </c>
      <c r="C1693" s="31">
        <v>-80.843199999999996</v>
      </c>
      <c r="D1693" s="22" t="s">
        <v>4767</v>
      </c>
      <c r="E1693" s="42">
        <v>557</v>
      </c>
      <c r="F1693" s="43">
        <v>202120.818</v>
      </c>
      <c r="G1693" s="43">
        <f t="shared" si="26"/>
        <v>7137829.9878000598</v>
      </c>
    </row>
    <row r="1694" spans="1:7" x14ac:dyDescent="0.2">
      <c r="A1694" s="22" t="s">
        <v>33</v>
      </c>
      <c r="B1694" s="31">
        <v>36.164499999999997</v>
      </c>
      <c r="C1694" s="31">
        <v>-79.325500000000005</v>
      </c>
      <c r="D1694" s="22" t="s">
        <v>4765</v>
      </c>
      <c r="E1694" s="42">
        <v>176</v>
      </c>
      <c r="F1694" s="43">
        <v>63865.824000000001</v>
      </c>
      <c r="G1694" s="43">
        <f t="shared" si="26"/>
        <v>2255400.4988380801</v>
      </c>
    </row>
    <row r="1695" spans="1:7" x14ac:dyDescent="0.2">
      <c r="A1695" s="22" t="s">
        <v>129</v>
      </c>
      <c r="B1695" s="31">
        <v>36.165900000000001</v>
      </c>
      <c r="C1695" s="31">
        <v>-80.959500000000006</v>
      </c>
      <c r="D1695" s="22" t="s">
        <v>4765</v>
      </c>
      <c r="E1695" s="42">
        <v>838</v>
      </c>
      <c r="F1695" s="43">
        <v>304088.41200000001</v>
      </c>
      <c r="G1695" s="43">
        <f t="shared" si="26"/>
        <v>10738781.920604041</v>
      </c>
    </row>
    <row r="1696" spans="1:7" x14ac:dyDescent="0.2">
      <c r="A1696" s="22" t="s">
        <v>131</v>
      </c>
      <c r="B1696" s="31">
        <v>36.166200000000003</v>
      </c>
      <c r="C1696" s="31">
        <v>-80.727900000000005</v>
      </c>
      <c r="D1696" s="22" t="s">
        <v>4767</v>
      </c>
      <c r="E1696" s="42">
        <v>836</v>
      </c>
      <c r="F1696" s="43">
        <v>303362.66399999999</v>
      </c>
      <c r="G1696" s="43">
        <f t="shared" si="26"/>
        <v>10713152.36948088</v>
      </c>
    </row>
    <row r="1697" spans="1:7" x14ac:dyDescent="0.2">
      <c r="A1697" s="22" t="s">
        <v>129</v>
      </c>
      <c r="B1697" s="31">
        <v>36.1663</v>
      </c>
      <c r="C1697" s="31">
        <v>-81.293099999999995</v>
      </c>
      <c r="D1697" s="22" t="s">
        <v>4765</v>
      </c>
      <c r="E1697" s="42">
        <v>335</v>
      </c>
      <c r="F1697" s="43">
        <v>121562.79</v>
      </c>
      <c r="G1697" s="43">
        <f t="shared" si="26"/>
        <v>4292949.8131292993</v>
      </c>
    </row>
    <row r="1698" spans="1:7" x14ac:dyDescent="0.2">
      <c r="A1698" s="22" t="s">
        <v>100</v>
      </c>
      <c r="B1698" s="31">
        <v>36.166400000000003</v>
      </c>
      <c r="C1698" s="31">
        <v>-79.238799999999998</v>
      </c>
      <c r="D1698" s="22" t="s">
        <v>4767</v>
      </c>
      <c r="E1698" s="42">
        <v>419</v>
      </c>
      <c r="F1698" s="43">
        <v>152044.20600000001</v>
      </c>
      <c r="G1698" s="43">
        <f t="shared" si="26"/>
        <v>5369390.9603020204</v>
      </c>
    </row>
    <row r="1699" spans="1:7" x14ac:dyDescent="0.2">
      <c r="A1699" s="22" t="s">
        <v>129</v>
      </c>
      <c r="B1699" s="31">
        <v>36.166499999999999</v>
      </c>
      <c r="C1699" s="31">
        <v>-81.204400000000007</v>
      </c>
      <c r="D1699" s="22" t="s">
        <v>4765</v>
      </c>
      <c r="E1699" s="42">
        <v>503</v>
      </c>
      <c r="F1699" s="43">
        <v>182525.622</v>
      </c>
      <c r="G1699" s="43">
        <f t="shared" si="26"/>
        <v>6445832.1074747397</v>
      </c>
    </row>
    <row r="1700" spans="1:7" x14ac:dyDescent="0.2">
      <c r="A1700" s="22" t="s">
        <v>131</v>
      </c>
      <c r="B1700" s="31">
        <v>36.167000000000002</v>
      </c>
      <c r="C1700" s="31">
        <v>-80.578299999999999</v>
      </c>
      <c r="D1700" s="22" t="s">
        <v>4767</v>
      </c>
      <c r="E1700" s="42">
        <v>279</v>
      </c>
      <c r="F1700" s="43">
        <v>101241.84600000001</v>
      </c>
      <c r="G1700" s="43">
        <f t="shared" si="26"/>
        <v>3575322.3816808201</v>
      </c>
    </row>
    <row r="1701" spans="1:7" x14ac:dyDescent="0.2">
      <c r="A1701" s="22" t="s">
        <v>100</v>
      </c>
      <c r="B1701" s="31">
        <v>36.167099999999998</v>
      </c>
      <c r="C1701" s="31">
        <v>-79.247100000000003</v>
      </c>
      <c r="D1701" s="22" t="s">
        <v>4767</v>
      </c>
      <c r="E1701" s="42">
        <v>419</v>
      </c>
      <c r="F1701" s="43">
        <v>152044.20600000001</v>
      </c>
      <c r="G1701" s="43">
        <f t="shared" si="26"/>
        <v>5369390.9603020204</v>
      </c>
    </row>
    <row r="1702" spans="1:7" x14ac:dyDescent="0.2">
      <c r="A1702" s="22" t="s">
        <v>131</v>
      </c>
      <c r="B1702" s="31">
        <v>36.167499999999997</v>
      </c>
      <c r="C1702" s="31">
        <v>-80.81</v>
      </c>
      <c r="D1702" s="22" t="s">
        <v>4767</v>
      </c>
      <c r="E1702" s="42">
        <v>1532</v>
      </c>
      <c r="F1702" s="43">
        <v>555922.96799999999</v>
      </c>
      <c r="G1702" s="43">
        <f t="shared" si="26"/>
        <v>19632236.160340559</v>
      </c>
    </row>
    <row r="1703" spans="1:7" x14ac:dyDescent="0.2">
      <c r="A1703" s="22" t="s">
        <v>131</v>
      </c>
      <c r="B1703" s="31">
        <v>36.1693</v>
      </c>
      <c r="C1703" s="31">
        <v>-80.8399</v>
      </c>
      <c r="D1703" s="22" t="s">
        <v>4767</v>
      </c>
      <c r="E1703" s="42">
        <v>139</v>
      </c>
      <c r="F1703" s="43">
        <v>50439.485999999997</v>
      </c>
      <c r="G1703" s="43">
        <f t="shared" si="26"/>
        <v>1781253.8030596199</v>
      </c>
    </row>
    <row r="1704" spans="1:7" x14ac:dyDescent="0.2">
      <c r="A1704" s="22" t="s">
        <v>131</v>
      </c>
      <c r="B1704" s="31">
        <v>36.169800000000002</v>
      </c>
      <c r="C1704" s="31">
        <v>-80.599000000000004</v>
      </c>
      <c r="D1704" s="22" t="s">
        <v>4767</v>
      </c>
      <c r="E1704" s="42">
        <v>279</v>
      </c>
      <c r="F1704" s="43">
        <v>101241.84600000001</v>
      </c>
      <c r="G1704" s="43">
        <f t="shared" si="26"/>
        <v>3575322.3816808201</v>
      </c>
    </row>
    <row r="1705" spans="1:7" x14ac:dyDescent="0.2">
      <c r="A1705" s="22" t="s">
        <v>40</v>
      </c>
      <c r="B1705" s="31">
        <v>36.174199999999999</v>
      </c>
      <c r="C1705" s="31">
        <v>-77.117199999999997</v>
      </c>
      <c r="D1705" s="22" t="s">
        <v>4765</v>
      </c>
      <c r="E1705" s="42">
        <v>384</v>
      </c>
      <c r="F1705" s="43">
        <v>139343.61600000001</v>
      </c>
      <c r="G1705" s="43">
        <f t="shared" si="26"/>
        <v>4920873.8156467201</v>
      </c>
    </row>
    <row r="1706" spans="1:7" x14ac:dyDescent="0.2">
      <c r="A1706" s="22" t="s">
        <v>129</v>
      </c>
      <c r="B1706" s="31">
        <v>36.174799999999998</v>
      </c>
      <c r="C1706" s="31">
        <v>-81.056299999999993</v>
      </c>
      <c r="D1706" s="22" t="s">
        <v>4765</v>
      </c>
      <c r="E1706" s="42">
        <v>1006</v>
      </c>
      <c r="F1706" s="43">
        <v>365051.24400000001</v>
      </c>
      <c r="G1706" s="43">
        <f t="shared" si="26"/>
        <v>12891664.214949479</v>
      </c>
    </row>
    <row r="1707" spans="1:7" x14ac:dyDescent="0.2">
      <c r="A1707" s="22" t="s">
        <v>40</v>
      </c>
      <c r="B1707" s="31">
        <v>36.1751</v>
      </c>
      <c r="C1707" s="31">
        <v>-77.177999999999997</v>
      </c>
      <c r="D1707" s="22" t="s">
        <v>4765</v>
      </c>
      <c r="E1707" s="42">
        <v>576</v>
      </c>
      <c r="F1707" s="43">
        <v>209015.424</v>
      </c>
      <c r="G1707" s="43">
        <f t="shared" si="26"/>
        <v>7381310.7234700797</v>
      </c>
    </row>
    <row r="1708" spans="1:7" x14ac:dyDescent="0.2">
      <c r="A1708" s="22" t="s">
        <v>74</v>
      </c>
      <c r="B1708" s="31">
        <v>36.1768</v>
      </c>
      <c r="C1708" s="31">
        <v>-77.849999999999994</v>
      </c>
      <c r="D1708" s="22" t="s">
        <v>4765</v>
      </c>
      <c r="E1708" s="42">
        <v>128</v>
      </c>
      <c r="F1708" s="43">
        <v>46447.872000000003</v>
      </c>
      <c r="G1708" s="43">
        <f t="shared" si="26"/>
        <v>1640291.2718822402</v>
      </c>
    </row>
    <row r="1709" spans="1:7" x14ac:dyDescent="0.2">
      <c r="A1709" s="22" t="s">
        <v>131</v>
      </c>
      <c r="B1709" s="31">
        <v>36.178100000000001</v>
      </c>
      <c r="C1709" s="31">
        <v>-80.871399999999994</v>
      </c>
      <c r="D1709" s="22" t="s">
        <v>4767</v>
      </c>
      <c r="E1709" s="42">
        <v>279</v>
      </c>
      <c r="F1709" s="43">
        <v>101241.84600000001</v>
      </c>
      <c r="G1709" s="43">
        <f t="shared" si="26"/>
        <v>3575322.3816808201</v>
      </c>
    </row>
    <row r="1710" spans="1:7" x14ac:dyDescent="0.2">
      <c r="A1710" s="22" t="s">
        <v>129</v>
      </c>
      <c r="B1710" s="31">
        <v>36.178699999999999</v>
      </c>
      <c r="C1710" s="31">
        <v>-81.067800000000005</v>
      </c>
      <c r="D1710" s="22" t="s">
        <v>4765</v>
      </c>
      <c r="E1710" s="42">
        <v>503</v>
      </c>
      <c r="F1710" s="43">
        <v>182525.622</v>
      </c>
      <c r="G1710" s="43">
        <f t="shared" si="26"/>
        <v>6445832.1074747397</v>
      </c>
    </row>
    <row r="1711" spans="1:7" x14ac:dyDescent="0.2">
      <c r="A1711" s="22" t="s">
        <v>129</v>
      </c>
      <c r="B1711" s="31">
        <v>36.178800000000003</v>
      </c>
      <c r="C1711" s="31">
        <v>-80.9208</v>
      </c>
      <c r="D1711" s="22" t="s">
        <v>4765</v>
      </c>
      <c r="E1711" s="42">
        <v>671</v>
      </c>
      <c r="F1711" s="43">
        <v>243488.454</v>
      </c>
      <c r="G1711" s="43">
        <f t="shared" si="26"/>
        <v>8598714.4018201791</v>
      </c>
    </row>
    <row r="1712" spans="1:7" x14ac:dyDescent="0.2">
      <c r="A1712" s="22" t="s">
        <v>131</v>
      </c>
      <c r="B1712" s="31">
        <v>36.179499999999997</v>
      </c>
      <c r="C1712" s="31">
        <v>-80.650999999999996</v>
      </c>
      <c r="D1712" s="22" t="s">
        <v>4767</v>
      </c>
      <c r="E1712" s="42">
        <v>418</v>
      </c>
      <c r="F1712" s="43">
        <v>151681.33199999999</v>
      </c>
      <c r="G1712" s="43">
        <f t="shared" si="26"/>
        <v>5356576.18474044</v>
      </c>
    </row>
    <row r="1713" spans="1:7" x14ac:dyDescent="0.2">
      <c r="A1713" s="22" t="s">
        <v>129</v>
      </c>
      <c r="B1713" s="31">
        <v>36.180199999999999</v>
      </c>
      <c r="C1713" s="31">
        <v>-80.979399999999998</v>
      </c>
      <c r="D1713" s="22" t="s">
        <v>4765</v>
      </c>
      <c r="E1713" s="42">
        <v>1006</v>
      </c>
      <c r="F1713" s="43">
        <v>365051.24400000001</v>
      </c>
      <c r="G1713" s="43">
        <f t="shared" si="26"/>
        <v>12891664.214949479</v>
      </c>
    </row>
    <row r="1714" spans="1:7" x14ac:dyDescent="0.2">
      <c r="A1714" s="22" t="s">
        <v>131</v>
      </c>
      <c r="B1714" s="31">
        <v>36.180399999999999</v>
      </c>
      <c r="C1714" s="31">
        <v>-80.797300000000007</v>
      </c>
      <c r="D1714" s="22" t="s">
        <v>4767</v>
      </c>
      <c r="E1714" s="42">
        <v>557</v>
      </c>
      <c r="F1714" s="43">
        <v>202120.818</v>
      </c>
      <c r="G1714" s="43">
        <f t="shared" si="26"/>
        <v>7137829.9878000598</v>
      </c>
    </row>
    <row r="1715" spans="1:7" x14ac:dyDescent="0.2">
      <c r="A1715" s="22" t="s">
        <v>131</v>
      </c>
      <c r="B1715" s="31">
        <v>36.180799999999998</v>
      </c>
      <c r="C1715" s="31">
        <v>-80.792699999999996</v>
      </c>
      <c r="D1715" s="22" t="s">
        <v>4767</v>
      </c>
      <c r="E1715" s="42">
        <v>557</v>
      </c>
      <c r="F1715" s="43">
        <v>202120.818</v>
      </c>
      <c r="G1715" s="43">
        <f t="shared" si="26"/>
        <v>7137829.9878000598</v>
      </c>
    </row>
    <row r="1716" spans="1:7" x14ac:dyDescent="0.2">
      <c r="A1716" s="22" t="s">
        <v>74</v>
      </c>
      <c r="B1716" s="31">
        <v>36.181899999999999</v>
      </c>
      <c r="C1716" s="31">
        <v>-77.5398</v>
      </c>
      <c r="D1716" s="22" t="s">
        <v>4765</v>
      </c>
      <c r="E1716" s="42">
        <v>512</v>
      </c>
      <c r="F1716" s="43">
        <v>185791.48800000001</v>
      </c>
      <c r="G1716" s="43">
        <f t="shared" si="26"/>
        <v>6561165.0875289608</v>
      </c>
    </row>
    <row r="1717" spans="1:7" x14ac:dyDescent="0.2">
      <c r="A1717" s="22" t="s">
        <v>104</v>
      </c>
      <c r="B1717" s="31">
        <v>36.182400000000001</v>
      </c>
      <c r="C1717" s="31">
        <v>-76.383799999999994</v>
      </c>
      <c r="D1717" s="22" t="s">
        <v>4765</v>
      </c>
      <c r="E1717" s="42">
        <v>494</v>
      </c>
      <c r="F1717" s="43">
        <v>179259.75599999999</v>
      </c>
      <c r="G1717" s="43">
        <f t="shared" si="26"/>
        <v>6330499.1274205195</v>
      </c>
    </row>
    <row r="1718" spans="1:7" x14ac:dyDescent="0.2">
      <c r="A1718" s="22" t="s">
        <v>129</v>
      </c>
      <c r="B1718" s="31">
        <v>36.184399999999997</v>
      </c>
      <c r="C1718" s="31">
        <v>-81.308300000000003</v>
      </c>
      <c r="D1718" s="22" t="s">
        <v>4765</v>
      </c>
      <c r="E1718" s="42">
        <v>503</v>
      </c>
      <c r="F1718" s="43">
        <v>182525.622</v>
      </c>
      <c r="G1718" s="43">
        <f t="shared" si="26"/>
        <v>6445832.1074747397</v>
      </c>
    </row>
    <row r="1719" spans="1:7" x14ac:dyDescent="0.2">
      <c r="A1719" s="22" t="s">
        <v>131</v>
      </c>
      <c r="B1719" s="31">
        <v>36.185499999999998</v>
      </c>
      <c r="C1719" s="31">
        <v>-80.736500000000007</v>
      </c>
      <c r="D1719" s="22" t="s">
        <v>4767</v>
      </c>
      <c r="E1719" s="42">
        <v>279</v>
      </c>
      <c r="F1719" s="43">
        <v>101241.84600000001</v>
      </c>
      <c r="G1719" s="43">
        <f t="shared" si="26"/>
        <v>3575322.3816808201</v>
      </c>
    </row>
    <row r="1720" spans="1:7" x14ac:dyDescent="0.2">
      <c r="A1720" s="22" t="s">
        <v>129</v>
      </c>
      <c r="B1720" s="31">
        <v>36.186900000000001</v>
      </c>
      <c r="C1720" s="31">
        <v>-80.9315</v>
      </c>
      <c r="D1720" s="22" t="s">
        <v>4765</v>
      </c>
      <c r="E1720" s="42">
        <v>671</v>
      </c>
      <c r="F1720" s="43">
        <v>243488.454</v>
      </c>
      <c r="G1720" s="43">
        <f t="shared" si="26"/>
        <v>8598714.4018201791</v>
      </c>
    </row>
    <row r="1721" spans="1:7" x14ac:dyDescent="0.2">
      <c r="A1721" s="22" t="s">
        <v>131</v>
      </c>
      <c r="B1721" s="31">
        <v>36.189900000000002</v>
      </c>
      <c r="C1721" s="31">
        <v>-80.594099999999997</v>
      </c>
      <c r="D1721" s="22" t="s">
        <v>4767</v>
      </c>
      <c r="E1721" s="42">
        <v>279</v>
      </c>
      <c r="F1721" s="43">
        <v>101241.84600000001</v>
      </c>
      <c r="G1721" s="43">
        <f t="shared" si="26"/>
        <v>3575322.3816808201</v>
      </c>
    </row>
    <row r="1722" spans="1:7" x14ac:dyDescent="0.2">
      <c r="A1722" s="22" t="s">
        <v>129</v>
      </c>
      <c r="B1722" s="31">
        <v>36.191800000000001</v>
      </c>
      <c r="C1722" s="31">
        <v>-81.193899999999999</v>
      </c>
      <c r="D1722" s="22" t="s">
        <v>4765</v>
      </c>
      <c r="E1722" s="42">
        <v>1173</v>
      </c>
      <c r="F1722" s="43">
        <v>425651.20199999999</v>
      </c>
      <c r="G1722" s="43">
        <f t="shared" si="26"/>
        <v>15031731.733733339</v>
      </c>
    </row>
    <row r="1723" spans="1:7" x14ac:dyDescent="0.2">
      <c r="A1723" s="22" t="s">
        <v>129</v>
      </c>
      <c r="B1723" s="31">
        <v>36.1922</v>
      </c>
      <c r="C1723" s="31">
        <v>-81.116</v>
      </c>
      <c r="D1723" s="22" t="s">
        <v>4765</v>
      </c>
      <c r="E1723" s="42">
        <v>503</v>
      </c>
      <c r="F1723" s="43">
        <v>182525.622</v>
      </c>
      <c r="G1723" s="43">
        <f t="shared" si="26"/>
        <v>6445832.1074747397</v>
      </c>
    </row>
    <row r="1724" spans="1:7" x14ac:dyDescent="0.2">
      <c r="A1724" s="22" t="s">
        <v>129</v>
      </c>
      <c r="B1724" s="31">
        <v>36.192300000000003</v>
      </c>
      <c r="C1724" s="31">
        <v>-80.958500000000001</v>
      </c>
      <c r="D1724" s="22" t="s">
        <v>4765</v>
      </c>
      <c r="E1724" s="42">
        <v>1341</v>
      </c>
      <c r="F1724" s="43">
        <v>486614.03399999999</v>
      </c>
      <c r="G1724" s="43">
        <f t="shared" si="26"/>
        <v>17184614.02807878</v>
      </c>
    </row>
    <row r="1725" spans="1:7" x14ac:dyDescent="0.2">
      <c r="A1725" s="22" t="s">
        <v>129</v>
      </c>
      <c r="B1725" s="31">
        <v>36.192799999999998</v>
      </c>
      <c r="C1725" s="31">
        <v>-81.327399999999997</v>
      </c>
      <c r="D1725" s="22" t="s">
        <v>4765</v>
      </c>
      <c r="E1725" s="42">
        <v>671</v>
      </c>
      <c r="F1725" s="43">
        <v>243488.454</v>
      </c>
      <c r="G1725" s="43">
        <f t="shared" si="26"/>
        <v>8598714.4018201791</v>
      </c>
    </row>
    <row r="1726" spans="1:7" x14ac:dyDescent="0.2">
      <c r="A1726" s="22" t="s">
        <v>129</v>
      </c>
      <c r="B1726" s="31">
        <v>36.193399999999997</v>
      </c>
      <c r="C1726" s="31">
        <v>-81.2059</v>
      </c>
      <c r="D1726" s="22" t="s">
        <v>4765</v>
      </c>
      <c r="E1726" s="42">
        <v>671</v>
      </c>
      <c r="F1726" s="43">
        <v>243488.454</v>
      </c>
      <c r="G1726" s="43">
        <f t="shared" si="26"/>
        <v>8598714.4018201791</v>
      </c>
    </row>
    <row r="1727" spans="1:7" x14ac:dyDescent="0.2">
      <c r="A1727" s="22" t="s">
        <v>129</v>
      </c>
      <c r="B1727" s="31">
        <v>36.193600000000004</v>
      </c>
      <c r="C1727" s="31">
        <v>-81.038799999999995</v>
      </c>
      <c r="D1727" s="22" t="s">
        <v>4765</v>
      </c>
      <c r="E1727" s="42">
        <v>1341</v>
      </c>
      <c r="F1727" s="43">
        <v>486614.03399999999</v>
      </c>
      <c r="G1727" s="43">
        <f t="shared" si="26"/>
        <v>17184614.02807878</v>
      </c>
    </row>
    <row r="1728" spans="1:7" x14ac:dyDescent="0.2">
      <c r="A1728" s="22" t="s">
        <v>131</v>
      </c>
      <c r="B1728" s="31">
        <v>36.194200000000002</v>
      </c>
      <c r="C1728" s="31">
        <v>-80.571200000000005</v>
      </c>
      <c r="D1728" s="22" t="s">
        <v>4767</v>
      </c>
      <c r="E1728" s="42">
        <v>557</v>
      </c>
      <c r="F1728" s="43">
        <v>202120.818</v>
      </c>
      <c r="G1728" s="43">
        <f t="shared" si="26"/>
        <v>7137829.9878000598</v>
      </c>
    </row>
    <row r="1729" spans="1:7" x14ac:dyDescent="0.2">
      <c r="A1729" s="22" t="s">
        <v>129</v>
      </c>
      <c r="B1729" s="31">
        <v>36.194400000000002</v>
      </c>
      <c r="C1729" s="31">
        <v>-81.3245</v>
      </c>
      <c r="D1729" s="22" t="s">
        <v>4765</v>
      </c>
      <c r="E1729" s="42">
        <v>671</v>
      </c>
      <c r="F1729" s="43">
        <v>243488.454</v>
      </c>
      <c r="G1729" s="43">
        <f t="shared" si="26"/>
        <v>8598714.4018201791</v>
      </c>
    </row>
    <row r="1730" spans="1:7" x14ac:dyDescent="0.2">
      <c r="A1730" s="22" t="s">
        <v>100</v>
      </c>
      <c r="B1730" s="31">
        <v>36.194899999999997</v>
      </c>
      <c r="C1730" s="31">
        <v>-79.176599999999993</v>
      </c>
      <c r="D1730" s="22" t="s">
        <v>4767</v>
      </c>
      <c r="E1730" s="42">
        <v>279</v>
      </c>
      <c r="F1730" s="43">
        <v>101241.84600000001</v>
      </c>
      <c r="G1730" s="43">
        <f t="shared" ref="G1730:G1793" si="27">F1730*35.31467</f>
        <v>3575322.3816808201</v>
      </c>
    </row>
    <row r="1731" spans="1:7" x14ac:dyDescent="0.2">
      <c r="A1731" s="22" t="s">
        <v>131</v>
      </c>
      <c r="B1731" s="31">
        <v>36.195700000000002</v>
      </c>
      <c r="C1731" s="31">
        <v>-80.648399999999995</v>
      </c>
      <c r="D1731" s="22" t="s">
        <v>4767</v>
      </c>
      <c r="E1731" s="42">
        <v>279</v>
      </c>
      <c r="F1731" s="43">
        <v>101241.84600000001</v>
      </c>
      <c r="G1731" s="43">
        <f t="shared" si="27"/>
        <v>3575322.3816808201</v>
      </c>
    </row>
    <row r="1732" spans="1:7" x14ac:dyDescent="0.2">
      <c r="A1732" s="22" t="s">
        <v>100</v>
      </c>
      <c r="B1732" s="31">
        <v>36.195799999999998</v>
      </c>
      <c r="C1732" s="31">
        <v>-79.134100000000004</v>
      </c>
      <c r="D1732" s="22" t="s">
        <v>4767</v>
      </c>
      <c r="E1732" s="42">
        <v>419</v>
      </c>
      <c r="F1732" s="43">
        <v>152044.20600000001</v>
      </c>
      <c r="G1732" s="43">
        <f t="shared" si="27"/>
        <v>5369390.9603020204</v>
      </c>
    </row>
    <row r="1733" spans="1:7" x14ac:dyDescent="0.2">
      <c r="A1733" s="22" t="s">
        <v>131</v>
      </c>
      <c r="B1733" s="31">
        <v>36.196100000000001</v>
      </c>
      <c r="C1733" s="31">
        <v>-80.795599999999993</v>
      </c>
      <c r="D1733" s="22" t="s">
        <v>4767</v>
      </c>
      <c r="E1733" s="42">
        <v>557</v>
      </c>
      <c r="F1733" s="43">
        <v>202120.818</v>
      </c>
      <c r="G1733" s="43">
        <f t="shared" si="27"/>
        <v>7137829.9878000598</v>
      </c>
    </row>
    <row r="1734" spans="1:7" x14ac:dyDescent="0.2">
      <c r="A1734" s="22" t="s">
        <v>129</v>
      </c>
      <c r="B1734" s="31">
        <v>36.196300000000001</v>
      </c>
      <c r="C1734" s="31">
        <v>-80.951599999999999</v>
      </c>
      <c r="D1734" s="22" t="s">
        <v>4765</v>
      </c>
      <c r="E1734" s="42">
        <v>1341</v>
      </c>
      <c r="F1734" s="43">
        <v>486614.03399999999</v>
      </c>
      <c r="G1734" s="43">
        <f t="shared" si="27"/>
        <v>17184614.02807878</v>
      </c>
    </row>
    <row r="1735" spans="1:7" x14ac:dyDescent="0.2">
      <c r="A1735" s="22" t="s">
        <v>131</v>
      </c>
      <c r="B1735" s="31">
        <v>36.1965</v>
      </c>
      <c r="C1735" s="31">
        <v>-80.537700000000001</v>
      </c>
      <c r="D1735" s="22" t="s">
        <v>4767</v>
      </c>
      <c r="E1735" s="42">
        <v>279</v>
      </c>
      <c r="F1735" s="43">
        <v>101241.84600000001</v>
      </c>
      <c r="G1735" s="43">
        <f t="shared" si="27"/>
        <v>3575322.3816808201</v>
      </c>
    </row>
    <row r="1736" spans="1:7" x14ac:dyDescent="0.2">
      <c r="A1736" s="22" t="s">
        <v>40</v>
      </c>
      <c r="B1736" s="31">
        <v>36.1965</v>
      </c>
      <c r="C1736" s="31">
        <v>-76.797799999999995</v>
      </c>
      <c r="D1736" s="22" t="s">
        <v>4765</v>
      </c>
      <c r="E1736" s="42">
        <v>769</v>
      </c>
      <c r="F1736" s="43">
        <v>279050.10600000003</v>
      </c>
      <c r="G1736" s="43">
        <f t="shared" si="27"/>
        <v>9854562.4068550207</v>
      </c>
    </row>
    <row r="1737" spans="1:7" x14ac:dyDescent="0.2">
      <c r="A1737" s="22" t="s">
        <v>129</v>
      </c>
      <c r="B1737" s="31">
        <v>36.197299999999998</v>
      </c>
      <c r="C1737" s="31">
        <v>-81.126599999999996</v>
      </c>
      <c r="D1737" s="22" t="s">
        <v>4765</v>
      </c>
      <c r="E1737" s="42">
        <v>671</v>
      </c>
      <c r="F1737" s="43">
        <v>243488.454</v>
      </c>
      <c r="G1737" s="43">
        <f t="shared" si="27"/>
        <v>8598714.4018201791</v>
      </c>
    </row>
    <row r="1738" spans="1:7" x14ac:dyDescent="0.2">
      <c r="A1738" s="22" t="s">
        <v>131</v>
      </c>
      <c r="B1738" s="31">
        <v>36.197699999999998</v>
      </c>
      <c r="C1738" s="31">
        <v>-80.666700000000006</v>
      </c>
      <c r="D1738" s="22" t="s">
        <v>4767</v>
      </c>
      <c r="E1738" s="42">
        <v>279</v>
      </c>
      <c r="F1738" s="43">
        <v>101241.84600000001</v>
      </c>
      <c r="G1738" s="43">
        <f t="shared" si="27"/>
        <v>3575322.3816808201</v>
      </c>
    </row>
    <row r="1739" spans="1:7" x14ac:dyDescent="0.2">
      <c r="A1739" s="22" t="s">
        <v>74</v>
      </c>
      <c r="B1739" s="31">
        <v>36.199199999999998</v>
      </c>
      <c r="C1739" s="31">
        <v>-77.528099999999995</v>
      </c>
      <c r="D1739" s="22" t="s">
        <v>4765</v>
      </c>
      <c r="E1739" s="42">
        <v>512</v>
      </c>
      <c r="F1739" s="43">
        <v>185791.48800000001</v>
      </c>
      <c r="G1739" s="43">
        <f t="shared" si="27"/>
        <v>6561165.0875289608</v>
      </c>
    </row>
    <row r="1740" spans="1:7" x14ac:dyDescent="0.2">
      <c r="A1740" s="22" t="s">
        <v>131</v>
      </c>
      <c r="B1740" s="31">
        <v>36.200800000000001</v>
      </c>
      <c r="C1740" s="31">
        <v>-80.842500000000001</v>
      </c>
      <c r="D1740" s="22" t="s">
        <v>4767</v>
      </c>
      <c r="E1740" s="42">
        <v>279</v>
      </c>
      <c r="F1740" s="43">
        <v>101241.84600000001</v>
      </c>
      <c r="G1740" s="43">
        <f t="shared" si="27"/>
        <v>3575322.3816808201</v>
      </c>
    </row>
    <row r="1741" spans="1:7" x14ac:dyDescent="0.2">
      <c r="A1741" s="22" t="s">
        <v>131</v>
      </c>
      <c r="B1741" s="31">
        <v>36.201500000000003</v>
      </c>
      <c r="C1741" s="31">
        <v>-80.551299999999998</v>
      </c>
      <c r="D1741" s="22" t="s">
        <v>4767</v>
      </c>
      <c r="E1741" s="42">
        <v>418</v>
      </c>
      <c r="F1741" s="43">
        <v>151681.33199999999</v>
      </c>
      <c r="G1741" s="43">
        <f t="shared" si="27"/>
        <v>5356576.18474044</v>
      </c>
    </row>
    <row r="1742" spans="1:7" x14ac:dyDescent="0.2">
      <c r="A1742" s="22" t="s">
        <v>129</v>
      </c>
      <c r="B1742" s="31">
        <v>36.201999999999998</v>
      </c>
      <c r="C1742" s="31">
        <v>-81.072100000000006</v>
      </c>
      <c r="D1742" s="22" t="s">
        <v>4765</v>
      </c>
      <c r="E1742" s="42">
        <v>503</v>
      </c>
      <c r="F1742" s="43">
        <v>182525.622</v>
      </c>
      <c r="G1742" s="43">
        <f t="shared" si="27"/>
        <v>6445832.1074747397</v>
      </c>
    </row>
    <row r="1743" spans="1:7" x14ac:dyDescent="0.2">
      <c r="A1743" s="22" t="s">
        <v>131</v>
      </c>
      <c r="B1743" s="31">
        <v>36.203200000000002</v>
      </c>
      <c r="C1743" s="31">
        <v>-80.568700000000007</v>
      </c>
      <c r="D1743" s="22" t="s">
        <v>4767</v>
      </c>
      <c r="E1743" s="42">
        <v>418</v>
      </c>
      <c r="F1743" s="43">
        <v>151681.33199999999</v>
      </c>
      <c r="G1743" s="43">
        <f t="shared" si="27"/>
        <v>5356576.18474044</v>
      </c>
    </row>
    <row r="1744" spans="1:7" x14ac:dyDescent="0.2">
      <c r="A1744" s="22" t="s">
        <v>129</v>
      </c>
      <c r="B1744" s="31">
        <v>36.203400000000002</v>
      </c>
      <c r="C1744" s="31">
        <v>-81.287700000000001</v>
      </c>
      <c r="D1744" s="22" t="s">
        <v>4765</v>
      </c>
      <c r="E1744" s="42">
        <v>503</v>
      </c>
      <c r="F1744" s="43">
        <v>182525.622</v>
      </c>
      <c r="G1744" s="43">
        <f t="shared" si="27"/>
        <v>6445832.1074747397</v>
      </c>
    </row>
    <row r="1745" spans="1:7" x14ac:dyDescent="0.2">
      <c r="A1745" s="22" t="s">
        <v>129</v>
      </c>
      <c r="B1745" s="31">
        <v>36.203800000000001</v>
      </c>
      <c r="C1745" s="31">
        <v>-80.995900000000006</v>
      </c>
      <c r="D1745" s="22" t="s">
        <v>4765</v>
      </c>
      <c r="E1745" s="42">
        <v>335</v>
      </c>
      <c r="F1745" s="43">
        <v>121562.79</v>
      </c>
      <c r="G1745" s="43">
        <f t="shared" si="27"/>
        <v>4292949.8131292993</v>
      </c>
    </row>
    <row r="1746" spans="1:7" x14ac:dyDescent="0.2">
      <c r="A1746" s="22" t="s">
        <v>131</v>
      </c>
      <c r="B1746" s="31">
        <v>36.208500000000001</v>
      </c>
      <c r="C1746" s="31">
        <v>-80.620699999999999</v>
      </c>
      <c r="D1746" s="22" t="s">
        <v>4767</v>
      </c>
      <c r="E1746" s="42">
        <v>418</v>
      </c>
      <c r="F1746" s="43">
        <v>151681.33199999999</v>
      </c>
      <c r="G1746" s="43">
        <f t="shared" si="27"/>
        <v>5356576.18474044</v>
      </c>
    </row>
    <row r="1747" spans="1:7" x14ac:dyDescent="0.2">
      <c r="A1747" s="22" t="s">
        <v>131</v>
      </c>
      <c r="B1747" s="31">
        <v>36.208599999999997</v>
      </c>
      <c r="C1747" s="31">
        <v>-80.768299999999996</v>
      </c>
      <c r="D1747" s="22" t="s">
        <v>4767</v>
      </c>
      <c r="E1747" s="42">
        <v>279</v>
      </c>
      <c r="F1747" s="43">
        <v>101241.84600000001</v>
      </c>
      <c r="G1747" s="43">
        <f t="shared" si="27"/>
        <v>3575322.3816808201</v>
      </c>
    </row>
    <row r="1748" spans="1:7" x14ac:dyDescent="0.2">
      <c r="A1748" s="22" t="s">
        <v>129</v>
      </c>
      <c r="B1748" s="31">
        <v>36.209499999999998</v>
      </c>
      <c r="C1748" s="31">
        <v>-80.906199999999998</v>
      </c>
      <c r="D1748" s="22" t="s">
        <v>4765</v>
      </c>
      <c r="E1748" s="42">
        <v>503</v>
      </c>
      <c r="F1748" s="43">
        <v>182525.622</v>
      </c>
      <c r="G1748" s="43">
        <f t="shared" si="27"/>
        <v>6445832.1074747397</v>
      </c>
    </row>
    <row r="1749" spans="1:7" x14ac:dyDescent="0.2">
      <c r="A1749" s="22" t="s">
        <v>129</v>
      </c>
      <c r="B1749" s="31">
        <v>36.210500000000003</v>
      </c>
      <c r="C1749" s="31">
        <v>-81.033100000000005</v>
      </c>
      <c r="D1749" s="22" t="s">
        <v>4765</v>
      </c>
      <c r="E1749" s="42">
        <v>671</v>
      </c>
      <c r="F1749" s="43">
        <v>243488.454</v>
      </c>
      <c r="G1749" s="43">
        <f t="shared" si="27"/>
        <v>8598714.4018201791</v>
      </c>
    </row>
    <row r="1750" spans="1:7" x14ac:dyDescent="0.2">
      <c r="A1750" s="22" t="s">
        <v>67</v>
      </c>
      <c r="B1750" s="31">
        <v>36.210500000000003</v>
      </c>
      <c r="C1750" s="31">
        <v>-78.377499999999998</v>
      </c>
      <c r="D1750" s="22" t="s">
        <v>4765</v>
      </c>
      <c r="E1750" s="42">
        <v>359</v>
      </c>
      <c r="F1750" s="43">
        <v>130271.766</v>
      </c>
      <c r="G1750" s="43">
        <f t="shared" si="27"/>
        <v>4600504.4266072204</v>
      </c>
    </row>
    <row r="1751" spans="1:7" x14ac:dyDescent="0.2">
      <c r="A1751" s="22" t="s">
        <v>129</v>
      </c>
      <c r="B1751" s="31">
        <v>36.210700000000003</v>
      </c>
      <c r="C1751" s="31">
        <v>-81.230500000000006</v>
      </c>
      <c r="D1751" s="22" t="s">
        <v>4765</v>
      </c>
      <c r="E1751" s="42">
        <v>168</v>
      </c>
      <c r="F1751" s="43">
        <v>60962.832000000002</v>
      </c>
      <c r="G1751" s="43">
        <f t="shared" si="27"/>
        <v>2152882.2943454399</v>
      </c>
    </row>
    <row r="1752" spans="1:7" x14ac:dyDescent="0.2">
      <c r="A1752" s="22" t="s">
        <v>104</v>
      </c>
      <c r="B1752" s="31">
        <v>36.210700000000003</v>
      </c>
      <c r="C1752" s="31">
        <v>-76.310500000000005</v>
      </c>
      <c r="D1752" s="22" t="s">
        <v>4765</v>
      </c>
      <c r="E1752" s="42">
        <v>741</v>
      </c>
      <c r="F1752" s="43">
        <v>268889.63400000002</v>
      </c>
      <c r="G1752" s="43">
        <f t="shared" si="27"/>
        <v>9495748.6911307797</v>
      </c>
    </row>
    <row r="1753" spans="1:7" x14ac:dyDescent="0.2">
      <c r="A1753" s="22" t="s">
        <v>100</v>
      </c>
      <c r="B1753" s="31">
        <v>36.212000000000003</v>
      </c>
      <c r="C1753" s="31">
        <v>-79.226100000000002</v>
      </c>
      <c r="D1753" s="22" t="s">
        <v>4767</v>
      </c>
      <c r="E1753" s="42">
        <v>279</v>
      </c>
      <c r="F1753" s="43">
        <v>101241.84600000001</v>
      </c>
      <c r="G1753" s="43">
        <f t="shared" si="27"/>
        <v>3575322.3816808201</v>
      </c>
    </row>
    <row r="1754" spans="1:7" x14ac:dyDescent="0.2">
      <c r="A1754" s="22" t="s">
        <v>100</v>
      </c>
      <c r="B1754" s="31">
        <v>36.2136</v>
      </c>
      <c r="C1754" s="31">
        <v>-79.005200000000002</v>
      </c>
      <c r="D1754" s="22" t="s">
        <v>4767</v>
      </c>
      <c r="E1754" s="42">
        <v>279</v>
      </c>
      <c r="F1754" s="43">
        <v>101241.84600000001</v>
      </c>
      <c r="G1754" s="43">
        <f t="shared" si="27"/>
        <v>3575322.3816808201</v>
      </c>
    </row>
    <row r="1755" spans="1:7" x14ac:dyDescent="0.2">
      <c r="A1755" s="22" t="s">
        <v>131</v>
      </c>
      <c r="B1755" s="31">
        <v>36.214700000000001</v>
      </c>
      <c r="C1755" s="31">
        <v>-80.669200000000004</v>
      </c>
      <c r="D1755" s="22" t="s">
        <v>4767</v>
      </c>
      <c r="E1755" s="42">
        <v>279</v>
      </c>
      <c r="F1755" s="43">
        <v>101241.84600000001</v>
      </c>
      <c r="G1755" s="43">
        <f t="shared" si="27"/>
        <v>3575322.3816808201</v>
      </c>
    </row>
    <row r="1756" spans="1:7" x14ac:dyDescent="0.2">
      <c r="A1756" s="22" t="s">
        <v>100</v>
      </c>
      <c r="B1756" s="31">
        <v>36.214799999999997</v>
      </c>
      <c r="C1756" s="31">
        <v>-79.195999999999998</v>
      </c>
      <c r="D1756" s="22" t="s">
        <v>4767</v>
      </c>
      <c r="E1756" s="42">
        <v>419</v>
      </c>
      <c r="F1756" s="43">
        <v>152044.20600000001</v>
      </c>
      <c r="G1756" s="43">
        <f t="shared" si="27"/>
        <v>5369390.9603020204</v>
      </c>
    </row>
    <row r="1757" spans="1:7" x14ac:dyDescent="0.2">
      <c r="A1757" s="22" t="s">
        <v>131</v>
      </c>
      <c r="B1757" s="31">
        <v>36.215299999999999</v>
      </c>
      <c r="C1757" s="31">
        <v>-80.819900000000004</v>
      </c>
      <c r="D1757" s="22" t="s">
        <v>4767</v>
      </c>
      <c r="E1757" s="42">
        <v>418</v>
      </c>
      <c r="F1757" s="43">
        <v>151681.33199999999</v>
      </c>
      <c r="G1757" s="43">
        <f t="shared" si="27"/>
        <v>5356576.18474044</v>
      </c>
    </row>
    <row r="1758" spans="1:7" x14ac:dyDescent="0.2">
      <c r="A1758" s="22" t="s">
        <v>131</v>
      </c>
      <c r="B1758" s="31">
        <v>36.2166</v>
      </c>
      <c r="C1758" s="31">
        <v>-80.706699999999998</v>
      </c>
      <c r="D1758" s="22" t="s">
        <v>4767</v>
      </c>
      <c r="E1758" s="42">
        <v>279</v>
      </c>
      <c r="F1758" s="43">
        <v>101241.84600000001</v>
      </c>
      <c r="G1758" s="43">
        <f t="shared" si="27"/>
        <v>3575322.3816808201</v>
      </c>
    </row>
    <row r="1759" spans="1:7" x14ac:dyDescent="0.2">
      <c r="A1759" s="22" t="s">
        <v>129</v>
      </c>
      <c r="B1759" s="31">
        <v>36.216700000000003</v>
      </c>
      <c r="C1759" s="31">
        <v>-81.134399999999999</v>
      </c>
      <c r="D1759" s="22" t="s">
        <v>4765</v>
      </c>
      <c r="E1759" s="42">
        <v>335</v>
      </c>
      <c r="F1759" s="43">
        <v>121562.79</v>
      </c>
      <c r="G1759" s="43">
        <f t="shared" si="27"/>
        <v>4292949.8131292993</v>
      </c>
    </row>
    <row r="1760" spans="1:7" x14ac:dyDescent="0.2">
      <c r="A1760" s="22" t="s">
        <v>131</v>
      </c>
      <c r="B1760" s="31">
        <v>36.217100000000002</v>
      </c>
      <c r="C1760" s="31">
        <v>-80.700999999999993</v>
      </c>
      <c r="D1760" s="22" t="s">
        <v>4767</v>
      </c>
      <c r="E1760" s="42">
        <v>279</v>
      </c>
      <c r="F1760" s="43">
        <v>101241.84600000001</v>
      </c>
      <c r="G1760" s="43">
        <f t="shared" si="27"/>
        <v>3575322.3816808201</v>
      </c>
    </row>
    <row r="1761" spans="1:7" x14ac:dyDescent="0.2">
      <c r="A1761" s="22" t="s">
        <v>131</v>
      </c>
      <c r="B1761" s="31">
        <v>36.221400000000003</v>
      </c>
      <c r="C1761" s="31">
        <v>-80.685100000000006</v>
      </c>
      <c r="D1761" s="22" t="s">
        <v>4767</v>
      </c>
      <c r="E1761" s="42">
        <v>279</v>
      </c>
      <c r="F1761" s="43">
        <v>101241.84600000001</v>
      </c>
      <c r="G1761" s="43">
        <f t="shared" si="27"/>
        <v>3575322.3816808201</v>
      </c>
    </row>
    <row r="1762" spans="1:7" x14ac:dyDescent="0.2">
      <c r="A1762" s="22" t="s">
        <v>73</v>
      </c>
      <c r="B1762" s="31">
        <v>36.222000000000001</v>
      </c>
      <c r="C1762" s="31">
        <v>-79.605500000000006</v>
      </c>
      <c r="D1762" s="22" t="s">
        <v>4767</v>
      </c>
      <c r="E1762" s="42">
        <v>1778</v>
      </c>
      <c r="F1762" s="43">
        <v>645189.97199999995</v>
      </c>
      <c r="G1762" s="43">
        <f t="shared" si="27"/>
        <v>22784670.948489238</v>
      </c>
    </row>
    <row r="1763" spans="1:7" x14ac:dyDescent="0.2">
      <c r="A1763" s="22" t="s">
        <v>73</v>
      </c>
      <c r="B1763" s="31">
        <v>36.224400000000003</v>
      </c>
      <c r="C1763" s="31">
        <v>-79.667699999999996</v>
      </c>
      <c r="D1763" s="22" t="s">
        <v>4767</v>
      </c>
      <c r="E1763" s="42">
        <v>1482</v>
      </c>
      <c r="F1763" s="43">
        <v>537779.26800000004</v>
      </c>
      <c r="G1763" s="43">
        <f t="shared" si="27"/>
        <v>18991497.382261559</v>
      </c>
    </row>
    <row r="1764" spans="1:7" x14ac:dyDescent="0.2">
      <c r="A1764" s="22" t="s">
        <v>131</v>
      </c>
      <c r="B1764" s="31">
        <v>36.227499999999999</v>
      </c>
      <c r="C1764" s="31">
        <v>-80.626599999999996</v>
      </c>
      <c r="D1764" s="22" t="s">
        <v>4767</v>
      </c>
      <c r="E1764" s="42">
        <v>279</v>
      </c>
      <c r="F1764" s="43">
        <v>101241.84600000001</v>
      </c>
      <c r="G1764" s="43">
        <f t="shared" si="27"/>
        <v>3575322.3816808201</v>
      </c>
    </row>
    <row r="1765" spans="1:7" x14ac:dyDescent="0.2">
      <c r="A1765" s="22" t="s">
        <v>129</v>
      </c>
      <c r="B1765" s="31">
        <v>36.230899999999998</v>
      </c>
      <c r="C1765" s="31">
        <v>-80.968599999999995</v>
      </c>
      <c r="D1765" s="22" t="s">
        <v>4765</v>
      </c>
      <c r="E1765" s="42">
        <v>2179</v>
      </c>
      <c r="F1765" s="43">
        <v>790702.446</v>
      </c>
      <c r="G1765" s="43">
        <f t="shared" si="27"/>
        <v>27923395.948682819</v>
      </c>
    </row>
    <row r="1766" spans="1:7" x14ac:dyDescent="0.2">
      <c r="A1766" s="22" t="s">
        <v>129</v>
      </c>
      <c r="B1766" s="31">
        <v>36.231099999999998</v>
      </c>
      <c r="C1766" s="31">
        <v>-81.205299999999994</v>
      </c>
      <c r="D1766" s="22" t="s">
        <v>4765</v>
      </c>
      <c r="E1766" s="42">
        <v>671</v>
      </c>
      <c r="F1766" s="43">
        <v>243488.454</v>
      </c>
      <c r="G1766" s="43">
        <f t="shared" si="27"/>
        <v>8598714.4018201791</v>
      </c>
    </row>
    <row r="1767" spans="1:7" x14ac:dyDescent="0.2">
      <c r="A1767" s="22" t="s">
        <v>129</v>
      </c>
      <c r="B1767" s="31">
        <v>36.231499999999997</v>
      </c>
      <c r="C1767" s="31">
        <v>-81.000299999999996</v>
      </c>
      <c r="D1767" s="22" t="s">
        <v>4765</v>
      </c>
      <c r="E1767" s="42">
        <v>503</v>
      </c>
      <c r="F1767" s="43">
        <v>182525.622</v>
      </c>
      <c r="G1767" s="43">
        <f t="shared" si="27"/>
        <v>6445832.1074747397</v>
      </c>
    </row>
    <row r="1768" spans="1:7" x14ac:dyDescent="0.2">
      <c r="A1768" s="22" t="s">
        <v>40</v>
      </c>
      <c r="B1768" s="31">
        <v>36.232300000000002</v>
      </c>
      <c r="C1768" s="31">
        <v>-76.824700000000007</v>
      </c>
      <c r="D1768" s="22" t="s">
        <v>4765</v>
      </c>
      <c r="E1768" s="42">
        <v>961</v>
      </c>
      <c r="F1768" s="43">
        <v>348721.91399999999</v>
      </c>
      <c r="G1768" s="43">
        <f t="shared" si="27"/>
        <v>12314999.31467838</v>
      </c>
    </row>
    <row r="1769" spans="1:7" x14ac:dyDescent="0.2">
      <c r="A1769" s="22" t="s">
        <v>131</v>
      </c>
      <c r="B1769" s="31">
        <v>36.232399999999998</v>
      </c>
      <c r="C1769" s="31">
        <v>-80.759200000000007</v>
      </c>
      <c r="D1769" s="22" t="s">
        <v>4767</v>
      </c>
      <c r="E1769" s="42">
        <v>279</v>
      </c>
      <c r="F1769" s="43">
        <v>101241.84600000001</v>
      </c>
      <c r="G1769" s="43">
        <f t="shared" si="27"/>
        <v>3575322.3816808201</v>
      </c>
    </row>
    <row r="1770" spans="1:7" x14ac:dyDescent="0.2">
      <c r="A1770" s="22" t="s">
        <v>129</v>
      </c>
      <c r="B1770" s="31">
        <v>36.232900000000001</v>
      </c>
      <c r="C1770" s="31">
        <v>-81.0715</v>
      </c>
      <c r="D1770" s="22" t="s">
        <v>4765</v>
      </c>
      <c r="E1770" s="42">
        <v>1006</v>
      </c>
      <c r="F1770" s="43">
        <v>365051.24400000001</v>
      </c>
      <c r="G1770" s="43">
        <f t="shared" si="27"/>
        <v>12891664.214949479</v>
      </c>
    </row>
    <row r="1771" spans="1:7" x14ac:dyDescent="0.2">
      <c r="A1771" s="22" t="s">
        <v>131</v>
      </c>
      <c r="B1771" s="31">
        <v>36.233199999999997</v>
      </c>
      <c r="C1771" s="31">
        <v>-80.769300000000001</v>
      </c>
      <c r="D1771" s="22" t="s">
        <v>4767</v>
      </c>
      <c r="E1771" s="42">
        <v>418</v>
      </c>
      <c r="F1771" s="43">
        <v>151681.33199999999</v>
      </c>
      <c r="G1771" s="43">
        <f t="shared" si="27"/>
        <v>5356576.18474044</v>
      </c>
    </row>
    <row r="1772" spans="1:7" x14ac:dyDescent="0.2">
      <c r="A1772" s="22" t="s">
        <v>40</v>
      </c>
      <c r="B1772" s="31">
        <v>36.235799999999998</v>
      </c>
      <c r="C1772" s="31">
        <v>-76.764799999999994</v>
      </c>
      <c r="D1772" s="22" t="s">
        <v>4765</v>
      </c>
      <c r="E1772" s="42">
        <v>576</v>
      </c>
      <c r="F1772" s="43">
        <v>209015.424</v>
      </c>
      <c r="G1772" s="43">
        <f t="shared" si="27"/>
        <v>7381310.7234700797</v>
      </c>
    </row>
    <row r="1773" spans="1:7" x14ac:dyDescent="0.2">
      <c r="A1773" s="22" t="s">
        <v>129</v>
      </c>
      <c r="B1773" s="31">
        <v>36.236400000000003</v>
      </c>
      <c r="C1773" s="31">
        <v>-81.075800000000001</v>
      </c>
      <c r="D1773" s="22" t="s">
        <v>4765</v>
      </c>
      <c r="E1773" s="42">
        <v>335</v>
      </c>
      <c r="F1773" s="43">
        <v>121562.79</v>
      </c>
      <c r="G1773" s="43">
        <f t="shared" si="27"/>
        <v>4292949.8131292993</v>
      </c>
    </row>
    <row r="1774" spans="1:7" x14ac:dyDescent="0.2">
      <c r="A1774" s="22" t="s">
        <v>40</v>
      </c>
      <c r="B1774" s="31">
        <v>36.236600000000003</v>
      </c>
      <c r="C1774" s="31">
        <v>-76.900700000000001</v>
      </c>
      <c r="D1774" s="22" t="s">
        <v>4765</v>
      </c>
      <c r="E1774" s="42">
        <v>769</v>
      </c>
      <c r="F1774" s="43">
        <v>279050.10600000003</v>
      </c>
      <c r="G1774" s="43">
        <f t="shared" si="27"/>
        <v>9854562.4068550207</v>
      </c>
    </row>
    <row r="1775" spans="1:7" x14ac:dyDescent="0.2">
      <c r="A1775" s="22" t="s">
        <v>131</v>
      </c>
      <c r="B1775" s="31">
        <v>36.237499999999997</v>
      </c>
      <c r="C1775" s="31">
        <v>-80.572800000000001</v>
      </c>
      <c r="D1775" s="22" t="s">
        <v>4767</v>
      </c>
      <c r="E1775" s="42">
        <v>557</v>
      </c>
      <c r="F1775" s="43">
        <v>202120.818</v>
      </c>
      <c r="G1775" s="43">
        <f t="shared" si="27"/>
        <v>7137829.9878000598</v>
      </c>
    </row>
    <row r="1776" spans="1:7" x14ac:dyDescent="0.2">
      <c r="A1776" s="22" t="s">
        <v>129</v>
      </c>
      <c r="B1776" s="31">
        <v>36.238999999999997</v>
      </c>
      <c r="C1776" s="31">
        <v>-81.104900000000001</v>
      </c>
      <c r="D1776" s="22" t="s">
        <v>4765</v>
      </c>
      <c r="E1776" s="42">
        <v>168</v>
      </c>
      <c r="F1776" s="43">
        <v>60962.832000000002</v>
      </c>
      <c r="G1776" s="43">
        <f t="shared" si="27"/>
        <v>2152882.2943454399</v>
      </c>
    </row>
    <row r="1777" spans="1:7" x14ac:dyDescent="0.2">
      <c r="A1777" s="22" t="s">
        <v>131</v>
      </c>
      <c r="B1777" s="31">
        <v>36.2395</v>
      </c>
      <c r="C1777" s="31">
        <v>-80.525999999999996</v>
      </c>
      <c r="D1777" s="22" t="s">
        <v>4767</v>
      </c>
      <c r="E1777" s="42">
        <v>418</v>
      </c>
      <c r="F1777" s="43">
        <v>151681.33199999999</v>
      </c>
      <c r="G1777" s="43">
        <f t="shared" si="27"/>
        <v>5356576.18474044</v>
      </c>
    </row>
    <row r="1778" spans="1:7" x14ac:dyDescent="0.2">
      <c r="A1778" s="22" t="s">
        <v>125</v>
      </c>
      <c r="B1778" s="31">
        <v>36.2423</v>
      </c>
      <c r="C1778" s="31">
        <v>-78.101399999999998</v>
      </c>
      <c r="D1778" s="22" t="s">
        <v>4765</v>
      </c>
      <c r="E1778" s="42">
        <v>103</v>
      </c>
      <c r="F1778" s="43">
        <v>37376.021999999997</v>
      </c>
      <c r="G1778" s="43">
        <f t="shared" si="27"/>
        <v>1319921.8828427398</v>
      </c>
    </row>
    <row r="1779" spans="1:7" x14ac:dyDescent="0.2">
      <c r="A1779" s="22" t="s">
        <v>74</v>
      </c>
      <c r="B1779" s="31">
        <v>36.244199999999999</v>
      </c>
      <c r="C1779" s="31">
        <v>-77.5548</v>
      </c>
      <c r="D1779" s="22" t="s">
        <v>4765</v>
      </c>
      <c r="E1779" s="42">
        <v>128</v>
      </c>
      <c r="F1779" s="43">
        <v>46447.872000000003</v>
      </c>
      <c r="G1779" s="43">
        <f t="shared" si="27"/>
        <v>1640291.2718822402</v>
      </c>
    </row>
    <row r="1780" spans="1:7" x14ac:dyDescent="0.2">
      <c r="A1780" s="22" t="s">
        <v>123</v>
      </c>
      <c r="B1780" s="31">
        <v>36.244700000000002</v>
      </c>
      <c r="C1780" s="31">
        <v>-78.492199999999997</v>
      </c>
      <c r="D1780" s="22" t="s">
        <v>4767</v>
      </c>
      <c r="E1780" s="42">
        <v>345</v>
      </c>
      <c r="F1780" s="43">
        <v>125191.53</v>
      </c>
      <c r="G1780" s="43">
        <f t="shared" si="27"/>
        <v>4421097.5687450999</v>
      </c>
    </row>
    <row r="1781" spans="1:7" x14ac:dyDescent="0.2">
      <c r="A1781" s="22" t="s">
        <v>131</v>
      </c>
      <c r="B1781" s="31">
        <v>36.245199999999997</v>
      </c>
      <c r="C1781" s="31">
        <v>-80.702799999999996</v>
      </c>
      <c r="D1781" s="22" t="s">
        <v>4767</v>
      </c>
      <c r="E1781" s="42">
        <v>557</v>
      </c>
      <c r="F1781" s="43">
        <v>202120.818</v>
      </c>
      <c r="G1781" s="43">
        <f t="shared" si="27"/>
        <v>7137829.9878000598</v>
      </c>
    </row>
    <row r="1782" spans="1:7" x14ac:dyDescent="0.2">
      <c r="A1782" s="22" t="s">
        <v>129</v>
      </c>
      <c r="B1782" s="31">
        <v>36.245399999999997</v>
      </c>
      <c r="C1782" s="31">
        <v>-80.985500000000002</v>
      </c>
      <c r="D1782" s="22" t="s">
        <v>4765</v>
      </c>
      <c r="E1782" s="42">
        <v>671</v>
      </c>
      <c r="F1782" s="43">
        <v>243488.454</v>
      </c>
      <c r="G1782" s="43">
        <f t="shared" si="27"/>
        <v>8598714.4018201791</v>
      </c>
    </row>
    <row r="1783" spans="1:7" x14ac:dyDescent="0.2">
      <c r="A1783" s="22" t="s">
        <v>104</v>
      </c>
      <c r="B1783" s="31">
        <v>36.2455</v>
      </c>
      <c r="C1783" s="31">
        <v>-76.571600000000004</v>
      </c>
      <c r="D1783" s="22" t="s">
        <v>4765</v>
      </c>
      <c r="E1783" s="42">
        <v>989</v>
      </c>
      <c r="F1783" s="43">
        <v>358882.386</v>
      </c>
      <c r="G1783" s="43">
        <f t="shared" si="27"/>
        <v>12673813.030402619</v>
      </c>
    </row>
    <row r="1784" spans="1:7" x14ac:dyDescent="0.2">
      <c r="A1784" s="22" t="s">
        <v>104</v>
      </c>
      <c r="B1784" s="31">
        <v>36.2455</v>
      </c>
      <c r="C1784" s="31">
        <v>-76.488</v>
      </c>
      <c r="D1784" s="22" t="s">
        <v>4765</v>
      </c>
      <c r="E1784" s="42">
        <v>741</v>
      </c>
      <c r="F1784" s="43">
        <v>268889.63400000002</v>
      </c>
      <c r="G1784" s="43">
        <f t="shared" si="27"/>
        <v>9495748.6911307797</v>
      </c>
    </row>
    <row r="1785" spans="1:7" x14ac:dyDescent="0.2">
      <c r="A1785" s="22" t="s">
        <v>78</v>
      </c>
      <c r="B1785" s="31">
        <v>36.245899999999999</v>
      </c>
      <c r="C1785" s="31">
        <v>-76.752300000000005</v>
      </c>
      <c r="D1785" s="22" t="s">
        <v>4765</v>
      </c>
      <c r="E1785" s="42">
        <v>644</v>
      </c>
      <c r="F1785" s="43">
        <v>233690.856</v>
      </c>
      <c r="G1785" s="43">
        <f t="shared" si="27"/>
        <v>8252715.4616575195</v>
      </c>
    </row>
    <row r="1786" spans="1:7" x14ac:dyDescent="0.2">
      <c r="A1786" s="22" t="s">
        <v>131</v>
      </c>
      <c r="B1786" s="31">
        <v>36.246200000000002</v>
      </c>
      <c r="C1786" s="31">
        <v>-80.685699999999997</v>
      </c>
      <c r="D1786" s="22" t="s">
        <v>4767</v>
      </c>
      <c r="E1786" s="42">
        <v>139</v>
      </c>
      <c r="F1786" s="43">
        <v>50439.485999999997</v>
      </c>
      <c r="G1786" s="43">
        <f t="shared" si="27"/>
        <v>1781253.8030596199</v>
      </c>
    </row>
    <row r="1787" spans="1:7" x14ac:dyDescent="0.2">
      <c r="A1787" s="22" t="s">
        <v>33</v>
      </c>
      <c r="B1787" s="31">
        <v>36.247300000000003</v>
      </c>
      <c r="C1787" s="31">
        <v>-79.514600000000002</v>
      </c>
      <c r="D1787" s="22" t="s">
        <v>4765</v>
      </c>
      <c r="E1787" s="42">
        <v>705</v>
      </c>
      <c r="F1787" s="43">
        <v>255826.17</v>
      </c>
      <c r="G1787" s="43">
        <f t="shared" si="27"/>
        <v>9034416.7709139008</v>
      </c>
    </row>
    <row r="1788" spans="1:7" x14ac:dyDescent="0.2">
      <c r="A1788" s="22" t="s">
        <v>104</v>
      </c>
      <c r="B1788" s="31">
        <v>36.247300000000003</v>
      </c>
      <c r="C1788" s="31">
        <v>-76.498099999999994</v>
      </c>
      <c r="D1788" s="22" t="s">
        <v>4765</v>
      </c>
      <c r="E1788" s="42">
        <v>989</v>
      </c>
      <c r="F1788" s="43">
        <v>358882.386</v>
      </c>
      <c r="G1788" s="43">
        <f t="shared" si="27"/>
        <v>12673813.030402619</v>
      </c>
    </row>
    <row r="1789" spans="1:7" x14ac:dyDescent="0.2">
      <c r="A1789" s="22" t="s">
        <v>129</v>
      </c>
      <c r="B1789" s="31">
        <v>36.249699999999997</v>
      </c>
      <c r="C1789" s="31">
        <v>-81.160700000000006</v>
      </c>
      <c r="D1789" s="22" t="s">
        <v>4765</v>
      </c>
      <c r="E1789" s="42">
        <v>1341</v>
      </c>
      <c r="F1789" s="43">
        <v>486614.03399999999</v>
      </c>
      <c r="G1789" s="43">
        <f t="shared" si="27"/>
        <v>17184614.02807878</v>
      </c>
    </row>
    <row r="1790" spans="1:7" x14ac:dyDescent="0.2">
      <c r="A1790" s="22" t="s">
        <v>129</v>
      </c>
      <c r="B1790" s="31">
        <v>36.250700000000002</v>
      </c>
      <c r="C1790" s="31">
        <v>-80.924800000000005</v>
      </c>
      <c r="D1790" s="22" t="s">
        <v>4765</v>
      </c>
      <c r="E1790" s="42">
        <v>671</v>
      </c>
      <c r="F1790" s="43">
        <v>243488.454</v>
      </c>
      <c r="G1790" s="43">
        <f t="shared" si="27"/>
        <v>8598714.4018201791</v>
      </c>
    </row>
    <row r="1791" spans="1:7" x14ac:dyDescent="0.2">
      <c r="A1791" s="22" t="s">
        <v>129</v>
      </c>
      <c r="B1791" s="31">
        <v>36.250799999999998</v>
      </c>
      <c r="C1791" s="31">
        <v>-81.0124</v>
      </c>
      <c r="D1791" s="22" t="s">
        <v>4765</v>
      </c>
      <c r="E1791" s="42">
        <v>1006</v>
      </c>
      <c r="F1791" s="43">
        <v>365051.24400000001</v>
      </c>
      <c r="G1791" s="43">
        <f t="shared" si="27"/>
        <v>12891664.214949479</v>
      </c>
    </row>
    <row r="1792" spans="1:7" x14ac:dyDescent="0.2">
      <c r="A1792" s="22" t="s">
        <v>78</v>
      </c>
      <c r="B1792" s="31">
        <v>36.250900000000001</v>
      </c>
      <c r="C1792" s="31">
        <v>-76.783299999999997</v>
      </c>
      <c r="D1792" s="22" t="s">
        <v>4765</v>
      </c>
      <c r="E1792" s="42">
        <v>644</v>
      </c>
      <c r="F1792" s="43">
        <v>233690.856</v>
      </c>
      <c r="G1792" s="43">
        <f t="shared" si="27"/>
        <v>8252715.4616575195</v>
      </c>
    </row>
    <row r="1793" spans="1:7" x14ac:dyDescent="0.2">
      <c r="A1793" s="22" t="s">
        <v>78</v>
      </c>
      <c r="B1793" s="31">
        <v>36.250999999999998</v>
      </c>
      <c r="C1793" s="31">
        <v>-76.823400000000007</v>
      </c>
      <c r="D1793" s="22" t="s">
        <v>4765</v>
      </c>
      <c r="E1793" s="42">
        <v>644</v>
      </c>
      <c r="F1793" s="43">
        <v>233690.856</v>
      </c>
      <c r="G1793" s="43">
        <f t="shared" si="27"/>
        <v>8252715.4616575195</v>
      </c>
    </row>
    <row r="1794" spans="1:7" x14ac:dyDescent="0.2">
      <c r="A1794" s="22" t="s">
        <v>129</v>
      </c>
      <c r="B1794" s="31">
        <v>36.2532</v>
      </c>
      <c r="C1794" s="31">
        <v>-81.170900000000003</v>
      </c>
      <c r="D1794" s="22" t="s">
        <v>4765</v>
      </c>
      <c r="E1794" s="42">
        <v>838</v>
      </c>
      <c r="F1794" s="43">
        <v>304088.41200000001</v>
      </c>
      <c r="G1794" s="43">
        <f t="shared" ref="G1794:G1857" si="28">F1794*35.31467</f>
        <v>10738781.920604041</v>
      </c>
    </row>
    <row r="1795" spans="1:7" x14ac:dyDescent="0.2">
      <c r="A1795" s="22" t="s">
        <v>78</v>
      </c>
      <c r="B1795" s="31">
        <v>36.255099999999999</v>
      </c>
      <c r="C1795" s="31">
        <v>-76.764399999999995</v>
      </c>
      <c r="D1795" s="22" t="s">
        <v>4765</v>
      </c>
      <c r="E1795" s="42">
        <v>859</v>
      </c>
      <c r="F1795" s="43">
        <v>311708.766</v>
      </c>
      <c r="G1795" s="43">
        <f t="shared" si="28"/>
        <v>11007892.207397221</v>
      </c>
    </row>
    <row r="1796" spans="1:7" x14ac:dyDescent="0.2">
      <c r="A1796" s="22" t="s">
        <v>104</v>
      </c>
      <c r="B1796" s="31">
        <v>36.255099999999999</v>
      </c>
      <c r="C1796" s="31">
        <v>-76.549300000000002</v>
      </c>
      <c r="D1796" s="22" t="s">
        <v>4765</v>
      </c>
      <c r="E1796" s="42">
        <v>1236</v>
      </c>
      <c r="F1796" s="43">
        <v>448512.26400000002</v>
      </c>
      <c r="G1796" s="43">
        <f t="shared" si="28"/>
        <v>15839062.594112881</v>
      </c>
    </row>
    <row r="1797" spans="1:7" x14ac:dyDescent="0.2">
      <c r="A1797" s="22" t="s">
        <v>67</v>
      </c>
      <c r="B1797" s="31">
        <v>36.256</v>
      </c>
      <c r="C1797" s="31">
        <v>-78.267399999999995</v>
      </c>
      <c r="D1797" s="22" t="s">
        <v>4765</v>
      </c>
      <c r="E1797" s="42">
        <v>179</v>
      </c>
      <c r="F1797" s="43">
        <v>64954.446000000004</v>
      </c>
      <c r="G1797" s="43">
        <f t="shared" si="28"/>
        <v>2293844.82552282</v>
      </c>
    </row>
    <row r="1798" spans="1:7" x14ac:dyDescent="0.2">
      <c r="A1798" s="22" t="s">
        <v>131</v>
      </c>
      <c r="B1798" s="31">
        <v>36.257100000000001</v>
      </c>
      <c r="C1798" s="31">
        <v>-80.626800000000003</v>
      </c>
      <c r="D1798" s="22" t="s">
        <v>4767</v>
      </c>
      <c r="E1798" s="42">
        <v>279</v>
      </c>
      <c r="F1798" s="43">
        <v>101241.84600000001</v>
      </c>
      <c r="G1798" s="43">
        <f t="shared" si="28"/>
        <v>3575322.3816808201</v>
      </c>
    </row>
    <row r="1799" spans="1:7" x14ac:dyDescent="0.2">
      <c r="A1799" s="22" t="s">
        <v>78</v>
      </c>
      <c r="B1799" s="31">
        <v>36.257199999999997</v>
      </c>
      <c r="C1799" s="31">
        <v>-76.790700000000001</v>
      </c>
      <c r="D1799" s="22" t="s">
        <v>4765</v>
      </c>
      <c r="E1799" s="42">
        <v>429</v>
      </c>
      <c r="F1799" s="43">
        <v>155672.946</v>
      </c>
      <c r="G1799" s="43">
        <f t="shared" si="28"/>
        <v>5497538.7159178201</v>
      </c>
    </row>
    <row r="1800" spans="1:7" x14ac:dyDescent="0.2">
      <c r="A1800" s="22" t="s">
        <v>49</v>
      </c>
      <c r="B1800" s="31">
        <v>36.257300000000001</v>
      </c>
      <c r="C1800" s="31">
        <v>-79.307299999999998</v>
      </c>
      <c r="D1800" s="22" t="s">
        <v>4767</v>
      </c>
      <c r="E1800" s="42">
        <v>864</v>
      </c>
      <c r="F1800" s="43">
        <v>313523.136</v>
      </c>
      <c r="G1800" s="43">
        <f t="shared" si="28"/>
        <v>11071966.085205119</v>
      </c>
    </row>
    <row r="1801" spans="1:7" x14ac:dyDescent="0.2">
      <c r="A1801" s="22" t="s">
        <v>129</v>
      </c>
      <c r="B1801" s="31">
        <v>36.261699999999998</v>
      </c>
      <c r="C1801" s="31">
        <v>-81.150700000000001</v>
      </c>
      <c r="D1801" s="22" t="s">
        <v>4765</v>
      </c>
      <c r="E1801" s="42">
        <v>335</v>
      </c>
      <c r="F1801" s="43">
        <v>121562.79</v>
      </c>
      <c r="G1801" s="43">
        <f t="shared" si="28"/>
        <v>4292949.8131292993</v>
      </c>
    </row>
    <row r="1802" spans="1:7" x14ac:dyDescent="0.2">
      <c r="A1802" s="22" t="s">
        <v>129</v>
      </c>
      <c r="B1802" s="31">
        <v>36.263399999999997</v>
      </c>
      <c r="C1802" s="31">
        <v>-81.273799999999994</v>
      </c>
      <c r="D1802" s="22" t="s">
        <v>4765</v>
      </c>
      <c r="E1802" s="42">
        <v>1006</v>
      </c>
      <c r="F1802" s="43">
        <v>365051.24400000001</v>
      </c>
      <c r="G1802" s="43">
        <f t="shared" si="28"/>
        <v>12891664.214949479</v>
      </c>
    </row>
    <row r="1803" spans="1:7" x14ac:dyDescent="0.2">
      <c r="A1803" s="22" t="s">
        <v>129</v>
      </c>
      <c r="B1803" s="31">
        <v>36.264200000000002</v>
      </c>
      <c r="C1803" s="31">
        <v>-80.936199999999999</v>
      </c>
      <c r="D1803" s="22" t="s">
        <v>4765</v>
      </c>
      <c r="E1803" s="42">
        <v>671</v>
      </c>
      <c r="F1803" s="43">
        <v>243488.454</v>
      </c>
      <c r="G1803" s="43">
        <f t="shared" si="28"/>
        <v>8598714.4018201791</v>
      </c>
    </row>
    <row r="1804" spans="1:7" x14ac:dyDescent="0.2">
      <c r="A1804" s="22" t="s">
        <v>129</v>
      </c>
      <c r="B1804" s="31">
        <v>36.266199999999998</v>
      </c>
      <c r="C1804" s="31">
        <v>-81.270099999999999</v>
      </c>
      <c r="D1804" s="22" t="s">
        <v>4765</v>
      </c>
      <c r="E1804" s="42">
        <v>838</v>
      </c>
      <c r="F1804" s="43">
        <v>304088.41200000001</v>
      </c>
      <c r="G1804" s="43">
        <f t="shared" si="28"/>
        <v>10738781.920604041</v>
      </c>
    </row>
    <row r="1805" spans="1:7" x14ac:dyDescent="0.2">
      <c r="A1805" s="22" t="s">
        <v>74</v>
      </c>
      <c r="B1805" s="31">
        <v>36.267200000000003</v>
      </c>
      <c r="C1805" s="31">
        <v>-77.710700000000003</v>
      </c>
      <c r="D1805" s="22" t="s">
        <v>4765</v>
      </c>
      <c r="E1805" s="42">
        <v>256</v>
      </c>
      <c r="F1805" s="43">
        <v>92895.744000000006</v>
      </c>
      <c r="G1805" s="43">
        <f t="shared" si="28"/>
        <v>3280582.5437644804</v>
      </c>
    </row>
    <row r="1806" spans="1:7" x14ac:dyDescent="0.2">
      <c r="A1806" s="22" t="s">
        <v>131</v>
      </c>
      <c r="B1806" s="31">
        <v>36.267299999999999</v>
      </c>
      <c r="C1806" s="31">
        <v>-80.765199999999993</v>
      </c>
      <c r="D1806" s="22" t="s">
        <v>4767</v>
      </c>
      <c r="E1806" s="42">
        <v>557</v>
      </c>
      <c r="F1806" s="43">
        <v>202120.818</v>
      </c>
      <c r="G1806" s="43">
        <f t="shared" si="28"/>
        <v>7137829.9878000598</v>
      </c>
    </row>
    <row r="1807" spans="1:7" x14ac:dyDescent="0.2">
      <c r="A1807" s="22" t="s">
        <v>125</v>
      </c>
      <c r="B1807" s="31">
        <v>36.267600000000002</v>
      </c>
      <c r="C1807" s="31">
        <v>-78.241100000000003</v>
      </c>
      <c r="D1807" s="22" t="s">
        <v>4765</v>
      </c>
      <c r="E1807" s="42">
        <v>103</v>
      </c>
      <c r="F1807" s="43">
        <v>37376.021999999997</v>
      </c>
      <c r="G1807" s="43">
        <f t="shared" si="28"/>
        <v>1319921.8828427398</v>
      </c>
    </row>
    <row r="1808" spans="1:7" x14ac:dyDescent="0.2">
      <c r="A1808" s="22" t="s">
        <v>129</v>
      </c>
      <c r="B1808" s="31">
        <v>36.270099999999999</v>
      </c>
      <c r="C1808" s="31">
        <v>-81.089699999999993</v>
      </c>
      <c r="D1808" s="22" t="s">
        <v>4765</v>
      </c>
      <c r="E1808" s="42">
        <v>1006</v>
      </c>
      <c r="F1808" s="43">
        <v>365051.24400000001</v>
      </c>
      <c r="G1808" s="43">
        <f t="shared" si="28"/>
        <v>12891664.214949479</v>
      </c>
    </row>
    <row r="1809" spans="1:7" x14ac:dyDescent="0.2">
      <c r="A1809" s="22" t="s">
        <v>131</v>
      </c>
      <c r="B1809" s="31">
        <v>36.270499999999998</v>
      </c>
      <c r="C1809" s="31">
        <v>-80.576499999999996</v>
      </c>
      <c r="D1809" s="22" t="s">
        <v>4767</v>
      </c>
      <c r="E1809" s="42">
        <v>279</v>
      </c>
      <c r="F1809" s="43">
        <v>101241.84600000001</v>
      </c>
      <c r="G1809" s="43">
        <f t="shared" si="28"/>
        <v>3575322.3816808201</v>
      </c>
    </row>
    <row r="1810" spans="1:7" x14ac:dyDescent="0.2">
      <c r="A1810" s="22" t="s">
        <v>129</v>
      </c>
      <c r="B1810" s="31">
        <v>36.272100000000002</v>
      </c>
      <c r="C1810" s="31">
        <v>-80.942499999999995</v>
      </c>
      <c r="D1810" s="22" t="s">
        <v>4765</v>
      </c>
      <c r="E1810" s="42">
        <v>838</v>
      </c>
      <c r="F1810" s="43">
        <v>304088.41200000001</v>
      </c>
      <c r="G1810" s="43">
        <f t="shared" si="28"/>
        <v>10738781.920604041</v>
      </c>
    </row>
    <row r="1811" spans="1:7" x14ac:dyDescent="0.2">
      <c r="A1811" s="22" t="s">
        <v>49</v>
      </c>
      <c r="B1811" s="31">
        <v>36.275300000000001</v>
      </c>
      <c r="C1811" s="31">
        <v>-79.491</v>
      </c>
      <c r="D1811" s="22" t="s">
        <v>4767</v>
      </c>
      <c r="E1811" s="42">
        <v>864</v>
      </c>
      <c r="F1811" s="43">
        <v>313523.136</v>
      </c>
      <c r="G1811" s="43">
        <f t="shared" si="28"/>
        <v>11071966.085205119</v>
      </c>
    </row>
    <row r="1812" spans="1:7" x14ac:dyDescent="0.2">
      <c r="A1812" s="22" t="s">
        <v>49</v>
      </c>
      <c r="B1812" s="31">
        <v>36.276800000000001</v>
      </c>
      <c r="C1812" s="31">
        <v>-79.157300000000006</v>
      </c>
      <c r="D1812" s="22" t="s">
        <v>4767</v>
      </c>
      <c r="E1812" s="42">
        <v>432</v>
      </c>
      <c r="F1812" s="43">
        <v>156761.568</v>
      </c>
      <c r="G1812" s="43">
        <f t="shared" si="28"/>
        <v>5535983.0426025596</v>
      </c>
    </row>
    <row r="1813" spans="1:7" x14ac:dyDescent="0.2">
      <c r="A1813" s="22" t="s">
        <v>125</v>
      </c>
      <c r="B1813" s="31">
        <v>36.277299999999997</v>
      </c>
      <c r="C1813" s="31">
        <v>-78.141000000000005</v>
      </c>
      <c r="D1813" s="22" t="s">
        <v>4765</v>
      </c>
      <c r="E1813" s="42">
        <v>103</v>
      </c>
      <c r="F1813" s="43">
        <v>37376.021999999997</v>
      </c>
      <c r="G1813" s="43">
        <f t="shared" si="28"/>
        <v>1319921.8828427398</v>
      </c>
    </row>
    <row r="1814" spans="1:7" x14ac:dyDescent="0.2">
      <c r="A1814" s="22" t="s">
        <v>104</v>
      </c>
      <c r="B1814" s="31">
        <v>36.278399999999998</v>
      </c>
      <c r="C1814" s="31">
        <v>-76.564700000000002</v>
      </c>
      <c r="D1814" s="22" t="s">
        <v>4765</v>
      </c>
      <c r="E1814" s="42">
        <v>494</v>
      </c>
      <c r="F1814" s="43">
        <v>179259.75599999999</v>
      </c>
      <c r="G1814" s="43">
        <f t="shared" si="28"/>
        <v>6330499.1274205195</v>
      </c>
    </row>
    <row r="1815" spans="1:7" x14ac:dyDescent="0.2">
      <c r="A1815" s="22" t="s">
        <v>49</v>
      </c>
      <c r="B1815" s="31">
        <v>36.278700000000001</v>
      </c>
      <c r="C1815" s="31">
        <v>-79.419499999999999</v>
      </c>
      <c r="D1815" s="22" t="s">
        <v>4767</v>
      </c>
      <c r="E1815" s="42">
        <v>432</v>
      </c>
      <c r="F1815" s="43">
        <v>156761.568</v>
      </c>
      <c r="G1815" s="43">
        <f t="shared" si="28"/>
        <v>5535983.0426025596</v>
      </c>
    </row>
    <row r="1816" spans="1:7" x14ac:dyDescent="0.2">
      <c r="A1816" s="22" t="s">
        <v>129</v>
      </c>
      <c r="B1816" s="31">
        <v>36.280299999999997</v>
      </c>
      <c r="C1816" s="31">
        <v>-81.268699999999995</v>
      </c>
      <c r="D1816" s="22" t="s">
        <v>4765</v>
      </c>
      <c r="E1816" s="42">
        <v>671</v>
      </c>
      <c r="F1816" s="43">
        <v>243488.454</v>
      </c>
      <c r="G1816" s="43">
        <f t="shared" si="28"/>
        <v>8598714.4018201791</v>
      </c>
    </row>
    <row r="1817" spans="1:7" x14ac:dyDescent="0.2">
      <c r="A1817" s="22" t="s">
        <v>53</v>
      </c>
      <c r="B1817" s="31">
        <v>36.280299999999997</v>
      </c>
      <c r="C1817" s="31">
        <v>-76.617099999999994</v>
      </c>
      <c r="D1817" s="22" t="s">
        <v>4765</v>
      </c>
      <c r="E1817" s="42">
        <v>256</v>
      </c>
      <c r="F1817" s="43">
        <v>92895.744000000006</v>
      </c>
      <c r="G1817" s="43">
        <f t="shared" si="28"/>
        <v>3280582.5437644804</v>
      </c>
    </row>
    <row r="1818" spans="1:7" x14ac:dyDescent="0.2">
      <c r="A1818" s="22" t="s">
        <v>118</v>
      </c>
      <c r="B1818" s="31">
        <v>36.2806</v>
      </c>
      <c r="C1818" s="31">
        <v>-80.794899999999998</v>
      </c>
      <c r="D1818" s="22" t="s">
        <v>4765</v>
      </c>
      <c r="E1818" s="42">
        <v>122</v>
      </c>
      <c r="F1818" s="43">
        <v>44270.627999999997</v>
      </c>
      <c r="G1818" s="43">
        <f t="shared" si="28"/>
        <v>1563402.6185127599</v>
      </c>
    </row>
    <row r="1819" spans="1:7" x14ac:dyDescent="0.2">
      <c r="A1819" s="22" t="s">
        <v>111</v>
      </c>
      <c r="B1819" s="31">
        <v>36.281999999999996</v>
      </c>
      <c r="C1819" s="31">
        <v>-79.980500000000006</v>
      </c>
      <c r="D1819" s="22" t="s">
        <v>4767</v>
      </c>
      <c r="E1819" s="42">
        <v>190</v>
      </c>
      <c r="F1819" s="43">
        <v>68946.06</v>
      </c>
      <c r="G1819" s="43">
        <f t="shared" si="28"/>
        <v>2434807.3567001997</v>
      </c>
    </row>
    <row r="1820" spans="1:7" x14ac:dyDescent="0.2">
      <c r="A1820" s="22" t="s">
        <v>49</v>
      </c>
      <c r="B1820" s="31">
        <v>36.282200000000003</v>
      </c>
      <c r="C1820" s="31">
        <v>-79.2654</v>
      </c>
      <c r="D1820" s="22" t="s">
        <v>4767</v>
      </c>
      <c r="E1820" s="42">
        <v>648</v>
      </c>
      <c r="F1820" s="43">
        <v>235142.35200000001</v>
      </c>
      <c r="G1820" s="43">
        <f t="shared" si="28"/>
        <v>8303974.5639038403</v>
      </c>
    </row>
    <row r="1821" spans="1:7" x14ac:dyDescent="0.2">
      <c r="A1821" s="22" t="s">
        <v>129</v>
      </c>
      <c r="B1821" s="31">
        <v>36.283299999999997</v>
      </c>
      <c r="C1821" s="31">
        <v>-81.076800000000006</v>
      </c>
      <c r="D1821" s="22" t="s">
        <v>4765</v>
      </c>
      <c r="E1821" s="42">
        <v>1006</v>
      </c>
      <c r="F1821" s="43">
        <v>365051.24400000001</v>
      </c>
      <c r="G1821" s="43">
        <f t="shared" si="28"/>
        <v>12891664.214949479</v>
      </c>
    </row>
    <row r="1822" spans="1:7" x14ac:dyDescent="0.2">
      <c r="A1822" s="22" t="s">
        <v>117</v>
      </c>
      <c r="B1822" s="31">
        <v>36.285800000000002</v>
      </c>
      <c r="C1822" s="31">
        <v>-80.4465</v>
      </c>
      <c r="D1822" s="22" t="s">
        <v>4767</v>
      </c>
      <c r="E1822" s="42">
        <v>2386</v>
      </c>
      <c r="F1822" s="43">
        <v>865817.36399999994</v>
      </c>
      <c r="G1822" s="43">
        <f t="shared" si="28"/>
        <v>30576054.489929877</v>
      </c>
    </row>
    <row r="1823" spans="1:7" x14ac:dyDescent="0.2">
      <c r="A1823" s="22" t="s">
        <v>129</v>
      </c>
      <c r="B1823" s="31">
        <v>36.2864</v>
      </c>
      <c r="C1823" s="31">
        <v>-81.015299999999996</v>
      </c>
      <c r="D1823" s="22" t="s">
        <v>4765</v>
      </c>
      <c r="E1823" s="42">
        <v>503</v>
      </c>
      <c r="F1823" s="43">
        <v>182525.622</v>
      </c>
      <c r="G1823" s="43">
        <f t="shared" si="28"/>
        <v>6445832.1074747397</v>
      </c>
    </row>
    <row r="1824" spans="1:7" x14ac:dyDescent="0.2">
      <c r="A1824" s="22" t="s">
        <v>118</v>
      </c>
      <c r="B1824" s="31">
        <v>36.286700000000003</v>
      </c>
      <c r="C1824" s="31">
        <v>-80.494600000000005</v>
      </c>
      <c r="D1824" s="22" t="s">
        <v>4765</v>
      </c>
      <c r="E1824" s="42">
        <v>977</v>
      </c>
      <c r="F1824" s="43">
        <v>354527.89799999999</v>
      </c>
      <c r="G1824" s="43">
        <f t="shared" si="28"/>
        <v>12520035.72366366</v>
      </c>
    </row>
    <row r="1825" spans="1:7" x14ac:dyDescent="0.2">
      <c r="A1825" s="22" t="s">
        <v>129</v>
      </c>
      <c r="B1825" s="31">
        <v>36.286900000000003</v>
      </c>
      <c r="C1825" s="31">
        <v>-81.061000000000007</v>
      </c>
      <c r="D1825" s="22" t="s">
        <v>4765</v>
      </c>
      <c r="E1825" s="42">
        <v>503</v>
      </c>
      <c r="F1825" s="43">
        <v>182525.622</v>
      </c>
      <c r="G1825" s="43">
        <f t="shared" si="28"/>
        <v>6445832.1074747397</v>
      </c>
    </row>
    <row r="1826" spans="1:7" x14ac:dyDescent="0.2">
      <c r="A1826" s="22" t="s">
        <v>129</v>
      </c>
      <c r="B1826" s="31">
        <v>36.287599999999998</v>
      </c>
      <c r="C1826" s="31">
        <v>-80.921400000000006</v>
      </c>
      <c r="D1826" s="22" t="s">
        <v>4765</v>
      </c>
      <c r="E1826" s="42">
        <v>671</v>
      </c>
      <c r="F1826" s="43">
        <v>243488.454</v>
      </c>
      <c r="G1826" s="43">
        <f t="shared" si="28"/>
        <v>8598714.4018201791</v>
      </c>
    </row>
    <row r="1827" spans="1:7" x14ac:dyDescent="0.2">
      <c r="A1827" s="22" t="s">
        <v>78</v>
      </c>
      <c r="B1827" s="31">
        <v>36.2881</v>
      </c>
      <c r="C1827" s="31">
        <v>-77.165400000000005</v>
      </c>
      <c r="D1827" s="22" t="s">
        <v>4765</v>
      </c>
      <c r="E1827" s="42">
        <v>1288</v>
      </c>
      <c r="F1827" s="43">
        <v>467381.712</v>
      </c>
      <c r="G1827" s="43">
        <f t="shared" si="28"/>
        <v>16505430.923315039</v>
      </c>
    </row>
    <row r="1828" spans="1:7" x14ac:dyDescent="0.2">
      <c r="A1828" s="22" t="s">
        <v>129</v>
      </c>
      <c r="B1828" s="31">
        <v>36.288400000000003</v>
      </c>
      <c r="C1828" s="31">
        <v>-80.873800000000003</v>
      </c>
      <c r="D1828" s="22" t="s">
        <v>4765</v>
      </c>
      <c r="E1828" s="42">
        <v>335</v>
      </c>
      <c r="F1828" s="43">
        <v>121562.79</v>
      </c>
      <c r="G1828" s="43">
        <f t="shared" si="28"/>
        <v>4292949.8131292993</v>
      </c>
    </row>
    <row r="1829" spans="1:7" x14ac:dyDescent="0.2">
      <c r="A1829" s="22" t="s">
        <v>98</v>
      </c>
      <c r="B1829" s="31">
        <v>36.288600000000002</v>
      </c>
      <c r="C1829" s="31">
        <v>-77.195800000000006</v>
      </c>
      <c r="D1829" s="22" t="s">
        <v>4765</v>
      </c>
      <c r="E1829" s="42">
        <v>647</v>
      </c>
      <c r="F1829" s="43">
        <v>234779.478</v>
      </c>
      <c r="G1829" s="43">
        <f t="shared" si="28"/>
        <v>8291159.7883422598</v>
      </c>
    </row>
    <row r="1830" spans="1:7" x14ac:dyDescent="0.2">
      <c r="A1830" s="22" t="s">
        <v>129</v>
      </c>
      <c r="B1830" s="31">
        <v>36.290300000000002</v>
      </c>
      <c r="C1830" s="31">
        <v>-81.079400000000007</v>
      </c>
      <c r="D1830" s="22" t="s">
        <v>4765</v>
      </c>
      <c r="E1830" s="42">
        <v>838</v>
      </c>
      <c r="F1830" s="43">
        <v>304088.41200000001</v>
      </c>
      <c r="G1830" s="43">
        <f t="shared" si="28"/>
        <v>10738781.920604041</v>
      </c>
    </row>
    <row r="1831" spans="1:7" x14ac:dyDescent="0.2">
      <c r="A1831" s="22" t="s">
        <v>129</v>
      </c>
      <c r="B1831" s="31">
        <v>36.2911</v>
      </c>
      <c r="C1831" s="31">
        <v>-80.962100000000007</v>
      </c>
      <c r="D1831" s="22" t="s">
        <v>4765</v>
      </c>
      <c r="E1831" s="42">
        <v>1006</v>
      </c>
      <c r="F1831" s="43">
        <v>365051.24400000001</v>
      </c>
      <c r="G1831" s="43">
        <f t="shared" si="28"/>
        <v>12891664.214949479</v>
      </c>
    </row>
    <row r="1832" spans="1:7" x14ac:dyDescent="0.2">
      <c r="A1832" s="22" t="s">
        <v>111</v>
      </c>
      <c r="B1832" s="31">
        <v>36.291899999999998</v>
      </c>
      <c r="C1832" s="31">
        <v>-79.865200000000002</v>
      </c>
      <c r="D1832" s="22" t="s">
        <v>4767</v>
      </c>
      <c r="E1832" s="42">
        <v>190</v>
      </c>
      <c r="F1832" s="43">
        <v>68946.06</v>
      </c>
      <c r="G1832" s="43">
        <f t="shared" si="28"/>
        <v>2434807.3567001997</v>
      </c>
    </row>
    <row r="1833" spans="1:7" x14ac:dyDescent="0.2">
      <c r="A1833" s="22" t="s">
        <v>78</v>
      </c>
      <c r="B1833" s="31">
        <v>36.293999999999997</v>
      </c>
      <c r="C1833" s="31">
        <v>-77.015000000000001</v>
      </c>
      <c r="D1833" s="22" t="s">
        <v>4765</v>
      </c>
      <c r="E1833" s="42">
        <v>429</v>
      </c>
      <c r="F1833" s="43">
        <v>155672.946</v>
      </c>
      <c r="G1833" s="43">
        <f t="shared" si="28"/>
        <v>5497538.7159178201</v>
      </c>
    </row>
    <row r="1834" spans="1:7" x14ac:dyDescent="0.2">
      <c r="A1834" s="22" t="s">
        <v>118</v>
      </c>
      <c r="B1834" s="31">
        <v>36.294800000000002</v>
      </c>
      <c r="C1834" s="31">
        <v>-80.652100000000004</v>
      </c>
      <c r="D1834" s="22" t="s">
        <v>4765</v>
      </c>
      <c r="E1834" s="42">
        <v>1222</v>
      </c>
      <c r="F1834" s="43">
        <v>443432.02799999999</v>
      </c>
      <c r="G1834" s="43">
        <f t="shared" si="28"/>
        <v>15659655.73625076</v>
      </c>
    </row>
    <row r="1835" spans="1:7" x14ac:dyDescent="0.2">
      <c r="A1835" s="22" t="s">
        <v>118</v>
      </c>
      <c r="B1835" s="31">
        <v>36.295000000000002</v>
      </c>
      <c r="C1835" s="31">
        <v>-80.810400000000001</v>
      </c>
      <c r="D1835" s="22" t="s">
        <v>4765</v>
      </c>
      <c r="E1835" s="42">
        <v>489</v>
      </c>
      <c r="F1835" s="43">
        <v>177445.386</v>
      </c>
      <c r="G1835" s="43">
        <f t="shared" si="28"/>
        <v>6266425.2496126201</v>
      </c>
    </row>
    <row r="1836" spans="1:7" x14ac:dyDescent="0.2">
      <c r="A1836" s="22" t="s">
        <v>118</v>
      </c>
      <c r="B1836" s="31">
        <v>36.296999999999997</v>
      </c>
      <c r="C1836" s="31">
        <v>-80.509399999999999</v>
      </c>
      <c r="D1836" s="22" t="s">
        <v>4765</v>
      </c>
      <c r="E1836" s="42">
        <v>489</v>
      </c>
      <c r="F1836" s="43">
        <v>177445.386</v>
      </c>
      <c r="G1836" s="43">
        <f t="shared" si="28"/>
        <v>6266425.2496126201</v>
      </c>
    </row>
    <row r="1837" spans="1:7" x14ac:dyDescent="0.2">
      <c r="A1837" s="22" t="s">
        <v>74</v>
      </c>
      <c r="B1837" s="31">
        <v>36.297800000000002</v>
      </c>
      <c r="C1837" s="31">
        <v>-77.4452</v>
      </c>
      <c r="D1837" s="22" t="s">
        <v>4765</v>
      </c>
      <c r="E1837" s="42">
        <v>384</v>
      </c>
      <c r="F1837" s="43">
        <v>139343.61600000001</v>
      </c>
      <c r="G1837" s="43">
        <f t="shared" si="28"/>
        <v>4920873.8156467201</v>
      </c>
    </row>
    <row r="1838" spans="1:7" x14ac:dyDescent="0.2">
      <c r="A1838" s="22" t="s">
        <v>129</v>
      </c>
      <c r="B1838" s="31">
        <v>36.299500000000002</v>
      </c>
      <c r="C1838" s="31">
        <v>-81.064599999999999</v>
      </c>
      <c r="D1838" s="22" t="s">
        <v>4765</v>
      </c>
      <c r="E1838" s="42">
        <v>503</v>
      </c>
      <c r="F1838" s="43">
        <v>182525.622</v>
      </c>
      <c r="G1838" s="43">
        <f t="shared" si="28"/>
        <v>6445832.1074747397</v>
      </c>
    </row>
    <row r="1839" spans="1:7" x14ac:dyDescent="0.2">
      <c r="A1839" s="22" t="s">
        <v>129</v>
      </c>
      <c r="B1839" s="31">
        <v>36.300600000000003</v>
      </c>
      <c r="C1839" s="31">
        <v>-81.001199999999997</v>
      </c>
      <c r="D1839" s="22" t="s">
        <v>4765</v>
      </c>
      <c r="E1839" s="42">
        <v>1006</v>
      </c>
      <c r="F1839" s="43">
        <v>365051.24400000001</v>
      </c>
      <c r="G1839" s="43">
        <f t="shared" si="28"/>
        <v>12891664.214949479</v>
      </c>
    </row>
    <row r="1840" spans="1:7" x14ac:dyDescent="0.2">
      <c r="A1840" s="22" t="s">
        <v>129</v>
      </c>
      <c r="B1840" s="31">
        <v>36.301900000000003</v>
      </c>
      <c r="C1840" s="31">
        <v>-81.132900000000006</v>
      </c>
      <c r="D1840" s="22" t="s">
        <v>4765</v>
      </c>
      <c r="E1840" s="42">
        <v>1006</v>
      </c>
      <c r="F1840" s="43">
        <v>365051.24400000001</v>
      </c>
      <c r="G1840" s="43">
        <f t="shared" si="28"/>
        <v>12891664.214949479</v>
      </c>
    </row>
    <row r="1841" spans="1:7" x14ac:dyDescent="0.2">
      <c r="A1841" s="22" t="s">
        <v>118</v>
      </c>
      <c r="B1841" s="31">
        <v>36.305599999999998</v>
      </c>
      <c r="C1841" s="31">
        <v>-80.630200000000002</v>
      </c>
      <c r="D1841" s="22" t="s">
        <v>4765</v>
      </c>
      <c r="E1841" s="42">
        <v>244</v>
      </c>
      <c r="F1841" s="43">
        <v>88541.255999999994</v>
      </c>
      <c r="G1841" s="43">
        <f t="shared" si="28"/>
        <v>3126805.2370255198</v>
      </c>
    </row>
    <row r="1842" spans="1:7" x14ac:dyDescent="0.2">
      <c r="A1842" s="22" t="s">
        <v>78</v>
      </c>
      <c r="B1842" s="31">
        <v>36.306399999999996</v>
      </c>
      <c r="C1842" s="31">
        <v>-76.781599999999997</v>
      </c>
      <c r="D1842" s="22" t="s">
        <v>4765</v>
      </c>
      <c r="E1842" s="42">
        <v>859</v>
      </c>
      <c r="F1842" s="43">
        <v>311708.766</v>
      </c>
      <c r="G1842" s="43">
        <f t="shared" si="28"/>
        <v>11007892.207397221</v>
      </c>
    </row>
    <row r="1843" spans="1:7" x14ac:dyDescent="0.2">
      <c r="A1843" s="22" t="s">
        <v>129</v>
      </c>
      <c r="B1843" s="31">
        <v>36.307099999999998</v>
      </c>
      <c r="C1843" s="31">
        <v>-81.118099999999998</v>
      </c>
      <c r="D1843" s="22" t="s">
        <v>4765</v>
      </c>
      <c r="E1843" s="42">
        <v>335</v>
      </c>
      <c r="F1843" s="43">
        <v>121562.79</v>
      </c>
      <c r="G1843" s="43">
        <f t="shared" si="28"/>
        <v>4292949.8131292993</v>
      </c>
    </row>
    <row r="1844" spans="1:7" x14ac:dyDescent="0.2">
      <c r="A1844" s="22" t="s">
        <v>129</v>
      </c>
      <c r="B1844" s="31">
        <v>36.309199999999997</v>
      </c>
      <c r="C1844" s="31">
        <v>-81.084199999999996</v>
      </c>
      <c r="D1844" s="22" t="s">
        <v>4765</v>
      </c>
      <c r="E1844" s="42">
        <v>168</v>
      </c>
      <c r="F1844" s="43">
        <v>60962.832000000002</v>
      </c>
      <c r="G1844" s="43">
        <f t="shared" si="28"/>
        <v>2152882.2943454399</v>
      </c>
    </row>
    <row r="1845" spans="1:7" x14ac:dyDescent="0.2">
      <c r="A1845" s="22" t="s">
        <v>49</v>
      </c>
      <c r="B1845" s="31">
        <v>36.311100000000003</v>
      </c>
      <c r="C1845" s="31">
        <v>-79.291899999999998</v>
      </c>
      <c r="D1845" s="22" t="s">
        <v>4767</v>
      </c>
      <c r="E1845" s="42">
        <v>864</v>
      </c>
      <c r="F1845" s="43">
        <v>313523.136</v>
      </c>
      <c r="G1845" s="43">
        <f t="shared" si="28"/>
        <v>11071966.085205119</v>
      </c>
    </row>
    <row r="1846" spans="1:7" x14ac:dyDescent="0.2">
      <c r="A1846" s="22" t="s">
        <v>118</v>
      </c>
      <c r="B1846" s="31">
        <v>36.313200000000002</v>
      </c>
      <c r="C1846" s="31">
        <v>-80.739599999999996</v>
      </c>
      <c r="D1846" s="22" t="s">
        <v>4765</v>
      </c>
      <c r="E1846" s="42">
        <v>733</v>
      </c>
      <c r="F1846" s="43">
        <v>265986.64199999999</v>
      </c>
      <c r="G1846" s="43">
        <f t="shared" si="28"/>
        <v>9393230.4866381399</v>
      </c>
    </row>
    <row r="1847" spans="1:7" x14ac:dyDescent="0.2">
      <c r="A1847" s="22" t="s">
        <v>78</v>
      </c>
      <c r="B1847" s="31">
        <v>36.3142</v>
      </c>
      <c r="C1847" s="31">
        <v>-77.1584</v>
      </c>
      <c r="D1847" s="22" t="s">
        <v>4765</v>
      </c>
      <c r="E1847" s="42">
        <v>859</v>
      </c>
      <c r="F1847" s="43">
        <v>311708.766</v>
      </c>
      <c r="G1847" s="43">
        <f t="shared" si="28"/>
        <v>11007892.207397221</v>
      </c>
    </row>
    <row r="1848" spans="1:7" x14ac:dyDescent="0.2">
      <c r="A1848" s="22" t="s">
        <v>129</v>
      </c>
      <c r="B1848" s="31">
        <v>36.316000000000003</v>
      </c>
      <c r="C1848" s="31">
        <v>-81.039400000000001</v>
      </c>
      <c r="D1848" s="22" t="s">
        <v>4765</v>
      </c>
      <c r="E1848" s="42">
        <v>503</v>
      </c>
      <c r="F1848" s="43">
        <v>182525.622</v>
      </c>
      <c r="G1848" s="43">
        <f t="shared" si="28"/>
        <v>6445832.1074747397</v>
      </c>
    </row>
    <row r="1849" spans="1:7" x14ac:dyDescent="0.2">
      <c r="A1849" s="22" t="s">
        <v>118</v>
      </c>
      <c r="B1849" s="31">
        <v>36.317</v>
      </c>
      <c r="C1849" s="31">
        <v>-80.561899999999994</v>
      </c>
      <c r="D1849" s="22" t="s">
        <v>4765</v>
      </c>
      <c r="E1849" s="42">
        <v>977</v>
      </c>
      <c r="F1849" s="43">
        <v>354527.89799999999</v>
      </c>
      <c r="G1849" s="43">
        <f t="shared" si="28"/>
        <v>12520035.72366366</v>
      </c>
    </row>
    <row r="1850" spans="1:7" x14ac:dyDescent="0.2">
      <c r="A1850" s="22" t="s">
        <v>53</v>
      </c>
      <c r="B1850" s="31">
        <v>36.317300000000003</v>
      </c>
      <c r="C1850" s="31">
        <v>-76.586699999999993</v>
      </c>
      <c r="D1850" s="22" t="s">
        <v>4765</v>
      </c>
      <c r="E1850" s="42">
        <v>256</v>
      </c>
      <c r="F1850" s="43">
        <v>92895.744000000006</v>
      </c>
      <c r="G1850" s="43">
        <f t="shared" si="28"/>
        <v>3280582.5437644804</v>
      </c>
    </row>
    <row r="1851" spans="1:7" x14ac:dyDescent="0.2">
      <c r="A1851" s="22" t="s">
        <v>129</v>
      </c>
      <c r="B1851" s="31">
        <v>36.318399999999997</v>
      </c>
      <c r="C1851" s="31">
        <v>-80.994799999999998</v>
      </c>
      <c r="D1851" s="22" t="s">
        <v>4765</v>
      </c>
      <c r="E1851" s="42">
        <v>503</v>
      </c>
      <c r="F1851" s="43">
        <v>182525.622</v>
      </c>
      <c r="G1851" s="43">
        <f t="shared" si="28"/>
        <v>6445832.1074747397</v>
      </c>
    </row>
    <row r="1852" spans="1:7" x14ac:dyDescent="0.2">
      <c r="A1852" s="22" t="s">
        <v>118</v>
      </c>
      <c r="B1852" s="31">
        <v>36.320599999999999</v>
      </c>
      <c r="C1852" s="31">
        <v>-80.827699999999993</v>
      </c>
      <c r="D1852" s="22" t="s">
        <v>4765</v>
      </c>
      <c r="E1852" s="42">
        <v>122</v>
      </c>
      <c r="F1852" s="43">
        <v>44270.627999999997</v>
      </c>
      <c r="G1852" s="43">
        <f t="shared" si="28"/>
        <v>1563402.6185127599</v>
      </c>
    </row>
    <row r="1853" spans="1:7" x14ac:dyDescent="0.2">
      <c r="A1853" s="22" t="s">
        <v>118</v>
      </c>
      <c r="B1853" s="31">
        <v>36.322000000000003</v>
      </c>
      <c r="C1853" s="31">
        <v>-80.805999999999997</v>
      </c>
      <c r="D1853" s="22" t="s">
        <v>4765</v>
      </c>
      <c r="E1853" s="42">
        <v>489</v>
      </c>
      <c r="F1853" s="43">
        <v>177445.386</v>
      </c>
      <c r="G1853" s="43">
        <f t="shared" si="28"/>
        <v>6266425.2496126201</v>
      </c>
    </row>
    <row r="1854" spans="1:7" x14ac:dyDescent="0.2">
      <c r="A1854" s="22" t="s">
        <v>118</v>
      </c>
      <c r="B1854" s="31">
        <v>36.325299999999999</v>
      </c>
      <c r="C1854" s="31">
        <v>-80.708799999999997</v>
      </c>
      <c r="D1854" s="22" t="s">
        <v>4765</v>
      </c>
      <c r="E1854" s="42">
        <v>733</v>
      </c>
      <c r="F1854" s="43">
        <v>265986.64199999999</v>
      </c>
      <c r="G1854" s="43">
        <f t="shared" si="28"/>
        <v>9393230.4866381399</v>
      </c>
    </row>
    <row r="1855" spans="1:7" x14ac:dyDescent="0.2">
      <c r="A1855" s="22" t="s">
        <v>98</v>
      </c>
      <c r="B1855" s="31">
        <v>36.325299999999999</v>
      </c>
      <c r="C1855" s="31">
        <v>-77.437899999999999</v>
      </c>
      <c r="D1855" s="22" t="s">
        <v>4765</v>
      </c>
      <c r="E1855" s="42">
        <v>647</v>
      </c>
      <c r="F1855" s="43">
        <v>234779.478</v>
      </c>
      <c r="G1855" s="43">
        <f t="shared" si="28"/>
        <v>8291159.7883422598</v>
      </c>
    </row>
    <row r="1856" spans="1:7" x14ac:dyDescent="0.2">
      <c r="A1856" s="22" t="s">
        <v>78</v>
      </c>
      <c r="B1856" s="31">
        <v>36.326500000000003</v>
      </c>
      <c r="C1856" s="31">
        <v>-76.792400000000001</v>
      </c>
      <c r="D1856" s="22" t="s">
        <v>4765</v>
      </c>
      <c r="E1856" s="42">
        <v>429</v>
      </c>
      <c r="F1856" s="43">
        <v>155672.946</v>
      </c>
      <c r="G1856" s="43">
        <f t="shared" si="28"/>
        <v>5497538.7159178201</v>
      </c>
    </row>
    <row r="1857" spans="1:7" x14ac:dyDescent="0.2">
      <c r="A1857" s="22" t="s">
        <v>129</v>
      </c>
      <c r="B1857" s="31">
        <v>36.328200000000002</v>
      </c>
      <c r="C1857" s="31">
        <v>-80.967699999999994</v>
      </c>
      <c r="D1857" s="22" t="s">
        <v>4765</v>
      </c>
      <c r="E1857" s="42">
        <v>1006</v>
      </c>
      <c r="F1857" s="43">
        <v>365051.24400000001</v>
      </c>
      <c r="G1857" s="43">
        <f t="shared" si="28"/>
        <v>12891664.214949479</v>
      </c>
    </row>
    <row r="1858" spans="1:7" x14ac:dyDescent="0.2">
      <c r="A1858" s="22" t="s">
        <v>78</v>
      </c>
      <c r="B1858" s="31">
        <v>36.328499999999998</v>
      </c>
      <c r="C1858" s="31">
        <v>-77.075100000000006</v>
      </c>
      <c r="D1858" s="22" t="s">
        <v>4765</v>
      </c>
      <c r="E1858" s="42">
        <v>1288</v>
      </c>
      <c r="F1858" s="43">
        <v>467381.712</v>
      </c>
      <c r="G1858" s="43">
        <f t="shared" ref="G1858:G1921" si="29">F1858*35.31467</f>
        <v>16505430.923315039</v>
      </c>
    </row>
    <row r="1859" spans="1:7" x14ac:dyDescent="0.2">
      <c r="A1859" s="22" t="s">
        <v>129</v>
      </c>
      <c r="B1859" s="31">
        <v>36.328899999999997</v>
      </c>
      <c r="C1859" s="31">
        <v>-80.904700000000005</v>
      </c>
      <c r="D1859" s="22" t="s">
        <v>4765</v>
      </c>
      <c r="E1859" s="42">
        <v>1173</v>
      </c>
      <c r="F1859" s="43">
        <v>425651.20199999999</v>
      </c>
      <c r="G1859" s="43">
        <f t="shared" si="29"/>
        <v>15031731.733733339</v>
      </c>
    </row>
    <row r="1860" spans="1:7" x14ac:dyDescent="0.2">
      <c r="A1860" s="22" t="s">
        <v>125</v>
      </c>
      <c r="B1860" s="31">
        <v>36.328899999999997</v>
      </c>
      <c r="C1860" s="31">
        <v>-78.226299999999995</v>
      </c>
      <c r="D1860" s="22" t="s">
        <v>4765</v>
      </c>
      <c r="E1860" s="42">
        <v>103</v>
      </c>
      <c r="F1860" s="43">
        <v>37376.021999999997</v>
      </c>
      <c r="G1860" s="43">
        <f t="shared" si="29"/>
        <v>1319921.8828427398</v>
      </c>
    </row>
    <row r="1861" spans="1:7" x14ac:dyDescent="0.2">
      <c r="A1861" s="22" t="s">
        <v>118</v>
      </c>
      <c r="B1861" s="31">
        <v>36.330100000000002</v>
      </c>
      <c r="C1861" s="31">
        <v>-80.792100000000005</v>
      </c>
      <c r="D1861" s="22" t="s">
        <v>4765</v>
      </c>
      <c r="E1861" s="42">
        <v>244</v>
      </c>
      <c r="F1861" s="43">
        <v>88541.255999999994</v>
      </c>
      <c r="G1861" s="43">
        <f t="shared" si="29"/>
        <v>3126805.2370255198</v>
      </c>
    </row>
    <row r="1862" spans="1:7" x14ac:dyDescent="0.2">
      <c r="A1862" s="22" t="s">
        <v>129</v>
      </c>
      <c r="B1862" s="31">
        <v>36.331499999999998</v>
      </c>
      <c r="C1862" s="31">
        <v>-81.099299999999999</v>
      </c>
      <c r="D1862" s="22" t="s">
        <v>4765</v>
      </c>
      <c r="E1862" s="42">
        <v>335</v>
      </c>
      <c r="F1862" s="43">
        <v>121562.79</v>
      </c>
      <c r="G1862" s="43">
        <f t="shared" si="29"/>
        <v>4292949.8131292993</v>
      </c>
    </row>
    <row r="1863" spans="1:7" x14ac:dyDescent="0.2">
      <c r="A1863" s="22" t="s">
        <v>129</v>
      </c>
      <c r="B1863" s="31">
        <v>36.331699999999998</v>
      </c>
      <c r="C1863" s="31">
        <v>-80.997600000000006</v>
      </c>
      <c r="D1863" s="22" t="s">
        <v>4765</v>
      </c>
      <c r="E1863" s="42">
        <v>671</v>
      </c>
      <c r="F1863" s="43">
        <v>243488.454</v>
      </c>
      <c r="G1863" s="43">
        <f t="shared" si="29"/>
        <v>8598714.4018201791</v>
      </c>
    </row>
    <row r="1864" spans="1:7" x14ac:dyDescent="0.2">
      <c r="A1864" s="22" t="s">
        <v>118</v>
      </c>
      <c r="B1864" s="31">
        <v>36.333399999999997</v>
      </c>
      <c r="C1864" s="31">
        <v>-80.537800000000004</v>
      </c>
      <c r="D1864" s="22" t="s">
        <v>4765</v>
      </c>
      <c r="E1864" s="42">
        <v>489</v>
      </c>
      <c r="F1864" s="43">
        <v>177445.386</v>
      </c>
      <c r="G1864" s="43">
        <f t="shared" si="29"/>
        <v>6266425.2496126201</v>
      </c>
    </row>
    <row r="1865" spans="1:7" x14ac:dyDescent="0.2">
      <c r="A1865" s="22" t="s">
        <v>78</v>
      </c>
      <c r="B1865" s="31">
        <v>36.333599999999997</v>
      </c>
      <c r="C1865" s="31">
        <v>-77.089799999999997</v>
      </c>
      <c r="D1865" s="22" t="s">
        <v>4765</v>
      </c>
      <c r="E1865" s="42">
        <v>859</v>
      </c>
      <c r="F1865" s="43">
        <v>311708.766</v>
      </c>
      <c r="G1865" s="43">
        <f t="shared" si="29"/>
        <v>11007892.207397221</v>
      </c>
    </row>
    <row r="1866" spans="1:7" x14ac:dyDescent="0.2">
      <c r="A1866" s="22" t="s">
        <v>118</v>
      </c>
      <c r="B1866" s="31">
        <v>36.335000000000001</v>
      </c>
      <c r="C1866" s="31">
        <v>-80.660399999999996</v>
      </c>
      <c r="D1866" s="22" t="s">
        <v>4765</v>
      </c>
      <c r="E1866" s="42">
        <v>367</v>
      </c>
      <c r="F1866" s="43">
        <v>133174.758</v>
      </c>
      <c r="G1866" s="43">
        <f t="shared" si="29"/>
        <v>4703022.6310998602</v>
      </c>
    </row>
    <row r="1867" spans="1:7" x14ac:dyDescent="0.2">
      <c r="A1867" s="22" t="s">
        <v>129</v>
      </c>
      <c r="B1867" s="31">
        <v>36.3352</v>
      </c>
      <c r="C1867" s="31">
        <v>-81.001599999999996</v>
      </c>
      <c r="D1867" s="22" t="s">
        <v>4765</v>
      </c>
      <c r="E1867" s="42">
        <v>503</v>
      </c>
      <c r="F1867" s="43">
        <v>182525.622</v>
      </c>
      <c r="G1867" s="43">
        <f t="shared" si="29"/>
        <v>6445832.1074747397</v>
      </c>
    </row>
    <row r="1868" spans="1:7" x14ac:dyDescent="0.2">
      <c r="A1868" s="22" t="s">
        <v>111</v>
      </c>
      <c r="B1868" s="31">
        <v>36.338999999999999</v>
      </c>
      <c r="C1868" s="31">
        <v>-80.003100000000003</v>
      </c>
      <c r="D1868" s="22" t="s">
        <v>4767</v>
      </c>
      <c r="E1868" s="42">
        <v>760</v>
      </c>
      <c r="F1868" s="43">
        <v>275784.24</v>
      </c>
      <c r="G1868" s="43">
        <f t="shared" si="29"/>
        <v>9739229.4268007986</v>
      </c>
    </row>
    <row r="1869" spans="1:7" x14ac:dyDescent="0.2">
      <c r="A1869" s="22" t="s">
        <v>118</v>
      </c>
      <c r="B1869" s="31">
        <v>36.339100000000002</v>
      </c>
      <c r="C1869" s="31">
        <v>-80.737300000000005</v>
      </c>
      <c r="D1869" s="22" t="s">
        <v>4765</v>
      </c>
      <c r="E1869" s="42">
        <v>977</v>
      </c>
      <c r="F1869" s="43">
        <v>354527.89799999999</v>
      </c>
      <c r="G1869" s="43">
        <f t="shared" si="29"/>
        <v>12520035.72366366</v>
      </c>
    </row>
    <row r="1870" spans="1:7" x14ac:dyDescent="0.2">
      <c r="A1870" s="22" t="s">
        <v>118</v>
      </c>
      <c r="B1870" s="31">
        <v>36.339199999999998</v>
      </c>
      <c r="C1870" s="31">
        <v>-80.869600000000005</v>
      </c>
      <c r="D1870" s="22" t="s">
        <v>4765</v>
      </c>
      <c r="E1870" s="42">
        <v>367</v>
      </c>
      <c r="F1870" s="43">
        <v>133174.758</v>
      </c>
      <c r="G1870" s="43">
        <f t="shared" si="29"/>
        <v>4703022.6310998602</v>
      </c>
    </row>
    <row r="1871" spans="1:7" x14ac:dyDescent="0.2">
      <c r="A1871" s="22" t="s">
        <v>69</v>
      </c>
      <c r="B1871" s="31">
        <v>36.341500000000003</v>
      </c>
      <c r="C1871" s="31">
        <v>-76.623500000000007</v>
      </c>
      <c r="D1871" s="22" t="s">
        <v>4765</v>
      </c>
      <c r="E1871" s="42">
        <v>358</v>
      </c>
      <c r="F1871" s="43">
        <v>129908.89200000001</v>
      </c>
      <c r="G1871" s="43">
        <f t="shared" si="29"/>
        <v>4587689.65104564</v>
      </c>
    </row>
    <row r="1872" spans="1:7" x14ac:dyDescent="0.2">
      <c r="A1872" s="22" t="s">
        <v>118</v>
      </c>
      <c r="B1872" s="31">
        <v>36.3431</v>
      </c>
      <c r="C1872" s="31">
        <v>-80.599299999999999</v>
      </c>
      <c r="D1872" s="22" t="s">
        <v>4765</v>
      </c>
      <c r="E1872" s="42">
        <v>1222</v>
      </c>
      <c r="F1872" s="43">
        <v>443432.02799999999</v>
      </c>
      <c r="G1872" s="43">
        <f t="shared" si="29"/>
        <v>15659655.73625076</v>
      </c>
    </row>
    <row r="1873" spans="1:7" x14ac:dyDescent="0.2">
      <c r="A1873" s="22" t="s">
        <v>104</v>
      </c>
      <c r="B1873" s="31">
        <v>36.344299999999997</v>
      </c>
      <c r="C1873" s="31">
        <v>-76.524199999999993</v>
      </c>
      <c r="D1873" s="22" t="s">
        <v>4765</v>
      </c>
      <c r="E1873" s="42">
        <v>1483</v>
      </c>
      <c r="F1873" s="43">
        <v>538142.14199999999</v>
      </c>
      <c r="G1873" s="43">
        <f t="shared" si="29"/>
        <v>19004312.157823138</v>
      </c>
    </row>
    <row r="1874" spans="1:7" x14ac:dyDescent="0.2">
      <c r="A1874" s="22" t="s">
        <v>118</v>
      </c>
      <c r="B1874" s="31">
        <v>36.344499999999996</v>
      </c>
      <c r="C1874" s="31">
        <v>-80.699299999999994</v>
      </c>
      <c r="D1874" s="22" t="s">
        <v>4765</v>
      </c>
      <c r="E1874" s="42">
        <v>733</v>
      </c>
      <c r="F1874" s="43">
        <v>265986.64199999999</v>
      </c>
      <c r="G1874" s="43">
        <f t="shared" si="29"/>
        <v>9393230.4866381399</v>
      </c>
    </row>
    <row r="1875" spans="1:7" x14ac:dyDescent="0.2">
      <c r="A1875" s="22" t="s">
        <v>129</v>
      </c>
      <c r="B1875" s="31">
        <v>36.3446</v>
      </c>
      <c r="C1875" s="31">
        <v>-80.965500000000006</v>
      </c>
      <c r="D1875" s="22" t="s">
        <v>4765</v>
      </c>
      <c r="E1875" s="42">
        <v>671</v>
      </c>
      <c r="F1875" s="43">
        <v>243488.454</v>
      </c>
      <c r="G1875" s="43">
        <f t="shared" si="29"/>
        <v>8598714.4018201791</v>
      </c>
    </row>
    <row r="1876" spans="1:7" x14ac:dyDescent="0.2">
      <c r="A1876" s="22" t="s">
        <v>118</v>
      </c>
      <c r="B1876" s="31">
        <v>36.344700000000003</v>
      </c>
      <c r="C1876" s="31">
        <v>-80.594800000000006</v>
      </c>
      <c r="D1876" s="22" t="s">
        <v>4765</v>
      </c>
      <c r="E1876" s="42">
        <v>977</v>
      </c>
      <c r="F1876" s="43">
        <v>354527.89799999999</v>
      </c>
      <c r="G1876" s="43">
        <f t="shared" si="29"/>
        <v>12520035.72366366</v>
      </c>
    </row>
    <row r="1877" spans="1:7" x14ac:dyDescent="0.2">
      <c r="A1877" s="22" t="s">
        <v>118</v>
      </c>
      <c r="B1877" s="31">
        <v>36.345300000000002</v>
      </c>
      <c r="C1877" s="31">
        <v>-80.741699999999994</v>
      </c>
      <c r="D1877" s="22" t="s">
        <v>4765</v>
      </c>
      <c r="E1877" s="42">
        <v>611</v>
      </c>
      <c r="F1877" s="43">
        <v>221716.014</v>
      </c>
      <c r="G1877" s="43">
        <f t="shared" si="29"/>
        <v>7829827.86812538</v>
      </c>
    </row>
    <row r="1878" spans="1:7" x14ac:dyDescent="0.2">
      <c r="A1878" s="22" t="s">
        <v>118</v>
      </c>
      <c r="B1878" s="31">
        <v>36.345799999999997</v>
      </c>
      <c r="C1878" s="31">
        <v>-80.810599999999994</v>
      </c>
      <c r="D1878" s="22" t="s">
        <v>4765</v>
      </c>
      <c r="E1878" s="42">
        <v>733</v>
      </c>
      <c r="F1878" s="43">
        <v>265986.64199999999</v>
      </c>
      <c r="G1878" s="43">
        <f t="shared" si="29"/>
        <v>9393230.4866381399</v>
      </c>
    </row>
    <row r="1879" spans="1:7" x14ac:dyDescent="0.2">
      <c r="A1879" s="22" t="s">
        <v>118</v>
      </c>
      <c r="B1879" s="31">
        <v>36.345799999999997</v>
      </c>
      <c r="C1879" s="31">
        <v>-80.733699999999999</v>
      </c>
      <c r="D1879" s="22" t="s">
        <v>4765</v>
      </c>
      <c r="E1879" s="42">
        <v>855</v>
      </c>
      <c r="F1879" s="43">
        <v>310257.27</v>
      </c>
      <c r="G1879" s="43">
        <f t="shared" si="29"/>
        <v>10956633.105150901</v>
      </c>
    </row>
    <row r="1880" spans="1:7" x14ac:dyDescent="0.2">
      <c r="A1880" s="22" t="s">
        <v>118</v>
      </c>
      <c r="B1880" s="31">
        <v>36.346699999999998</v>
      </c>
      <c r="C1880" s="31">
        <v>-80.869299999999996</v>
      </c>
      <c r="D1880" s="22" t="s">
        <v>4765</v>
      </c>
      <c r="E1880" s="42">
        <v>489</v>
      </c>
      <c r="F1880" s="43">
        <v>177445.386</v>
      </c>
      <c r="G1880" s="43">
        <f t="shared" si="29"/>
        <v>6266425.2496126201</v>
      </c>
    </row>
    <row r="1881" spans="1:7" x14ac:dyDescent="0.2">
      <c r="A1881" s="22" t="s">
        <v>129</v>
      </c>
      <c r="B1881" s="31">
        <v>36.3474</v>
      </c>
      <c r="C1881" s="31">
        <v>-81.167699999999996</v>
      </c>
      <c r="D1881" s="22" t="s">
        <v>4765</v>
      </c>
      <c r="E1881" s="42">
        <v>1006</v>
      </c>
      <c r="F1881" s="43">
        <v>365051.24400000001</v>
      </c>
      <c r="G1881" s="43">
        <f t="shared" si="29"/>
        <v>12891664.214949479</v>
      </c>
    </row>
    <row r="1882" spans="1:7" x14ac:dyDescent="0.2">
      <c r="A1882" s="22" t="s">
        <v>74</v>
      </c>
      <c r="B1882" s="31">
        <v>36.348100000000002</v>
      </c>
      <c r="C1882" s="31">
        <v>-77.697000000000003</v>
      </c>
      <c r="D1882" s="22" t="s">
        <v>4765</v>
      </c>
      <c r="E1882" s="42">
        <v>512</v>
      </c>
      <c r="F1882" s="43">
        <v>185791.48800000001</v>
      </c>
      <c r="G1882" s="43">
        <f t="shared" si="29"/>
        <v>6561165.0875289608</v>
      </c>
    </row>
    <row r="1883" spans="1:7" x14ac:dyDescent="0.2">
      <c r="A1883" s="22" t="s">
        <v>118</v>
      </c>
      <c r="B1883" s="31">
        <v>36.349800000000002</v>
      </c>
      <c r="C1883" s="31">
        <v>-80.701599999999999</v>
      </c>
      <c r="D1883" s="22" t="s">
        <v>4765</v>
      </c>
      <c r="E1883" s="42">
        <v>489</v>
      </c>
      <c r="F1883" s="43">
        <v>177445.386</v>
      </c>
      <c r="G1883" s="43">
        <f t="shared" si="29"/>
        <v>6266425.2496126201</v>
      </c>
    </row>
    <row r="1884" spans="1:7" x14ac:dyDescent="0.2">
      <c r="A1884" s="22" t="s">
        <v>129</v>
      </c>
      <c r="B1884" s="31">
        <v>36.349899999999998</v>
      </c>
      <c r="C1884" s="31">
        <v>-80.917299999999997</v>
      </c>
      <c r="D1884" s="22" t="s">
        <v>4765</v>
      </c>
      <c r="E1884" s="42">
        <v>1173</v>
      </c>
      <c r="F1884" s="43">
        <v>425651.20199999999</v>
      </c>
      <c r="G1884" s="43">
        <f t="shared" si="29"/>
        <v>15031731.733733339</v>
      </c>
    </row>
    <row r="1885" spans="1:7" x14ac:dyDescent="0.2">
      <c r="A1885" s="22" t="s">
        <v>98</v>
      </c>
      <c r="B1885" s="31">
        <v>36.350200000000001</v>
      </c>
      <c r="C1885" s="31">
        <v>-77.290499999999994</v>
      </c>
      <c r="D1885" s="22" t="s">
        <v>4765</v>
      </c>
      <c r="E1885" s="42">
        <v>971</v>
      </c>
      <c r="F1885" s="43">
        <v>352350.65399999998</v>
      </c>
      <c r="G1885" s="43">
        <f t="shared" si="29"/>
        <v>12443147.070294179</v>
      </c>
    </row>
    <row r="1886" spans="1:7" x14ac:dyDescent="0.2">
      <c r="A1886" s="22" t="s">
        <v>118</v>
      </c>
      <c r="B1886" s="31">
        <v>36.3523</v>
      </c>
      <c r="C1886" s="31">
        <v>-80.657399999999996</v>
      </c>
      <c r="D1886" s="22" t="s">
        <v>4765</v>
      </c>
      <c r="E1886" s="42">
        <v>489</v>
      </c>
      <c r="F1886" s="43">
        <v>177445.386</v>
      </c>
      <c r="G1886" s="43">
        <f t="shared" si="29"/>
        <v>6266425.2496126201</v>
      </c>
    </row>
    <row r="1887" spans="1:7" x14ac:dyDescent="0.2">
      <c r="A1887" s="22" t="s">
        <v>98</v>
      </c>
      <c r="B1887" s="31">
        <v>36.352800000000002</v>
      </c>
      <c r="C1887" s="31">
        <v>-77.224599999999995</v>
      </c>
      <c r="D1887" s="22" t="s">
        <v>4765</v>
      </c>
      <c r="E1887" s="42">
        <v>647</v>
      </c>
      <c r="F1887" s="43">
        <v>234779.478</v>
      </c>
      <c r="G1887" s="43">
        <f t="shared" si="29"/>
        <v>8291159.7883422598</v>
      </c>
    </row>
    <row r="1888" spans="1:7" x14ac:dyDescent="0.2">
      <c r="A1888" s="22" t="s">
        <v>104</v>
      </c>
      <c r="B1888" s="31">
        <v>36.352899999999998</v>
      </c>
      <c r="C1888" s="31">
        <v>-76.539100000000005</v>
      </c>
      <c r="D1888" s="22" t="s">
        <v>4765</v>
      </c>
      <c r="E1888" s="42">
        <v>494</v>
      </c>
      <c r="F1888" s="43">
        <v>179259.75599999999</v>
      </c>
      <c r="G1888" s="43">
        <f t="shared" si="29"/>
        <v>6330499.1274205195</v>
      </c>
    </row>
    <row r="1889" spans="1:7" x14ac:dyDescent="0.2">
      <c r="A1889" s="22" t="s">
        <v>111</v>
      </c>
      <c r="B1889" s="31">
        <v>36.353299999999997</v>
      </c>
      <c r="C1889" s="31">
        <v>-79.730599999999995</v>
      </c>
      <c r="D1889" s="22" t="s">
        <v>4767</v>
      </c>
      <c r="E1889" s="42">
        <v>380</v>
      </c>
      <c r="F1889" s="43">
        <v>137892.12</v>
      </c>
      <c r="G1889" s="43">
        <f t="shared" si="29"/>
        <v>4869614.7134003993</v>
      </c>
    </row>
    <row r="1890" spans="1:7" x14ac:dyDescent="0.2">
      <c r="A1890" s="22" t="s">
        <v>129</v>
      </c>
      <c r="B1890" s="31">
        <v>36.355499999999999</v>
      </c>
      <c r="C1890" s="31">
        <v>-81.040999999999997</v>
      </c>
      <c r="D1890" s="22" t="s">
        <v>4765</v>
      </c>
      <c r="E1890" s="42">
        <v>503</v>
      </c>
      <c r="F1890" s="43">
        <v>182525.622</v>
      </c>
      <c r="G1890" s="43">
        <f t="shared" si="29"/>
        <v>6445832.1074747397</v>
      </c>
    </row>
    <row r="1891" spans="1:7" x14ac:dyDescent="0.2">
      <c r="A1891" s="22" t="s">
        <v>129</v>
      </c>
      <c r="B1891" s="31">
        <v>36.356299999999997</v>
      </c>
      <c r="C1891" s="31">
        <v>-80.920100000000005</v>
      </c>
      <c r="D1891" s="22" t="s">
        <v>4765</v>
      </c>
      <c r="E1891" s="42">
        <v>335</v>
      </c>
      <c r="F1891" s="43">
        <v>121562.79</v>
      </c>
      <c r="G1891" s="43">
        <f t="shared" si="29"/>
        <v>4292949.8131292993</v>
      </c>
    </row>
    <row r="1892" spans="1:7" x14ac:dyDescent="0.2">
      <c r="A1892" s="22" t="s">
        <v>118</v>
      </c>
      <c r="B1892" s="31">
        <v>36.356299999999997</v>
      </c>
      <c r="C1892" s="31">
        <v>-80.702799999999996</v>
      </c>
      <c r="D1892" s="22" t="s">
        <v>4765</v>
      </c>
      <c r="E1892" s="42">
        <v>367</v>
      </c>
      <c r="F1892" s="43">
        <v>133174.758</v>
      </c>
      <c r="G1892" s="43">
        <f t="shared" si="29"/>
        <v>4703022.6310998602</v>
      </c>
    </row>
    <row r="1893" spans="1:7" x14ac:dyDescent="0.2">
      <c r="A1893" s="22" t="s">
        <v>98</v>
      </c>
      <c r="B1893" s="31">
        <v>36.356299999999997</v>
      </c>
      <c r="C1893" s="31">
        <v>-77.346800000000002</v>
      </c>
      <c r="D1893" s="22" t="s">
        <v>4765</v>
      </c>
      <c r="E1893" s="42">
        <v>485</v>
      </c>
      <c r="F1893" s="43">
        <v>175993.89</v>
      </c>
      <c r="G1893" s="43">
        <f t="shared" si="29"/>
        <v>6215166.1473663002</v>
      </c>
    </row>
    <row r="1894" spans="1:7" x14ac:dyDescent="0.2">
      <c r="A1894" s="22" t="s">
        <v>118</v>
      </c>
      <c r="B1894" s="31">
        <v>36.3581</v>
      </c>
      <c r="C1894" s="31">
        <v>-80.739599999999996</v>
      </c>
      <c r="D1894" s="22" t="s">
        <v>4765</v>
      </c>
      <c r="E1894" s="42">
        <v>367</v>
      </c>
      <c r="F1894" s="43">
        <v>133174.758</v>
      </c>
      <c r="G1894" s="43">
        <f t="shared" si="29"/>
        <v>4703022.6310998602</v>
      </c>
    </row>
    <row r="1895" spans="1:7" x14ac:dyDescent="0.2">
      <c r="A1895" s="22" t="s">
        <v>118</v>
      </c>
      <c r="B1895" s="31">
        <v>36.359000000000002</v>
      </c>
      <c r="C1895" s="31">
        <v>-80.754000000000005</v>
      </c>
      <c r="D1895" s="22" t="s">
        <v>4765</v>
      </c>
      <c r="E1895" s="42">
        <v>244</v>
      </c>
      <c r="F1895" s="43">
        <v>88541.255999999994</v>
      </c>
      <c r="G1895" s="43">
        <f t="shared" si="29"/>
        <v>3126805.2370255198</v>
      </c>
    </row>
    <row r="1896" spans="1:7" x14ac:dyDescent="0.2">
      <c r="A1896" s="22" t="s">
        <v>129</v>
      </c>
      <c r="B1896" s="31">
        <v>36.359200000000001</v>
      </c>
      <c r="C1896" s="31">
        <v>-81.048000000000002</v>
      </c>
      <c r="D1896" s="22" t="s">
        <v>4765</v>
      </c>
      <c r="E1896" s="42">
        <v>335</v>
      </c>
      <c r="F1896" s="43">
        <v>121562.79</v>
      </c>
      <c r="G1896" s="43">
        <f t="shared" si="29"/>
        <v>4292949.8131292993</v>
      </c>
    </row>
    <row r="1897" spans="1:7" x14ac:dyDescent="0.2">
      <c r="A1897" s="22" t="s">
        <v>129</v>
      </c>
      <c r="B1897" s="31">
        <v>36.360999999999997</v>
      </c>
      <c r="C1897" s="31">
        <v>-81.17</v>
      </c>
      <c r="D1897" s="22" t="s">
        <v>4765</v>
      </c>
      <c r="E1897" s="42">
        <v>1341</v>
      </c>
      <c r="F1897" s="43">
        <v>486614.03399999999</v>
      </c>
      <c r="G1897" s="43">
        <f t="shared" si="29"/>
        <v>17184614.02807878</v>
      </c>
    </row>
    <row r="1898" spans="1:7" x14ac:dyDescent="0.2">
      <c r="A1898" s="22" t="s">
        <v>69</v>
      </c>
      <c r="B1898" s="31">
        <v>36.362000000000002</v>
      </c>
      <c r="C1898" s="31">
        <v>-76.549800000000005</v>
      </c>
      <c r="D1898" s="22" t="s">
        <v>4765</v>
      </c>
      <c r="E1898" s="42">
        <v>238</v>
      </c>
      <c r="F1898" s="43">
        <v>86364.012000000002</v>
      </c>
      <c r="G1898" s="43">
        <f t="shared" si="29"/>
        <v>3049916.58365604</v>
      </c>
    </row>
    <row r="1899" spans="1:7" x14ac:dyDescent="0.2">
      <c r="A1899" s="22" t="s">
        <v>118</v>
      </c>
      <c r="B1899" s="31">
        <v>36.363</v>
      </c>
      <c r="C1899" s="31">
        <v>-80.603499999999997</v>
      </c>
      <c r="D1899" s="22" t="s">
        <v>4765</v>
      </c>
      <c r="E1899" s="42">
        <v>244</v>
      </c>
      <c r="F1899" s="43">
        <v>88541.255999999994</v>
      </c>
      <c r="G1899" s="43">
        <f t="shared" si="29"/>
        <v>3126805.2370255198</v>
      </c>
    </row>
    <row r="1900" spans="1:7" x14ac:dyDescent="0.2">
      <c r="A1900" s="22" t="s">
        <v>118</v>
      </c>
      <c r="B1900" s="31">
        <v>36.363900000000001</v>
      </c>
      <c r="C1900" s="31">
        <v>-80.843000000000004</v>
      </c>
      <c r="D1900" s="22" t="s">
        <v>4765</v>
      </c>
      <c r="E1900" s="42">
        <v>367</v>
      </c>
      <c r="F1900" s="43">
        <v>133174.758</v>
      </c>
      <c r="G1900" s="43">
        <f t="shared" si="29"/>
        <v>4703022.6310998602</v>
      </c>
    </row>
    <row r="1901" spans="1:7" x14ac:dyDescent="0.2">
      <c r="A1901" s="22" t="s">
        <v>118</v>
      </c>
      <c r="B1901" s="31">
        <v>36.364199999999997</v>
      </c>
      <c r="C1901" s="31">
        <v>-80.613100000000003</v>
      </c>
      <c r="D1901" s="22" t="s">
        <v>4765</v>
      </c>
      <c r="E1901" s="42">
        <v>367</v>
      </c>
      <c r="F1901" s="43">
        <v>133174.758</v>
      </c>
      <c r="G1901" s="43">
        <f t="shared" si="29"/>
        <v>4703022.6310998602</v>
      </c>
    </row>
    <row r="1902" spans="1:7" x14ac:dyDescent="0.2">
      <c r="A1902" s="22" t="s">
        <v>118</v>
      </c>
      <c r="B1902" s="31">
        <v>36.364699999999999</v>
      </c>
      <c r="C1902" s="31">
        <v>-80.9131</v>
      </c>
      <c r="D1902" s="22" t="s">
        <v>4765</v>
      </c>
      <c r="E1902" s="42">
        <v>367</v>
      </c>
      <c r="F1902" s="43">
        <v>133174.758</v>
      </c>
      <c r="G1902" s="43">
        <f t="shared" si="29"/>
        <v>4703022.6310998602</v>
      </c>
    </row>
    <row r="1903" spans="1:7" x14ac:dyDescent="0.2">
      <c r="A1903" s="22" t="s">
        <v>118</v>
      </c>
      <c r="B1903" s="31">
        <v>36.366100000000003</v>
      </c>
      <c r="C1903" s="31">
        <v>-80.825800000000001</v>
      </c>
      <c r="D1903" s="22" t="s">
        <v>4765</v>
      </c>
      <c r="E1903" s="42">
        <v>244</v>
      </c>
      <c r="F1903" s="43">
        <v>88541.255999999994</v>
      </c>
      <c r="G1903" s="43">
        <f t="shared" si="29"/>
        <v>3126805.2370255198</v>
      </c>
    </row>
    <row r="1904" spans="1:7" x14ac:dyDescent="0.2">
      <c r="A1904" s="22" t="s">
        <v>118</v>
      </c>
      <c r="B1904" s="31">
        <v>36.368899999999996</v>
      </c>
      <c r="C1904" s="31">
        <v>-80.667599999999993</v>
      </c>
      <c r="D1904" s="22" t="s">
        <v>4765</v>
      </c>
      <c r="E1904" s="42">
        <v>244</v>
      </c>
      <c r="F1904" s="43">
        <v>88541.255999999994</v>
      </c>
      <c r="G1904" s="43">
        <f t="shared" si="29"/>
        <v>3126805.2370255198</v>
      </c>
    </row>
    <row r="1905" spans="1:7" x14ac:dyDescent="0.2">
      <c r="A1905" s="22" t="s">
        <v>49</v>
      </c>
      <c r="B1905" s="31">
        <v>36.369700000000002</v>
      </c>
      <c r="C1905" s="31">
        <v>-79.250100000000003</v>
      </c>
      <c r="D1905" s="22" t="s">
        <v>4767</v>
      </c>
      <c r="E1905" s="42">
        <v>1728</v>
      </c>
      <c r="F1905" s="43">
        <v>627046.272</v>
      </c>
      <c r="G1905" s="43">
        <f t="shared" si="29"/>
        <v>22143932.170410238</v>
      </c>
    </row>
    <row r="1906" spans="1:7" x14ac:dyDescent="0.2">
      <c r="A1906" s="22" t="s">
        <v>118</v>
      </c>
      <c r="B1906" s="31">
        <v>36.370699999999999</v>
      </c>
      <c r="C1906" s="31">
        <v>-80.787099999999995</v>
      </c>
      <c r="D1906" s="22" t="s">
        <v>4765</v>
      </c>
      <c r="E1906" s="42">
        <v>977</v>
      </c>
      <c r="F1906" s="43">
        <v>354527.89799999999</v>
      </c>
      <c r="G1906" s="43">
        <f t="shared" si="29"/>
        <v>12520035.72366366</v>
      </c>
    </row>
    <row r="1907" spans="1:7" x14ac:dyDescent="0.2">
      <c r="A1907" s="22" t="s">
        <v>98</v>
      </c>
      <c r="B1907" s="31">
        <v>36.371099999999998</v>
      </c>
      <c r="C1907" s="31">
        <v>-77.209999999999994</v>
      </c>
      <c r="D1907" s="22" t="s">
        <v>4765</v>
      </c>
      <c r="E1907" s="42">
        <v>647</v>
      </c>
      <c r="F1907" s="43">
        <v>234779.478</v>
      </c>
      <c r="G1907" s="43">
        <f t="shared" si="29"/>
        <v>8291159.7883422598</v>
      </c>
    </row>
    <row r="1908" spans="1:7" x14ac:dyDescent="0.2">
      <c r="A1908" s="22" t="s">
        <v>117</v>
      </c>
      <c r="B1908" s="31">
        <v>36.373100000000001</v>
      </c>
      <c r="C1908" s="31">
        <v>-80.340999999999994</v>
      </c>
      <c r="D1908" s="22" t="s">
        <v>4767</v>
      </c>
      <c r="E1908" s="42">
        <v>1193</v>
      </c>
      <c r="F1908" s="43">
        <v>432908.68199999997</v>
      </c>
      <c r="G1908" s="43">
        <f t="shared" si="29"/>
        <v>15288027.244964939</v>
      </c>
    </row>
    <row r="1909" spans="1:7" x14ac:dyDescent="0.2">
      <c r="A1909" s="22" t="s">
        <v>118</v>
      </c>
      <c r="B1909" s="31">
        <v>36.374400000000001</v>
      </c>
      <c r="C1909" s="31">
        <v>-80.640100000000004</v>
      </c>
      <c r="D1909" s="22" t="s">
        <v>4765</v>
      </c>
      <c r="E1909" s="42">
        <v>489</v>
      </c>
      <c r="F1909" s="43">
        <v>177445.386</v>
      </c>
      <c r="G1909" s="43">
        <f t="shared" si="29"/>
        <v>6266425.2496126201</v>
      </c>
    </row>
    <row r="1910" spans="1:7" x14ac:dyDescent="0.2">
      <c r="A1910" s="22" t="s">
        <v>118</v>
      </c>
      <c r="B1910" s="31">
        <v>36.375999999999998</v>
      </c>
      <c r="C1910" s="31">
        <v>-80.634699999999995</v>
      </c>
      <c r="D1910" s="22" t="s">
        <v>4765</v>
      </c>
      <c r="E1910" s="42">
        <v>244</v>
      </c>
      <c r="F1910" s="43">
        <v>88541.255999999994</v>
      </c>
      <c r="G1910" s="43">
        <f t="shared" si="29"/>
        <v>3126805.2370255198</v>
      </c>
    </row>
    <row r="1911" spans="1:7" x14ac:dyDescent="0.2">
      <c r="A1911" s="22" t="s">
        <v>129</v>
      </c>
      <c r="B1911" s="31">
        <v>36.3765</v>
      </c>
      <c r="C1911" s="31">
        <v>-81.091800000000006</v>
      </c>
      <c r="D1911" s="22" t="s">
        <v>4765</v>
      </c>
      <c r="E1911" s="42">
        <v>1173</v>
      </c>
      <c r="F1911" s="43">
        <v>425651.20199999999</v>
      </c>
      <c r="G1911" s="43">
        <f t="shared" si="29"/>
        <v>15031731.733733339</v>
      </c>
    </row>
    <row r="1912" spans="1:7" x14ac:dyDescent="0.2">
      <c r="A1912" s="22" t="s">
        <v>118</v>
      </c>
      <c r="B1912" s="31">
        <v>36.382300000000001</v>
      </c>
      <c r="C1912" s="31">
        <v>-80.883700000000005</v>
      </c>
      <c r="D1912" s="22" t="s">
        <v>4765</v>
      </c>
      <c r="E1912" s="42">
        <v>733</v>
      </c>
      <c r="F1912" s="43">
        <v>265986.64199999999</v>
      </c>
      <c r="G1912" s="43">
        <f t="shared" si="29"/>
        <v>9393230.4866381399</v>
      </c>
    </row>
    <row r="1913" spans="1:7" x14ac:dyDescent="0.2">
      <c r="A1913" s="22" t="s">
        <v>125</v>
      </c>
      <c r="B1913" s="31">
        <v>36.3827</v>
      </c>
      <c r="C1913" s="31">
        <v>-78.045500000000004</v>
      </c>
      <c r="D1913" s="22" t="s">
        <v>4765</v>
      </c>
      <c r="E1913" s="42">
        <v>103</v>
      </c>
      <c r="F1913" s="43">
        <v>37376.021999999997</v>
      </c>
      <c r="G1913" s="43">
        <f t="shared" si="29"/>
        <v>1319921.8828427398</v>
      </c>
    </row>
    <row r="1914" spans="1:7" x14ac:dyDescent="0.2">
      <c r="A1914" s="22" t="s">
        <v>118</v>
      </c>
      <c r="B1914" s="31">
        <v>36.383699999999997</v>
      </c>
      <c r="C1914" s="31">
        <v>-80.632000000000005</v>
      </c>
      <c r="D1914" s="22" t="s">
        <v>4765</v>
      </c>
      <c r="E1914" s="42">
        <v>244</v>
      </c>
      <c r="F1914" s="43">
        <v>88541.255999999994</v>
      </c>
      <c r="G1914" s="43">
        <f t="shared" si="29"/>
        <v>3126805.2370255198</v>
      </c>
    </row>
    <row r="1915" spans="1:7" x14ac:dyDescent="0.2">
      <c r="A1915" s="22" t="s">
        <v>118</v>
      </c>
      <c r="B1915" s="31">
        <v>36.384500000000003</v>
      </c>
      <c r="C1915" s="31">
        <v>-80.556100000000001</v>
      </c>
      <c r="D1915" s="22" t="s">
        <v>4765</v>
      </c>
      <c r="E1915" s="42">
        <v>1466</v>
      </c>
      <c r="F1915" s="43">
        <v>531973.28399999999</v>
      </c>
      <c r="G1915" s="43">
        <f t="shared" si="29"/>
        <v>18786460.97327628</v>
      </c>
    </row>
    <row r="1916" spans="1:7" x14ac:dyDescent="0.2">
      <c r="A1916" s="22" t="s">
        <v>118</v>
      </c>
      <c r="B1916" s="31">
        <v>36.384700000000002</v>
      </c>
      <c r="C1916" s="31">
        <v>-80.885499999999993</v>
      </c>
      <c r="D1916" s="22" t="s">
        <v>4765</v>
      </c>
      <c r="E1916" s="42">
        <v>244</v>
      </c>
      <c r="F1916" s="43">
        <v>88541.255999999994</v>
      </c>
      <c r="G1916" s="43">
        <f t="shared" si="29"/>
        <v>3126805.2370255198</v>
      </c>
    </row>
    <row r="1917" spans="1:7" x14ac:dyDescent="0.2">
      <c r="A1917" s="22" t="s">
        <v>69</v>
      </c>
      <c r="B1917" s="31">
        <v>36.386800000000001</v>
      </c>
      <c r="C1917" s="31">
        <v>-76.6815</v>
      </c>
      <c r="D1917" s="22" t="s">
        <v>4765</v>
      </c>
      <c r="E1917" s="42">
        <v>477</v>
      </c>
      <c r="F1917" s="43">
        <v>173090.89799999999</v>
      </c>
      <c r="G1917" s="43">
        <f t="shared" si="29"/>
        <v>6112647.9428736595</v>
      </c>
    </row>
    <row r="1918" spans="1:7" x14ac:dyDescent="0.2">
      <c r="A1918" s="22" t="s">
        <v>125</v>
      </c>
      <c r="B1918" s="31">
        <v>36.387099999999997</v>
      </c>
      <c r="C1918" s="31">
        <v>-78.243700000000004</v>
      </c>
      <c r="D1918" s="22" t="s">
        <v>4765</v>
      </c>
      <c r="E1918" s="42">
        <v>103</v>
      </c>
      <c r="F1918" s="43">
        <v>37376.021999999997</v>
      </c>
      <c r="G1918" s="43">
        <f t="shared" si="29"/>
        <v>1319921.8828427398</v>
      </c>
    </row>
    <row r="1919" spans="1:7" x14ac:dyDescent="0.2">
      <c r="A1919" s="22" t="s">
        <v>118</v>
      </c>
      <c r="B1919" s="31">
        <v>36.387300000000003</v>
      </c>
      <c r="C1919" s="31">
        <v>-80.863399999999999</v>
      </c>
      <c r="D1919" s="22" t="s">
        <v>4765</v>
      </c>
      <c r="E1919" s="42">
        <v>122</v>
      </c>
      <c r="F1919" s="43">
        <v>44270.627999999997</v>
      </c>
      <c r="G1919" s="43">
        <f t="shared" si="29"/>
        <v>1563402.6185127599</v>
      </c>
    </row>
    <row r="1920" spans="1:7" x14ac:dyDescent="0.2">
      <c r="A1920" s="22" t="s">
        <v>74</v>
      </c>
      <c r="B1920" s="31">
        <v>36.388599999999997</v>
      </c>
      <c r="C1920" s="31">
        <v>-77.738900000000001</v>
      </c>
      <c r="D1920" s="22" t="s">
        <v>4765</v>
      </c>
      <c r="E1920" s="42">
        <v>256</v>
      </c>
      <c r="F1920" s="43">
        <v>92895.744000000006</v>
      </c>
      <c r="G1920" s="43">
        <f t="shared" si="29"/>
        <v>3280582.5437644804</v>
      </c>
    </row>
    <row r="1921" spans="1:7" x14ac:dyDescent="0.2">
      <c r="A1921" s="22" t="s">
        <v>98</v>
      </c>
      <c r="B1921" s="31">
        <v>36.392000000000003</v>
      </c>
      <c r="C1921" s="31">
        <v>-77.295100000000005</v>
      </c>
      <c r="D1921" s="22" t="s">
        <v>4765</v>
      </c>
      <c r="E1921" s="42">
        <v>647</v>
      </c>
      <c r="F1921" s="43">
        <v>234779.478</v>
      </c>
      <c r="G1921" s="43">
        <f t="shared" si="29"/>
        <v>8291159.7883422598</v>
      </c>
    </row>
    <row r="1922" spans="1:7" x14ac:dyDescent="0.2">
      <c r="A1922" s="22" t="s">
        <v>118</v>
      </c>
      <c r="B1922" s="31">
        <v>36.396299999999997</v>
      </c>
      <c r="C1922" s="31">
        <v>-80.583500000000001</v>
      </c>
      <c r="D1922" s="22" t="s">
        <v>4765</v>
      </c>
      <c r="E1922" s="42">
        <v>733</v>
      </c>
      <c r="F1922" s="43">
        <v>265986.64199999999</v>
      </c>
      <c r="G1922" s="43">
        <f t="shared" ref="G1922:G1985" si="30">F1922*35.31467</f>
        <v>9393230.4866381399</v>
      </c>
    </row>
    <row r="1923" spans="1:7" x14ac:dyDescent="0.2">
      <c r="A1923" s="22" t="s">
        <v>78</v>
      </c>
      <c r="B1923" s="31">
        <v>36.404899999999998</v>
      </c>
      <c r="C1923" s="31">
        <v>-77.062299999999993</v>
      </c>
      <c r="D1923" s="22" t="s">
        <v>4765</v>
      </c>
      <c r="E1923" s="42">
        <v>1288</v>
      </c>
      <c r="F1923" s="43">
        <v>467381.712</v>
      </c>
      <c r="G1923" s="43">
        <f t="shared" si="30"/>
        <v>16505430.923315039</v>
      </c>
    </row>
    <row r="1924" spans="1:7" x14ac:dyDescent="0.2">
      <c r="A1924" s="22" t="s">
        <v>118</v>
      </c>
      <c r="B1924" s="31">
        <v>36.405000000000001</v>
      </c>
      <c r="C1924" s="31">
        <v>-80.620400000000004</v>
      </c>
      <c r="D1924" s="22" t="s">
        <v>4765</v>
      </c>
      <c r="E1924" s="42">
        <v>244</v>
      </c>
      <c r="F1924" s="43">
        <v>88541.255999999994</v>
      </c>
      <c r="G1924" s="43">
        <f t="shared" si="30"/>
        <v>3126805.2370255198</v>
      </c>
    </row>
    <row r="1925" spans="1:7" x14ac:dyDescent="0.2">
      <c r="A1925" s="22" t="s">
        <v>98</v>
      </c>
      <c r="B1925" s="31">
        <v>36.406599999999997</v>
      </c>
      <c r="C1925" s="31">
        <v>-77.242900000000006</v>
      </c>
      <c r="D1925" s="22" t="s">
        <v>4765</v>
      </c>
      <c r="E1925" s="42">
        <v>971</v>
      </c>
      <c r="F1925" s="43">
        <v>352350.65399999998</v>
      </c>
      <c r="G1925" s="43">
        <f t="shared" si="30"/>
        <v>12443147.070294179</v>
      </c>
    </row>
    <row r="1926" spans="1:7" x14ac:dyDescent="0.2">
      <c r="A1926" s="22" t="s">
        <v>78</v>
      </c>
      <c r="B1926" s="31">
        <v>36.406999999999996</v>
      </c>
      <c r="C1926" s="31">
        <v>-76.982799999999997</v>
      </c>
      <c r="D1926" s="22" t="s">
        <v>4765</v>
      </c>
      <c r="E1926" s="42">
        <v>644</v>
      </c>
      <c r="F1926" s="43">
        <v>233690.856</v>
      </c>
      <c r="G1926" s="43">
        <f t="shared" si="30"/>
        <v>8252715.4616575195</v>
      </c>
    </row>
    <row r="1927" spans="1:7" x14ac:dyDescent="0.2">
      <c r="A1927" s="22" t="s">
        <v>118</v>
      </c>
      <c r="B1927" s="31">
        <v>36.4071</v>
      </c>
      <c r="C1927" s="31">
        <v>-80.793400000000005</v>
      </c>
      <c r="D1927" s="22" t="s">
        <v>4765</v>
      </c>
      <c r="E1927" s="42">
        <v>1100</v>
      </c>
      <c r="F1927" s="43">
        <v>399161.4</v>
      </c>
      <c r="G1927" s="43">
        <f t="shared" si="30"/>
        <v>14096253.117738001</v>
      </c>
    </row>
    <row r="1928" spans="1:7" x14ac:dyDescent="0.2">
      <c r="A1928" s="22" t="s">
        <v>98</v>
      </c>
      <c r="B1928" s="31">
        <v>36.407800000000002</v>
      </c>
      <c r="C1928" s="31">
        <v>-77.194999999999993</v>
      </c>
      <c r="D1928" s="22" t="s">
        <v>4765</v>
      </c>
      <c r="E1928" s="42">
        <v>1941</v>
      </c>
      <c r="F1928" s="43">
        <v>704338.43400000001</v>
      </c>
      <c r="G1928" s="43">
        <f t="shared" si="30"/>
        <v>24873479.365026779</v>
      </c>
    </row>
    <row r="1929" spans="1:7" x14ac:dyDescent="0.2">
      <c r="A1929" s="22" t="s">
        <v>78</v>
      </c>
      <c r="B1929" s="31">
        <v>36.408900000000003</v>
      </c>
      <c r="C1929" s="31">
        <v>-77.064999999999998</v>
      </c>
      <c r="D1929" s="22" t="s">
        <v>4765</v>
      </c>
      <c r="E1929" s="42">
        <v>859</v>
      </c>
      <c r="F1929" s="43">
        <v>311708.766</v>
      </c>
      <c r="G1929" s="43">
        <f t="shared" si="30"/>
        <v>11007892.207397221</v>
      </c>
    </row>
    <row r="1930" spans="1:7" x14ac:dyDescent="0.2">
      <c r="A1930" s="22" t="s">
        <v>69</v>
      </c>
      <c r="B1930" s="31">
        <v>36.409599999999998</v>
      </c>
      <c r="C1930" s="31">
        <v>-76.545000000000002</v>
      </c>
      <c r="D1930" s="22" t="s">
        <v>4765</v>
      </c>
      <c r="E1930" s="42">
        <v>715</v>
      </c>
      <c r="F1930" s="43">
        <v>259454.91</v>
      </c>
      <c r="G1930" s="43">
        <f t="shared" si="30"/>
        <v>9162564.5265296996</v>
      </c>
    </row>
    <row r="1931" spans="1:7" x14ac:dyDescent="0.2">
      <c r="A1931" s="22" t="s">
        <v>118</v>
      </c>
      <c r="B1931" s="31">
        <v>36.414000000000001</v>
      </c>
      <c r="C1931" s="31">
        <v>-80.6952</v>
      </c>
      <c r="D1931" s="22" t="s">
        <v>4765</v>
      </c>
      <c r="E1931" s="42">
        <v>122</v>
      </c>
      <c r="F1931" s="43">
        <v>44270.627999999997</v>
      </c>
      <c r="G1931" s="43">
        <f t="shared" si="30"/>
        <v>1563402.6185127599</v>
      </c>
    </row>
    <row r="1932" spans="1:7" x14ac:dyDescent="0.2">
      <c r="A1932" s="22" t="s">
        <v>69</v>
      </c>
      <c r="B1932" s="31">
        <v>36.415900000000001</v>
      </c>
      <c r="C1932" s="31">
        <v>-76.542699999999996</v>
      </c>
      <c r="D1932" s="22" t="s">
        <v>4765</v>
      </c>
      <c r="E1932" s="42">
        <v>238</v>
      </c>
      <c r="F1932" s="43">
        <v>86364.012000000002</v>
      </c>
      <c r="G1932" s="43">
        <f t="shared" si="30"/>
        <v>3049916.58365604</v>
      </c>
    </row>
    <row r="1933" spans="1:7" x14ac:dyDescent="0.2">
      <c r="A1933" s="22" t="s">
        <v>118</v>
      </c>
      <c r="B1933" s="31">
        <v>36.417099999999998</v>
      </c>
      <c r="C1933" s="31">
        <v>-80.808300000000003</v>
      </c>
      <c r="D1933" s="22" t="s">
        <v>4765</v>
      </c>
      <c r="E1933" s="42">
        <v>733</v>
      </c>
      <c r="F1933" s="43">
        <v>265986.64199999999</v>
      </c>
      <c r="G1933" s="43">
        <f t="shared" si="30"/>
        <v>9393230.4866381399</v>
      </c>
    </row>
    <row r="1934" spans="1:7" x14ac:dyDescent="0.2">
      <c r="A1934" s="22" t="s">
        <v>69</v>
      </c>
      <c r="B1934" s="31">
        <v>36.418300000000002</v>
      </c>
      <c r="C1934" s="31">
        <v>-76.783199999999994</v>
      </c>
      <c r="D1934" s="22" t="s">
        <v>4765</v>
      </c>
      <c r="E1934" s="42">
        <v>358</v>
      </c>
      <c r="F1934" s="43">
        <v>129908.89200000001</v>
      </c>
      <c r="G1934" s="43">
        <f t="shared" si="30"/>
        <v>4587689.65104564</v>
      </c>
    </row>
    <row r="1935" spans="1:7" x14ac:dyDescent="0.2">
      <c r="A1935" s="22" t="s">
        <v>118</v>
      </c>
      <c r="B1935" s="31">
        <v>36.419699999999999</v>
      </c>
      <c r="C1935" s="31">
        <v>-80.610299999999995</v>
      </c>
      <c r="D1935" s="22" t="s">
        <v>4765</v>
      </c>
      <c r="E1935" s="42">
        <v>122</v>
      </c>
      <c r="F1935" s="43">
        <v>44270.627999999997</v>
      </c>
      <c r="G1935" s="43">
        <f t="shared" si="30"/>
        <v>1563402.6185127599</v>
      </c>
    </row>
    <row r="1936" spans="1:7" x14ac:dyDescent="0.2">
      <c r="A1936" s="22" t="s">
        <v>118</v>
      </c>
      <c r="B1936" s="31">
        <v>36.421900000000001</v>
      </c>
      <c r="C1936" s="31">
        <v>-80.778700000000001</v>
      </c>
      <c r="D1936" s="22" t="s">
        <v>4765</v>
      </c>
      <c r="E1936" s="42">
        <v>489</v>
      </c>
      <c r="F1936" s="43">
        <v>177445.386</v>
      </c>
      <c r="G1936" s="43">
        <f t="shared" si="30"/>
        <v>6266425.2496126201</v>
      </c>
    </row>
    <row r="1937" spans="1:7" x14ac:dyDescent="0.2">
      <c r="A1937" s="22" t="s">
        <v>118</v>
      </c>
      <c r="B1937" s="31">
        <v>36.421999999999997</v>
      </c>
      <c r="C1937" s="31">
        <v>-80.724299999999999</v>
      </c>
      <c r="D1937" s="22" t="s">
        <v>4765</v>
      </c>
      <c r="E1937" s="42">
        <v>733</v>
      </c>
      <c r="F1937" s="43">
        <v>265986.64199999999</v>
      </c>
      <c r="G1937" s="43">
        <f t="shared" si="30"/>
        <v>9393230.4866381399</v>
      </c>
    </row>
    <row r="1938" spans="1:7" x14ac:dyDescent="0.2">
      <c r="A1938" s="22" t="s">
        <v>78</v>
      </c>
      <c r="B1938" s="31">
        <v>36.423200000000001</v>
      </c>
      <c r="C1938" s="31">
        <v>-77.045699999999997</v>
      </c>
      <c r="D1938" s="22" t="s">
        <v>4765</v>
      </c>
      <c r="E1938" s="42">
        <v>429</v>
      </c>
      <c r="F1938" s="43">
        <v>155672.946</v>
      </c>
      <c r="G1938" s="43">
        <f t="shared" si="30"/>
        <v>5497538.7159178201</v>
      </c>
    </row>
    <row r="1939" spans="1:7" x14ac:dyDescent="0.2">
      <c r="A1939" s="22" t="s">
        <v>98</v>
      </c>
      <c r="B1939" s="31">
        <v>36.426699999999997</v>
      </c>
      <c r="C1939" s="31">
        <v>-77.142899999999997</v>
      </c>
      <c r="D1939" s="22" t="s">
        <v>4765</v>
      </c>
      <c r="E1939" s="42">
        <v>324</v>
      </c>
      <c r="F1939" s="43">
        <v>117571.17600000001</v>
      </c>
      <c r="G1939" s="43">
        <f t="shared" si="30"/>
        <v>4151987.2819519201</v>
      </c>
    </row>
    <row r="1940" spans="1:7" x14ac:dyDescent="0.2">
      <c r="A1940" s="22" t="s">
        <v>125</v>
      </c>
      <c r="B1940" s="31">
        <v>36.427900000000001</v>
      </c>
      <c r="C1940" s="31">
        <v>-77.923599999999993</v>
      </c>
      <c r="D1940" s="22" t="s">
        <v>4765</v>
      </c>
      <c r="E1940" s="42">
        <v>103</v>
      </c>
      <c r="F1940" s="43">
        <v>37376.021999999997</v>
      </c>
      <c r="G1940" s="43">
        <f t="shared" si="30"/>
        <v>1319921.8828427398</v>
      </c>
    </row>
    <row r="1941" spans="1:7" x14ac:dyDescent="0.2">
      <c r="A1941" s="22" t="s">
        <v>69</v>
      </c>
      <c r="B1941" s="31">
        <v>36.428199999999997</v>
      </c>
      <c r="C1941" s="31">
        <v>-76.878200000000007</v>
      </c>
      <c r="D1941" s="22" t="s">
        <v>4765</v>
      </c>
      <c r="E1941" s="42">
        <v>238</v>
      </c>
      <c r="F1941" s="43">
        <v>86364.012000000002</v>
      </c>
      <c r="G1941" s="43">
        <f t="shared" si="30"/>
        <v>3049916.58365604</v>
      </c>
    </row>
    <row r="1942" spans="1:7" x14ac:dyDescent="0.2">
      <c r="A1942" s="22" t="s">
        <v>118</v>
      </c>
      <c r="B1942" s="31">
        <v>36.4285</v>
      </c>
      <c r="C1942" s="31">
        <v>-80.733000000000004</v>
      </c>
      <c r="D1942" s="22" t="s">
        <v>4765</v>
      </c>
      <c r="E1942" s="42">
        <v>977</v>
      </c>
      <c r="F1942" s="43">
        <v>354527.89799999999</v>
      </c>
      <c r="G1942" s="43">
        <f t="shared" si="30"/>
        <v>12520035.72366366</v>
      </c>
    </row>
    <row r="1943" spans="1:7" x14ac:dyDescent="0.2">
      <c r="A1943" s="22" t="s">
        <v>118</v>
      </c>
      <c r="B1943" s="31">
        <v>36.431100000000001</v>
      </c>
      <c r="C1943" s="31">
        <v>-80.693899999999999</v>
      </c>
      <c r="D1943" s="22" t="s">
        <v>4765</v>
      </c>
      <c r="E1943" s="42">
        <v>244</v>
      </c>
      <c r="F1943" s="43">
        <v>88541.255999999994</v>
      </c>
      <c r="G1943" s="43">
        <f t="shared" si="30"/>
        <v>3126805.2370255198</v>
      </c>
    </row>
    <row r="1944" spans="1:7" x14ac:dyDescent="0.2">
      <c r="A1944" s="22" t="s">
        <v>118</v>
      </c>
      <c r="B1944" s="31">
        <v>36.432499999999997</v>
      </c>
      <c r="C1944" s="31">
        <v>-80.750200000000007</v>
      </c>
      <c r="D1944" s="22" t="s">
        <v>4765</v>
      </c>
      <c r="E1944" s="42">
        <v>977</v>
      </c>
      <c r="F1944" s="43">
        <v>354527.89799999999</v>
      </c>
      <c r="G1944" s="43">
        <f t="shared" si="30"/>
        <v>12520035.72366366</v>
      </c>
    </row>
    <row r="1945" spans="1:7" x14ac:dyDescent="0.2">
      <c r="A1945" s="22" t="s">
        <v>125</v>
      </c>
      <c r="B1945" s="31">
        <v>36.435200000000002</v>
      </c>
      <c r="C1945" s="31">
        <v>-78.241399999999999</v>
      </c>
      <c r="D1945" s="22" t="s">
        <v>4765</v>
      </c>
      <c r="E1945" s="42">
        <v>103</v>
      </c>
      <c r="F1945" s="43">
        <v>37376.021999999997</v>
      </c>
      <c r="G1945" s="43">
        <f t="shared" si="30"/>
        <v>1319921.8828427398</v>
      </c>
    </row>
    <row r="1946" spans="1:7" x14ac:dyDescent="0.2">
      <c r="A1946" s="22" t="s">
        <v>98</v>
      </c>
      <c r="B1946" s="31">
        <v>36.438400000000001</v>
      </c>
      <c r="C1946" s="31">
        <v>-77.288499999999999</v>
      </c>
      <c r="D1946" s="22" t="s">
        <v>4765</v>
      </c>
      <c r="E1946" s="42">
        <v>324</v>
      </c>
      <c r="F1946" s="43">
        <v>117571.17600000001</v>
      </c>
      <c r="G1946" s="43">
        <f t="shared" si="30"/>
        <v>4151987.2819519201</v>
      </c>
    </row>
    <row r="1947" spans="1:7" x14ac:dyDescent="0.2">
      <c r="A1947" s="22" t="s">
        <v>111</v>
      </c>
      <c r="B1947" s="31">
        <v>36.438499999999998</v>
      </c>
      <c r="C1947" s="31">
        <v>-79.747900000000001</v>
      </c>
      <c r="D1947" s="22" t="s">
        <v>4767</v>
      </c>
      <c r="E1947" s="42">
        <v>570</v>
      </c>
      <c r="F1947" s="43">
        <v>206838.18</v>
      </c>
      <c r="G1947" s="43">
        <f t="shared" si="30"/>
        <v>7304422.0701005999</v>
      </c>
    </row>
    <row r="1948" spans="1:7" x14ac:dyDescent="0.2">
      <c r="A1948" s="22" t="s">
        <v>71</v>
      </c>
      <c r="B1948" s="31">
        <v>36.438800000000001</v>
      </c>
      <c r="C1948" s="31">
        <v>-78.586299999999994</v>
      </c>
      <c r="D1948" s="22" t="s">
        <v>4767</v>
      </c>
      <c r="E1948" s="42">
        <v>269</v>
      </c>
      <c r="F1948" s="43">
        <v>97613.106</v>
      </c>
      <c r="G1948" s="43">
        <f t="shared" si="30"/>
        <v>3447174.62606502</v>
      </c>
    </row>
    <row r="1949" spans="1:7" x14ac:dyDescent="0.2">
      <c r="A1949" s="22" t="s">
        <v>125</v>
      </c>
      <c r="B1949" s="31">
        <v>36.443800000000003</v>
      </c>
      <c r="C1949" s="31">
        <v>-78.221699999999998</v>
      </c>
      <c r="D1949" s="22" t="s">
        <v>4765</v>
      </c>
      <c r="E1949" s="42">
        <v>103</v>
      </c>
      <c r="F1949" s="43">
        <v>37376.021999999997</v>
      </c>
      <c r="G1949" s="43">
        <f t="shared" si="30"/>
        <v>1319921.8828427398</v>
      </c>
    </row>
    <row r="1950" spans="1:7" x14ac:dyDescent="0.2">
      <c r="A1950" s="22" t="s">
        <v>118</v>
      </c>
      <c r="B1950" s="31">
        <v>36.445599999999999</v>
      </c>
      <c r="C1950" s="31">
        <v>-80.687799999999996</v>
      </c>
      <c r="D1950" s="22" t="s">
        <v>4765</v>
      </c>
      <c r="E1950" s="42">
        <v>244</v>
      </c>
      <c r="F1950" s="43">
        <v>88541.255999999994</v>
      </c>
      <c r="G1950" s="43">
        <f t="shared" si="30"/>
        <v>3126805.2370255198</v>
      </c>
    </row>
    <row r="1951" spans="1:7" x14ac:dyDescent="0.2">
      <c r="A1951" s="22" t="s">
        <v>118</v>
      </c>
      <c r="B1951" s="31">
        <v>36.447000000000003</v>
      </c>
      <c r="C1951" s="31">
        <v>-80.875399999999999</v>
      </c>
      <c r="D1951" s="22" t="s">
        <v>4765</v>
      </c>
      <c r="E1951" s="42">
        <v>244</v>
      </c>
      <c r="F1951" s="43">
        <v>88541.255999999994</v>
      </c>
      <c r="G1951" s="43">
        <f t="shared" si="30"/>
        <v>3126805.2370255198</v>
      </c>
    </row>
    <row r="1952" spans="1:7" x14ac:dyDescent="0.2">
      <c r="A1952" s="22" t="s">
        <v>118</v>
      </c>
      <c r="B1952" s="31">
        <v>36.448700000000002</v>
      </c>
      <c r="C1952" s="31">
        <v>-80.704899999999995</v>
      </c>
      <c r="D1952" s="22" t="s">
        <v>4765</v>
      </c>
      <c r="E1952" s="42">
        <v>367</v>
      </c>
      <c r="F1952" s="43">
        <v>133174.758</v>
      </c>
      <c r="G1952" s="43">
        <f t="shared" si="30"/>
        <v>4703022.6310998602</v>
      </c>
    </row>
    <row r="1953" spans="1:7" x14ac:dyDescent="0.2">
      <c r="A1953" s="22" t="s">
        <v>118</v>
      </c>
      <c r="B1953" s="31">
        <v>36.451099999999997</v>
      </c>
      <c r="C1953" s="31">
        <v>-80.857500000000002</v>
      </c>
      <c r="D1953" s="22" t="s">
        <v>4765</v>
      </c>
      <c r="E1953" s="42">
        <v>122</v>
      </c>
      <c r="F1953" s="43">
        <v>44270.627999999997</v>
      </c>
      <c r="G1953" s="43">
        <f t="shared" si="30"/>
        <v>1563402.6185127599</v>
      </c>
    </row>
    <row r="1954" spans="1:7" x14ac:dyDescent="0.2">
      <c r="A1954" s="22" t="s">
        <v>118</v>
      </c>
      <c r="B1954" s="31">
        <v>36.451500000000003</v>
      </c>
      <c r="C1954" s="31">
        <v>-80.750900000000001</v>
      </c>
      <c r="D1954" s="22" t="s">
        <v>4765</v>
      </c>
      <c r="E1954" s="42">
        <v>367</v>
      </c>
      <c r="F1954" s="43">
        <v>133174.758</v>
      </c>
      <c r="G1954" s="43">
        <f t="shared" si="30"/>
        <v>4703022.6310998602</v>
      </c>
    </row>
    <row r="1955" spans="1:7" x14ac:dyDescent="0.2">
      <c r="A1955" s="22" t="s">
        <v>35</v>
      </c>
      <c r="B1955" s="31">
        <v>36.4557</v>
      </c>
      <c r="C1955" s="31">
        <v>-81.010900000000007</v>
      </c>
      <c r="D1955" s="22" t="s">
        <v>4767</v>
      </c>
      <c r="E1955" s="42">
        <v>330</v>
      </c>
      <c r="F1955" s="43">
        <v>119748.42</v>
      </c>
      <c r="G1955" s="43">
        <f t="shared" si="30"/>
        <v>4228875.9353213999</v>
      </c>
    </row>
    <row r="1956" spans="1:7" x14ac:dyDescent="0.2">
      <c r="A1956" s="22" t="s">
        <v>118</v>
      </c>
      <c r="B1956" s="31">
        <v>36.457599999999999</v>
      </c>
      <c r="C1956" s="31">
        <v>-80.718500000000006</v>
      </c>
      <c r="D1956" s="22" t="s">
        <v>4765</v>
      </c>
      <c r="E1956" s="42">
        <v>244</v>
      </c>
      <c r="F1956" s="43">
        <v>88541.255999999994</v>
      </c>
      <c r="G1956" s="43">
        <f t="shared" si="30"/>
        <v>3126805.2370255198</v>
      </c>
    </row>
    <row r="1957" spans="1:7" x14ac:dyDescent="0.2">
      <c r="A1957" s="22" t="s">
        <v>111</v>
      </c>
      <c r="B1957" s="31">
        <v>36.458799999999997</v>
      </c>
      <c r="C1957" s="31">
        <v>-79.991299999999995</v>
      </c>
      <c r="D1957" s="22" t="s">
        <v>4767</v>
      </c>
      <c r="E1957" s="42">
        <v>380</v>
      </c>
      <c r="F1957" s="43">
        <v>137892.12</v>
      </c>
      <c r="G1957" s="43">
        <f t="shared" si="30"/>
        <v>4869614.7134003993</v>
      </c>
    </row>
    <row r="1958" spans="1:7" x14ac:dyDescent="0.2">
      <c r="A1958" s="22" t="s">
        <v>118</v>
      </c>
      <c r="B1958" s="31">
        <v>36.4604</v>
      </c>
      <c r="C1958" s="31">
        <v>-80.681100000000001</v>
      </c>
      <c r="D1958" s="22" t="s">
        <v>4765</v>
      </c>
      <c r="E1958" s="42">
        <v>122</v>
      </c>
      <c r="F1958" s="43">
        <v>44270.627999999997</v>
      </c>
      <c r="G1958" s="43">
        <f t="shared" si="30"/>
        <v>1563402.6185127599</v>
      </c>
    </row>
    <row r="1959" spans="1:7" x14ac:dyDescent="0.2">
      <c r="A1959" s="22" t="s">
        <v>125</v>
      </c>
      <c r="B1959" s="31">
        <v>36.462499999999999</v>
      </c>
      <c r="C1959" s="31">
        <v>-78.179100000000005</v>
      </c>
      <c r="D1959" s="22" t="s">
        <v>4765</v>
      </c>
      <c r="E1959" s="42">
        <v>103</v>
      </c>
      <c r="F1959" s="43">
        <v>37376.021999999997</v>
      </c>
      <c r="G1959" s="43">
        <f t="shared" si="30"/>
        <v>1319921.8828427398</v>
      </c>
    </row>
    <row r="1960" spans="1:7" x14ac:dyDescent="0.2">
      <c r="A1960" s="22" t="s">
        <v>98</v>
      </c>
      <c r="B1960" s="31">
        <v>36.463799999999999</v>
      </c>
      <c r="C1960" s="31">
        <v>-77.309799999999996</v>
      </c>
      <c r="D1960" s="22" t="s">
        <v>4765</v>
      </c>
      <c r="E1960" s="42">
        <v>162</v>
      </c>
      <c r="F1960" s="43">
        <v>58785.588000000003</v>
      </c>
      <c r="G1960" s="43">
        <f t="shared" si="30"/>
        <v>2075993.6409759601</v>
      </c>
    </row>
    <row r="1961" spans="1:7" x14ac:dyDescent="0.2">
      <c r="A1961" s="22" t="s">
        <v>123</v>
      </c>
      <c r="B1961" s="31">
        <v>36.473100000000002</v>
      </c>
      <c r="C1961" s="31">
        <v>-78.427499999999995</v>
      </c>
      <c r="D1961" s="22" t="s">
        <v>4767</v>
      </c>
      <c r="E1961" s="42">
        <v>345</v>
      </c>
      <c r="F1961" s="43">
        <v>125191.53</v>
      </c>
      <c r="G1961" s="43">
        <f t="shared" si="30"/>
        <v>4421097.5687450999</v>
      </c>
    </row>
    <row r="1962" spans="1:7" x14ac:dyDescent="0.2">
      <c r="A1962" s="22" t="s">
        <v>78</v>
      </c>
      <c r="B1962" s="31">
        <v>36.474400000000003</v>
      </c>
      <c r="C1962" s="31">
        <v>-76.9846</v>
      </c>
      <c r="D1962" s="22" t="s">
        <v>4765</v>
      </c>
      <c r="E1962" s="42">
        <v>429</v>
      </c>
      <c r="F1962" s="43">
        <v>155672.946</v>
      </c>
      <c r="G1962" s="43">
        <f t="shared" si="30"/>
        <v>5497538.7159178201</v>
      </c>
    </row>
    <row r="1963" spans="1:7" x14ac:dyDescent="0.2">
      <c r="A1963" s="22" t="s">
        <v>69</v>
      </c>
      <c r="B1963" s="31">
        <v>36.482999999999997</v>
      </c>
      <c r="C1963" s="31">
        <v>-76.569400000000002</v>
      </c>
      <c r="D1963" s="22" t="s">
        <v>4765</v>
      </c>
      <c r="E1963" s="42">
        <v>477</v>
      </c>
      <c r="F1963" s="43">
        <v>173090.89799999999</v>
      </c>
      <c r="G1963" s="43">
        <f t="shared" si="30"/>
        <v>6112647.9428736595</v>
      </c>
    </row>
    <row r="1964" spans="1:7" x14ac:dyDescent="0.2">
      <c r="A1964" s="22" t="s">
        <v>98</v>
      </c>
      <c r="B1964" s="31">
        <v>36.487000000000002</v>
      </c>
      <c r="C1964" s="31">
        <v>-77.262200000000007</v>
      </c>
      <c r="D1964" s="22" t="s">
        <v>4765</v>
      </c>
      <c r="E1964" s="42">
        <v>485</v>
      </c>
      <c r="F1964" s="43">
        <v>175993.89</v>
      </c>
      <c r="G1964" s="43">
        <f t="shared" si="30"/>
        <v>6215166.1473663002</v>
      </c>
    </row>
    <row r="1965" spans="1:7" x14ac:dyDescent="0.2">
      <c r="A1965" s="22" t="s">
        <v>69</v>
      </c>
      <c r="B1965" s="31">
        <v>36.491799999999998</v>
      </c>
      <c r="C1965" s="31">
        <v>-76.683400000000006</v>
      </c>
      <c r="D1965" s="22" t="s">
        <v>4765</v>
      </c>
      <c r="E1965" s="42">
        <v>358</v>
      </c>
      <c r="F1965" s="43">
        <v>129908.89200000001</v>
      </c>
      <c r="G1965" s="43">
        <f t="shared" si="30"/>
        <v>4587689.65104564</v>
      </c>
    </row>
    <row r="1966" spans="1:7" x14ac:dyDescent="0.2">
      <c r="A1966" s="22" t="s">
        <v>69</v>
      </c>
      <c r="B1966" s="31">
        <v>36.495800000000003</v>
      </c>
      <c r="C1966" s="31">
        <v>-76.636399999999995</v>
      </c>
      <c r="D1966" s="22" t="s">
        <v>4765</v>
      </c>
      <c r="E1966" s="42">
        <v>358</v>
      </c>
      <c r="F1966" s="43">
        <v>129908.89200000001</v>
      </c>
      <c r="G1966" s="43">
        <f t="shared" si="30"/>
        <v>4587689.65104564</v>
      </c>
    </row>
    <row r="1967" spans="1:7" x14ac:dyDescent="0.2">
      <c r="A1967" s="22" t="s">
        <v>98</v>
      </c>
      <c r="B1967" s="31">
        <v>36.497199999999999</v>
      </c>
      <c r="C1967" s="31">
        <v>-77.125900000000001</v>
      </c>
      <c r="D1967" s="22" t="s">
        <v>4765</v>
      </c>
      <c r="E1967" s="42">
        <v>324</v>
      </c>
      <c r="F1967" s="43">
        <v>117571.17600000001</v>
      </c>
      <c r="G1967" s="43">
        <f t="shared" si="30"/>
        <v>4151987.2819519201</v>
      </c>
    </row>
    <row r="1968" spans="1:7" x14ac:dyDescent="0.2">
      <c r="A1968" s="22" t="s">
        <v>69</v>
      </c>
      <c r="B1968" s="31">
        <v>36.499200000000002</v>
      </c>
      <c r="C1968" s="31">
        <v>-76.749499999999998</v>
      </c>
      <c r="D1968" s="22" t="s">
        <v>4765</v>
      </c>
      <c r="E1968" s="42">
        <v>238</v>
      </c>
      <c r="F1968" s="43">
        <v>86364.012000000002</v>
      </c>
      <c r="G1968" s="43">
        <f t="shared" si="30"/>
        <v>3049916.58365604</v>
      </c>
    </row>
    <row r="1969" spans="1:7" x14ac:dyDescent="0.2">
      <c r="A1969" s="22" t="s">
        <v>69</v>
      </c>
      <c r="B1969" s="31">
        <v>36.499600000000001</v>
      </c>
      <c r="C1969" s="31">
        <v>-76.572500000000005</v>
      </c>
      <c r="D1969" s="22" t="s">
        <v>4765</v>
      </c>
      <c r="E1969" s="42">
        <v>238</v>
      </c>
      <c r="F1969" s="43">
        <v>86364.012000000002</v>
      </c>
      <c r="G1969" s="43">
        <f t="shared" si="30"/>
        <v>3049916.58365604</v>
      </c>
    </row>
    <row r="1970" spans="1:7" x14ac:dyDescent="0.2">
      <c r="A1970" s="22" t="s">
        <v>98</v>
      </c>
      <c r="B1970" s="31">
        <v>36.503900000000002</v>
      </c>
      <c r="C1970" s="31">
        <v>-77.757999999999996</v>
      </c>
      <c r="D1970" s="22" t="s">
        <v>4765</v>
      </c>
      <c r="E1970" s="42">
        <v>324</v>
      </c>
      <c r="F1970" s="43">
        <v>117571.17600000001</v>
      </c>
      <c r="G1970" s="43">
        <f t="shared" si="30"/>
        <v>4151987.2819519201</v>
      </c>
    </row>
    <row r="1971" spans="1:7" x14ac:dyDescent="0.2">
      <c r="A1971" s="22" t="s">
        <v>98</v>
      </c>
      <c r="B1971" s="31">
        <v>36.506100000000004</v>
      </c>
      <c r="C1971" s="31">
        <v>-77.724299999999999</v>
      </c>
      <c r="D1971" s="22" t="s">
        <v>4765</v>
      </c>
      <c r="E1971" s="42">
        <v>647</v>
      </c>
      <c r="F1971" s="43">
        <v>234779.478</v>
      </c>
      <c r="G1971" s="43">
        <f t="shared" si="30"/>
        <v>8291159.7883422598</v>
      </c>
    </row>
    <row r="1972" spans="1:7" x14ac:dyDescent="0.2">
      <c r="A1972" s="22" t="s">
        <v>125</v>
      </c>
      <c r="B1972" s="31">
        <v>36.506300000000003</v>
      </c>
      <c r="C1972" s="31">
        <v>-78.183099999999996</v>
      </c>
      <c r="D1972" s="22" t="s">
        <v>4765</v>
      </c>
      <c r="E1972" s="42">
        <v>103</v>
      </c>
      <c r="F1972" s="43">
        <v>37376.021999999997</v>
      </c>
      <c r="G1972" s="43">
        <f t="shared" si="30"/>
        <v>1319921.8828427398</v>
      </c>
    </row>
    <row r="1973" spans="1:7" x14ac:dyDescent="0.2">
      <c r="A1973" s="22" t="s">
        <v>117</v>
      </c>
      <c r="B1973" s="31">
        <v>36.508099999999999</v>
      </c>
      <c r="C1973" s="31">
        <v>-80.274600000000007</v>
      </c>
      <c r="D1973" s="22" t="s">
        <v>4767</v>
      </c>
      <c r="E1973" s="42">
        <v>895</v>
      </c>
      <c r="F1973" s="43">
        <v>324772.23</v>
      </c>
      <c r="G1973" s="43">
        <f t="shared" si="30"/>
        <v>11469224.1276141</v>
      </c>
    </row>
    <row r="1974" spans="1:7" x14ac:dyDescent="0.2">
      <c r="A1974" s="22" t="s">
        <v>98</v>
      </c>
      <c r="B1974" s="31">
        <v>36.511099999999999</v>
      </c>
      <c r="C1974" s="31">
        <v>-77.1096</v>
      </c>
      <c r="D1974" s="22" t="s">
        <v>4765</v>
      </c>
      <c r="E1974" s="42">
        <v>485</v>
      </c>
      <c r="F1974" s="43">
        <v>175993.89</v>
      </c>
      <c r="G1974" s="43">
        <f t="shared" si="30"/>
        <v>6215166.1473663002</v>
      </c>
    </row>
    <row r="1975" spans="1:7" x14ac:dyDescent="0.2">
      <c r="A1975" s="22" t="s">
        <v>71</v>
      </c>
      <c r="B1975" s="31">
        <v>36.514200000000002</v>
      </c>
      <c r="C1975" s="31">
        <v>-78.679699999999997</v>
      </c>
      <c r="D1975" s="22" t="s">
        <v>4767</v>
      </c>
      <c r="E1975" s="42">
        <v>269</v>
      </c>
      <c r="F1975" s="43">
        <v>97613.106</v>
      </c>
      <c r="G1975" s="43">
        <f t="shared" si="30"/>
        <v>3447174.62606502</v>
      </c>
    </row>
    <row r="1976" spans="1:7" x14ac:dyDescent="0.2">
      <c r="A1976" s="22" t="s">
        <v>69</v>
      </c>
      <c r="B1976" s="31">
        <v>36.516599999999997</v>
      </c>
      <c r="C1976" s="31">
        <v>-76.552599999999998</v>
      </c>
      <c r="D1976" s="22" t="s">
        <v>4765</v>
      </c>
      <c r="E1976" s="42">
        <v>238</v>
      </c>
      <c r="F1976" s="43">
        <v>86364.012000000002</v>
      </c>
      <c r="G1976" s="43">
        <f t="shared" si="30"/>
        <v>3049916.58365604</v>
      </c>
    </row>
    <row r="1977" spans="1:7" x14ac:dyDescent="0.2">
      <c r="A1977" s="22" t="s">
        <v>98</v>
      </c>
      <c r="B1977" s="31">
        <v>36.520299999999999</v>
      </c>
      <c r="C1977" s="31">
        <v>-77.244799999999998</v>
      </c>
      <c r="D1977" s="22" t="s">
        <v>4765</v>
      </c>
      <c r="E1977" s="42">
        <v>324</v>
      </c>
      <c r="F1977" s="43">
        <v>117571.17600000001</v>
      </c>
      <c r="G1977" s="43">
        <f t="shared" si="30"/>
        <v>4151987.2819519201</v>
      </c>
    </row>
    <row r="1978" spans="1:7" x14ac:dyDescent="0.2">
      <c r="A1978" s="22" t="s">
        <v>118</v>
      </c>
      <c r="B1978" s="31">
        <v>36.524999999999999</v>
      </c>
      <c r="C1978" s="31">
        <v>-80.731300000000005</v>
      </c>
      <c r="D1978" s="22" t="s">
        <v>4765</v>
      </c>
      <c r="E1978" s="42">
        <v>244</v>
      </c>
      <c r="F1978" s="43">
        <v>88541.255999999994</v>
      </c>
      <c r="G1978" s="43">
        <f t="shared" si="30"/>
        <v>3126805.2370255198</v>
      </c>
    </row>
    <row r="1979" spans="1:7" x14ac:dyDescent="0.2">
      <c r="A1979" s="22" t="s">
        <v>117</v>
      </c>
      <c r="B1979" s="31">
        <v>36.525300000000001</v>
      </c>
      <c r="C1979" s="31">
        <v>-80.252399999999994</v>
      </c>
      <c r="D1979" s="22" t="s">
        <v>4767</v>
      </c>
      <c r="E1979" s="42">
        <v>1193</v>
      </c>
      <c r="F1979" s="43">
        <v>432908.68199999997</v>
      </c>
      <c r="G1979" s="43">
        <f t="shared" si="30"/>
        <v>15288027.244964939</v>
      </c>
    </row>
    <row r="1980" spans="1:7" x14ac:dyDescent="0.2">
      <c r="A1980" s="22" t="s">
        <v>98</v>
      </c>
      <c r="B1980" s="31">
        <v>36.532200000000003</v>
      </c>
      <c r="C1980" s="31">
        <v>-77.541700000000006</v>
      </c>
      <c r="D1980" s="22" t="s">
        <v>4765</v>
      </c>
      <c r="E1980" s="42">
        <v>324</v>
      </c>
      <c r="F1980" s="43">
        <v>117571.17600000001</v>
      </c>
      <c r="G1980" s="43">
        <f t="shared" si="30"/>
        <v>4151987.2819519201</v>
      </c>
    </row>
    <row r="1981" spans="1:7" x14ac:dyDescent="0.2">
      <c r="A1981" s="22" t="s">
        <v>125</v>
      </c>
      <c r="B1981" s="31">
        <v>36.5334</v>
      </c>
      <c r="C1981" s="31">
        <v>-78.173199999999994</v>
      </c>
      <c r="D1981" s="22" t="s">
        <v>4765</v>
      </c>
      <c r="E1981" s="42">
        <v>103</v>
      </c>
      <c r="F1981" s="43">
        <v>37376.021999999997</v>
      </c>
      <c r="G1981" s="43">
        <f t="shared" si="30"/>
        <v>1319921.8828427398</v>
      </c>
    </row>
    <row r="1982" spans="1:7" x14ac:dyDescent="0.2">
      <c r="A1982" s="22" t="s">
        <v>98</v>
      </c>
      <c r="B1982" s="31">
        <v>36.536499999999997</v>
      </c>
      <c r="C1982" s="31">
        <v>-77.39</v>
      </c>
      <c r="D1982" s="22" t="s">
        <v>4765</v>
      </c>
      <c r="E1982" s="42">
        <v>324</v>
      </c>
      <c r="F1982" s="43">
        <v>117571.17600000001</v>
      </c>
      <c r="G1982" s="43">
        <f t="shared" si="30"/>
        <v>4151987.2819519201</v>
      </c>
    </row>
    <row r="1983" spans="1:7" x14ac:dyDescent="0.2">
      <c r="A1983" s="22" t="s">
        <v>118</v>
      </c>
      <c r="B1983" s="31">
        <v>36.539400000000001</v>
      </c>
      <c r="C1983" s="31">
        <v>-80.561499999999995</v>
      </c>
      <c r="D1983" s="22" t="s">
        <v>4765</v>
      </c>
      <c r="E1983" s="42">
        <v>611</v>
      </c>
      <c r="F1983" s="43">
        <v>221716.014</v>
      </c>
      <c r="G1983" s="43">
        <f t="shared" si="30"/>
        <v>7829827.86812538</v>
      </c>
    </row>
    <row r="1984" spans="1:7" x14ac:dyDescent="0.2">
      <c r="A1984" s="22" t="s">
        <v>125</v>
      </c>
      <c r="B1984" s="31">
        <v>36.541699999999999</v>
      </c>
      <c r="C1984" s="31">
        <v>-78.161900000000003</v>
      </c>
      <c r="D1984" s="22" t="s">
        <v>4765</v>
      </c>
      <c r="E1984" s="42">
        <v>103</v>
      </c>
      <c r="F1984" s="43">
        <v>37376.021999999997</v>
      </c>
      <c r="G1984" s="43">
        <f t="shared" si="30"/>
        <v>1319921.8828427398</v>
      </c>
    </row>
    <row r="1985" spans="1:7" x14ac:dyDescent="0.2">
      <c r="A1985" s="22" t="s">
        <v>69</v>
      </c>
      <c r="B1985" s="31">
        <v>36.542700000000004</v>
      </c>
      <c r="C1985" s="31">
        <v>-76.865399999999994</v>
      </c>
      <c r="D1985" s="22" t="s">
        <v>4765</v>
      </c>
      <c r="E1985" s="42">
        <v>477</v>
      </c>
      <c r="F1985" s="43">
        <v>173090.89799999999</v>
      </c>
      <c r="G1985" s="43">
        <f t="shared" si="30"/>
        <v>6112647.9428736595</v>
      </c>
    </row>
    <row r="1986" spans="1:7" x14ac:dyDescent="0.2">
      <c r="A1986" s="22" t="s">
        <v>37</v>
      </c>
      <c r="B1986" s="31">
        <v>36.563699999999997</v>
      </c>
      <c r="C1986" s="31">
        <v>-81.506399999999999</v>
      </c>
      <c r="D1986" s="22" t="s">
        <v>4767</v>
      </c>
      <c r="E1986" s="42">
        <v>301</v>
      </c>
      <c r="F1986" s="43">
        <v>109225.07399999999</v>
      </c>
      <c r="G1986" s="43">
        <f t="shared" ref="G1986:G2049" si="31">F1986*35.31467</f>
        <v>3857247.4440355799</v>
      </c>
    </row>
    <row r="1987" spans="1:7" x14ac:dyDescent="0.2">
      <c r="A1987" s="22" t="s">
        <v>37</v>
      </c>
      <c r="B1987" s="31">
        <v>36.575899999999997</v>
      </c>
      <c r="C1987" s="31">
        <v>-81.516499999999994</v>
      </c>
      <c r="D1987" s="22" t="s">
        <v>4767</v>
      </c>
      <c r="E1987" s="42">
        <v>301</v>
      </c>
      <c r="F1987" s="43">
        <v>109225.07399999999</v>
      </c>
      <c r="G1987" s="43">
        <f t="shared" si="31"/>
        <v>3857247.4440355799</v>
      </c>
    </row>
    <row r="1988" spans="1:7" x14ac:dyDescent="0.2">
      <c r="A1988" s="20" t="s">
        <v>14</v>
      </c>
      <c r="B1988" s="37"/>
      <c r="C1988" s="37"/>
      <c r="D1988" s="40"/>
      <c r="E1988" s="38">
        <f>SUM(E2:E1987)</f>
        <v>1111234</v>
      </c>
      <c r="F1988" s="39">
        <f>SUM(F2:F1987)</f>
        <v>403237926.51600379</v>
      </c>
      <c r="G1988" s="39">
        <f>SUM(G2:G1987)</f>
        <v>14240214306.39686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02"/>
  <sheetViews>
    <sheetView zoomScaleNormal="100" workbookViewId="0">
      <pane xSplit="1" ySplit="1" topLeftCell="N2" activePane="bottomRight" state="frozen"/>
      <selection pane="topRight" activeCell="N1" sqref="N1"/>
      <selection pane="bottomLeft" activeCell="A65" sqref="A65"/>
      <selection pane="bottomRight" activeCell="A2" sqref="A2"/>
    </sheetView>
  </sheetViews>
  <sheetFormatPr defaultRowHeight="12.75" x14ac:dyDescent="0.2"/>
  <cols>
    <col min="1" max="1" width="13.42578125" style="22" customWidth="1"/>
    <col min="2" max="2" width="23.28515625" style="24" customWidth="1"/>
    <col min="3" max="3" width="31.42578125" style="24" customWidth="1"/>
    <col min="4" max="4" width="24.28515625" style="23" customWidth="1"/>
    <col min="5" max="5" width="32.5703125" style="23" customWidth="1"/>
    <col min="6" max="6" width="36.5703125" style="23" customWidth="1"/>
    <col min="7" max="7" width="34.7109375" style="23" customWidth="1"/>
    <col min="8" max="9" width="34.42578125" style="23" customWidth="1"/>
    <col min="10" max="10" width="33.85546875" style="23" customWidth="1"/>
    <col min="11" max="11" width="33" style="23" customWidth="1"/>
    <col min="12" max="12" width="35" style="23" customWidth="1"/>
    <col min="13" max="13" width="33.28515625" style="23" customWidth="1"/>
    <col min="14" max="14" width="40.28515625" style="23" customWidth="1"/>
    <col min="15" max="15" width="38.5703125" style="23" customWidth="1"/>
    <col min="16" max="16" width="34.85546875" style="24" customWidth="1"/>
    <col min="17" max="18" width="33.140625" style="23" customWidth="1"/>
    <col min="19" max="1025" width="11.5703125" style="23"/>
    <col min="1026" max="16384" width="9.140625" style="22"/>
  </cols>
  <sheetData>
    <row r="1" spans="1:18" s="29" customFormat="1" x14ac:dyDescent="0.2">
      <c r="A1" s="20" t="s">
        <v>15</v>
      </c>
      <c r="B1" s="20" t="s">
        <v>4769</v>
      </c>
      <c r="C1" s="20" t="s">
        <v>4770</v>
      </c>
      <c r="D1" s="20" t="s">
        <v>4771</v>
      </c>
      <c r="E1" s="20" t="s">
        <v>4772</v>
      </c>
      <c r="F1" s="20" t="s">
        <v>4773</v>
      </c>
      <c r="G1" s="20" t="s">
        <v>4774</v>
      </c>
      <c r="H1" s="20" t="s">
        <v>4775</v>
      </c>
      <c r="I1" s="20" t="s">
        <v>4776</v>
      </c>
      <c r="J1" s="20" t="s">
        <v>4777</v>
      </c>
      <c r="K1" s="20" t="s">
        <v>4778</v>
      </c>
      <c r="L1" s="20" t="s">
        <v>4779</v>
      </c>
      <c r="M1" s="20" t="s">
        <v>4780</v>
      </c>
      <c r="N1" s="20" t="s">
        <v>4781</v>
      </c>
      <c r="O1" s="20" t="s">
        <v>4782</v>
      </c>
      <c r="P1" s="20" t="s">
        <v>4783</v>
      </c>
      <c r="Q1" s="41" t="s">
        <v>24</v>
      </c>
      <c r="R1" s="41" t="s">
        <v>32</v>
      </c>
    </row>
    <row r="2" spans="1:18" x14ac:dyDescent="0.2">
      <c r="A2" s="22" t="s">
        <v>33</v>
      </c>
      <c r="B2" s="24">
        <v>215.667207982359</v>
      </c>
      <c r="C2" s="24">
        <v>864120.83333333302</v>
      </c>
      <c r="D2" s="24">
        <v>57.099725905883901</v>
      </c>
      <c r="E2" s="23">
        <v>148925</v>
      </c>
      <c r="F2" s="23">
        <v>85.106424960367903</v>
      </c>
      <c r="G2" s="23">
        <v>300464.88124999998</v>
      </c>
      <c r="H2" s="23">
        <v>204.059869878325</v>
      </c>
      <c r="I2" s="23">
        <v>617066.66666666698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4">
        <v>561.93322872693602</v>
      </c>
      <c r="Q2" s="43">
        <v>1930577.3812500001</v>
      </c>
      <c r="R2" s="43">
        <f t="shared" ref="R2:R33" si="0">+Q2*35.31467</f>
        <v>68177703.128307939</v>
      </c>
    </row>
    <row r="3" spans="1:18" x14ac:dyDescent="0.2">
      <c r="A3" s="22" t="s">
        <v>34</v>
      </c>
      <c r="B3" s="24">
        <v>58.257152782354503</v>
      </c>
      <c r="C3" s="24">
        <v>233420.83333333299</v>
      </c>
      <c r="D3" s="24">
        <v>56.791078738825099</v>
      </c>
      <c r="E3" s="23">
        <v>148120</v>
      </c>
      <c r="F3" s="23">
        <v>42.413081154782702</v>
      </c>
      <c r="G3" s="23">
        <v>149737.71249999999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4">
        <v>157.46131267596201</v>
      </c>
      <c r="Q3" s="43">
        <v>531278.54583333305</v>
      </c>
      <c r="R3" s="43">
        <f t="shared" si="0"/>
        <v>18761926.52418403</v>
      </c>
    </row>
    <row r="4" spans="1:18" x14ac:dyDescent="0.2">
      <c r="A4" s="22" t="s">
        <v>35</v>
      </c>
      <c r="B4" s="24">
        <v>0</v>
      </c>
      <c r="C4" s="24">
        <v>0</v>
      </c>
      <c r="D4" s="24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4">
        <v>0</v>
      </c>
      <c r="Q4" s="43">
        <v>0</v>
      </c>
      <c r="R4" s="43">
        <f t="shared" si="0"/>
        <v>0</v>
      </c>
    </row>
    <row r="5" spans="1:18" x14ac:dyDescent="0.2">
      <c r="A5" s="22" t="s">
        <v>36</v>
      </c>
      <c r="B5" s="24">
        <v>651.24552249413603</v>
      </c>
      <c r="C5" s="24">
        <v>2609366.6666666698</v>
      </c>
      <c r="D5" s="24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4">
        <v>651.24552249413603</v>
      </c>
      <c r="Q5" s="43">
        <v>2609366.6666666698</v>
      </c>
      <c r="R5" s="43">
        <f t="shared" si="0"/>
        <v>92148922.742333442</v>
      </c>
    </row>
    <row r="6" spans="1:18" x14ac:dyDescent="0.2">
      <c r="A6" s="22" t="s">
        <v>37</v>
      </c>
      <c r="B6" s="24">
        <v>0</v>
      </c>
      <c r="C6" s="24">
        <v>0</v>
      </c>
      <c r="D6" s="24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4">
        <v>0</v>
      </c>
      <c r="Q6" s="43">
        <v>0</v>
      </c>
      <c r="R6" s="43">
        <f t="shared" si="0"/>
        <v>0</v>
      </c>
    </row>
    <row r="7" spans="1:18" x14ac:dyDescent="0.2">
      <c r="A7" s="22" t="s">
        <v>38</v>
      </c>
      <c r="B7" s="24">
        <v>0</v>
      </c>
      <c r="C7" s="24">
        <v>0</v>
      </c>
      <c r="D7" s="24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4">
        <v>0</v>
      </c>
      <c r="Q7" s="43">
        <v>0</v>
      </c>
      <c r="R7" s="43">
        <f t="shared" si="0"/>
        <v>0</v>
      </c>
    </row>
    <row r="8" spans="1:18" x14ac:dyDescent="0.2">
      <c r="A8" s="22" t="s">
        <v>39</v>
      </c>
      <c r="B8" s="24">
        <v>3607.3137650000999</v>
      </c>
      <c r="C8" s="24">
        <v>14453541.6666667</v>
      </c>
      <c r="D8" s="24">
        <v>573.15778922825098</v>
      </c>
      <c r="E8" s="23">
        <v>1494885</v>
      </c>
      <c r="F8" s="23">
        <v>1224.7477840070501</v>
      </c>
      <c r="G8" s="23">
        <v>4323923.8125</v>
      </c>
      <c r="H8" s="23">
        <v>380.650141888414</v>
      </c>
      <c r="I8" s="23">
        <v>1151066.66666667</v>
      </c>
      <c r="J8" s="23">
        <v>688.67527467449099</v>
      </c>
      <c r="K8" s="23">
        <v>3436156.35</v>
      </c>
      <c r="L8" s="23">
        <v>0</v>
      </c>
      <c r="M8" s="23">
        <v>0</v>
      </c>
      <c r="N8" s="23">
        <v>0</v>
      </c>
      <c r="O8" s="23">
        <v>0</v>
      </c>
      <c r="P8" s="24">
        <v>6474.5447547983104</v>
      </c>
      <c r="Q8" s="43">
        <v>24859573.4958333</v>
      </c>
      <c r="R8" s="43">
        <f t="shared" si="0"/>
        <v>877907634.34609938</v>
      </c>
    </row>
    <row r="9" spans="1:18" x14ac:dyDescent="0.2">
      <c r="A9" s="22" t="s">
        <v>40</v>
      </c>
      <c r="B9" s="24">
        <v>799.01035372355102</v>
      </c>
      <c r="C9" s="24">
        <v>3201420.8333333302</v>
      </c>
      <c r="D9" s="24">
        <v>440.74815456001198</v>
      </c>
      <c r="E9" s="23">
        <v>1149540</v>
      </c>
      <c r="F9" s="23">
        <v>627.78833779766398</v>
      </c>
      <c r="G9" s="23">
        <v>2216382</v>
      </c>
      <c r="H9" s="23">
        <v>828.01216431397199</v>
      </c>
      <c r="I9" s="23">
        <v>2503866.6666666698</v>
      </c>
      <c r="J9" s="23">
        <v>1257.64681623724</v>
      </c>
      <c r="K9" s="23">
        <v>6275049</v>
      </c>
      <c r="L9" s="23">
        <v>333.79364383929499</v>
      </c>
      <c r="M9" s="23">
        <v>1178445.3125</v>
      </c>
      <c r="N9" s="23">
        <v>0</v>
      </c>
      <c r="O9" s="23">
        <v>0</v>
      </c>
      <c r="P9" s="24">
        <v>4286.9994704717401</v>
      </c>
      <c r="Q9" s="43">
        <v>16524703.8125</v>
      </c>
      <c r="R9" s="43">
        <f t="shared" si="0"/>
        <v>583564461.98617935</v>
      </c>
    </row>
    <row r="10" spans="1:18" x14ac:dyDescent="0.2">
      <c r="A10" s="22" t="s">
        <v>41</v>
      </c>
      <c r="B10" s="24">
        <v>1755.43076264711</v>
      </c>
      <c r="C10" s="24">
        <v>7033541.6666666605</v>
      </c>
      <c r="D10" s="24">
        <v>0</v>
      </c>
      <c r="E10" s="23">
        <v>0</v>
      </c>
      <c r="F10" s="23">
        <v>311.09154239080698</v>
      </c>
      <c r="G10" s="23">
        <v>1098296.4375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4">
        <v>2066.52230503791</v>
      </c>
      <c r="Q10" s="43">
        <v>8131838.1041666605</v>
      </c>
      <c r="R10" s="43">
        <f t="shared" si="0"/>
        <v>287173179.14207125</v>
      </c>
    </row>
    <row r="11" spans="1:18" x14ac:dyDescent="0.2">
      <c r="A11" s="22" t="s">
        <v>42</v>
      </c>
      <c r="B11" s="24">
        <v>609.19234598236994</v>
      </c>
      <c r="C11" s="24">
        <v>2440870.8333333302</v>
      </c>
      <c r="D11" s="24">
        <v>0</v>
      </c>
      <c r="E11" s="23">
        <v>0</v>
      </c>
      <c r="F11" s="23">
        <v>138.44974949644899</v>
      </c>
      <c r="G11" s="23">
        <v>488791.38750000001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4">
        <v>747.64209547881899</v>
      </c>
      <c r="Q11" s="43">
        <v>2929662.2208333299</v>
      </c>
      <c r="R11" s="43">
        <f t="shared" si="0"/>
        <v>103460054.54019617</v>
      </c>
    </row>
    <row r="12" spans="1:18" x14ac:dyDescent="0.2">
      <c r="A12" s="22" t="s">
        <v>43</v>
      </c>
      <c r="B12" s="24">
        <v>10.8026508470591</v>
      </c>
      <c r="C12" s="24">
        <v>43283.333333333299</v>
      </c>
      <c r="D12" s="24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4">
        <v>10.8026508470591</v>
      </c>
      <c r="Q12" s="43">
        <v>43283.333333333299</v>
      </c>
      <c r="R12" s="43">
        <f t="shared" si="0"/>
        <v>1528536.6331666654</v>
      </c>
    </row>
    <row r="13" spans="1:18" x14ac:dyDescent="0.2">
      <c r="A13" s="22" t="s">
        <v>44</v>
      </c>
      <c r="B13" s="24">
        <v>102.23937408823799</v>
      </c>
      <c r="C13" s="24">
        <v>409645.83333333302</v>
      </c>
      <c r="D13" s="24">
        <v>0</v>
      </c>
      <c r="E13" s="23">
        <v>0</v>
      </c>
      <c r="F13" s="23">
        <v>15.881550212143299</v>
      </c>
      <c r="G13" s="23">
        <v>56069.1875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4">
        <v>118.12092430038101</v>
      </c>
      <c r="Q13" s="43">
        <v>465715.02083333302</v>
      </c>
      <c r="R13" s="43">
        <f t="shared" si="0"/>
        <v>16446572.274772281</v>
      </c>
    </row>
    <row r="14" spans="1:18" x14ac:dyDescent="0.2">
      <c r="A14" s="22" t="s">
        <v>45</v>
      </c>
      <c r="B14" s="24">
        <v>335.26798521765602</v>
      </c>
      <c r="C14" s="24">
        <v>1343329.16666667</v>
      </c>
      <c r="D14" s="24">
        <v>191.361243576476</v>
      </c>
      <c r="E14" s="23">
        <v>499100</v>
      </c>
      <c r="F14" s="23">
        <v>123.315566353113</v>
      </c>
      <c r="G14" s="23">
        <v>435360.75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4">
        <v>649.94479514724503</v>
      </c>
      <c r="Q14" s="43">
        <v>2277789.9166666698</v>
      </c>
      <c r="R14" s="43">
        <f t="shared" si="0"/>
        <v>80439399.236410946</v>
      </c>
    </row>
    <row r="15" spans="1:18" x14ac:dyDescent="0.2">
      <c r="A15" s="22" t="s">
        <v>46</v>
      </c>
      <c r="B15" s="24">
        <v>0</v>
      </c>
      <c r="C15" s="24">
        <v>0</v>
      </c>
      <c r="D15" s="24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4">
        <v>0</v>
      </c>
      <c r="Q15" s="43">
        <v>0</v>
      </c>
      <c r="R15" s="43">
        <f t="shared" si="0"/>
        <v>0</v>
      </c>
    </row>
    <row r="16" spans="1:18" x14ac:dyDescent="0.2">
      <c r="A16" s="22" t="s">
        <v>47</v>
      </c>
      <c r="B16" s="24">
        <v>1388.9122517647399</v>
      </c>
      <c r="C16" s="24">
        <v>5565000</v>
      </c>
      <c r="D16" s="24">
        <v>296.91857471059598</v>
      </c>
      <c r="E16" s="23">
        <v>774410</v>
      </c>
      <c r="F16" s="23">
        <v>557.72267509703204</v>
      </c>
      <c r="G16" s="23">
        <v>1969017.9375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4">
        <v>2243.5535015723699</v>
      </c>
      <c r="Q16" s="43">
        <v>8308427.9375</v>
      </c>
      <c r="R16" s="43">
        <f t="shared" si="0"/>
        <v>293409390.8315931</v>
      </c>
    </row>
    <row r="17" spans="1:18" x14ac:dyDescent="0.2">
      <c r="A17" s="22" t="s">
        <v>48</v>
      </c>
      <c r="B17" s="24">
        <v>0</v>
      </c>
      <c r="C17" s="24">
        <v>0</v>
      </c>
      <c r="D17" s="24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4">
        <v>0</v>
      </c>
      <c r="Q17" s="43">
        <v>0</v>
      </c>
      <c r="R17" s="43">
        <f t="shared" si="0"/>
        <v>0</v>
      </c>
    </row>
    <row r="18" spans="1:18" x14ac:dyDescent="0.2">
      <c r="A18" s="22" t="s">
        <v>49</v>
      </c>
      <c r="B18" s="24">
        <v>77.161791764707999</v>
      </c>
      <c r="C18" s="24">
        <v>309166.66666666698</v>
      </c>
      <c r="D18" s="24">
        <v>47.223016560001298</v>
      </c>
      <c r="E18" s="23">
        <v>123165</v>
      </c>
      <c r="F18" s="23">
        <v>54.370954255690599</v>
      </c>
      <c r="G18" s="23">
        <v>191954.51250000001</v>
      </c>
      <c r="H18" s="23">
        <v>489.54747629463498</v>
      </c>
      <c r="I18" s="23">
        <v>1480366.66666667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4">
        <v>668.30323887503505</v>
      </c>
      <c r="Q18" s="43">
        <v>2104652.8458333299</v>
      </c>
      <c r="R18" s="43">
        <f t="shared" si="0"/>
        <v>74325120.715164915</v>
      </c>
    </row>
    <row r="19" spans="1:18" x14ac:dyDescent="0.2">
      <c r="A19" s="22" t="s">
        <v>50</v>
      </c>
      <c r="B19" s="24">
        <v>225.69824091177099</v>
      </c>
      <c r="C19" s="24">
        <v>904312.5</v>
      </c>
      <c r="D19" s="24">
        <v>214.201133938829</v>
      </c>
      <c r="E19" s="23">
        <v>558670</v>
      </c>
      <c r="F19" s="23">
        <v>168.90495755032401</v>
      </c>
      <c r="G19" s="23">
        <v>596312.30000000005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4">
        <v>608.80433240092395</v>
      </c>
      <c r="Q19" s="43">
        <v>2059294.8</v>
      </c>
      <c r="R19" s="43">
        <f t="shared" si="0"/>
        <v>72723316.294716001</v>
      </c>
    </row>
    <row r="20" spans="1:18" x14ac:dyDescent="0.2">
      <c r="A20" s="22" t="s">
        <v>51</v>
      </c>
      <c r="B20" s="24">
        <v>152.78034769412201</v>
      </c>
      <c r="C20" s="24">
        <v>612150</v>
      </c>
      <c r="D20" s="24">
        <v>0</v>
      </c>
      <c r="E20" s="23">
        <v>0</v>
      </c>
      <c r="F20" s="23">
        <v>50.073593610051802</v>
      </c>
      <c r="G20" s="23">
        <v>176782.85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4">
        <v>202.85394130417399</v>
      </c>
      <c r="Q20" s="43">
        <v>788932.85</v>
      </c>
      <c r="R20" s="43">
        <f t="shared" si="0"/>
        <v>27860903.249909498</v>
      </c>
    </row>
    <row r="21" spans="1:18" x14ac:dyDescent="0.2">
      <c r="A21" s="22" t="s">
        <v>52</v>
      </c>
      <c r="B21" s="24">
        <v>69.445612588237196</v>
      </c>
      <c r="C21" s="24">
        <v>278250</v>
      </c>
      <c r="D21" s="24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4">
        <v>69.445612588237196</v>
      </c>
      <c r="Q21" s="43">
        <v>278250</v>
      </c>
      <c r="R21" s="43">
        <f t="shared" si="0"/>
        <v>9826306.9275000002</v>
      </c>
    </row>
    <row r="22" spans="1:18" x14ac:dyDescent="0.2">
      <c r="A22" s="22" t="s">
        <v>53</v>
      </c>
      <c r="B22" s="24">
        <v>366.51851088236299</v>
      </c>
      <c r="C22" s="24">
        <v>1468541.66666667</v>
      </c>
      <c r="D22" s="24">
        <v>210.49736793412299</v>
      </c>
      <c r="E22" s="23">
        <v>549010</v>
      </c>
      <c r="F22" s="23">
        <v>286.80211265458797</v>
      </c>
      <c r="G22" s="23">
        <v>1012543.5625</v>
      </c>
      <c r="H22" s="23">
        <v>0</v>
      </c>
      <c r="I22" s="23">
        <v>0</v>
      </c>
      <c r="J22" s="23">
        <v>534.12108761882996</v>
      </c>
      <c r="K22" s="23">
        <v>2665005.75</v>
      </c>
      <c r="L22" s="23">
        <v>174.64744832458501</v>
      </c>
      <c r="M22" s="23">
        <v>616585.9375</v>
      </c>
      <c r="N22" s="23">
        <v>0</v>
      </c>
      <c r="O22" s="23">
        <v>0</v>
      </c>
      <c r="P22" s="24">
        <v>1572.5865274144901</v>
      </c>
      <c r="Q22" s="43">
        <v>6311686.9166666698</v>
      </c>
      <c r="R22" s="43">
        <f t="shared" si="0"/>
        <v>222895140.60540095</v>
      </c>
    </row>
    <row r="23" spans="1:18" x14ac:dyDescent="0.2">
      <c r="A23" s="22" t="s">
        <v>54</v>
      </c>
      <c r="B23" s="24">
        <v>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4">
        <v>0</v>
      </c>
      <c r="Q23" s="43">
        <v>0</v>
      </c>
      <c r="R23" s="43">
        <f t="shared" si="0"/>
        <v>0</v>
      </c>
    </row>
    <row r="24" spans="1:18" x14ac:dyDescent="0.2">
      <c r="A24" s="22" t="s">
        <v>55</v>
      </c>
      <c r="B24" s="24">
        <v>265.82237262941902</v>
      </c>
      <c r="C24" s="24">
        <v>1065079.16666667</v>
      </c>
      <c r="D24" s="24">
        <v>541.98442535530899</v>
      </c>
      <c r="E24" s="23">
        <v>1413580</v>
      </c>
      <c r="F24" s="23">
        <v>305.48628937475598</v>
      </c>
      <c r="G24" s="23">
        <v>1078507.3125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4">
        <v>1113.2930873594801</v>
      </c>
      <c r="Q24" s="43">
        <v>3557166.4791666698</v>
      </c>
      <c r="R24" s="43">
        <f t="shared" si="0"/>
        <v>125620160.34683281</v>
      </c>
    </row>
    <row r="25" spans="1:18" x14ac:dyDescent="0.2">
      <c r="A25" s="22" t="s">
        <v>56</v>
      </c>
      <c r="B25" s="24">
        <v>2758.5340555883099</v>
      </c>
      <c r="C25" s="24">
        <v>11052708.3333333</v>
      </c>
      <c r="D25" s="24">
        <v>0</v>
      </c>
      <c r="E25" s="23">
        <v>0</v>
      </c>
      <c r="F25" s="23">
        <v>1016.41921357717</v>
      </c>
      <c r="G25" s="23">
        <v>3588428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4">
        <v>3774.9532691654799</v>
      </c>
      <c r="Q25" s="43">
        <v>14641136.3333333</v>
      </c>
      <c r="R25" s="43">
        <f t="shared" si="0"/>
        <v>517046898.03667551</v>
      </c>
    </row>
    <row r="26" spans="1:18" x14ac:dyDescent="0.2">
      <c r="A26" s="22" t="s">
        <v>57</v>
      </c>
      <c r="B26" s="24">
        <v>1562.5262832353401</v>
      </c>
      <c r="C26" s="24">
        <v>6260625</v>
      </c>
      <c r="D26" s="24">
        <v>54.321901402354399</v>
      </c>
      <c r="E26" s="23">
        <v>141680</v>
      </c>
      <c r="F26" s="23">
        <v>450.28865895606299</v>
      </c>
      <c r="G26" s="23">
        <v>1589726.375</v>
      </c>
      <c r="H26" s="23">
        <v>257.03695148135199</v>
      </c>
      <c r="I26" s="23">
        <v>777266.66666666698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4">
        <v>2324.1737950751099</v>
      </c>
      <c r="Q26" s="43">
        <v>8769298.0416666698</v>
      </c>
      <c r="R26" s="43">
        <f t="shared" si="0"/>
        <v>309684866.47310472</v>
      </c>
    </row>
    <row r="27" spans="1:18" x14ac:dyDescent="0.2">
      <c r="A27" s="22" t="s">
        <v>58</v>
      </c>
      <c r="B27" s="24">
        <v>728.40731425884405</v>
      </c>
      <c r="C27" s="24">
        <v>2918533.3333333302</v>
      </c>
      <c r="D27" s="24">
        <v>253.090676988242</v>
      </c>
      <c r="E27" s="23">
        <v>660100</v>
      </c>
      <c r="F27" s="23">
        <v>364.34144604328702</v>
      </c>
      <c r="G27" s="23">
        <v>1286293.125</v>
      </c>
      <c r="H27" s="23">
        <v>647.497664036993</v>
      </c>
      <c r="I27" s="23">
        <v>1958000</v>
      </c>
      <c r="J27" s="23">
        <v>381.08213769116497</v>
      </c>
      <c r="K27" s="23">
        <v>1901415.45</v>
      </c>
      <c r="L27" s="23">
        <v>0</v>
      </c>
      <c r="M27" s="23">
        <v>0</v>
      </c>
      <c r="N27" s="23">
        <v>0</v>
      </c>
      <c r="O27" s="23">
        <v>0</v>
      </c>
      <c r="P27" s="24">
        <v>2374.4192390185299</v>
      </c>
      <c r="Q27" s="43">
        <v>8724341.9083333295</v>
      </c>
      <c r="R27" s="43">
        <f t="shared" si="0"/>
        <v>308097255.45996177</v>
      </c>
    </row>
    <row r="28" spans="1:18" x14ac:dyDescent="0.2">
      <c r="A28" s="22" t="s">
        <v>59</v>
      </c>
      <c r="B28" s="24">
        <v>856.49588858825905</v>
      </c>
      <c r="C28" s="24">
        <v>3431750</v>
      </c>
      <c r="D28" s="24">
        <v>258.64632599530103</v>
      </c>
      <c r="E28" s="23">
        <v>674590</v>
      </c>
      <c r="F28" s="23">
        <v>336.31518096303398</v>
      </c>
      <c r="G28" s="23">
        <v>1187347.5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4">
        <v>1451.4573955465901</v>
      </c>
      <c r="Q28" s="43">
        <v>5293687.5</v>
      </c>
      <c r="R28" s="43">
        <f t="shared" si="0"/>
        <v>186944827.145625</v>
      </c>
    </row>
    <row r="29" spans="1:18" x14ac:dyDescent="0.2">
      <c r="A29" s="22" t="s">
        <v>60</v>
      </c>
      <c r="B29" s="24">
        <v>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4">
        <v>0</v>
      </c>
      <c r="Q29" s="43">
        <v>0</v>
      </c>
      <c r="R29" s="43">
        <f t="shared" si="0"/>
        <v>0</v>
      </c>
    </row>
    <row r="30" spans="1:18" x14ac:dyDescent="0.2">
      <c r="A30" s="22" t="s">
        <v>61</v>
      </c>
      <c r="B30" s="24">
        <v>415.51624865295298</v>
      </c>
      <c r="C30" s="24">
        <v>1664862.5</v>
      </c>
      <c r="D30" s="24">
        <v>102.779506630591</v>
      </c>
      <c r="E30" s="23">
        <v>268065</v>
      </c>
      <c r="F30" s="23">
        <v>203.65752624983699</v>
      </c>
      <c r="G30" s="23">
        <v>719004.875</v>
      </c>
      <c r="H30" s="23">
        <v>88.295136005044498</v>
      </c>
      <c r="I30" s="23">
        <v>267000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4">
        <v>810.248417538426</v>
      </c>
      <c r="Q30" s="43">
        <v>2918932.375</v>
      </c>
      <c r="R30" s="43">
        <f t="shared" si="0"/>
        <v>103081133.57544126</v>
      </c>
    </row>
    <row r="31" spans="1:18" x14ac:dyDescent="0.2">
      <c r="A31" s="22" t="s">
        <v>62</v>
      </c>
      <c r="B31" s="24">
        <v>461.04170579413</v>
      </c>
      <c r="C31" s="24">
        <v>1847270.83333333</v>
      </c>
      <c r="D31" s="24">
        <v>163.58299854118101</v>
      </c>
      <c r="E31" s="23">
        <v>426650</v>
      </c>
      <c r="F31" s="23">
        <v>158.34839770342899</v>
      </c>
      <c r="G31" s="23">
        <v>559042.78125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4">
        <v>782.97310203873997</v>
      </c>
      <c r="Q31" s="43">
        <v>2832963.6145833302</v>
      </c>
      <c r="R31" s="43">
        <f t="shared" si="0"/>
        <v>100045175.1710175</v>
      </c>
    </row>
    <row r="32" spans="1:18" x14ac:dyDescent="0.2">
      <c r="A32" s="22" t="s">
        <v>63</v>
      </c>
      <c r="B32" s="24">
        <v>3406.6931064118598</v>
      </c>
      <c r="C32" s="24">
        <v>13649708.3333333</v>
      </c>
      <c r="D32" s="24">
        <v>796.30969101178698</v>
      </c>
      <c r="E32" s="23">
        <v>2076900</v>
      </c>
      <c r="F32" s="23">
        <v>979.05086013683297</v>
      </c>
      <c r="G32" s="23">
        <v>3456500.5</v>
      </c>
      <c r="H32" s="23">
        <v>563.12675629883904</v>
      </c>
      <c r="I32" s="23">
        <v>1702866.66666667</v>
      </c>
      <c r="J32" s="23">
        <v>381.83975625516302</v>
      </c>
      <c r="K32" s="23">
        <v>1905195.6</v>
      </c>
      <c r="L32" s="23">
        <v>0</v>
      </c>
      <c r="M32" s="23">
        <v>0</v>
      </c>
      <c r="N32" s="23">
        <v>353.96538967355599</v>
      </c>
      <c r="O32" s="23">
        <v>1070373.33333333</v>
      </c>
      <c r="P32" s="24">
        <v>6480.9855597880396</v>
      </c>
      <c r="Q32" s="43">
        <v>23861544.4333333</v>
      </c>
      <c r="R32" s="43">
        <f t="shared" si="0"/>
        <v>842662567.35350251</v>
      </c>
    </row>
    <row r="33" spans="1:18" x14ac:dyDescent="0.2">
      <c r="A33" s="22" t="s">
        <v>64</v>
      </c>
      <c r="B33" s="24">
        <v>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4">
        <v>0</v>
      </c>
      <c r="Q33" s="43">
        <v>0</v>
      </c>
      <c r="R33" s="43">
        <f t="shared" si="0"/>
        <v>0</v>
      </c>
    </row>
    <row r="34" spans="1:18" x14ac:dyDescent="0.2">
      <c r="A34" s="22" t="s">
        <v>65</v>
      </c>
      <c r="B34" s="24">
        <v>1334.8989975294501</v>
      </c>
      <c r="C34" s="24">
        <v>5348583.3333333302</v>
      </c>
      <c r="D34" s="24">
        <v>543.21901402354501</v>
      </c>
      <c r="E34" s="23">
        <v>1416800</v>
      </c>
      <c r="F34" s="23">
        <v>905.24836209216699</v>
      </c>
      <c r="G34" s="23">
        <v>3195943.6875</v>
      </c>
      <c r="H34" s="23">
        <v>1260.65833073869</v>
      </c>
      <c r="I34" s="23">
        <v>3812166.6666666698</v>
      </c>
      <c r="J34" s="23">
        <v>836.03208537216904</v>
      </c>
      <c r="K34" s="23">
        <v>4171395.5249999999</v>
      </c>
      <c r="L34" s="23">
        <v>251.74034563236</v>
      </c>
      <c r="M34" s="23">
        <v>888759.375</v>
      </c>
      <c r="N34" s="23">
        <v>0</v>
      </c>
      <c r="O34" s="23">
        <v>0</v>
      </c>
      <c r="P34" s="24">
        <v>5131.7971353883804</v>
      </c>
      <c r="Q34" s="43">
        <v>18833648.587499999</v>
      </c>
      <c r="R34" s="43">
        <f t="shared" ref="R34:R65" si="1">+Q34*35.31467</f>
        <v>665104084.76352859</v>
      </c>
    </row>
    <row r="35" spans="1:18" x14ac:dyDescent="0.2">
      <c r="A35" s="22" t="s">
        <v>66</v>
      </c>
      <c r="B35" s="24">
        <v>0</v>
      </c>
      <c r="C35" s="24">
        <v>0</v>
      </c>
      <c r="D35" s="24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4">
        <v>0</v>
      </c>
      <c r="Q35" s="43">
        <v>0</v>
      </c>
      <c r="R35" s="43">
        <f t="shared" si="1"/>
        <v>0</v>
      </c>
    </row>
    <row r="36" spans="1:18" x14ac:dyDescent="0.2">
      <c r="A36" s="22" t="s">
        <v>67</v>
      </c>
      <c r="B36" s="24">
        <v>69.445612588237196</v>
      </c>
      <c r="C36" s="24">
        <v>278250</v>
      </c>
      <c r="D36" s="24">
        <v>308.647167058832</v>
      </c>
      <c r="E36" s="23">
        <v>805000</v>
      </c>
      <c r="F36" s="23">
        <v>326.03888376694198</v>
      </c>
      <c r="G36" s="23">
        <v>1151067.4375</v>
      </c>
      <c r="H36" s="23">
        <v>832.91744964758595</v>
      </c>
      <c r="I36" s="23">
        <v>2518700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4">
        <v>1537.0491130616001</v>
      </c>
      <c r="Q36" s="43">
        <v>4753017.4375</v>
      </c>
      <c r="R36" s="43">
        <f t="shared" si="1"/>
        <v>167851242.30955812</v>
      </c>
    </row>
    <row r="37" spans="1:18" x14ac:dyDescent="0.2">
      <c r="A37" s="22" t="s">
        <v>68</v>
      </c>
      <c r="B37" s="24">
        <v>0</v>
      </c>
      <c r="C37" s="24">
        <v>0</v>
      </c>
      <c r="D37" s="24">
        <v>76.544497430590297</v>
      </c>
      <c r="E37" s="23">
        <v>199640</v>
      </c>
      <c r="F37" s="23">
        <v>71.747238605447393</v>
      </c>
      <c r="G37" s="23">
        <v>253300.8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4">
        <v>148.291736036038</v>
      </c>
      <c r="Q37" s="43">
        <v>452940.79999999999</v>
      </c>
      <c r="R37" s="43">
        <f t="shared" si="1"/>
        <v>15995454.881535999</v>
      </c>
    </row>
    <row r="38" spans="1:18" x14ac:dyDescent="0.2">
      <c r="A38" s="22" t="s">
        <v>69</v>
      </c>
      <c r="B38" s="24">
        <v>393.525138000011</v>
      </c>
      <c r="C38" s="24">
        <v>1576750</v>
      </c>
      <c r="D38" s="24">
        <v>340.74647243295101</v>
      </c>
      <c r="E38" s="23">
        <v>888720</v>
      </c>
      <c r="F38" s="23">
        <v>424.13081154782702</v>
      </c>
      <c r="G38" s="23">
        <v>1497377.125</v>
      </c>
      <c r="H38" s="23">
        <v>0</v>
      </c>
      <c r="I38" s="23">
        <v>0</v>
      </c>
      <c r="J38" s="23">
        <v>654.58243929456603</v>
      </c>
      <c r="K38" s="23">
        <v>3266049.6</v>
      </c>
      <c r="L38" s="23">
        <v>133.10409079412099</v>
      </c>
      <c r="M38" s="23">
        <v>469918.75</v>
      </c>
      <c r="N38" s="23">
        <v>0</v>
      </c>
      <c r="O38" s="23">
        <v>0</v>
      </c>
      <c r="P38" s="24">
        <v>1946.08895206948</v>
      </c>
      <c r="Q38" s="43">
        <v>7698815.4749999996</v>
      </c>
      <c r="R38" s="43">
        <f t="shared" si="1"/>
        <v>271881127.89051825</v>
      </c>
    </row>
    <row r="39" spans="1:18" x14ac:dyDescent="0.2">
      <c r="A39" s="22" t="s">
        <v>70</v>
      </c>
      <c r="B39" s="24">
        <v>0</v>
      </c>
      <c r="C39" s="24">
        <v>0</v>
      </c>
      <c r="D39" s="24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4">
        <v>0</v>
      </c>
      <c r="Q39" s="43">
        <v>0</v>
      </c>
      <c r="R39" s="43">
        <f t="shared" si="1"/>
        <v>0</v>
      </c>
    </row>
    <row r="40" spans="1:18" x14ac:dyDescent="0.2">
      <c r="A40" s="22" t="s">
        <v>71</v>
      </c>
      <c r="B40" s="24">
        <v>127.702765370592</v>
      </c>
      <c r="C40" s="24">
        <v>511670.83333333302</v>
      </c>
      <c r="D40" s="24">
        <v>180.86723989647601</v>
      </c>
      <c r="E40" s="23">
        <v>471730</v>
      </c>
      <c r="F40" s="23">
        <v>83.238007288351</v>
      </c>
      <c r="G40" s="23">
        <v>293868.50624999998</v>
      </c>
      <c r="H40" s="23">
        <v>619.04700910203405</v>
      </c>
      <c r="I40" s="23">
        <v>1871966.66666667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4">
        <v>1010.85502165745</v>
      </c>
      <c r="Q40" s="43">
        <v>3149236.0062500001</v>
      </c>
      <c r="R40" s="43">
        <f t="shared" si="1"/>
        <v>111214230.31283669</v>
      </c>
    </row>
    <row r="41" spans="1:18" x14ac:dyDescent="0.2">
      <c r="A41" s="22" t="s">
        <v>72</v>
      </c>
      <c r="B41" s="24">
        <v>1080.2650847059101</v>
      </c>
      <c r="C41" s="24">
        <v>4328333.3333333302</v>
      </c>
      <c r="D41" s="24">
        <v>312.04228589647897</v>
      </c>
      <c r="E41" s="23">
        <v>813855</v>
      </c>
      <c r="F41" s="23">
        <v>632.45938197770602</v>
      </c>
      <c r="G41" s="23">
        <v>2232872.9375</v>
      </c>
      <c r="H41" s="23">
        <v>1403.89266248021</v>
      </c>
      <c r="I41" s="23">
        <v>4245300</v>
      </c>
      <c r="J41" s="23">
        <v>488.66397377892901</v>
      </c>
      <c r="K41" s="23">
        <v>2438196.75</v>
      </c>
      <c r="L41" s="23">
        <v>167.413530346643</v>
      </c>
      <c r="M41" s="23">
        <v>591046.875</v>
      </c>
      <c r="N41" s="23">
        <v>0</v>
      </c>
      <c r="O41" s="23">
        <v>0</v>
      </c>
      <c r="P41" s="24">
        <v>4084.7369191858802</v>
      </c>
      <c r="Q41" s="43">
        <v>14649604.8958333</v>
      </c>
      <c r="R41" s="43">
        <f t="shared" si="1"/>
        <v>517345962.52673739</v>
      </c>
    </row>
    <row r="42" spans="1:18" x14ac:dyDescent="0.2">
      <c r="A42" s="22" t="s">
        <v>73</v>
      </c>
      <c r="B42" s="24">
        <v>252.31905907059499</v>
      </c>
      <c r="C42" s="24">
        <v>1010975</v>
      </c>
      <c r="D42" s="24">
        <v>180.558592729417</v>
      </c>
      <c r="E42" s="23">
        <v>470925</v>
      </c>
      <c r="F42" s="23">
        <v>191.512811381728</v>
      </c>
      <c r="G42" s="23">
        <v>676128.4375</v>
      </c>
      <c r="H42" s="23">
        <v>435.58933762488601</v>
      </c>
      <c r="I42" s="23">
        <v>1317200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4">
        <v>1059.97980080663</v>
      </c>
      <c r="Q42" s="43">
        <v>3475228.4375</v>
      </c>
      <c r="R42" s="43">
        <f t="shared" si="1"/>
        <v>122726545.44492812</v>
      </c>
    </row>
    <row r="43" spans="1:18" x14ac:dyDescent="0.2">
      <c r="A43" s="22" t="s">
        <v>74</v>
      </c>
      <c r="B43" s="24">
        <v>641.60029852354705</v>
      </c>
      <c r="C43" s="24">
        <v>2570720.8333333302</v>
      </c>
      <c r="D43" s="24">
        <v>185.18830023529901</v>
      </c>
      <c r="E43" s="23">
        <v>483000</v>
      </c>
      <c r="F43" s="23">
        <v>668.89352658203495</v>
      </c>
      <c r="G43" s="23">
        <v>2361502.25</v>
      </c>
      <c r="H43" s="23">
        <v>663.19457710455595</v>
      </c>
      <c r="I43" s="23">
        <v>2005466.66666667</v>
      </c>
      <c r="J43" s="23">
        <v>3064.5670913732902</v>
      </c>
      <c r="K43" s="23">
        <v>15290706.75</v>
      </c>
      <c r="L43" s="23">
        <v>315.192140467446</v>
      </c>
      <c r="M43" s="23">
        <v>1112773.4375</v>
      </c>
      <c r="N43" s="23">
        <v>0</v>
      </c>
      <c r="O43" s="23">
        <v>0</v>
      </c>
      <c r="P43" s="24">
        <v>5538.6359342861697</v>
      </c>
      <c r="Q43" s="43">
        <v>23824169.9375</v>
      </c>
      <c r="R43" s="43">
        <f t="shared" si="1"/>
        <v>841342699.36673307</v>
      </c>
    </row>
    <row r="44" spans="1:18" x14ac:dyDescent="0.2">
      <c r="A44" s="22" t="s">
        <v>75</v>
      </c>
      <c r="B44" s="24">
        <v>371.14821838824599</v>
      </c>
      <c r="C44" s="24">
        <v>1487091.66666667</v>
      </c>
      <c r="D44" s="24">
        <v>351.85777044706799</v>
      </c>
      <c r="E44" s="23">
        <v>917700</v>
      </c>
      <c r="F44" s="23">
        <v>541.84112488488904</v>
      </c>
      <c r="G44" s="23">
        <v>1912948.75</v>
      </c>
      <c r="H44" s="23">
        <v>1400.9494912800401</v>
      </c>
      <c r="I44" s="23">
        <v>4236400</v>
      </c>
      <c r="J44" s="23">
        <v>435.25186501704701</v>
      </c>
      <c r="K44" s="23">
        <v>2171696.1749999998</v>
      </c>
      <c r="L44" s="23">
        <v>0</v>
      </c>
      <c r="M44" s="23">
        <v>0</v>
      </c>
      <c r="N44" s="23">
        <v>219.28587555386099</v>
      </c>
      <c r="O44" s="23">
        <v>663109.33333333302</v>
      </c>
      <c r="P44" s="24">
        <v>3320.3343455711502</v>
      </c>
      <c r="Q44" s="43">
        <v>11388945.925000001</v>
      </c>
      <c r="R44" s="43">
        <f t="shared" si="1"/>
        <v>402196866.98921978</v>
      </c>
    </row>
    <row r="45" spans="1:18" x14ac:dyDescent="0.2">
      <c r="A45" s="22" t="s">
        <v>76</v>
      </c>
      <c r="B45" s="24">
        <v>0</v>
      </c>
      <c r="C45" s="24">
        <v>0</v>
      </c>
      <c r="D45" s="24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4">
        <v>0</v>
      </c>
      <c r="Q45" s="43">
        <v>0</v>
      </c>
      <c r="R45" s="43">
        <f t="shared" si="1"/>
        <v>0</v>
      </c>
    </row>
    <row r="46" spans="1:18" x14ac:dyDescent="0.2">
      <c r="A46" s="22" t="s">
        <v>77</v>
      </c>
      <c r="B46" s="24">
        <v>146.607404352945</v>
      </c>
      <c r="C46" s="24">
        <v>587416.66666666698</v>
      </c>
      <c r="D46" s="24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4">
        <v>146.607404352945</v>
      </c>
      <c r="Q46" s="43">
        <v>587416.66666666698</v>
      </c>
      <c r="R46" s="43">
        <f t="shared" si="1"/>
        <v>20744425.735833343</v>
      </c>
    </row>
    <row r="47" spans="1:18" x14ac:dyDescent="0.2">
      <c r="A47" s="22" t="s">
        <v>78</v>
      </c>
      <c r="B47" s="24">
        <v>686.73994670590105</v>
      </c>
      <c r="C47" s="24">
        <v>2751583.3333333302</v>
      </c>
      <c r="D47" s="24">
        <v>116.05133481412101</v>
      </c>
      <c r="E47" s="23">
        <v>302680</v>
      </c>
      <c r="F47" s="23">
        <v>0</v>
      </c>
      <c r="G47" s="23">
        <v>0</v>
      </c>
      <c r="H47" s="23">
        <v>0</v>
      </c>
      <c r="I47" s="23">
        <v>0</v>
      </c>
      <c r="J47" s="23">
        <v>731.10191425839798</v>
      </c>
      <c r="K47" s="23">
        <v>3647844.75</v>
      </c>
      <c r="L47" s="23">
        <v>188.49523416807199</v>
      </c>
      <c r="M47" s="23">
        <v>665475</v>
      </c>
      <c r="N47" s="23">
        <v>0</v>
      </c>
      <c r="O47" s="23">
        <v>0</v>
      </c>
      <c r="P47" s="24">
        <v>1722.3884299464901</v>
      </c>
      <c r="Q47" s="43">
        <v>7367583.0833333302</v>
      </c>
      <c r="R47" s="43">
        <f t="shared" si="1"/>
        <v>260183765.28549907</v>
      </c>
    </row>
    <row r="48" spans="1:18" x14ac:dyDescent="0.2">
      <c r="A48" s="22" t="s">
        <v>79</v>
      </c>
      <c r="B48" s="24">
        <v>0</v>
      </c>
      <c r="C48" s="24">
        <v>0</v>
      </c>
      <c r="D48" s="24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4">
        <v>0</v>
      </c>
      <c r="Q48" s="43">
        <v>0</v>
      </c>
      <c r="R48" s="43">
        <f t="shared" si="1"/>
        <v>0</v>
      </c>
    </row>
    <row r="49" spans="1:18" x14ac:dyDescent="0.2">
      <c r="A49" s="22" t="s">
        <v>80</v>
      </c>
      <c r="B49" s="24">
        <v>2631.2170991765402</v>
      </c>
      <c r="C49" s="24">
        <v>10542583.3333333</v>
      </c>
      <c r="D49" s="24">
        <v>307.41257839059699</v>
      </c>
      <c r="E49" s="23">
        <v>801780</v>
      </c>
      <c r="F49" s="23">
        <v>656.74881171392497</v>
      </c>
      <c r="G49" s="23">
        <v>2318625.8125</v>
      </c>
      <c r="H49" s="23">
        <v>0</v>
      </c>
      <c r="I49" s="23">
        <v>0</v>
      </c>
      <c r="J49" s="23">
        <v>552.682742436789</v>
      </c>
      <c r="K49" s="23">
        <v>2757619.4249999998</v>
      </c>
      <c r="L49" s="23">
        <v>0</v>
      </c>
      <c r="M49" s="23">
        <v>0</v>
      </c>
      <c r="N49" s="23">
        <v>0</v>
      </c>
      <c r="O49" s="23">
        <v>0</v>
      </c>
      <c r="P49" s="24">
        <v>4148.0612317178602</v>
      </c>
      <c r="Q49" s="43">
        <v>16420608.570833299</v>
      </c>
      <c r="R49" s="43">
        <f t="shared" si="1"/>
        <v>579888372.87814963</v>
      </c>
    </row>
    <row r="50" spans="1:18" x14ac:dyDescent="0.2">
      <c r="A50" s="22" t="s">
        <v>81</v>
      </c>
      <c r="B50" s="24">
        <v>848.77970941178796</v>
      </c>
      <c r="C50" s="24">
        <v>3400833.3333333302</v>
      </c>
      <c r="D50" s="24">
        <v>395.06837383530501</v>
      </c>
      <c r="E50" s="23">
        <v>1030400</v>
      </c>
      <c r="F50" s="23">
        <v>325.10467493093302</v>
      </c>
      <c r="G50" s="23">
        <v>1147769.25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4">
        <v>1568.9527581780301</v>
      </c>
      <c r="Q50" s="43">
        <v>5579002.5833333302</v>
      </c>
      <c r="R50" s="43">
        <f t="shared" si="1"/>
        <v>197020635.15956405</v>
      </c>
    </row>
    <row r="51" spans="1:18" x14ac:dyDescent="0.2">
      <c r="A51" s="22" t="s">
        <v>82</v>
      </c>
      <c r="B51" s="24">
        <v>0</v>
      </c>
      <c r="C51" s="24">
        <v>0</v>
      </c>
      <c r="D51" s="24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4">
        <v>0</v>
      </c>
      <c r="Q51" s="43">
        <v>0</v>
      </c>
      <c r="R51" s="43">
        <f t="shared" si="1"/>
        <v>0</v>
      </c>
    </row>
    <row r="52" spans="1:18" x14ac:dyDescent="0.2">
      <c r="A52" s="22" t="s">
        <v>83</v>
      </c>
      <c r="B52" s="24">
        <v>655.87523000001795</v>
      </c>
      <c r="C52" s="24">
        <v>2627916.6666666698</v>
      </c>
      <c r="D52" s="24">
        <v>339.51188376471498</v>
      </c>
      <c r="E52" s="23">
        <v>885500</v>
      </c>
      <c r="F52" s="23">
        <v>984.65611315288402</v>
      </c>
      <c r="G52" s="23">
        <v>3476289.625</v>
      </c>
      <c r="H52" s="23">
        <v>1971.92470411266</v>
      </c>
      <c r="I52" s="23">
        <v>5963000</v>
      </c>
      <c r="J52" s="23">
        <v>312.89646693131402</v>
      </c>
      <c r="K52" s="23">
        <v>1561201.95</v>
      </c>
      <c r="L52" s="23">
        <v>67.172095509455602</v>
      </c>
      <c r="M52" s="23">
        <v>237148.4375</v>
      </c>
      <c r="N52" s="23">
        <v>936.713287306849</v>
      </c>
      <c r="O52" s="23">
        <v>2832573.3333333302</v>
      </c>
      <c r="P52" s="24">
        <v>5268.7497807779</v>
      </c>
      <c r="Q52" s="43">
        <v>17583630.012499999</v>
      </c>
      <c r="R52" s="43">
        <f t="shared" si="1"/>
        <v>620960091.29353333</v>
      </c>
    </row>
    <row r="53" spans="1:18" x14ac:dyDescent="0.2">
      <c r="A53" s="22" t="s">
        <v>84</v>
      </c>
      <c r="B53" s="24">
        <v>1334.8989975294501</v>
      </c>
      <c r="C53" s="24">
        <v>5348583.3333333302</v>
      </c>
      <c r="D53" s="24">
        <v>214.50978110588801</v>
      </c>
      <c r="E53" s="23">
        <v>559475</v>
      </c>
      <c r="F53" s="23">
        <v>0</v>
      </c>
      <c r="G53" s="23">
        <v>0</v>
      </c>
      <c r="H53" s="23">
        <v>512.11178882925799</v>
      </c>
      <c r="I53" s="23">
        <v>1548600</v>
      </c>
      <c r="J53" s="23">
        <v>727.69263072040599</v>
      </c>
      <c r="K53" s="23">
        <v>3630834.0750000002</v>
      </c>
      <c r="L53" s="23">
        <v>0</v>
      </c>
      <c r="M53" s="23">
        <v>0</v>
      </c>
      <c r="N53" s="23">
        <v>0</v>
      </c>
      <c r="O53" s="23">
        <v>0</v>
      </c>
      <c r="P53" s="24">
        <v>2789.2131981849998</v>
      </c>
      <c r="Q53" s="43">
        <v>11087492.4083333</v>
      </c>
      <c r="R53" s="43">
        <f t="shared" si="1"/>
        <v>391551135.52779573</v>
      </c>
    </row>
    <row r="54" spans="1:18" x14ac:dyDescent="0.2">
      <c r="A54" s="22" t="s">
        <v>85</v>
      </c>
      <c r="B54" s="24">
        <v>0</v>
      </c>
      <c r="C54" s="24">
        <v>0</v>
      </c>
      <c r="D54" s="24">
        <v>0</v>
      </c>
      <c r="E54" s="23">
        <v>0</v>
      </c>
      <c r="F54" s="23">
        <v>91.552465928825995</v>
      </c>
      <c r="G54" s="23">
        <v>323222.375</v>
      </c>
      <c r="H54" s="23">
        <v>488.566419227913</v>
      </c>
      <c r="I54" s="23">
        <v>1477400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4">
        <v>580.118885156739</v>
      </c>
      <c r="Q54" s="43">
        <v>1800622.375</v>
      </c>
      <c r="R54" s="43">
        <f t="shared" si="1"/>
        <v>63588384.967741251</v>
      </c>
    </row>
    <row r="55" spans="1:18" x14ac:dyDescent="0.2">
      <c r="A55" s="22" t="s">
        <v>86</v>
      </c>
      <c r="B55" s="24">
        <v>1929.0447941176999</v>
      </c>
      <c r="C55" s="24">
        <v>7729166.6666666698</v>
      </c>
      <c r="D55" s="24">
        <v>332.41299892236202</v>
      </c>
      <c r="E55" s="23">
        <v>866985</v>
      </c>
      <c r="F55" s="23">
        <v>715.60396838245595</v>
      </c>
      <c r="G55" s="23">
        <v>2526411.625</v>
      </c>
      <c r="H55" s="23">
        <v>1243.9803606043999</v>
      </c>
      <c r="I55" s="23">
        <v>3761733.3333333302</v>
      </c>
      <c r="J55" s="23">
        <v>383.73380266515898</v>
      </c>
      <c r="K55" s="23">
        <v>1914645.9750000001</v>
      </c>
      <c r="L55" s="23">
        <v>0</v>
      </c>
      <c r="M55" s="23">
        <v>0</v>
      </c>
      <c r="N55" s="23">
        <v>254.682414521217</v>
      </c>
      <c r="O55" s="23">
        <v>770146.66666666698</v>
      </c>
      <c r="P55" s="24">
        <v>4859.4583392133</v>
      </c>
      <c r="Q55" s="43">
        <v>17569089.266666699</v>
      </c>
      <c r="R55" s="43">
        <f t="shared" si="1"/>
        <v>620446589.6528765</v>
      </c>
    </row>
    <row r="56" spans="1:18" x14ac:dyDescent="0.2">
      <c r="A56" s="22" t="s">
        <v>87</v>
      </c>
      <c r="B56" s="24">
        <v>93.365768035296696</v>
      </c>
      <c r="C56" s="24">
        <v>374091.66666666698</v>
      </c>
      <c r="D56" s="24">
        <v>140.434461011769</v>
      </c>
      <c r="E56" s="23">
        <v>366275</v>
      </c>
      <c r="F56" s="23">
        <v>137.04843624243699</v>
      </c>
      <c r="G56" s="23">
        <v>483844.10625000001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4">
        <v>370.84866528950198</v>
      </c>
      <c r="Q56" s="43">
        <v>1224210.77291667</v>
      </c>
      <c r="R56" s="43">
        <f t="shared" si="1"/>
        <v>43232599.455997139</v>
      </c>
    </row>
    <row r="57" spans="1:18" x14ac:dyDescent="0.2">
      <c r="A57" s="22" t="s">
        <v>91</v>
      </c>
      <c r="B57" s="24">
        <v>0</v>
      </c>
      <c r="C57" s="24">
        <v>0</v>
      </c>
      <c r="D57" s="24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4">
        <v>0</v>
      </c>
      <c r="Q57" s="43">
        <v>0</v>
      </c>
      <c r="R57" s="43">
        <f t="shared" si="1"/>
        <v>0</v>
      </c>
    </row>
    <row r="58" spans="1:18" x14ac:dyDescent="0.2">
      <c r="A58" s="22" t="s">
        <v>88</v>
      </c>
      <c r="B58" s="24">
        <v>0</v>
      </c>
      <c r="C58" s="24">
        <v>0</v>
      </c>
      <c r="D58" s="24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4">
        <v>0</v>
      </c>
      <c r="Q58" s="43">
        <v>0</v>
      </c>
      <c r="R58" s="43">
        <f t="shared" si="1"/>
        <v>0</v>
      </c>
    </row>
    <row r="59" spans="1:18" x14ac:dyDescent="0.2">
      <c r="A59" s="22" t="s">
        <v>89</v>
      </c>
      <c r="B59" s="24">
        <v>0</v>
      </c>
      <c r="C59" s="24">
        <v>0</v>
      </c>
      <c r="D59" s="24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4">
        <v>0</v>
      </c>
      <c r="Q59" s="43">
        <v>0</v>
      </c>
      <c r="R59" s="43">
        <f t="shared" si="1"/>
        <v>0</v>
      </c>
    </row>
    <row r="60" spans="1:18" x14ac:dyDescent="0.2">
      <c r="A60" s="22" t="s">
        <v>90</v>
      </c>
      <c r="B60" s="24">
        <v>545.91967673530905</v>
      </c>
      <c r="C60" s="24">
        <v>2187354.1666666698</v>
      </c>
      <c r="D60" s="24">
        <v>167.286764545887</v>
      </c>
      <c r="E60" s="23">
        <v>436310</v>
      </c>
      <c r="F60" s="23">
        <v>433.47289990791103</v>
      </c>
      <c r="G60" s="23">
        <v>1530359</v>
      </c>
      <c r="H60" s="23">
        <v>954.56852592120299</v>
      </c>
      <c r="I60" s="23">
        <v>2886566.6666666698</v>
      </c>
      <c r="J60" s="23">
        <v>1681.91321207632</v>
      </c>
      <c r="K60" s="23">
        <v>8391933</v>
      </c>
      <c r="L60" s="23">
        <v>372.03006743698501</v>
      </c>
      <c r="M60" s="23">
        <v>1313437.5</v>
      </c>
      <c r="N60" s="23">
        <v>33.669878529923601</v>
      </c>
      <c r="O60" s="23">
        <v>101816</v>
      </c>
      <c r="P60" s="24">
        <v>4188.8610251535301</v>
      </c>
      <c r="Q60" s="43">
        <v>16847776.333333299</v>
      </c>
      <c r="R60" s="43">
        <f t="shared" si="1"/>
        <v>594973661.44547546</v>
      </c>
    </row>
    <row r="61" spans="1:18" x14ac:dyDescent="0.2">
      <c r="A61" s="22" t="s">
        <v>92</v>
      </c>
      <c r="B61" s="24">
        <v>0</v>
      </c>
      <c r="C61" s="24">
        <v>0</v>
      </c>
      <c r="D61" s="24">
        <v>13.2718281835298</v>
      </c>
      <c r="E61" s="23">
        <v>34615</v>
      </c>
      <c r="F61" s="23">
        <v>0</v>
      </c>
      <c r="G61" s="23">
        <v>0</v>
      </c>
      <c r="H61" s="23">
        <v>204.059869878325</v>
      </c>
      <c r="I61" s="23">
        <v>617066.66666666698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4">
        <v>217.33169806185501</v>
      </c>
      <c r="Q61" s="43">
        <v>651681.66666666698</v>
      </c>
      <c r="R61" s="43">
        <f t="shared" si="1"/>
        <v>23013923.003383342</v>
      </c>
    </row>
    <row r="62" spans="1:18" x14ac:dyDescent="0.2">
      <c r="A62" s="22" t="s">
        <v>93</v>
      </c>
      <c r="B62" s="24">
        <v>0</v>
      </c>
      <c r="C62" s="24">
        <v>0</v>
      </c>
      <c r="D62" s="24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4">
        <v>0</v>
      </c>
      <c r="Q62" s="43">
        <v>0</v>
      </c>
      <c r="R62" s="43">
        <f t="shared" si="1"/>
        <v>0</v>
      </c>
    </row>
    <row r="63" spans="1:18" x14ac:dyDescent="0.2">
      <c r="A63" s="22" t="s">
        <v>94</v>
      </c>
      <c r="B63" s="24">
        <v>0</v>
      </c>
      <c r="C63" s="24">
        <v>0</v>
      </c>
      <c r="D63" s="24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4">
        <v>0</v>
      </c>
      <c r="Q63" s="43">
        <v>0</v>
      </c>
      <c r="R63" s="43">
        <f t="shared" si="1"/>
        <v>0</v>
      </c>
    </row>
    <row r="64" spans="1:18" x14ac:dyDescent="0.2">
      <c r="A64" s="22" t="s">
        <v>95</v>
      </c>
      <c r="B64" s="24">
        <v>123.458866823533</v>
      </c>
      <c r="C64" s="24">
        <v>494666.66666666698</v>
      </c>
      <c r="D64" s="24">
        <v>94.446033120002596</v>
      </c>
      <c r="E64" s="23">
        <v>246330</v>
      </c>
      <c r="F64" s="23">
        <v>90.431415325615902</v>
      </c>
      <c r="G64" s="23">
        <v>319264.55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4">
        <v>308.33631526915099</v>
      </c>
      <c r="Q64" s="43">
        <v>1060261.2166666701</v>
      </c>
      <c r="R64" s="43">
        <f t="shared" si="1"/>
        <v>37442774.980381951</v>
      </c>
    </row>
    <row r="65" spans="1:18" x14ac:dyDescent="0.2">
      <c r="A65" s="22" t="s">
        <v>96</v>
      </c>
      <c r="B65" s="24">
        <v>294.75804454118497</v>
      </c>
      <c r="C65" s="24">
        <v>1181016.66666667</v>
      </c>
      <c r="D65" s="24">
        <v>136.42204784000401</v>
      </c>
      <c r="E65" s="23">
        <v>355810</v>
      </c>
      <c r="F65" s="23">
        <v>574.53843414518406</v>
      </c>
      <c r="G65" s="23">
        <v>2028385.3125</v>
      </c>
      <c r="H65" s="23">
        <v>1713.9066955645901</v>
      </c>
      <c r="I65" s="23">
        <v>5182766.6666666698</v>
      </c>
      <c r="J65" s="23">
        <v>0</v>
      </c>
      <c r="K65" s="23">
        <v>0</v>
      </c>
      <c r="L65" s="23">
        <v>0</v>
      </c>
      <c r="M65" s="23">
        <v>0</v>
      </c>
      <c r="N65" s="23">
        <v>866.351874481496</v>
      </c>
      <c r="O65" s="23">
        <v>2619804</v>
      </c>
      <c r="P65" s="24">
        <v>3585.9770965724501</v>
      </c>
      <c r="Q65" s="43">
        <v>11367782.6458333</v>
      </c>
      <c r="R65" s="43">
        <f t="shared" si="1"/>
        <v>401449492.76932985</v>
      </c>
    </row>
    <row r="66" spans="1:18" x14ac:dyDescent="0.2">
      <c r="A66" s="22" t="s">
        <v>97</v>
      </c>
      <c r="B66" s="24">
        <v>0</v>
      </c>
      <c r="C66" s="24">
        <v>0</v>
      </c>
      <c r="D66" s="24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4">
        <v>0</v>
      </c>
      <c r="Q66" s="43">
        <v>0</v>
      </c>
      <c r="R66" s="43">
        <f t="shared" ref="R66:R97" si="2">+Q66*35.31467</f>
        <v>0</v>
      </c>
    </row>
    <row r="67" spans="1:18" x14ac:dyDescent="0.2">
      <c r="A67" s="22" t="s">
        <v>98</v>
      </c>
      <c r="B67" s="24">
        <v>852.63779900002396</v>
      </c>
      <c r="C67" s="24">
        <v>3416291.6666666698</v>
      </c>
      <c r="D67" s="24">
        <v>391.98190216471698</v>
      </c>
      <c r="E67" s="23">
        <v>1022350</v>
      </c>
      <c r="F67" s="23">
        <v>645.538305681824</v>
      </c>
      <c r="G67" s="23">
        <v>2279047.5625</v>
      </c>
      <c r="H67" s="23">
        <v>0</v>
      </c>
      <c r="I67" s="23">
        <v>0</v>
      </c>
      <c r="J67" s="23">
        <v>2670.60543809415</v>
      </c>
      <c r="K67" s="23">
        <v>13325028.75</v>
      </c>
      <c r="L67" s="23">
        <v>205.23658720273701</v>
      </c>
      <c r="M67" s="23">
        <v>724579.6875</v>
      </c>
      <c r="N67" s="23">
        <v>0</v>
      </c>
      <c r="O67" s="23">
        <v>0</v>
      </c>
      <c r="P67" s="24">
        <v>4766.00003214345</v>
      </c>
      <c r="Q67" s="43">
        <v>20767297.666666701</v>
      </c>
      <c r="R67" s="43">
        <f t="shared" si="2"/>
        <v>733390263.89010453</v>
      </c>
    </row>
    <row r="68" spans="1:18" x14ac:dyDescent="0.2">
      <c r="A68" s="22" t="s">
        <v>99</v>
      </c>
      <c r="B68" s="24">
        <v>937.51576994120205</v>
      </c>
      <c r="C68" s="24">
        <v>3756375</v>
      </c>
      <c r="D68" s="24">
        <v>83.334735105884704</v>
      </c>
      <c r="E68" s="23">
        <v>217350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4">
        <v>1020.85050504709</v>
      </c>
      <c r="Q68" s="43">
        <v>3973725</v>
      </c>
      <c r="R68" s="43">
        <f t="shared" si="2"/>
        <v>140330787.04574999</v>
      </c>
    </row>
    <row r="69" spans="1:18" x14ac:dyDescent="0.2">
      <c r="A69" s="22" t="s">
        <v>100</v>
      </c>
      <c r="B69" s="24">
        <v>167.82689708824</v>
      </c>
      <c r="C69" s="24">
        <v>672437.5</v>
      </c>
      <c r="D69" s="24">
        <v>54.321901402354399</v>
      </c>
      <c r="E69" s="23">
        <v>141680</v>
      </c>
      <c r="F69" s="23">
        <v>68.0104032614136</v>
      </c>
      <c r="G69" s="23">
        <v>240108.05</v>
      </c>
      <c r="H69" s="23">
        <v>159.912301875803</v>
      </c>
      <c r="I69" s="23">
        <v>483566.66666666698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4">
        <v>450.07150362781101</v>
      </c>
      <c r="Q69" s="43">
        <v>1537792.2166666701</v>
      </c>
      <c r="R69" s="43">
        <f t="shared" si="2"/>
        <v>54306624.660151951</v>
      </c>
    </row>
    <row r="70" spans="1:18" x14ac:dyDescent="0.2">
      <c r="A70" s="22" t="s">
        <v>101</v>
      </c>
      <c r="B70" s="24">
        <v>1118.8459805882701</v>
      </c>
      <c r="C70" s="24">
        <v>4482916.6666666698</v>
      </c>
      <c r="D70" s="24">
        <v>0</v>
      </c>
      <c r="E70" s="23">
        <v>0</v>
      </c>
      <c r="F70" s="23">
        <v>350.32831350316098</v>
      </c>
      <c r="G70" s="23">
        <v>1236820.3125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4">
        <v>1469.1742940914301</v>
      </c>
      <c r="Q70" s="43">
        <v>5719736.9791666698</v>
      </c>
      <c r="R70" s="43">
        <f t="shared" si="2"/>
        <v>201990623.90606782</v>
      </c>
    </row>
    <row r="71" spans="1:18" x14ac:dyDescent="0.2">
      <c r="A71" s="22" t="s">
        <v>102</v>
      </c>
      <c r="B71" s="24">
        <v>1280.88574329415</v>
      </c>
      <c r="C71" s="24">
        <v>5132166.6666666698</v>
      </c>
      <c r="D71" s="24">
        <v>399.69808134118699</v>
      </c>
      <c r="E71" s="23">
        <v>1042475</v>
      </c>
      <c r="F71" s="23">
        <v>977.18244246481697</v>
      </c>
      <c r="G71" s="23">
        <v>3449904.125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4">
        <v>2657.7662671001599</v>
      </c>
      <c r="Q71" s="43">
        <v>9624545.7916666605</v>
      </c>
      <c r="R71" s="43">
        <f t="shared" si="2"/>
        <v>339887658.53259689</v>
      </c>
    </row>
    <row r="72" spans="1:18" x14ac:dyDescent="0.2">
      <c r="A72" s="22" t="s">
        <v>103</v>
      </c>
      <c r="B72" s="24">
        <v>1265.4533849412101</v>
      </c>
      <c r="C72" s="24">
        <v>5070333.3333333302</v>
      </c>
      <c r="D72" s="24">
        <v>0</v>
      </c>
      <c r="E72" s="23">
        <v>0</v>
      </c>
      <c r="F72" s="23">
        <v>325.10467493093302</v>
      </c>
      <c r="G72" s="23">
        <v>1147769.25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4">
        <v>1590.5580598721399</v>
      </c>
      <c r="Q72" s="43">
        <v>6218102.5833333302</v>
      </c>
      <c r="R72" s="43">
        <f t="shared" si="2"/>
        <v>219590240.75656405</v>
      </c>
    </row>
    <row r="73" spans="1:18" x14ac:dyDescent="0.2">
      <c r="A73" s="22" t="s">
        <v>104</v>
      </c>
      <c r="B73" s="24">
        <v>1141.9945181176799</v>
      </c>
      <c r="C73" s="24">
        <v>4575666.6666666698</v>
      </c>
      <c r="D73" s="24">
        <v>839.52029440002298</v>
      </c>
      <c r="E73" s="23">
        <v>2189600</v>
      </c>
      <c r="F73" s="23">
        <v>836.11690822754395</v>
      </c>
      <c r="G73" s="23">
        <v>2951877.8125</v>
      </c>
      <c r="H73" s="23">
        <v>0</v>
      </c>
      <c r="I73" s="23">
        <v>0</v>
      </c>
      <c r="J73" s="23">
        <v>555.334407410783</v>
      </c>
      <c r="K73" s="23">
        <v>2770849.95</v>
      </c>
      <c r="L73" s="23">
        <v>0</v>
      </c>
      <c r="M73" s="23">
        <v>0</v>
      </c>
      <c r="N73" s="23">
        <v>0</v>
      </c>
      <c r="O73" s="23">
        <v>0</v>
      </c>
      <c r="P73" s="24">
        <v>3372.9661281560302</v>
      </c>
      <c r="Q73" s="43">
        <v>12487994.429166701</v>
      </c>
      <c r="R73" s="43">
        <f t="shared" si="2"/>
        <v>441009402.22786039</v>
      </c>
    </row>
    <row r="74" spans="1:18" x14ac:dyDescent="0.2">
      <c r="A74" s="22" t="s">
        <v>105</v>
      </c>
      <c r="B74" s="24">
        <v>162.039762705887</v>
      </c>
      <c r="C74" s="24">
        <v>649250</v>
      </c>
      <c r="D74" s="24">
        <v>362.35177412706901</v>
      </c>
      <c r="E74" s="23">
        <v>945070</v>
      </c>
      <c r="F74" s="23">
        <v>237.289044346141</v>
      </c>
      <c r="G74" s="23">
        <v>837739.625</v>
      </c>
      <c r="H74" s="23">
        <v>1004.60243632406</v>
      </c>
      <c r="I74" s="23">
        <v>3037866.6666666698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4">
        <v>1766.28301750316</v>
      </c>
      <c r="Q74" s="43">
        <v>5469926.2916666698</v>
      </c>
      <c r="R74" s="43">
        <f t="shared" si="2"/>
        <v>193168641.91453218</v>
      </c>
    </row>
    <row r="75" spans="1:18" x14ac:dyDescent="0.2">
      <c r="A75" s="22" t="s">
        <v>106</v>
      </c>
      <c r="B75" s="24">
        <v>1994.6323171177</v>
      </c>
      <c r="C75" s="24">
        <v>7991958.3333333302</v>
      </c>
      <c r="D75" s="24">
        <v>245.06585064471301</v>
      </c>
      <c r="E75" s="23">
        <v>639170</v>
      </c>
      <c r="F75" s="23">
        <v>1125.7216473901599</v>
      </c>
      <c r="G75" s="23">
        <v>3974315.9375</v>
      </c>
      <c r="H75" s="23">
        <v>1280.2794720731399</v>
      </c>
      <c r="I75" s="23">
        <v>3871500</v>
      </c>
      <c r="J75" s="23">
        <v>496.24015941891298</v>
      </c>
      <c r="K75" s="23">
        <v>2475998.25</v>
      </c>
      <c r="L75" s="23">
        <v>343.71444563761401</v>
      </c>
      <c r="M75" s="23">
        <v>1213470.3125</v>
      </c>
      <c r="N75" s="23">
        <v>0</v>
      </c>
      <c r="O75" s="23">
        <v>0</v>
      </c>
      <c r="P75" s="24">
        <v>5485.6538922822401</v>
      </c>
      <c r="Q75" s="43">
        <v>20166412.833333299</v>
      </c>
      <c r="R75" s="43">
        <f t="shared" si="2"/>
        <v>712170214.29293048</v>
      </c>
    </row>
    <row r="76" spans="1:18" x14ac:dyDescent="0.2">
      <c r="A76" s="22" t="s">
        <v>107</v>
      </c>
      <c r="B76" s="24">
        <v>0</v>
      </c>
      <c r="C76" s="24">
        <v>0</v>
      </c>
      <c r="D76" s="24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4">
        <v>0</v>
      </c>
      <c r="Q76" s="43">
        <v>0</v>
      </c>
      <c r="R76" s="43">
        <f t="shared" si="2"/>
        <v>0</v>
      </c>
    </row>
    <row r="77" spans="1:18" x14ac:dyDescent="0.2">
      <c r="A77" s="22" t="s">
        <v>108</v>
      </c>
      <c r="B77" s="24">
        <v>396.61160967059902</v>
      </c>
      <c r="C77" s="24">
        <v>1589116.66666667</v>
      </c>
      <c r="D77" s="24">
        <v>184.26235873412301</v>
      </c>
      <c r="E77" s="23">
        <v>480585</v>
      </c>
      <c r="F77" s="23">
        <v>165.448384857093</v>
      </c>
      <c r="G77" s="23">
        <v>584109.00624999998</v>
      </c>
      <c r="H77" s="23">
        <v>145.196445874962</v>
      </c>
      <c r="I77" s="23">
        <v>439066.66666666698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4">
        <v>891.51879913677601</v>
      </c>
      <c r="Q77" s="43">
        <v>3092877.3395833299</v>
      </c>
      <c r="R77" s="43">
        <f t="shared" si="2"/>
        <v>109223942.59786323</v>
      </c>
    </row>
    <row r="78" spans="1:18" x14ac:dyDescent="0.2">
      <c r="A78" s="22" t="s">
        <v>109</v>
      </c>
      <c r="B78" s="24">
        <v>0</v>
      </c>
      <c r="C78" s="24">
        <v>0</v>
      </c>
      <c r="D78" s="24">
        <v>0</v>
      </c>
      <c r="E78" s="23">
        <v>0</v>
      </c>
      <c r="F78" s="23">
        <v>74.736706880674305</v>
      </c>
      <c r="G78" s="23">
        <v>263855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4">
        <v>74.736706880674305</v>
      </c>
      <c r="Q78" s="43">
        <v>263855</v>
      </c>
      <c r="R78" s="43">
        <f t="shared" si="2"/>
        <v>9317952.2528499998</v>
      </c>
    </row>
    <row r="79" spans="1:18" x14ac:dyDescent="0.2">
      <c r="A79" s="22" t="s">
        <v>110</v>
      </c>
      <c r="B79" s="24">
        <v>4961.5032104707298</v>
      </c>
      <c r="C79" s="24">
        <v>19879416.666666701</v>
      </c>
      <c r="D79" s="24">
        <v>1391.99872343533</v>
      </c>
      <c r="E79" s="23">
        <v>3630550</v>
      </c>
      <c r="F79" s="23">
        <v>1571.3392621661801</v>
      </c>
      <c r="G79" s="23">
        <v>5547551.375</v>
      </c>
      <c r="H79" s="23">
        <v>368.87745708774099</v>
      </c>
      <c r="I79" s="23">
        <v>1115466.66666667</v>
      </c>
      <c r="J79" s="23">
        <v>776.1802188163</v>
      </c>
      <c r="K79" s="23">
        <v>3872763.6749999998</v>
      </c>
      <c r="L79" s="23">
        <v>0</v>
      </c>
      <c r="M79" s="23">
        <v>0</v>
      </c>
      <c r="N79" s="23">
        <v>0</v>
      </c>
      <c r="O79" s="23">
        <v>0</v>
      </c>
      <c r="P79" s="24">
        <v>9069.8988719762692</v>
      </c>
      <c r="Q79" s="43">
        <v>34045748.383333303</v>
      </c>
      <c r="R79" s="43">
        <f t="shared" si="2"/>
        <v>1202314369.0604491</v>
      </c>
    </row>
    <row r="80" spans="1:18" x14ac:dyDescent="0.2">
      <c r="A80" s="22" t="s">
        <v>111</v>
      </c>
      <c r="B80" s="24">
        <v>113.04202493529699</v>
      </c>
      <c r="C80" s="24">
        <v>452929.16666666698</v>
      </c>
      <c r="D80" s="24">
        <v>205.559013261182</v>
      </c>
      <c r="E80" s="23">
        <v>536130</v>
      </c>
      <c r="F80" s="23">
        <v>96.130089225267298</v>
      </c>
      <c r="G80" s="23">
        <v>339383.49375000002</v>
      </c>
      <c r="H80" s="23">
        <v>689.68311790606901</v>
      </c>
      <c r="I80" s="23">
        <v>2085566.66666667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4">
        <v>1104.41424532782</v>
      </c>
      <c r="Q80" s="43">
        <v>3414009.3270833301</v>
      </c>
      <c r="R80" s="43">
        <f t="shared" si="2"/>
        <v>120564612.76286986</v>
      </c>
    </row>
    <row r="81" spans="1:18" x14ac:dyDescent="0.2">
      <c r="A81" s="22" t="s">
        <v>112</v>
      </c>
      <c r="B81" s="24">
        <v>642.371916441194</v>
      </c>
      <c r="C81" s="24">
        <v>2573812.5</v>
      </c>
      <c r="D81" s="24">
        <v>361.11718545883298</v>
      </c>
      <c r="E81" s="23">
        <v>941850</v>
      </c>
      <c r="F81" s="23">
        <v>350.32831350316098</v>
      </c>
      <c r="G81" s="23">
        <v>1236820.3125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4">
        <v>1353.8174154031899</v>
      </c>
      <c r="Q81" s="43">
        <v>4752482.8125</v>
      </c>
      <c r="R81" s="43">
        <f t="shared" si="2"/>
        <v>167832362.20410937</v>
      </c>
    </row>
    <row r="82" spans="1:18" x14ac:dyDescent="0.2">
      <c r="A82" s="22" t="s">
        <v>113</v>
      </c>
      <c r="B82" s="24">
        <v>17.361403147059299</v>
      </c>
      <c r="C82" s="24">
        <v>69562.5</v>
      </c>
      <c r="D82" s="24">
        <v>0</v>
      </c>
      <c r="E82" s="23">
        <v>0</v>
      </c>
      <c r="F82" s="23">
        <v>31.763100424286598</v>
      </c>
      <c r="G82" s="23">
        <v>112138.375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4">
        <v>49.124503571345898</v>
      </c>
      <c r="Q82" s="43">
        <v>181700.875</v>
      </c>
      <c r="R82" s="43">
        <f t="shared" si="2"/>
        <v>6416706.4393362496</v>
      </c>
    </row>
    <row r="83" spans="1:18" x14ac:dyDescent="0.2">
      <c r="A83" s="22" t="s">
        <v>114</v>
      </c>
      <c r="B83" s="24">
        <v>2554.0553074118302</v>
      </c>
      <c r="C83" s="24">
        <v>10233416.6666667</v>
      </c>
      <c r="D83" s="24">
        <v>768.53144597649202</v>
      </c>
      <c r="E83" s="23">
        <v>2004450</v>
      </c>
      <c r="F83" s="23">
        <v>1133.19531807822</v>
      </c>
      <c r="G83" s="23">
        <v>4000701.4375</v>
      </c>
      <c r="H83" s="23">
        <v>2452.6426668067902</v>
      </c>
      <c r="I83" s="23">
        <v>7416666.6666666698</v>
      </c>
      <c r="J83" s="23">
        <v>920.506555257983</v>
      </c>
      <c r="K83" s="23">
        <v>4592882.25</v>
      </c>
      <c r="L83" s="23">
        <v>0</v>
      </c>
      <c r="M83" s="23">
        <v>0</v>
      </c>
      <c r="N83" s="23">
        <v>1174.1290974537501</v>
      </c>
      <c r="O83" s="23">
        <v>3550506.6666666698</v>
      </c>
      <c r="P83" s="24">
        <v>9003.0603909850706</v>
      </c>
      <c r="Q83" s="43">
        <v>31798623.6875</v>
      </c>
      <c r="R83" s="43">
        <f t="shared" si="2"/>
        <v>1122957901.9782455</v>
      </c>
    </row>
    <row r="84" spans="1:18" x14ac:dyDescent="0.2">
      <c r="A84" s="22" t="s">
        <v>115</v>
      </c>
      <c r="B84" s="24">
        <v>679.02376752943098</v>
      </c>
      <c r="C84" s="24">
        <v>2720666.6666666698</v>
      </c>
      <c r="D84" s="24">
        <v>265.12791650353699</v>
      </c>
      <c r="E84" s="23">
        <v>691495</v>
      </c>
      <c r="F84" s="23">
        <v>229.81537365807301</v>
      </c>
      <c r="G84" s="23">
        <v>811354.125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4">
        <v>1173.9670576910401</v>
      </c>
      <c r="Q84" s="43">
        <v>4223515.7916666698</v>
      </c>
      <c r="R84" s="43">
        <f t="shared" si="2"/>
        <v>149152066.42249718</v>
      </c>
    </row>
    <row r="85" spans="1:18" x14ac:dyDescent="0.2">
      <c r="A85" s="22" t="s">
        <v>116</v>
      </c>
      <c r="B85" s="24">
        <v>871.92824694119997</v>
      </c>
      <c r="C85" s="24">
        <v>3493583.3333333302</v>
      </c>
      <c r="D85" s="24">
        <v>600.01009276237005</v>
      </c>
      <c r="E85" s="23">
        <v>1564920</v>
      </c>
      <c r="F85" s="23">
        <v>364.34144604328702</v>
      </c>
      <c r="G85" s="23">
        <v>1286293.125</v>
      </c>
      <c r="H85" s="23">
        <v>0</v>
      </c>
      <c r="I85" s="23">
        <v>0</v>
      </c>
      <c r="J85" s="23">
        <v>703.07002739046004</v>
      </c>
      <c r="K85" s="23">
        <v>3507979.2</v>
      </c>
      <c r="L85" s="23">
        <v>0</v>
      </c>
      <c r="M85" s="23">
        <v>0</v>
      </c>
      <c r="N85" s="23">
        <v>0</v>
      </c>
      <c r="O85" s="23">
        <v>0</v>
      </c>
      <c r="P85" s="24">
        <v>2539.3498131373199</v>
      </c>
      <c r="Q85" s="43">
        <v>9852775.6583333295</v>
      </c>
      <c r="R85" s="43">
        <f t="shared" si="2"/>
        <v>347947520.95807427</v>
      </c>
    </row>
    <row r="86" spans="1:18" x14ac:dyDescent="0.2">
      <c r="A86" s="22" t="s">
        <v>117</v>
      </c>
      <c r="B86" s="24">
        <v>100.696138252944</v>
      </c>
      <c r="C86" s="24">
        <v>403462.5</v>
      </c>
      <c r="D86" s="24">
        <v>33.333894042353897</v>
      </c>
      <c r="E86" s="23">
        <v>86940</v>
      </c>
      <c r="F86" s="23">
        <v>48.578859472438303</v>
      </c>
      <c r="G86" s="23">
        <v>171505.75</v>
      </c>
      <c r="H86" s="23">
        <v>365.93428588757303</v>
      </c>
      <c r="I86" s="23">
        <v>1106566.66666667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4">
        <v>548.54317765530902</v>
      </c>
      <c r="Q86" s="43">
        <v>1768474.91666667</v>
      </c>
      <c r="R86" s="43">
        <f t="shared" si="2"/>
        <v>62453108.085360952</v>
      </c>
    </row>
    <row r="87" spans="1:18" x14ac:dyDescent="0.2">
      <c r="A87" s="22" t="s">
        <v>118</v>
      </c>
      <c r="B87" s="24">
        <v>837.20544064708201</v>
      </c>
      <c r="C87" s="24">
        <v>3354458.3333333302</v>
      </c>
      <c r="D87" s="24">
        <v>0</v>
      </c>
      <c r="E87" s="23">
        <v>0</v>
      </c>
      <c r="F87" s="23">
        <v>206.460152757863</v>
      </c>
      <c r="G87" s="23">
        <v>728899.4375</v>
      </c>
      <c r="H87" s="23">
        <v>561.16464216539396</v>
      </c>
      <c r="I87" s="23">
        <v>1696933.33333333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4">
        <v>1604.8302355703399</v>
      </c>
      <c r="Q87" s="43">
        <v>5780291.1041666698</v>
      </c>
      <c r="R87" s="43">
        <f t="shared" si="2"/>
        <v>204129072.84758157</v>
      </c>
    </row>
    <row r="88" spans="1:18" x14ac:dyDescent="0.2">
      <c r="A88" s="22" t="s">
        <v>119</v>
      </c>
      <c r="B88" s="24">
        <v>0</v>
      </c>
      <c r="C88" s="24">
        <v>0</v>
      </c>
      <c r="D88" s="24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4">
        <v>0</v>
      </c>
      <c r="Q88" s="43">
        <v>0</v>
      </c>
      <c r="R88" s="43">
        <f t="shared" si="2"/>
        <v>0</v>
      </c>
    </row>
    <row r="89" spans="1:18" x14ac:dyDescent="0.2">
      <c r="A89" s="22" t="s">
        <v>120</v>
      </c>
      <c r="B89" s="24">
        <v>88.736060529414203</v>
      </c>
      <c r="C89" s="24">
        <v>355541.66666666698</v>
      </c>
      <c r="D89" s="24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4">
        <v>88.736060529414203</v>
      </c>
      <c r="Q89" s="43">
        <v>355541.66666666698</v>
      </c>
      <c r="R89" s="43">
        <f t="shared" si="2"/>
        <v>12555836.629583344</v>
      </c>
    </row>
    <row r="90" spans="1:18" x14ac:dyDescent="0.2">
      <c r="A90" s="22" t="s">
        <v>121</v>
      </c>
      <c r="B90" s="24">
        <v>1871.1734502941699</v>
      </c>
      <c r="C90" s="24">
        <v>7497291.6666666698</v>
      </c>
      <c r="D90" s="24">
        <v>551.86113470119199</v>
      </c>
      <c r="E90" s="23">
        <v>1439340</v>
      </c>
      <c r="F90" s="23">
        <v>577.34106065320896</v>
      </c>
      <c r="G90" s="23">
        <v>2038279.875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4">
        <v>3000.3756456485698</v>
      </c>
      <c r="Q90" s="43">
        <v>10974911.5416667</v>
      </c>
      <c r="R90" s="43">
        <f t="shared" si="2"/>
        <v>387575379.37315077</v>
      </c>
    </row>
    <row r="91" spans="1:18" x14ac:dyDescent="0.2">
      <c r="A91" s="22" t="s">
        <v>122</v>
      </c>
      <c r="B91" s="24">
        <v>2465.31924688242</v>
      </c>
      <c r="C91" s="24">
        <v>9877875</v>
      </c>
      <c r="D91" s="24">
        <v>3030.9151805177298</v>
      </c>
      <c r="E91" s="23">
        <v>7905100</v>
      </c>
      <c r="F91" s="23">
        <v>1169.62946268255</v>
      </c>
      <c r="G91" s="23">
        <v>4129330.75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4">
        <v>6665.8638900827</v>
      </c>
      <c r="Q91" s="43">
        <v>21912305.75</v>
      </c>
      <c r="R91" s="43">
        <f t="shared" si="2"/>
        <v>773825846.5003525</v>
      </c>
    </row>
    <row r="92" spans="1:18" x14ac:dyDescent="0.2">
      <c r="A92" s="22" t="s">
        <v>123</v>
      </c>
      <c r="B92" s="24">
        <v>0</v>
      </c>
      <c r="C92" s="24">
        <v>0</v>
      </c>
      <c r="D92" s="24">
        <v>86.112559609414106</v>
      </c>
      <c r="E92" s="23">
        <v>224595</v>
      </c>
      <c r="F92" s="23">
        <v>117.05636715185599</v>
      </c>
      <c r="G92" s="23">
        <v>413262.89374999999</v>
      </c>
      <c r="H92" s="23">
        <v>355.14265815362302</v>
      </c>
      <c r="I92" s="23">
        <v>1073933.33333333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4">
        <v>558.31158491489305</v>
      </c>
      <c r="Q92" s="43">
        <v>1711791.22708333</v>
      </c>
      <c r="R92" s="43">
        <f t="shared" si="2"/>
        <v>60451342.293342859</v>
      </c>
    </row>
    <row r="93" spans="1:18" x14ac:dyDescent="0.2">
      <c r="A93" s="22" t="s">
        <v>124</v>
      </c>
      <c r="B93" s="24">
        <v>34.722806294118598</v>
      </c>
      <c r="C93" s="24">
        <v>139125</v>
      </c>
      <c r="D93" s="24">
        <v>140.74310817882699</v>
      </c>
      <c r="E93" s="23">
        <v>367080</v>
      </c>
      <c r="F93" s="23">
        <v>232.61800016609899</v>
      </c>
      <c r="G93" s="23">
        <v>821248.6875</v>
      </c>
      <c r="H93" s="23">
        <v>722.05800110791904</v>
      </c>
      <c r="I93" s="23">
        <v>2183466.6666666698</v>
      </c>
      <c r="J93" s="23">
        <v>0</v>
      </c>
      <c r="K93" s="23">
        <v>0</v>
      </c>
      <c r="L93" s="23">
        <v>0</v>
      </c>
      <c r="M93" s="23">
        <v>0</v>
      </c>
      <c r="N93" s="23">
        <v>82.016370778019095</v>
      </c>
      <c r="O93" s="23">
        <v>248013.33333333299</v>
      </c>
      <c r="P93" s="24">
        <v>1212.15828652498</v>
      </c>
      <c r="Q93" s="43">
        <v>3758933.6875</v>
      </c>
      <c r="R93" s="43">
        <f t="shared" si="2"/>
        <v>132745502.72594562</v>
      </c>
    </row>
    <row r="94" spans="1:18" x14ac:dyDescent="0.2">
      <c r="A94" s="22" t="s">
        <v>125</v>
      </c>
      <c r="B94" s="24">
        <v>0</v>
      </c>
      <c r="C94" s="24">
        <v>0</v>
      </c>
      <c r="D94" s="24">
        <v>132.718281835298</v>
      </c>
      <c r="E94" s="23">
        <v>346150</v>
      </c>
      <c r="F94" s="23">
        <v>153.86419529058799</v>
      </c>
      <c r="G94" s="23">
        <v>543211.48124999995</v>
      </c>
      <c r="H94" s="23">
        <v>282.54443521614201</v>
      </c>
      <c r="I94" s="23">
        <v>854400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4">
        <v>569.12691234202805</v>
      </c>
      <c r="Q94" s="43">
        <v>1743761.48125</v>
      </c>
      <c r="R94" s="43">
        <f t="shared" si="2"/>
        <v>61580361.269054934</v>
      </c>
    </row>
    <row r="95" spans="1:18" x14ac:dyDescent="0.2">
      <c r="A95" s="22" t="s">
        <v>126</v>
      </c>
      <c r="B95" s="24">
        <v>2334.1442008824201</v>
      </c>
      <c r="C95" s="24">
        <v>9352291.6666666698</v>
      </c>
      <c r="D95" s="24">
        <v>364.51230429648098</v>
      </c>
      <c r="E95" s="23">
        <v>950705</v>
      </c>
      <c r="F95" s="23">
        <v>766.98545436292</v>
      </c>
      <c r="G95" s="23">
        <v>2707811.9375</v>
      </c>
      <c r="H95" s="23">
        <v>56.901309869917498</v>
      </c>
      <c r="I95" s="23">
        <v>172066.66666666701</v>
      </c>
      <c r="J95" s="23">
        <v>545.10655679680599</v>
      </c>
      <c r="K95" s="23">
        <v>2719817.9249999998</v>
      </c>
      <c r="L95" s="23">
        <v>50.224059103993</v>
      </c>
      <c r="M95" s="23">
        <v>177314.0625</v>
      </c>
      <c r="N95" s="23">
        <v>0</v>
      </c>
      <c r="O95" s="23">
        <v>0</v>
      </c>
      <c r="P95" s="24">
        <v>4117.8738853125296</v>
      </c>
      <c r="Q95" s="43">
        <v>16080007.258333299</v>
      </c>
      <c r="R95" s="43">
        <f t="shared" si="2"/>
        <v>567860149.92564523</v>
      </c>
    </row>
    <row r="96" spans="1:18" x14ac:dyDescent="0.2">
      <c r="A96" s="22" t="s">
        <v>127</v>
      </c>
      <c r="B96" s="24">
        <v>0</v>
      </c>
      <c r="C96" s="24">
        <v>0</v>
      </c>
      <c r="D96" s="24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4">
        <v>0</v>
      </c>
      <c r="Q96" s="43">
        <v>0</v>
      </c>
      <c r="R96" s="43">
        <f t="shared" si="2"/>
        <v>0</v>
      </c>
    </row>
    <row r="97" spans="1:18" x14ac:dyDescent="0.2">
      <c r="A97" s="22" t="s">
        <v>128</v>
      </c>
      <c r="B97" s="24">
        <v>2002.34849629417</v>
      </c>
      <c r="C97" s="24">
        <v>8022875</v>
      </c>
      <c r="D97" s="24">
        <v>1000.01682127062</v>
      </c>
      <c r="E97" s="23">
        <v>2608200</v>
      </c>
      <c r="F97" s="23">
        <v>1088.35329394982</v>
      </c>
      <c r="G97" s="23">
        <v>3842388.4375</v>
      </c>
      <c r="H97" s="23">
        <v>1710.96352436442</v>
      </c>
      <c r="I97" s="23">
        <v>5173866.6666666698</v>
      </c>
      <c r="J97" s="23">
        <v>138.644197211696</v>
      </c>
      <c r="K97" s="23">
        <v>691767.45</v>
      </c>
      <c r="L97" s="23">
        <v>143.64494270483601</v>
      </c>
      <c r="M97" s="23">
        <v>507132.8125</v>
      </c>
      <c r="N97" s="23">
        <v>578.43124653971302</v>
      </c>
      <c r="O97" s="23">
        <v>1749146.66666667</v>
      </c>
      <c r="P97" s="24">
        <v>6662.4025223352701</v>
      </c>
      <c r="Q97" s="43">
        <v>22595377.033333302</v>
      </c>
      <c r="R97" s="43">
        <f t="shared" si="2"/>
        <v>797948283.45774448</v>
      </c>
    </row>
    <row r="98" spans="1:18" x14ac:dyDescent="0.2">
      <c r="A98" s="22" t="s">
        <v>129</v>
      </c>
      <c r="B98" s="24">
        <v>400.08389030001098</v>
      </c>
      <c r="C98" s="24">
        <v>1603029.16666667</v>
      </c>
      <c r="D98" s="24">
        <v>0</v>
      </c>
      <c r="E98" s="23">
        <v>0</v>
      </c>
      <c r="F98" s="23">
        <v>29.147315683462999</v>
      </c>
      <c r="G98" s="23">
        <v>102903.45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4">
        <v>429.23120598347401</v>
      </c>
      <c r="Q98" s="43">
        <v>1705932.61666667</v>
      </c>
      <c r="R98" s="43">
        <f t="shared" ref="R98:R129" si="3">+Q98*35.31467</f>
        <v>60244447.399819948</v>
      </c>
    </row>
    <row r="99" spans="1:18" x14ac:dyDescent="0.2">
      <c r="A99" s="22" t="s">
        <v>130</v>
      </c>
      <c r="B99" s="24">
        <v>918.22532200002502</v>
      </c>
      <c r="C99" s="24">
        <v>3679083.3333333302</v>
      </c>
      <c r="D99" s="24">
        <v>199.077422752947</v>
      </c>
      <c r="E99" s="23">
        <v>519225</v>
      </c>
      <c r="F99" s="23">
        <v>632.45938197770602</v>
      </c>
      <c r="G99" s="23">
        <v>2232872.9375</v>
      </c>
      <c r="H99" s="23">
        <v>1752.1679211667699</v>
      </c>
      <c r="I99" s="23">
        <v>5298466.6666666698</v>
      </c>
      <c r="J99" s="23">
        <v>382.59737481916198</v>
      </c>
      <c r="K99" s="23">
        <v>1908975.75</v>
      </c>
      <c r="L99" s="23">
        <v>103.341685399163</v>
      </c>
      <c r="M99" s="23">
        <v>364843.75</v>
      </c>
      <c r="N99" s="23">
        <v>867.64686980957003</v>
      </c>
      <c r="O99" s="23">
        <v>2623720</v>
      </c>
      <c r="P99" s="24">
        <v>4855.5159779253399</v>
      </c>
      <c r="Q99" s="43">
        <v>16627187.4375</v>
      </c>
      <c r="R99" s="43">
        <f t="shared" si="3"/>
        <v>587183637.38345814</v>
      </c>
    </row>
    <row r="100" spans="1:18" x14ac:dyDescent="0.2">
      <c r="A100" s="22" t="s">
        <v>131</v>
      </c>
      <c r="B100" s="24">
        <v>815.98594791178698</v>
      </c>
      <c r="C100" s="24">
        <v>3269437.5</v>
      </c>
      <c r="D100" s="24">
        <v>209.880073600006</v>
      </c>
      <c r="E100" s="23">
        <v>547400</v>
      </c>
      <c r="F100" s="23">
        <v>350.32831350316098</v>
      </c>
      <c r="G100" s="23">
        <v>1236820.3125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4">
        <v>1376.19433501495</v>
      </c>
      <c r="Q100" s="43">
        <v>5053657.8125</v>
      </c>
      <c r="R100" s="43">
        <f t="shared" si="3"/>
        <v>178468257.94135937</v>
      </c>
    </row>
    <row r="101" spans="1:18" x14ac:dyDescent="0.2">
      <c r="A101" s="22" t="s">
        <v>132</v>
      </c>
      <c r="B101" s="24">
        <v>0</v>
      </c>
      <c r="C101" s="24">
        <v>0</v>
      </c>
      <c r="D101" s="24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4">
        <v>0</v>
      </c>
      <c r="Q101" s="43">
        <v>0</v>
      </c>
      <c r="R101" s="43">
        <f t="shared" si="3"/>
        <v>0</v>
      </c>
    </row>
    <row r="102" spans="1:18" x14ac:dyDescent="0.2">
      <c r="A102" s="20" t="s">
        <v>14</v>
      </c>
      <c r="B102" s="26">
        <f t="shared" ref="B102:R102" si="4">SUM(B2:B101)</f>
        <v>65467.922222766516</v>
      </c>
      <c r="C102" s="26">
        <f t="shared" si="4"/>
        <v>262312458.33333322</v>
      </c>
      <c r="D102" s="26">
        <f t="shared" si="4"/>
        <v>20897.265092885285</v>
      </c>
      <c r="E102" s="26">
        <f t="shared" si="4"/>
        <v>54503330</v>
      </c>
      <c r="F102" s="26">
        <f t="shared" si="4"/>
        <v>29310.054862695644</v>
      </c>
      <c r="G102" s="26">
        <f t="shared" si="4"/>
        <v>103477994.2625</v>
      </c>
      <c r="H102" s="26">
        <f t="shared" si="4"/>
        <v>29071.664058194241</v>
      </c>
      <c r="I102" s="26">
        <f t="shared" si="4"/>
        <v>87911233.333333388</v>
      </c>
      <c r="J102" s="26">
        <f t="shared" si="4"/>
        <v>20300.768231617527</v>
      </c>
      <c r="K102" s="26">
        <f t="shared" si="4"/>
        <v>101291009.325</v>
      </c>
      <c r="L102" s="26">
        <f t="shared" si="4"/>
        <v>2849.7503165673061</v>
      </c>
      <c r="M102" s="26">
        <f t="shared" si="4"/>
        <v>10060931.25</v>
      </c>
      <c r="N102" s="26">
        <f t="shared" si="4"/>
        <v>5366.892304647954</v>
      </c>
      <c r="O102" s="26">
        <f t="shared" si="4"/>
        <v>16229209.333333332</v>
      </c>
      <c r="P102" s="26">
        <f t="shared" si="4"/>
        <v>173264.31708937441</v>
      </c>
      <c r="Q102" s="39">
        <f t="shared" si="4"/>
        <v>635786165.8375001</v>
      </c>
      <c r="R102" s="39">
        <f t="shared" si="4"/>
        <v>22452578637.116558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9" sqref="A29"/>
      <selection pane="bottomRight"/>
    </sheetView>
  </sheetViews>
  <sheetFormatPr defaultRowHeight="12.75" x14ac:dyDescent="0.2"/>
  <cols>
    <col min="1" max="1" width="23.28515625" style="22" customWidth="1"/>
    <col min="2" max="2" width="25.5703125" style="22" customWidth="1"/>
    <col min="3" max="3" width="27.7109375" style="22" bestFit="1" customWidth="1"/>
    <col min="4" max="4" width="26.5703125" style="22" bestFit="1" customWidth="1"/>
    <col min="5" max="16384" width="9.140625" style="22"/>
  </cols>
  <sheetData>
    <row r="1" spans="1:4" s="21" customFormat="1" x14ac:dyDescent="0.2">
      <c r="A1" s="20" t="s">
        <v>4784</v>
      </c>
      <c r="B1" s="20" t="s">
        <v>4785</v>
      </c>
      <c r="C1" s="20" t="s">
        <v>142</v>
      </c>
      <c r="D1" s="20" t="s">
        <v>143</v>
      </c>
    </row>
    <row r="2" spans="1:4" x14ac:dyDescent="0.2">
      <c r="A2" s="22" t="s">
        <v>33</v>
      </c>
      <c r="B2" s="23">
        <v>10013.759503731701</v>
      </c>
      <c r="C2" s="23">
        <v>2870506.7968129199</v>
      </c>
      <c r="D2" s="23">
        <f t="shared" ref="D2:D33" si="0">C2*35.31467</f>
        <v>101371000.26220532</v>
      </c>
    </row>
    <row r="3" spans="1:4" x14ac:dyDescent="0.2">
      <c r="A3" s="22" t="s">
        <v>34</v>
      </c>
      <c r="B3" s="23">
        <v>242.35900000000001</v>
      </c>
      <c r="C3" s="23">
        <v>119159.84166666699</v>
      </c>
      <c r="D3" s="23">
        <f t="shared" si="0"/>
        <v>4208090.4857105948</v>
      </c>
    </row>
    <row r="4" spans="1:4" x14ac:dyDescent="0.2">
      <c r="A4" s="22" t="s">
        <v>35</v>
      </c>
      <c r="B4" s="23">
        <v>116.289</v>
      </c>
      <c r="C4" s="23">
        <v>46957.456250000003</v>
      </c>
      <c r="D4" s="23">
        <f t="shared" si="0"/>
        <v>1658287.0715081876</v>
      </c>
    </row>
    <row r="5" spans="1:4" x14ac:dyDescent="0.2">
      <c r="A5" s="22" t="s">
        <v>36</v>
      </c>
      <c r="B5" s="23">
        <v>1923.48232880825</v>
      </c>
      <c r="C5" s="23">
        <v>542140.28839549795</v>
      </c>
      <c r="D5" s="23">
        <f t="shared" si="0"/>
        <v>19145505.37839184</v>
      </c>
    </row>
    <row r="6" spans="1:4" x14ac:dyDescent="0.2">
      <c r="A6" s="22" t="s">
        <v>37</v>
      </c>
      <c r="B6" s="23">
        <v>416.06948347811402</v>
      </c>
      <c r="C6" s="23">
        <v>149372.93732967199</v>
      </c>
      <c r="D6" s="23">
        <f t="shared" si="0"/>
        <v>5275055.9887280473</v>
      </c>
    </row>
    <row r="7" spans="1:4" x14ac:dyDescent="0.2">
      <c r="A7" s="22" t="s">
        <v>38</v>
      </c>
      <c r="B7" s="23">
        <v>113.98399999999999</v>
      </c>
      <c r="C7" s="23">
        <v>56042.133333333302</v>
      </c>
      <c r="D7" s="23">
        <f t="shared" si="0"/>
        <v>1979109.4447626655</v>
      </c>
    </row>
    <row r="8" spans="1:4" x14ac:dyDescent="0.2">
      <c r="A8" s="22" t="s">
        <v>39</v>
      </c>
      <c r="B8" s="23">
        <v>393.42566425852101</v>
      </c>
      <c r="C8" s="23">
        <v>173415.736867862</v>
      </c>
      <c r="D8" s="23">
        <f t="shared" si="0"/>
        <v>6124119.5202953797</v>
      </c>
    </row>
    <row r="9" spans="1:4" x14ac:dyDescent="0.2">
      <c r="A9" s="22" t="s">
        <v>40</v>
      </c>
      <c r="B9" s="23">
        <v>11977.9213491994</v>
      </c>
      <c r="C9" s="23">
        <v>3172840.1041648299</v>
      </c>
      <c r="D9" s="23">
        <f t="shared" si="0"/>
        <v>112047801.2413466</v>
      </c>
    </row>
    <row r="10" spans="1:4" x14ac:dyDescent="0.2">
      <c r="A10" s="22" t="s">
        <v>41</v>
      </c>
      <c r="B10" s="23">
        <v>13210.934649893299</v>
      </c>
      <c r="C10" s="23">
        <v>3517738.6164302998</v>
      </c>
      <c r="D10" s="23">
        <f t="shared" si="0"/>
        <v>124227778.38549261</v>
      </c>
    </row>
    <row r="11" spans="1:4" x14ac:dyDescent="0.2">
      <c r="A11" s="22" t="s">
        <v>42</v>
      </c>
      <c r="B11" s="23">
        <v>877.25889968687102</v>
      </c>
      <c r="C11" s="23">
        <v>425262.45075113699</v>
      </c>
      <c r="D11" s="23">
        <f t="shared" si="0"/>
        <v>15018003.111667655</v>
      </c>
    </row>
    <row r="12" spans="1:4" x14ac:dyDescent="0.2">
      <c r="A12" s="22" t="s">
        <v>43</v>
      </c>
      <c r="B12" s="23">
        <v>11395.1756961267</v>
      </c>
      <c r="C12" s="23">
        <v>3374960.7139832499</v>
      </c>
      <c r="D12" s="23">
        <f t="shared" si="0"/>
        <v>119185623.87728286</v>
      </c>
    </row>
    <row r="13" spans="1:4" x14ac:dyDescent="0.2">
      <c r="A13" s="22" t="s">
        <v>44</v>
      </c>
      <c r="B13" s="23">
        <v>16133.019783334399</v>
      </c>
      <c r="C13" s="23">
        <v>4367927.0577086201</v>
      </c>
      <c r="D13" s="23">
        <f t="shared" si="0"/>
        <v>154251902.62705088</v>
      </c>
    </row>
    <row r="14" spans="1:4" x14ac:dyDescent="0.2">
      <c r="A14" s="22" t="s">
        <v>45</v>
      </c>
      <c r="B14" s="23">
        <v>36894.236992270802</v>
      </c>
      <c r="C14" s="23">
        <v>9992890.2938044108</v>
      </c>
      <c r="D14" s="23">
        <f t="shared" si="0"/>
        <v>352895623.07190579</v>
      </c>
    </row>
    <row r="15" spans="1:4" x14ac:dyDescent="0.2">
      <c r="A15" s="22" t="s">
        <v>46</v>
      </c>
      <c r="B15" s="23">
        <v>548.25149999999996</v>
      </c>
      <c r="C15" s="23">
        <v>266033.55</v>
      </c>
      <c r="D15" s="23">
        <f t="shared" si="0"/>
        <v>9394887.0271784998</v>
      </c>
    </row>
    <row r="16" spans="1:4" x14ac:dyDescent="0.2">
      <c r="A16" s="22" t="s">
        <v>47</v>
      </c>
      <c r="B16" s="23">
        <v>68.776499999999999</v>
      </c>
      <c r="C16" s="23">
        <v>33815.112500000003</v>
      </c>
      <c r="D16" s="23">
        <f t="shared" si="0"/>
        <v>1194169.538950375</v>
      </c>
    </row>
    <row r="17" spans="1:4" x14ac:dyDescent="0.2">
      <c r="A17" s="22" t="s">
        <v>48</v>
      </c>
      <c r="B17" s="23">
        <v>1000.35691289976</v>
      </c>
      <c r="C17" s="23">
        <v>365197.67921952001</v>
      </c>
      <c r="D17" s="23">
        <f t="shared" si="0"/>
        <v>12896835.526403207</v>
      </c>
    </row>
    <row r="18" spans="1:4" x14ac:dyDescent="0.2">
      <c r="A18" s="22" t="s">
        <v>49</v>
      </c>
      <c r="B18" s="23">
        <v>1767.4603514681201</v>
      </c>
      <c r="C18" s="23">
        <v>497691.44642704801</v>
      </c>
      <c r="D18" s="23">
        <f t="shared" si="0"/>
        <v>17575809.19239388</v>
      </c>
    </row>
    <row r="19" spans="1:4" x14ac:dyDescent="0.2">
      <c r="A19" s="22" t="s">
        <v>50</v>
      </c>
      <c r="B19" s="23">
        <v>36744.567271027503</v>
      </c>
      <c r="C19" s="23">
        <v>9880764.3461447302</v>
      </c>
      <c r="D19" s="23">
        <f t="shared" si="0"/>
        <v>348935932.2318669</v>
      </c>
    </row>
    <row r="20" spans="1:4" x14ac:dyDescent="0.2">
      <c r="A20" s="22" t="s">
        <v>51</v>
      </c>
      <c r="B20" s="23">
        <v>4713.7899406782099</v>
      </c>
      <c r="C20" s="23">
        <v>1343833.35942803</v>
      </c>
      <c r="D20" s="23">
        <f t="shared" si="0"/>
        <v>47457031.623192266</v>
      </c>
    </row>
    <row r="21" spans="1:4" x14ac:dyDescent="0.2">
      <c r="A21" s="22" t="s">
        <v>52</v>
      </c>
      <c r="B21" s="23">
        <v>197.94049999999999</v>
      </c>
      <c r="C21" s="23">
        <v>93797.308333333305</v>
      </c>
      <c r="D21" s="23">
        <f t="shared" si="0"/>
        <v>3312420.9906799155</v>
      </c>
    </row>
    <row r="22" spans="1:4" x14ac:dyDescent="0.2">
      <c r="A22" s="22" t="s">
        <v>53</v>
      </c>
      <c r="B22" s="23">
        <v>9302.1614576744796</v>
      </c>
      <c r="C22" s="23">
        <v>2462827.9555562199</v>
      </c>
      <c r="D22" s="23">
        <f t="shared" si="0"/>
        <v>86973956.517242566</v>
      </c>
    </row>
    <row r="23" spans="1:4" x14ac:dyDescent="0.2">
      <c r="A23" s="22" t="s">
        <v>54</v>
      </c>
      <c r="B23" s="23">
        <v>79.668499999999995</v>
      </c>
      <c r="C23" s="23">
        <v>37408.627083333296</v>
      </c>
      <c r="D23" s="23">
        <f t="shared" si="0"/>
        <v>1321073.3206009779</v>
      </c>
    </row>
    <row r="24" spans="1:4" x14ac:dyDescent="0.2">
      <c r="A24" s="22" t="s">
        <v>55</v>
      </c>
      <c r="B24" s="23">
        <v>1140.7692175679499</v>
      </c>
      <c r="C24" s="23">
        <v>444439.02377825201</v>
      </c>
      <c r="D24" s="23">
        <f t="shared" si="0"/>
        <v>15695217.459851123</v>
      </c>
    </row>
    <row r="25" spans="1:4" x14ac:dyDescent="0.2">
      <c r="A25" s="22" t="s">
        <v>56</v>
      </c>
      <c r="B25" s="23">
        <v>462.088518692626</v>
      </c>
      <c r="C25" s="23">
        <v>204619.56949014799</v>
      </c>
      <c r="D25" s="23">
        <f t="shared" si="0"/>
        <v>7226072.5720866444</v>
      </c>
    </row>
    <row r="26" spans="1:4" x14ac:dyDescent="0.2">
      <c r="A26" s="22" t="s">
        <v>57</v>
      </c>
      <c r="B26" s="23">
        <v>765.15353781586396</v>
      </c>
      <c r="C26" s="23">
        <v>353651.28284333</v>
      </c>
      <c r="D26" s="23">
        <f t="shared" si="0"/>
        <v>12489078.348688861</v>
      </c>
    </row>
    <row r="27" spans="1:4" x14ac:dyDescent="0.2">
      <c r="A27" s="22" t="s">
        <v>58</v>
      </c>
      <c r="B27" s="23">
        <v>12475.053716984799</v>
      </c>
      <c r="C27" s="23">
        <v>3770056.57987518</v>
      </c>
      <c r="D27" s="23">
        <f t="shared" si="0"/>
        <v>133138303.99962062</v>
      </c>
    </row>
    <row r="28" spans="1:4" x14ac:dyDescent="0.2">
      <c r="A28" s="22" t="s">
        <v>59</v>
      </c>
      <c r="B28" s="23">
        <v>248.13101869262599</v>
      </c>
      <c r="C28" s="23">
        <v>104356.611156814</v>
      </c>
      <c r="D28" s="23">
        <f t="shared" si="0"/>
        <v>3685319.2853212049</v>
      </c>
    </row>
    <row r="29" spans="1:4" x14ac:dyDescent="0.2">
      <c r="A29" s="22" t="s">
        <v>60</v>
      </c>
      <c r="B29" s="23">
        <v>547.46497445737305</v>
      </c>
      <c r="C29" s="23">
        <v>197482.02454506001</v>
      </c>
      <c r="D29" s="23">
        <f t="shared" si="0"/>
        <v>6974012.5277406946</v>
      </c>
    </row>
    <row r="30" spans="1:4" x14ac:dyDescent="0.2">
      <c r="A30" s="22" t="s">
        <v>61</v>
      </c>
      <c r="B30" s="23">
        <v>4191.2658962288597</v>
      </c>
      <c r="C30" s="23">
        <v>1346682.6935934101</v>
      </c>
      <c r="D30" s="23">
        <f t="shared" si="0"/>
        <v>47557654.918962389</v>
      </c>
    </row>
    <row r="31" spans="1:4" x14ac:dyDescent="0.2">
      <c r="A31" s="22" t="s">
        <v>62</v>
      </c>
      <c r="B31" s="23">
        <v>1604.8275442491099</v>
      </c>
      <c r="C31" s="23">
        <v>484508.980365392</v>
      </c>
      <c r="D31" s="23">
        <f t="shared" si="0"/>
        <v>17110274.753640298</v>
      </c>
    </row>
    <row r="32" spans="1:4" x14ac:dyDescent="0.2">
      <c r="A32" s="22" t="s">
        <v>63</v>
      </c>
      <c r="B32" s="23">
        <v>37774.933367446101</v>
      </c>
      <c r="C32" s="23">
        <v>10003863.519371299</v>
      </c>
      <c r="D32" s="23">
        <f t="shared" si="0"/>
        <v>353283138.91163605</v>
      </c>
    </row>
    <row r="33" spans="1:4" x14ac:dyDescent="0.2">
      <c r="A33" s="22" t="s">
        <v>64</v>
      </c>
      <c r="B33" s="23">
        <v>5617.7773247634796</v>
      </c>
      <c r="C33" s="23">
        <v>1938880.2977504199</v>
      </c>
      <c r="D33" s="23">
        <f t="shared" si="0"/>
        <v>68470917.884557828</v>
      </c>
    </row>
    <row r="34" spans="1:4" x14ac:dyDescent="0.2">
      <c r="A34" s="22" t="s">
        <v>65</v>
      </c>
      <c r="B34" s="23">
        <v>23429.0027040491</v>
      </c>
      <c r="C34" s="23">
        <v>6228684.2618962303</v>
      </c>
      <c r="D34" s="23">
        <f t="shared" ref="D34:D65" si="1">C34*35.31467</f>
        <v>219963929.24305895</v>
      </c>
    </row>
    <row r="35" spans="1:4" x14ac:dyDescent="0.2">
      <c r="A35" s="22" t="s">
        <v>66</v>
      </c>
      <c r="B35" s="23">
        <v>32504.717448146101</v>
      </c>
      <c r="C35" s="23">
        <v>9093048.3301383499</v>
      </c>
      <c r="D35" s="23">
        <f t="shared" si="1"/>
        <v>321118001.07288688</v>
      </c>
    </row>
    <row r="36" spans="1:4" x14ac:dyDescent="0.2">
      <c r="A36" s="22" t="s">
        <v>67</v>
      </c>
      <c r="B36" s="23">
        <v>1758.6590128840601</v>
      </c>
      <c r="C36" s="23">
        <v>560210.74088206503</v>
      </c>
      <c r="D36" s="23">
        <f t="shared" si="1"/>
        <v>19783657.444705635</v>
      </c>
    </row>
    <row r="37" spans="1:4" x14ac:dyDescent="0.2">
      <c r="A37" s="22" t="s">
        <v>68</v>
      </c>
      <c r="B37" s="23">
        <v>7720.3712680603203</v>
      </c>
      <c r="C37" s="23">
        <v>2354576.89536583</v>
      </c>
      <c r="D37" s="23">
        <f t="shared" si="1"/>
        <v>83151106.049468815</v>
      </c>
    </row>
    <row r="38" spans="1:4" x14ac:dyDescent="0.2">
      <c r="A38" s="22" t="s">
        <v>69</v>
      </c>
      <c r="B38" s="23">
        <v>75.036000000000001</v>
      </c>
      <c r="C38" s="23">
        <v>36892.699999999997</v>
      </c>
      <c r="D38" s="23">
        <f t="shared" si="1"/>
        <v>1302853.5259089998</v>
      </c>
    </row>
    <row r="39" spans="1:4" x14ac:dyDescent="0.2">
      <c r="A39" s="22" t="s">
        <v>70</v>
      </c>
      <c r="B39" s="23">
        <v>55.516500000000001</v>
      </c>
      <c r="C39" s="23">
        <v>27295.612499999999</v>
      </c>
      <c r="D39" s="23">
        <f t="shared" si="1"/>
        <v>963935.54788537498</v>
      </c>
    </row>
    <row r="40" spans="1:4" x14ac:dyDescent="0.2">
      <c r="A40" s="22" t="s">
        <v>71</v>
      </c>
      <c r="B40" s="23">
        <v>388.45716666666698</v>
      </c>
      <c r="C40" s="23">
        <v>190685.120833333</v>
      </c>
      <c r="D40" s="23">
        <f t="shared" si="1"/>
        <v>6733982.1161392797</v>
      </c>
    </row>
    <row r="41" spans="1:4" x14ac:dyDescent="0.2">
      <c r="A41" s="22" t="s">
        <v>72</v>
      </c>
      <c r="B41" s="23">
        <v>625.37926058793801</v>
      </c>
      <c r="C41" s="23">
        <v>195465.64965433301</v>
      </c>
      <c r="D41" s="23">
        <f t="shared" si="1"/>
        <v>6902804.913878384</v>
      </c>
    </row>
    <row r="42" spans="1:4" x14ac:dyDescent="0.2">
      <c r="A42" s="22" t="s">
        <v>73</v>
      </c>
      <c r="B42" s="23">
        <v>39427.916431370701</v>
      </c>
      <c r="C42" s="23">
        <v>11134768.4694848</v>
      </c>
      <c r="D42" s="23">
        <f t="shared" si="1"/>
        <v>393220674.02626079</v>
      </c>
    </row>
    <row r="43" spans="1:4" x14ac:dyDescent="0.2">
      <c r="A43" s="22" t="s">
        <v>74</v>
      </c>
      <c r="B43" s="23">
        <v>8522.9062063732999</v>
      </c>
      <c r="C43" s="23">
        <v>2313693.4000063199</v>
      </c>
      <c r="D43" s="23">
        <f t="shared" si="1"/>
        <v>81707318.902401179</v>
      </c>
    </row>
    <row r="44" spans="1:4" x14ac:dyDescent="0.2">
      <c r="A44" s="22" t="s">
        <v>75</v>
      </c>
      <c r="B44" s="23">
        <v>4367.19943222866</v>
      </c>
      <c r="C44" s="23">
        <v>1344137.99679336</v>
      </c>
      <c r="D44" s="23">
        <f t="shared" si="1"/>
        <v>47467789.791218564</v>
      </c>
    </row>
    <row r="45" spans="1:4" x14ac:dyDescent="0.2">
      <c r="A45" s="22" t="s">
        <v>76</v>
      </c>
      <c r="B45" s="23">
        <v>689.93274344502299</v>
      </c>
      <c r="C45" s="23">
        <v>272097.05348765198</v>
      </c>
      <c r="D45" s="23">
        <f t="shared" si="1"/>
        <v>9609017.6518887784</v>
      </c>
    </row>
    <row r="46" spans="1:4" x14ac:dyDescent="0.2">
      <c r="A46" s="22" t="s">
        <v>77</v>
      </c>
      <c r="B46" s="23">
        <v>9061.5916538819401</v>
      </c>
      <c r="C46" s="23">
        <v>2551024.5174773498</v>
      </c>
      <c r="D46" s="23">
        <f t="shared" si="1"/>
        <v>90088588.996621847</v>
      </c>
    </row>
    <row r="47" spans="1:4" x14ac:dyDescent="0.2">
      <c r="A47" s="22" t="s">
        <v>78</v>
      </c>
      <c r="B47" s="23">
        <v>250.814518692626</v>
      </c>
      <c r="C47" s="23">
        <v>101448.79032348099</v>
      </c>
      <c r="D47" s="23">
        <f t="shared" si="1"/>
        <v>3582630.5521729244</v>
      </c>
    </row>
    <row r="48" spans="1:4" x14ac:dyDescent="0.2">
      <c r="A48" s="22" t="s">
        <v>79</v>
      </c>
      <c r="B48" s="23">
        <v>7915.6514280331403</v>
      </c>
      <c r="C48" s="23">
        <v>2158468.79152537</v>
      </c>
      <c r="D48" s="23">
        <f t="shared" si="1"/>
        <v>76225613.078017235</v>
      </c>
    </row>
    <row r="49" spans="1:4" x14ac:dyDescent="0.2">
      <c r="A49" s="22" t="s">
        <v>80</v>
      </c>
      <c r="B49" s="23">
        <v>34.859499999999997</v>
      </c>
      <c r="C49" s="23">
        <v>17139.254166666698</v>
      </c>
      <c r="D49" s="23">
        <f t="shared" si="1"/>
        <v>605267.10494195949</v>
      </c>
    </row>
    <row r="50" spans="1:4" x14ac:dyDescent="0.2">
      <c r="A50" s="22" t="s">
        <v>81</v>
      </c>
      <c r="B50" s="23">
        <v>6133.2945785933698</v>
      </c>
      <c r="C50" s="23">
        <v>1871726.0039641</v>
      </c>
      <c r="D50" s="23">
        <f t="shared" si="1"/>
        <v>66099386.160410881</v>
      </c>
    </row>
    <row r="51" spans="1:4" x14ac:dyDescent="0.2">
      <c r="A51" s="22" t="s">
        <v>82</v>
      </c>
      <c r="B51" s="23">
        <v>287.012</v>
      </c>
      <c r="C51" s="23">
        <v>139352.51458333299</v>
      </c>
      <c r="D51" s="23">
        <f t="shared" si="1"/>
        <v>4921188.0661805915</v>
      </c>
    </row>
    <row r="52" spans="1:4" x14ac:dyDescent="0.2">
      <c r="A52" s="22" t="s">
        <v>83</v>
      </c>
      <c r="B52" s="23">
        <v>13275.744220271001</v>
      </c>
      <c r="C52" s="23">
        <v>3777895.8161544702</v>
      </c>
      <c r="D52" s="23">
        <f t="shared" si="1"/>
        <v>133415144.04187578</v>
      </c>
    </row>
    <row r="53" spans="1:4" x14ac:dyDescent="0.2">
      <c r="A53" s="22" t="s">
        <v>84</v>
      </c>
      <c r="B53" s="23">
        <v>62.380499999999998</v>
      </c>
      <c r="C53" s="23">
        <v>30670.412499999999</v>
      </c>
      <c r="D53" s="23">
        <f t="shared" si="1"/>
        <v>1083115.496201375</v>
      </c>
    </row>
    <row r="54" spans="1:4" x14ac:dyDescent="0.2">
      <c r="A54" s="22" t="s">
        <v>85</v>
      </c>
      <c r="B54" s="23">
        <v>19934.705536605699</v>
      </c>
      <c r="C54" s="23">
        <v>5322875.7241923297</v>
      </c>
      <c r="D54" s="23">
        <f t="shared" si="1"/>
        <v>187975599.65086314</v>
      </c>
    </row>
    <row r="55" spans="1:4" x14ac:dyDescent="0.2">
      <c r="A55" s="22" t="s">
        <v>86</v>
      </c>
      <c r="B55" s="23">
        <v>15191.944348844099</v>
      </c>
      <c r="C55" s="23">
        <v>4072617.36032158</v>
      </c>
      <c r="D55" s="23">
        <f t="shared" si="1"/>
        <v>143823138.11602768</v>
      </c>
    </row>
    <row r="56" spans="1:4" x14ac:dyDescent="0.2">
      <c r="A56" s="22" t="s">
        <v>87</v>
      </c>
      <c r="B56" s="23">
        <v>2332.7163418034802</v>
      </c>
      <c r="C56" s="23">
        <v>735084.17514008202</v>
      </c>
      <c r="D56" s="23">
        <f t="shared" si="1"/>
        <v>25959255.067294199</v>
      </c>
    </row>
    <row r="57" spans="1:4" x14ac:dyDescent="0.2">
      <c r="A57" s="22" t="s">
        <v>91</v>
      </c>
      <c r="B57" s="23">
        <v>502.85299738221897</v>
      </c>
      <c r="C57" s="23">
        <v>165945.02639616499</v>
      </c>
      <c r="D57" s="23">
        <f t="shared" si="1"/>
        <v>5860293.8453218555</v>
      </c>
    </row>
    <row r="58" spans="1:4" x14ac:dyDescent="0.2">
      <c r="A58" s="22" t="s">
        <v>88</v>
      </c>
      <c r="B58" s="23">
        <v>438.607743875636</v>
      </c>
      <c r="C58" s="23">
        <v>182402.62651735501</v>
      </c>
      <c r="D58" s="23">
        <f t="shared" si="1"/>
        <v>6441488.5625936408</v>
      </c>
    </row>
    <row r="59" spans="1:4" x14ac:dyDescent="0.2">
      <c r="A59" s="22" t="s">
        <v>89</v>
      </c>
      <c r="B59" s="23">
        <v>310.425018692626</v>
      </c>
      <c r="C59" s="23">
        <v>133222.77574014699</v>
      </c>
      <c r="D59" s="23">
        <f t="shared" si="1"/>
        <v>4704718.3617472965</v>
      </c>
    </row>
    <row r="60" spans="1:4" x14ac:dyDescent="0.2">
      <c r="A60" s="22" t="s">
        <v>90</v>
      </c>
      <c r="B60" s="23">
        <v>17006.6291904028</v>
      </c>
      <c r="C60" s="23">
        <v>4496632.6416474003</v>
      </c>
      <c r="D60" s="23">
        <f t="shared" si="1"/>
        <v>158797097.85100621</v>
      </c>
    </row>
    <row r="61" spans="1:4" x14ac:dyDescent="0.2">
      <c r="A61" s="22" t="s">
        <v>92</v>
      </c>
      <c r="B61" s="23">
        <v>78702.652430663104</v>
      </c>
      <c r="C61" s="23">
        <v>22263484.7109657</v>
      </c>
      <c r="D61" s="23">
        <f t="shared" si="1"/>
        <v>786227615.61779904</v>
      </c>
    </row>
    <row r="62" spans="1:4" x14ac:dyDescent="0.2">
      <c r="A62" s="22" t="s">
        <v>93</v>
      </c>
      <c r="B62" s="23">
        <v>174.94751869262601</v>
      </c>
      <c r="C62" s="23">
        <v>68374.723656814298</v>
      </c>
      <c r="D62" s="23">
        <f t="shared" si="1"/>
        <v>2414630.8022815902</v>
      </c>
    </row>
    <row r="63" spans="1:4" x14ac:dyDescent="0.2">
      <c r="A63" s="22" t="s">
        <v>94</v>
      </c>
      <c r="B63" s="23">
        <v>8392.3411107309093</v>
      </c>
      <c r="C63" s="23">
        <v>2243856.2603168702</v>
      </c>
      <c r="D63" s="23">
        <f t="shared" si="1"/>
        <v>79241043.360524371</v>
      </c>
    </row>
    <row r="64" spans="1:4" x14ac:dyDescent="0.2">
      <c r="A64" s="22" t="s">
        <v>95</v>
      </c>
      <c r="B64" s="23">
        <v>860.42920498350202</v>
      </c>
      <c r="C64" s="23">
        <v>370745.49964150199</v>
      </c>
      <c r="D64" s="23">
        <f t="shared" si="1"/>
        <v>13092754.97382476</v>
      </c>
    </row>
    <row r="65" spans="1:4" x14ac:dyDescent="0.2">
      <c r="A65" s="22" t="s">
        <v>96</v>
      </c>
      <c r="B65" s="23">
        <v>12698.349375390701</v>
      </c>
      <c r="C65" s="23">
        <v>3473324.13812338</v>
      </c>
      <c r="D65" s="23">
        <f t="shared" si="1"/>
        <v>122659295.74086158</v>
      </c>
    </row>
    <row r="66" spans="1:4" x14ac:dyDescent="0.2">
      <c r="A66" s="22" t="s">
        <v>97</v>
      </c>
      <c r="B66" s="23">
        <v>5508.8011400100904</v>
      </c>
      <c r="C66" s="23">
        <v>1784490.65341932</v>
      </c>
      <c r="D66" s="23">
        <f t="shared" ref="D66:D97" si="2">C66*35.31467</f>
        <v>63018698.543587655</v>
      </c>
    </row>
    <row r="67" spans="1:4" x14ac:dyDescent="0.2">
      <c r="A67" s="22" t="s">
        <v>98</v>
      </c>
      <c r="B67" s="23">
        <v>879.42537081409603</v>
      </c>
      <c r="C67" s="23">
        <v>260435.264005367</v>
      </c>
      <c r="D67" s="23">
        <f t="shared" si="2"/>
        <v>9197185.4047124144</v>
      </c>
    </row>
    <row r="68" spans="1:4" x14ac:dyDescent="0.2">
      <c r="A68" s="22" t="s">
        <v>99</v>
      </c>
      <c r="B68" s="23">
        <v>7079.9352094239703</v>
      </c>
      <c r="C68" s="23">
        <v>2147302.7737237802</v>
      </c>
      <c r="D68" s="23">
        <f t="shared" si="2"/>
        <v>75831288.844139963</v>
      </c>
    </row>
    <row r="69" spans="1:4" x14ac:dyDescent="0.2">
      <c r="A69" s="22" t="s">
        <v>100</v>
      </c>
      <c r="B69" s="23">
        <v>1818.04612458313</v>
      </c>
      <c r="C69" s="23">
        <v>693146.25353640504</v>
      </c>
      <c r="D69" s="23">
        <f t="shared" si="2"/>
        <v>24478231.205374476</v>
      </c>
    </row>
    <row r="70" spans="1:4" x14ac:dyDescent="0.2">
      <c r="A70" s="22" t="s">
        <v>101</v>
      </c>
      <c r="B70" s="23">
        <v>82.478499999999997</v>
      </c>
      <c r="C70" s="23">
        <v>40551.929166666698</v>
      </c>
      <c r="D70" s="23">
        <f t="shared" si="2"/>
        <v>1432077.9963842095</v>
      </c>
    </row>
    <row r="71" spans="1:4" x14ac:dyDescent="0.2">
      <c r="A71" s="22" t="s">
        <v>102</v>
      </c>
      <c r="B71" s="23">
        <v>258.3295</v>
      </c>
      <c r="C71" s="23">
        <v>127012.004166667</v>
      </c>
      <c r="D71" s="23">
        <f t="shared" si="2"/>
        <v>4485387.0131844701</v>
      </c>
    </row>
    <row r="72" spans="1:4" x14ac:dyDescent="0.2">
      <c r="A72" s="22" t="s">
        <v>103</v>
      </c>
      <c r="B72" s="23">
        <v>3123.60927822749</v>
      </c>
      <c r="C72" s="23">
        <v>910749.45636804996</v>
      </c>
      <c r="D72" s="23">
        <f t="shared" si="2"/>
        <v>32162816.504317082</v>
      </c>
    </row>
    <row r="73" spans="1:4" x14ac:dyDescent="0.2">
      <c r="A73" s="22" t="s">
        <v>104</v>
      </c>
      <c r="B73" s="23">
        <v>87.581000000000003</v>
      </c>
      <c r="C73" s="23">
        <v>43060.658333333296</v>
      </c>
      <c r="D73" s="23">
        <f t="shared" si="2"/>
        <v>1520672.9390244153</v>
      </c>
    </row>
    <row r="74" spans="1:4" x14ac:dyDescent="0.2">
      <c r="A74" s="22" t="s">
        <v>105</v>
      </c>
      <c r="B74" s="23">
        <v>255.905</v>
      </c>
      <c r="C74" s="23">
        <v>125819.95833333299</v>
      </c>
      <c r="D74" s="23">
        <f t="shared" si="2"/>
        <v>4443290.3079554047</v>
      </c>
    </row>
    <row r="75" spans="1:4" x14ac:dyDescent="0.2">
      <c r="A75" s="22" t="s">
        <v>106</v>
      </c>
      <c r="B75" s="23">
        <v>3726.7946783565899</v>
      </c>
      <c r="C75" s="23">
        <v>1244981.5822352699</v>
      </c>
      <c r="D75" s="23">
        <f t="shared" si="2"/>
        <v>43966113.732716419</v>
      </c>
    </row>
    <row r="76" spans="1:4" x14ac:dyDescent="0.2">
      <c r="A76" s="22" t="s">
        <v>107</v>
      </c>
      <c r="B76" s="23">
        <v>411.228338630228</v>
      </c>
      <c r="C76" s="23">
        <v>138570.29305710099</v>
      </c>
      <c r="D76" s="23">
        <f t="shared" si="2"/>
        <v>4893564.1711148126</v>
      </c>
    </row>
    <row r="77" spans="1:4" x14ac:dyDescent="0.2">
      <c r="A77" s="22" t="s">
        <v>108</v>
      </c>
      <c r="B77" s="23">
        <v>2647.0295007640698</v>
      </c>
      <c r="C77" s="23">
        <v>908275.723117235</v>
      </c>
      <c r="D77" s="23">
        <f t="shared" si="2"/>
        <v>32075457.430896524</v>
      </c>
    </row>
    <row r="78" spans="1:4" x14ac:dyDescent="0.2">
      <c r="A78" s="22" t="s">
        <v>109</v>
      </c>
      <c r="B78" s="23">
        <v>10383.111520391099</v>
      </c>
      <c r="C78" s="23">
        <v>2792297.1282693301</v>
      </c>
      <c r="D78" s="23">
        <f t="shared" si="2"/>
        <v>98609051.626779065</v>
      </c>
    </row>
    <row r="79" spans="1:4" x14ac:dyDescent="0.2">
      <c r="A79" s="22" t="s">
        <v>110</v>
      </c>
      <c r="B79" s="23">
        <v>51876.3124369246</v>
      </c>
      <c r="C79" s="23">
        <v>13815059.7021927</v>
      </c>
      <c r="D79" s="23">
        <f t="shared" si="2"/>
        <v>487874274.41323346</v>
      </c>
    </row>
    <row r="80" spans="1:4" x14ac:dyDescent="0.2">
      <c r="A80" s="22" t="s">
        <v>111</v>
      </c>
      <c r="B80" s="23">
        <v>6996.9368852258203</v>
      </c>
      <c r="C80" s="23">
        <v>1972172.0469551201</v>
      </c>
      <c r="D80" s="23">
        <f t="shared" si="2"/>
        <v>69646605.021444574</v>
      </c>
    </row>
    <row r="81" spans="1:4" x14ac:dyDescent="0.2">
      <c r="A81" s="22" t="s">
        <v>112</v>
      </c>
      <c r="B81" s="23">
        <v>4430.7247786970302</v>
      </c>
      <c r="C81" s="23">
        <v>1372566.2127413</v>
      </c>
      <c r="D81" s="23">
        <f t="shared" si="2"/>
        <v>48471722.856108807</v>
      </c>
    </row>
    <row r="82" spans="1:4" x14ac:dyDescent="0.2">
      <c r="A82" s="22" t="s">
        <v>113</v>
      </c>
      <c r="B82" s="23">
        <v>7564.8691405912396</v>
      </c>
      <c r="C82" s="23">
        <v>2084911.40982187</v>
      </c>
      <c r="D82" s="23">
        <f t="shared" si="2"/>
        <v>73627958.417094097</v>
      </c>
    </row>
    <row r="83" spans="1:4" x14ac:dyDescent="0.2">
      <c r="A83" s="22" t="s">
        <v>114</v>
      </c>
      <c r="B83" s="23">
        <v>17275.1454955269</v>
      </c>
      <c r="C83" s="23">
        <v>4629209.9634091305</v>
      </c>
      <c r="D83" s="23">
        <f t="shared" si="2"/>
        <v>163479022.2185055</v>
      </c>
    </row>
    <row r="84" spans="1:4" x14ac:dyDescent="0.2">
      <c r="A84" s="22" t="s">
        <v>115</v>
      </c>
      <c r="B84" s="23">
        <v>228.1045</v>
      </c>
      <c r="C84" s="23">
        <v>112151.379166667</v>
      </c>
      <c r="D84" s="23">
        <f t="shared" si="2"/>
        <v>3960588.94531572</v>
      </c>
    </row>
    <row r="85" spans="1:4" x14ac:dyDescent="0.2">
      <c r="A85" s="22" t="s">
        <v>116</v>
      </c>
      <c r="B85" s="23">
        <v>1226.77411259051</v>
      </c>
      <c r="C85" s="23">
        <v>413610.76705500798</v>
      </c>
      <c r="D85" s="23">
        <f t="shared" si="2"/>
        <v>14606527.746994479</v>
      </c>
    </row>
    <row r="86" spans="1:4" x14ac:dyDescent="0.2">
      <c r="A86" s="22" t="s">
        <v>117</v>
      </c>
      <c r="B86" s="23">
        <v>322.390311300978</v>
      </c>
      <c r="C86" s="23">
        <v>152726.737966507</v>
      </c>
      <c r="D86" s="23">
        <f t="shared" si="2"/>
        <v>5393494.3514636662</v>
      </c>
    </row>
    <row r="87" spans="1:4" x14ac:dyDescent="0.2">
      <c r="A87" s="22" t="s">
        <v>118</v>
      </c>
      <c r="B87" s="23">
        <v>8465.5222683402208</v>
      </c>
      <c r="C87" s="23">
        <v>2329783.2621059702</v>
      </c>
      <c r="D87" s="23">
        <f t="shared" si="2"/>
        <v>82275527.072795838</v>
      </c>
    </row>
    <row r="88" spans="1:4" x14ac:dyDescent="0.2">
      <c r="A88" s="22" t="s">
        <v>119</v>
      </c>
      <c r="B88" s="23">
        <v>204.87911744010901</v>
      </c>
      <c r="C88" s="23">
        <v>75072.872494695301</v>
      </c>
      <c r="D88" s="23">
        <f t="shared" si="2"/>
        <v>2651173.7181022414</v>
      </c>
    </row>
    <row r="89" spans="1:4" x14ac:dyDescent="0.2">
      <c r="A89" s="22" t="s">
        <v>120</v>
      </c>
      <c r="B89" s="23">
        <v>242.239</v>
      </c>
      <c r="C89" s="23">
        <v>114168.02916666699</v>
      </c>
      <c r="D89" s="23">
        <f t="shared" si="2"/>
        <v>4031806.2745712199</v>
      </c>
    </row>
    <row r="90" spans="1:4" x14ac:dyDescent="0.2">
      <c r="A90" s="22" t="s">
        <v>121</v>
      </c>
      <c r="B90" s="23">
        <v>178.57732161445401</v>
      </c>
      <c r="C90" s="23">
        <v>52912.3385904608</v>
      </c>
      <c r="D90" s="23">
        <f t="shared" si="2"/>
        <v>1868581.7762503882</v>
      </c>
    </row>
    <row r="91" spans="1:4" x14ac:dyDescent="0.2">
      <c r="A91" s="22" t="s">
        <v>122</v>
      </c>
      <c r="B91" s="23">
        <v>36541.0425362229</v>
      </c>
      <c r="C91" s="23">
        <v>9936662.6032584999</v>
      </c>
      <c r="D91" s="23">
        <f t="shared" si="2"/>
        <v>350909960.73541486</v>
      </c>
    </row>
    <row r="92" spans="1:4" x14ac:dyDescent="0.2">
      <c r="A92" s="22" t="s">
        <v>123</v>
      </c>
      <c r="B92" s="23">
        <v>876.03957052549094</v>
      </c>
      <c r="C92" s="23">
        <v>295816.35601294</v>
      </c>
      <c r="D92" s="23">
        <f t="shared" si="2"/>
        <v>10446656.993199492</v>
      </c>
    </row>
    <row r="93" spans="1:4" x14ac:dyDescent="0.2">
      <c r="A93" s="22" t="s">
        <v>124</v>
      </c>
      <c r="B93" s="23">
        <v>43437.543266918699</v>
      </c>
      <c r="C93" s="23">
        <v>12999490.8263162</v>
      </c>
      <c r="D93" s="23">
        <f t="shared" si="2"/>
        <v>459072728.69938391</v>
      </c>
    </row>
    <row r="94" spans="1:4" x14ac:dyDescent="0.2">
      <c r="A94" s="22" t="s">
        <v>125</v>
      </c>
      <c r="B94" s="23">
        <v>129.23949999999999</v>
      </c>
      <c r="C94" s="23">
        <v>63542.754166666702</v>
      </c>
      <c r="D94" s="23">
        <f t="shared" si="2"/>
        <v>2243991.3942869594</v>
      </c>
    </row>
    <row r="95" spans="1:4" x14ac:dyDescent="0.2">
      <c r="A95" s="22" t="s">
        <v>126</v>
      </c>
      <c r="B95" s="23">
        <v>78.078000000000003</v>
      </c>
      <c r="C95" s="23">
        <v>38388.35</v>
      </c>
      <c r="D95" s="23">
        <f t="shared" si="2"/>
        <v>1355671.9120944999</v>
      </c>
    </row>
    <row r="96" spans="1:4" x14ac:dyDescent="0.2">
      <c r="A96" s="22" t="s">
        <v>127</v>
      </c>
      <c r="B96" s="23">
        <v>6211.2471582347898</v>
      </c>
      <c r="C96" s="23">
        <v>1712559.7019533</v>
      </c>
      <c r="D96" s="23">
        <f t="shared" si="2"/>
        <v>60478480.729779147</v>
      </c>
    </row>
    <row r="97" spans="1:4" x14ac:dyDescent="0.2">
      <c r="A97" s="22" t="s">
        <v>128</v>
      </c>
      <c r="B97" s="23">
        <v>73631.466640638697</v>
      </c>
      <c r="C97" s="23">
        <v>19513224.534834299</v>
      </c>
      <c r="D97" s="23">
        <f t="shared" si="2"/>
        <v>689103085.0835768</v>
      </c>
    </row>
    <row r="98" spans="1:4" x14ac:dyDescent="0.2">
      <c r="A98" s="22" t="s">
        <v>129</v>
      </c>
      <c r="B98" s="23">
        <v>15246.0255355924</v>
      </c>
      <c r="C98" s="23">
        <v>4104231.36975967</v>
      </c>
      <c r="D98" s="23">
        <f t="shared" ref="D98:D129" si="3">C98*35.31467</f>
        <v>144939576.42671072</v>
      </c>
    </row>
    <row r="99" spans="1:4" x14ac:dyDescent="0.2">
      <c r="A99" s="22" t="s">
        <v>130</v>
      </c>
      <c r="B99" s="23">
        <v>10526.611136425499</v>
      </c>
      <c r="C99" s="23">
        <v>2884891.1837283499</v>
      </c>
      <c r="D99" s="23">
        <f t="shared" si="3"/>
        <v>101878980.13927604</v>
      </c>
    </row>
    <row r="100" spans="1:4" x14ac:dyDescent="0.2">
      <c r="A100" s="22" t="s">
        <v>131</v>
      </c>
      <c r="B100" s="23">
        <v>4417.0825103775396</v>
      </c>
      <c r="C100" s="23">
        <v>1215751.6798074399</v>
      </c>
      <c r="D100" s="23">
        <f t="shared" si="3"/>
        <v>42933869.374345407</v>
      </c>
    </row>
    <row r="101" spans="1:4" x14ac:dyDescent="0.2">
      <c r="A101" s="22" t="s">
        <v>132</v>
      </c>
      <c r="B101" s="23">
        <v>115.336</v>
      </c>
      <c r="C101" s="23">
        <v>56706.866666666698</v>
      </c>
      <c r="D101" s="23">
        <f t="shared" si="3"/>
        <v>2002584.2830673344</v>
      </c>
    </row>
    <row r="102" spans="1:4" x14ac:dyDescent="0.2">
      <c r="A102" s="20" t="s">
        <v>14</v>
      </c>
      <c r="B102" s="26">
        <v>862575.86017717503</v>
      </c>
      <c r="C102" s="26">
        <f>SUM(C2:C101)</f>
        <v>241729277.01525843</v>
      </c>
      <c r="D102" s="26">
        <f>SUM(D2:D101)</f>
        <v>8536589647.1324368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42"/>
  <sheetViews>
    <sheetView zoomScaleNormal="100" workbookViewId="0">
      <pane xSplit="1" topLeftCell="F1" activePane="topRight" state="frozen"/>
      <selection activeCell="A13" sqref="A13"/>
      <selection pane="topRight" activeCell="A2" sqref="A2"/>
    </sheetView>
  </sheetViews>
  <sheetFormatPr defaultRowHeight="12.75" x14ac:dyDescent="0.2"/>
  <cols>
    <col min="1" max="1" width="36.28515625" customWidth="1"/>
    <col min="2" max="2" width="31.140625" customWidth="1"/>
    <col min="3" max="3" width="12.7109375" customWidth="1"/>
    <col min="4" max="4" width="13.42578125" customWidth="1"/>
    <col min="5" max="5" width="9.5703125" customWidth="1"/>
    <col min="6" max="6" width="10.140625" customWidth="1"/>
    <col min="7" max="7" width="10.7109375" customWidth="1"/>
    <col min="8" max="8" width="44.140625" style="9" bestFit="1" customWidth="1"/>
    <col min="9" max="9" width="27.7109375" bestFit="1" customWidth="1"/>
    <col min="10" max="10" width="26.5703125" bestFit="1" customWidth="1"/>
    <col min="11" max="11" width="32.85546875" customWidth="1"/>
    <col min="12" max="13" width="46.42578125" customWidth="1"/>
  </cols>
  <sheetData>
    <row r="1" spans="1:37" s="10" customFormat="1" x14ac:dyDescent="0.2">
      <c r="A1" s="2" t="s">
        <v>4786</v>
      </c>
      <c r="B1" s="2" t="s">
        <v>134</v>
      </c>
      <c r="C1" s="2" t="s">
        <v>135</v>
      </c>
      <c r="D1" s="2" t="s">
        <v>15</v>
      </c>
      <c r="E1" s="14" t="s">
        <v>4787</v>
      </c>
      <c r="F1" s="2" t="s">
        <v>137</v>
      </c>
      <c r="G1" s="2" t="s">
        <v>138</v>
      </c>
      <c r="H1" s="10" t="s">
        <v>4788</v>
      </c>
      <c r="I1" s="20" t="s">
        <v>142</v>
      </c>
      <c r="J1" s="20" t="s">
        <v>143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">
      <c r="A2" t="s">
        <v>4789</v>
      </c>
      <c r="B2" t="s">
        <v>4790</v>
      </c>
      <c r="C2" t="s">
        <v>70</v>
      </c>
      <c r="D2" t="s">
        <v>33</v>
      </c>
      <c r="E2" s="16">
        <v>27253</v>
      </c>
      <c r="F2" s="12">
        <v>35.93083</v>
      </c>
      <c r="G2" s="12">
        <v>-79.296670000000006</v>
      </c>
      <c r="H2" s="13">
        <v>112572</v>
      </c>
      <c r="I2" s="9">
        <f t="shared" ref="I2:I41" si="0">H2*0.284*120</f>
        <v>3836453.76</v>
      </c>
      <c r="J2" s="9">
        <f t="shared" ref="J2:J41" si="1">I2*35.31467</f>
        <v>135483098.50465918</v>
      </c>
    </row>
    <row r="3" spans="1:37" x14ac:dyDescent="0.2">
      <c r="A3" t="s">
        <v>4791</v>
      </c>
      <c r="B3" t="s">
        <v>4792</v>
      </c>
      <c r="C3" t="s">
        <v>4793</v>
      </c>
      <c r="D3" t="s">
        <v>36</v>
      </c>
      <c r="E3" s="16">
        <v>28135</v>
      </c>
      <c r="F3" s="12">
        <v>34.972999999999999</v>
      </c>
      <c r="G3" s="12">
        <v>-80.257000000000005</v>
      </c>
      <c r="H3" s="13">
        <v>731629</v>
      </c>
      <c r="I3" s="9">
        <f t="shared" si="0"/>
        <v>24933916.319999997</v>
      </c>
      <c r="J3" s="9">
        <f t="shared" si="1"/>
        <v>880533026.64841425</v>
      </c>
    </row>
    <row r="4" spans="1:37" x14ac:dyDescent="0.2">
      <c r="A4" t="s">
        <v>4794</v>
      </c>
      <c r="B4" t="s">
        <v>4795</v>
      </c>
      <c r="C4" t="s">
        <v>4012</v>
      </c>
      <c r="D4" t="s">
        <v>116</v>
      </c>
      <c r="E4" s="16">
        <v>28001</v>
      </c>
      <c r="F4" s="12">
        <v>35.317300000000003</v>
      </c>
      <c r="G4" s="12">
        <v>-80.165800000000004</v>
      </c>
      <c r="H4" s="13">
        <v>55503</v>
      </c>
      <c r="I4" s="9">
        <f t="shared" si="0"/>
        <v>1891542.2399999998</v>
      </c>
      <c r="J4" s="9">
        <f t="shared" si="1"/>
        <v>66799189.996660791</v>
      </c>
    </row>
    <row r="5" spans="1:37" x14ac:dyDescent="0.2">
      <c r="A5" t="s">
        <v>4796</v>
      </c>
      <c r="B5" t="s">
        <v>4797</v>
      </c>
      <c r="C5" t="s">
        <v>4485</v>
      </c>
      <c r="D5" t="s">
        <v>55</v>
      </c>
      <c r="E5" s="16">
        <v>28150</v>
      </c>
      <c r="F5" s="12">
        <v>35.328699999999998</v>
      </c>
      <c r="G5" s="12">
        <v>-81.477000000000004</v>
      </c>
      <c r="H5" s="13">
        <v>109626</v>
      </c>
      <c r="I5" s="9">
        <f t="shared" si="0"/>
        <v>3736054.0799999996</v>
      </c>
      <c r="J5" s="9">
        <f t="shared" si="1"/>
        <v>131937516.93735358</v>
      </c>
    </row>
    <row r="6" spans="1:37" x14ac:dyDescent="0.2">
      <c r="A6" t="s">
        <v>4798</v>
      </c>
      <c r="B6" t="s">
        <v>4799</v>
      </c>
      <c r="C6" t="s">
        <v>4549</v>
      </c>
      <c r="D6" t="s">
        <v>76</v>
      </c>
      <c r="E6" s="16">
        <v>28785</v>
      </c>
      <c r="F6" s="12">
        <v>35.663429999999998</v>
      </c>
      <c r="G6" s="12">
        <v>-82.998660000000001</v>
      </c>
      <c r="H6" s="13">
        <v>149803</v>
      </c>
      <c r="I6" s="9">
        <f t="shared" si="0"/>
        <v>5105286.2399999993</v>
      </c>
      <c r="J6" s="9">
        <f t="shared" si="1"/>
        <v>180291498.82114077</v>
      </c>
    </row>
    <row r="7" spans="1:37" x14ac:dyDescent="0.2">
      <c r="A7" t="s">
        <v>4800</v>
      </c>
      <c r="B7" t="s">
        <v>4801</v>
      </c>
      <c r="C7" t="s">
        <v>4802</v>
      </c>
      <c r="D7" t="s">
        <v>73</v>
      </c>
      <c r="E7" s="16">
        <v>27263</v>
      </c>
      <c r="F7" s="12">
        <v>35.960299999999997</v>
      </c>
      <c r="G7" s="12">
        <v>-79.940100000000001</v>
      </c>
      <c r="H7" s="13">
        <v>122786</v>
      </c>
      <c r="I7" s="9">
        <f t="shared" si="0"/>
        <v>4184546.8799999994</v>
      </c>
      <c r="J7" s="9">
        <f t="shared" si="1"/>
        <v>147775892.16672957</v>
      </c>
    </row>
    <row r="8" spans="1:37" x14ac:dyDescent="0.2">
      <c r="A8" t="s">
        <v>4803</v>
      </c>
      <c r="B8" t="s">
        <v>4804</v>
      </c>
      <c r="C8" t="s">
        <v>4633</v>
      </c>
      <c r="D8" t="s">
        <v>87</v>
      </c>
      <c r="E8" s="16">
        <v>28033</v>
      </c>
      <c r="F8" s="12">
        <v>35.430224000000003</v>
      </c>
      <c r="G8" s="12">
        <v>-81.352520999999996</v>
      </c>
      <c r="H8" s="13">
        <v>39497</v>
      </c>
      <c r="I8" s="9">
        <f t="shared" si="0"/>
        <v>1346057.76</v>
      </c>
      <c r="J8" s="9">
        <f t="shared" si="1"/>
        <v>47535585.595339201</v>
      </c>
    </row>
    <row r="9" spans="1:37" x14ac:dyDescent="0.2">
      <c r="A9" t="s">
        <v>4805</v>
      </c>
      <c r="B9" t="s">
        <v>4806</v>
      </c>
      <c r="C9" t="s">
        <v>4807</v>
      </c>
      <c r="D9" t="s">
        <v>112</v>
      </c>
      <c r="E9" s="16">
        <v>27054</v>
      </c>
      <c r="F9" s="12">
        <v>35.757010000000001</v>
      </c>
      <c r="G9" s="12">
        <v>-80.557149999999993</v>
      </c>
      <c r="H9" s="13">
        <v>141395</v>
      </c>
      <c r="I9" s="9">
        <f t="shared" si="0"/>
        <v>4818741.5999999996</v>
      </c>
      <c r="J9" s="9">
        <f t="shared" si="1"/>
        <v>170172269.41927198</v>
      </c>
    </row>
    <row r="10" spans="1:37" x14ac:dyDescent="0.2">
      <c r="A10" t="s">
        <v>4808</v>
      </c>
      <c r="B10" t="s">
        <v>4809</v>
      </c>
      <c r="C10" t="s">
        <v>4810</v>
      </c>
      <c r="D10" t="s">
        <v>118</v>
      </c>
      <c r="E10" s="16">
        <v>27030</v>
      </c>
      <c r="F10" s="12">
        <v>36.441699999999997</v>
      </c>
      <c r="G10" s="12">
        <v>-80.570700000000002</v>
      </c>
      <c r="H10" s="13">
        <v>56697</v>
      </c>
      <c r="I10" s="9">
        <f t="shared" si="0"/>
        <v>1932233.7599999998</v>
      </c>
      <c r="J10" s="9">
        <f t="shared" si="1"/>
        <v>68236197.597259194</v>
      </c>
    </row>
    <row r="11" spans="1:37" x14ac:dyDescent="0.2">
      <c r="A11" t="s">
        <v>4811</v>
      </c>
      <c r="B11" t="s">
        <v>4812</v>
      </c>
      <c r="C11" t="s">
        <v>2603</v>
      </c>
      <c r="D11" t="s">
        <v>99</v>
      </c>
      <c r="E11" s="16">
        <v>28547</v>
      </c>
      <c r="F11" s="12">
        <v>34.688000000000002</v>
      </c>
      <c r="G11" s="12">
        <v>-77.322000000000003</v>
      </c>
      <c r="H11" s="13">
        <v>18344</v>
      </c>
      <c r="I11" s="9">
        <f t="shared" si="0"/>
        <v>625163.52000000002</v>
      </c>
      <c r="J11" s="9">
        <f t="shared" si="1"/>
        <v>22077443.404838402</v>
      </c>
    </row>
    <row r="12" spans="1:37" x14ac:dyDescent="0.2">
      <c r="A12" t="s">
        <v>4813</v>
      </c>
      <c r="B12" t="s">
        <v>4814</v>
      </c>
      <c r="C12" t="s">
        <v>4750</v>
      </c>
      <c r="D12" t="s">
        <v>129</v>
      </c>
      <c r="E12" s="16">
        <v>28669</v>
      </c>
      <c r="F12" s="12">
        <v>36.209299999999999</v>
      </c>
      <c r="G12" s="12">
        <v>-80.986900000000006</v>
      </c>
      <c r="H12" s="13">
        <v>60055</v>
      </c>
      <c r="I12" s="9">
        <f t="shared" si="0"/>
        <v>2046674.4</v>
      </c>
      <c r="J12" s="9">
        <f t="shared" si="1"/>
        <v>72277631.033447996</v>
      </c>
    </row>
    <row r="13" spans="1:37" x14ac:dyDescent="0.2">
      <c r="A13" t="s">
        <v>4815</v>
      </c>
      <c r="B13" t="s">
        <v>4816</v>
      </c>
      <c r="C13" t="s">
        <v>4817</v>
      </c>
      <c r="D13" t="s">
        <v>37</v>
      </c>
      <c r="E13" s="1">
        <v>28617</v>
      </c>
      <c r="F13">
        <v>36.521000000000001</v>
      </c>
      <c r="G13">
        <v>-81.367999999999995</v>
      </c>
      <c r="H13" s="13">
        <v>17963</v>
      </c>
      <c r="I13" s="9">
        <f t="shared" si="0"/>
        <v>612179.03999999992</v>
      </c>
      <c r="J13" s="9">
        <f t="shared" si="1"/>
        <v>21618900.778516795</v>
      </c>
    </row>
    <row r="14" spans="1:37" x14ac:dyDescent="0.2">
      <c r="A14" t="s">
        <v>4818</v>
      </c>
      <c r="B14" t="s">
        <v>4819</v>
      </c>
      <c r="C14" t="s">
        <v>4656</v>
      </c>
      <c r="D14" t="s">
        <v>108</v>
      </c>
      <c r="E14" s="1">
        <v>27317</v>
      </c>
      <c r="F14">
        <v>35.746000000000002</v>
      </c>
      <c r="G14">
        <v>-79.751999999999995</v>
      </c>
      <c r="H14" s="13">
        <v>157446</v>
      </c>
      <c r="I14" s="9">
        <f t="shared" si="0"/>
        <v>5365759.68</v>
      </c>
      <c r="J14" s="9">
        <f t="shared" si="1"/>
        <v>189490032.3985056</v>
      </c>
    </row>
    <row r="15" spans="1:37" x14ac:dyDescent="0.2">
      <c r="A15" t="s">
        <v>4820</v>
      </c>
      <c r="B15" t="s">
        <v>4821</v>
      </c>
      <c r="C15" t="s">
        <v>67</v>
      </c>
      <c r="D15" t="s">
        <v>88</v>
      </c>
      <c r="E15" s="1">
        <v>28734</v>
      </c>
      <c r="F15">
        <v>35.201999999999998</v>
      </c>
      <c r="G15">
        <v>-83.38</v>
      </c>
      <c r="H15" s="13">
        <v>32231</v>
      </c>
      <c r="I15" s="9">
        <f t="shared" si="0"/>
        <v>1098432.48</v>
      </c>
      <c r="J15" s="9">
        <f t="shared" si="1"/>
        <v>38790780.548481598</v>
      </c>
    </row>
    <row r="16" spans="1:37" x14ac:dyDescent="0.2">
      <c r="A16" t="s">
        <v>4822</v>
      </c>
      <c r="B16" t="s">
        <v>4823</v>
      </c>
      <c r="C16" t="s">
        <v>4824</v>
      </c>
      <c r="D16" t="s">
        <v>120</v>
      </c>
      <c r="E16" s="1">
        <v>28712</v>
      </c>
      <c r="F16">
        <v>35.122</v>
      </c>
      <c r="G16">
        <v>-82.843999999999994</v>
      </c>
      <c r="H16" s="13">
        <v>26003</v>
      </c>
      <c r="I16" s="9">
        <f t="shared" si="0"/>
        <v>886182.23999999987</v>
      </c>
      <c r="J16" s="9">
        <f t="shared" si="1"/>
        <v>31295233.365460794</v>
      </c>
    </row>
    <row r="17" spans="1:10" x14ac:dyDescent="0.2">
      <c r="A17" t="s">
        <v>4825</v>
      </c>
      <c r="B17" t="s">
        <v>4826</v>
      </c>
      <c r="C17" t="s">
        <v>4827</v>
      </c>
      <c r="D17" t="s">
        <v>50</v>
      </c>
      <c r="E17" s="1">
        <v>28658</v>
      </c>
      <c r="F17">
        <v>35.607700000000001</v>
      </c>
      <c r="G17">
        <v>-81.31</v>
      </c>
      <c r="H17" s="13">
        <v>187094</v>
      </c>
      <c r="I17" s="9">
        <f t="shared" si="0"/>
        <v>6376163.5199999996</v>
      </c>
      <c r="J17" s="9">
        <f t="shared" si="1"/>
        <v>225172110.57483837</v>
      </c>
    </row>
    <row r="18" spans="1:10" x14ac:dyDescent="0.2">
      <c r="A18" t="s">
        <v>4828</v>
      </c>
      <c r="B18" t="s">
        <v>4829</v>
      </c>
      <c r="C18" t="s">
        <v>34</v>
      </c>
      <c r="D18" t="s">
        <v>43</v>
      </c>
      <c r="E18" s="1">
        <v>28701</v>
      </c>
      <c r="F18">
        <v>35.727200000000003</v>
      </c>
      <c r="G18">
        <v>-82.644000000000005</v>
      </c>
      <c r="H18" s="13">
        <v>130242</v>
      </c>
      <c r="I18" s="9">
        <f t="shared" si="0"/>
        <v>4438647.3599999994</v>
      </c>
      <c r="J18" s="9">
        <f t="shared" si="1"/>
        <v>156749366.76477116</v>
      </c>
    </row>
    <row r="19" spans="1:10" x14ac:dyDescent="0.2">
      <c r="A19" t="s">
        <v>4830</v>
      </c>
      <c r="B19" t="s">
        <v>4831</v>
      </c>
      <c r="C19" t="s">
        <v>530</v>
      </c>
      <c r="D19" t="s">
        <v>45</v>
      </c>
      <c r="E19" s="1">
        <v>28027</v>
      </c>
      <c r="F19">
        <v>35.345700000000001</v>
      </c>
      <c r="G19">
        <v>-80.682599999999994</v>
      </c>
      <c r="H19" s="13">
        <v>1128022</v>
      </c>
      <c r="I19" s="9">
        <f t="shared" si="0"/>
        <v>38442989.759999998</v>
      </c>
      <c r="J19" s="9">
        <f t="shared" si="1"/>
        <v>1357601497.1877792</v>
      </c>
    </row>
    <row r="20" spans="1:10" x14ac:dyDescent="0.2">
      <c r="A20" t="s">
        <v>4832</v>
      </c>
      <c r="B20" t="s">
        <v>4833</v>
      </c>
      <c r="C20" t="s">
        <v>450</v>
      </c>
      <c r="D20" t="s">
        <v>58</v>
      </c>
      <c r="E20" s="1">
        <v>28301</v>
      </c>
      <c r="F20">
        <v>35.064999999999998</v>
      </c>
      <c r="G20">
        <v>-78.867999999999995</v>
      </c>
      <c r="H20" s="13">
        <v>186985</v>
      </c>
      <c r="I20" s="9">
        <f t="shared" si="0"/>
        <v>6372448.7999999998</v>
      </c>
      <c r="J20" s="9">
        <f t="shared" si="1"/>
        <v>225040926.46389598</v>
      </c>
    </row>
    <row r="21" spans="1:10" x14ac:dyDescent="0.2">
      <c r="A21" t="s">
        <v>4834</v>
      </c>
      <c r="B21" t="s">
        <v>4835</v>
      </c>
      <c r="C21" t="s">
        <v>4836</v>
      </c>
      <c r="D21" t="s">
        <v>61</v>
      </c>
      <c r="E21" s="1">
        <v>27360</v>
      </c>
      <c r="F21">
        <v>35.8324</v>
      </c>
      <c r="G21">
        <v>-80.175600000000003</v>
      </c>
      <c r="H21" s="13">
        <v>145821</v>
      </c>
      <c r="I21" s="9">
        <f t="shared" si="0"/>
        <v>4969579.68</v>
      </c>
      <c r="J21" s="9">
        <f t="shared" si="1"/>
        <v>175499066.43790558</v>
      </c>
    </row>
    <row r="22" spans="1:10" x14ac:dyDescent="0.2">
      <c r="A22" t="s">
        <v>4837</v>
      </c>
      <c r="B22" t="s">
        <v>4838</v>
      </c>
      <c r="C22" t="s">
        <v>1725</v>
      </c>
      <c r="D22" t="s">
        <v>65</v>
      </c>
      <c r="E22" s="1">
        <v>27886</v>
      </c>
      <c r="F22">
        <v>35.822000000000003</v>
      </c>
      <c r="G22">
        <v>-77.564999999999998</v>
      </c>
      <c r="H22" s="13">
        <v>13500</v>
      </c>
      <c r="I22" s="9">
        <f t="shared" si="0"/>
        <v>460079.99999999994</v>
      </c>
      <c r="J22" s="9">
        <f t="shared" si="1"/>
        <v>16247573.373599999</v>
      </c>
    </row>
    <row r="23" spans="1:10" x14ac:dyDescent="0.2">
      <c r="A23" t="s">
        <v>4839</v>
      </c>
      <c r="B23" t="s">
        <v>4840</v>
      </c>
      <c r="C23" t="s">
        <v>4841</v>
      </c>
      <c r="D23" t="s">
        <v>68</v>
      </c>
      <c r="E23" s="1">
        <v>28034</v>
      </c>
      <c r="F23">
        <v>35.388599999999997</v>
      </c>
      <c r="G23">
        <v>-81.171800000000005</v>
      </c>
      <c r="H23" s="13">
        <v>188026</v>
      </c>
      <c r="I23" s="9">
        <f t="shared" si="0"/>
        <v>6407926.0800000001</v>
      </c>
      <c r="J23" s="9">
        <f t="shared" si="1"/>
        <v>226293794.89959359</v>
      </c>
    </row>
    <row r="24" spans="1:10" x14ac:dyDescent="0.2">
      <c r="A24" t="s">
        <v>4842</v>
      </c>
      <c r="B24" t="s">
        <v>4843</v>
      </c>
      <c r="C24" t="s">
        <v>4844</v>
      </c>
      <c r="D24" t="s">
        <v>66</v>
      </c>
      <c r="E24" s="1">
        <v>27105</v>
      </c>
      <c r="F24">
        <v>36.186900000000001</v>
      </c>
      <c r="G24">
        <v>-80.280600000000007</v>
      </c>
      <c r="H24" s="13">
        <v>266787</v>
      </c>
      <c r="I24" s="9">
        <f t="shared" si="0"/>
        <v>9092100.959999999</v>
      </c>
      <c r="J24" s="9">
        <f t="shared" si="1"/>
        <v>321084545.00908315</v>
      </c>
    </row>
    <row r="25" spans="1:10" x14ac:dyDescent="0.2">
      <c r="A25" t="s">
        <v>4845</v>
      </c>
      <c r="B25" t="s">
        <v>4846</v>
      </c>
      <c r="C25" t="s">
        <v>4577</v>
      </c>
      <c r="D25" t="s">
        <v>81</v>
      </c>
      <c r="E25" s="1">
        <v>28625</v>
      </c>
      <c r="F25">
        <v>35.776800000000001</v>
      </c>
      <c r="G25">
        <v>-80.824399999999997</v>
      </c>
      <c r="H25" s="13">
        <v>199481</v>
      </c>
      <c r="I25" s="9">
        <f t="shared" si="0"/>
        <v>6798312.4799999986</v>
      </c>
      <c r="J25" s="9">
        <f t="shared" si="1"/>
        <v>240080161.78808156</v>
      </c>
    </row>
    <row r="26" spans="1:10" x14ac:dyDescent="0.2">
      <c r="A26" t="s">
        <v>4847</v>
      </c>
      <c r="B26" t="s">
        <v>4848</v>
      </c>
      <c r="C26" t="s">
        <v>2175</v>
      </c>
      <c r="D26" t="s">
        <v>83</v>
      </c>
      <c r="E26" s="1">
        <v>27577</v>
      </c>
      <c r="F26">
        <v>35.511699999999998</v>
      </c>
      <c r="G26">
        <v>-78.429500000000004</v>
      </c>
      <c r="H26" s="13">
        <v>143673</v>
      </c>
      <c r="I26" s="9">
        <f t="shared" si="0"/>
        <v>4896375.84</v>
      </c>
      <c r="J26" s="9">
        <f t="shared" si="1"/>
        <v>172913896.98557279</v>
      </c>
    </row>
    <row r="27" spans="1:10" x14ac:dyDescent="0.2">
      <c r="A27" t="s">
        <v>4849</v>
      </c>
      <c r="B27" t="s">
        <v>4850</v>
      </c>
      <c r="C27" t="s">
        <v>2603</v>
      </c>
      <c r="D27" t="s">
        <v>99</v>
      </c>
      <c r="E27" s="1">
        <v>28540</v>
      </c>
      <c r="F27">
        <v>34.787199999999999</v>
      </c>
      <c r="G27">
        <v>-77.530900000000003</v>
      </c>
      <c r="H27" s="13">
        <v>157175</v>
      </c>
      <c r="I27" s="9">
        <f t="shared" si="0"/>
        <v>5356524</v>
      </c>
      <c r="J27" s="9">
        <f t="shared" si="1"/>
        <v>189163877.40707999</v>
      </c>
    </row>
    <row r="28" spans="1:10" x14ac:dyDescent="0.2">
      <c r="A28" t="s">
        <v>4851</v>
      </c>
      <c r="B28" t="s">
        <v>4852</v>
      </c>
      <c r="C28" t="s">
        <v>4853</v>
      </c>
      <c r="D28" t="s">
        <v>110</v>
      </c>
      <c r="E28" s="1">
        <v>28384</v>
      </c>
      <c r="F28">
        <v>34.79</v>
      </c>
      <c r="G28">
        <v>-78.908000000000001</v>
      </c>
      <c r="H28" s="13">
        <v>103074</v>
      </c>
      <c r="I28" s="9">
        <f t="shared" si="0"/>
        <v>3512761.9199999995</v>
      </c>
      <c r="J28" s="9">
        <f t="shared" si="1"/>
        <v>124052027.99336638</v>
      </c>
    </row>
    <row r="29" spans="1:10" x14ac:dyDescent="0.2">
      <c r="A29" t="s">
        <v>4854</v>
      </c>
      <c r="B29" t="s">
        <v>4855</v>
      </c>
      <c r="C29" t="s">
        <v>89</v>
      </c>
      <c r="D29" t="s">
        <v>111</v>
      </c>
      <c r="E29" s="1">
        <v>27025</v>
      </c>
      <c r="F29">
        <v>36.373553999999999</v>
      </c>
      <c r="G29">
        <v>-79.849585000000005</v>
      </c>
      <c r="H29" s="13">
        <v>102281</v>
      </c>
      <c r="I29" s="9">
        <f t="shared" si="0"/>
        <v>3485736.4799999995</v>
      </c>
      <c r="J29" s="9">
        <f t="shared" si="1"/>
        <v>123097633.49816158</v>
      </c>
    </row>
    <row r="30" spans="1:10" x14ac:dyDescent="0.2">
      <c r="A30" t="s">
        <v>4856</v>
      </c>
      <c r="B30" t="s">
        <v>4857</v>
      </c>
      <c r="C30" t="s">
        <v>725</v>
      </c>
      <c r="D30" t="s">
        <v>114</v>
      </c>
      <c r="E30" s="1">
        <v>28382</v>
      </c>
      <c r="F30">
        <v>34.981999999999999</v>
      </c>
      <c r="G30">
        <v>-78.456999999999994</v>
      </c>
      <c r="H30" s="13">
        <v>1726286</v>
      </c>
      <c r="I30" s="9">
        <f t="shared" si="0"/>
        <v>58831826.879999995</v>
      </c>
      <c r="J30" s="9">
        <f t="shared" si="1"/>
        <v>2077626551.7643294</v>
      </c>
    </row>
    <row r="31" spans="1:10" x14ac:dyDescent="0.2">
      <c r="A31" t="s">
        <v>4858</v>
      </c>
      <c r="B31" t="s">
        <v>4859</v>
      </c>
      <c r="C31" t="s">
        <v>4860</v>
      </c>
      <c r="D31" t="s">
        <v>124</v>
      </c>
      <c r="E31" s="1">
        <v>27539</v>
      </c>
      <c r="F31">
        <v>35.674999999999997</v>
      </c>
      <c r="G31">
        <v>-78.849999999999994</v>
      </c>
      <c r="H31" s="13">
        <v>467707</v>
      </c>
      <c r="I31" s="9">
        <f t="shared" si="0"/>
        <v>15939454.560000001</v>
      </c>
      <c r="J31" s="9">
        <f t="shared" si="1"/>
        <v>562896577.76639521</v>
      </c>
    </row>
    <row r="32" spans="1:10" x14ac:dyDescent="0.2">
      <c r="A32" t="s">
        <v>4861</v>
      </c>
      <c r="B32" t="s">
        <v>4862</v>
      </c>
      <c r="C32" t="s">
        <v>660</v>
      </c>
      <c r="D32" t="s">
        <v>57</v>
      </c>
      <c r="E32" s="1">
        <v>28562</v>
      </c>
      <c r="F32">
        <v>35.162959999999998</v>
      </c>
      <c r="G32">
        <v>-77.226119999999995</v>
      </c>
      <c r="H32" s="13">
        <v>277231</v>
      </c>
      <c r="I32" s="9">
        <f t="shared" si="0"/>
        <v>9448032.4799999986</v>
      </c>
      <c r="J32" s="9">
        <f t="shared" si="1"/>
        <v>333654149.18048155</v>
      </c>
    </row>
    <row r="33" spans="1:10" x14ac:dyDescent="0.2">
      <c r="A33" t="s">
        <v>4863</v>
      </c>
      <c r="B33" t="s">
        <v>4864</v>
      </c>
      <c r="C33" t="s">
        <v>2486</v>
      </c>
      <c r="D33" t="s">
        <v>94</v>
      </c>
      <c r="E33" s="1">
        <v>27306</v>
      </c>
      <c r="F33">
        <v>35.341500000000003</v>
      </c>
      <c r="G33">
        <v>-79.960999999999999</v>
      </c>
      <c r="H33" s="13">
        <v>478900</v>
      </c>
      <c r="I33" s="9">
        <f t="shared" si="0"/>
        <v>16320911.999999996</v>
      </c>
      <c r="J33" s="9">
        <f t="shared" si="1"/>
        <v>576367621.37903988</v>
      </c>
    </row>
    <row r="34" spans="1:10" x14ac:dyDescent="0.2">
      <c r="A34" t="s">
        <v>4865</v>
      </c>
      <c r="B34" t="s">
        <v>4866</v>
      </c>
      <c r="C34" t="s">
        <v>4074</v>
      </c>
      <c r="D34" t="s">
        <v>128</v>
      </c>
      <c r="E34" s="1">
        <v>28333</v>
      </c>
      <c r="F34">
        <v>35.290799999999997</v>
      </c>
      <c r="G34">
        <v>-78.064700000000002</v>
      </c>
      <c r="H34" s="13">
        <v>80561</v>
      </c>
      <c r="I34" s="9">
        <f t="shared" si="0"/>
        <v>2745518.8799999994</v>
      </c>
      <c r="J34" s="9">
        <f t="shared" si="1"/>
        <v>96957093.225969583</v>
      </c>
    </row>
    <row r="35" spans="1:10" x14ac:dyDescent="0.2">
      <c r="A35" t="s">
        <v>4867</v>
      </c>
      <c r="B35" t="s">
        <v>4868</v>
      </c>
      <c r="C35" t="s">
        <v>2022</v>
      </c>
      <c r="D35" t="s">
        <v>73</v>
      </c>
      <c r="E35" s="1">
        <v>27405</v>
      </c>
      <c r="F35">
        <v>36.106999999999999</v>
      </c>
      <c r="G35">
        <v>-79.73</v>
      </c>
      <c r="H35" s="13">
        <v>49622</v>
      </c>
      <c r="I35" s="9">
        <f t="shared" si="0"/>
        <v>1691117.76</v>
      </c>
      <c r="J35" s="9">
        <f t="shared" si="1"/>
        <v>59721265.625539199</v>
      </c>
    </row>
    <row r="36" spans="1:10" x14ac:dyDescent="0.2">
      <c r="A36" t="s">
        <v>4825</v>
      </c>
      <c r="B36" t="s">
        <v>4826</v>
      </c>
      <c r="C36" t="s">
        <v>4827</v>
      </c>
      <c r="D36" t="s">
        <v>50</v>
      </c>
      <c r="E36" s="1">
        <v>28658</v>
      </c>
      <c r="F36">
        <v>35.607700000000001</v>
      </c>
      <c r="G36">
        <v>-81.31</v>
      </c>
      <c r="H36" s="13">
        <v>187094</v>
      </c>
      <c r="I36" s="9">
        <f t="shared" si="0"/>
        <v>6376163.5199999996</v>
      </c>
      <c r="J36" s="9">
        <f t="shared" si="1"/>
        <v>225172110.57483837</v>
      </c>
    </row>
    <row r="37" spans="1:10" x14ac:dyDescent="0.2">
      <c r="A37" t="s">
        <v>4869</v>
      </c>
      <c r="B37" t="s">
        <v>4870</v>
      </c>
      <c r="C37" t="s">
        <v>215</v>
      </c>
      <c r="D37" t="s">
        <v>40</v>
      </c>
      <c r="E37" s="1">
        <v>27805</v>
      </c>
      <c r="F37">
        <v>36.112285999999997</v>
      </c>
      <c r="G37">
        <v>-77.071924999999993</v>
      </c>
      <c r="H37" s="13">
        <v>567036</v>
      </c>
      <c r="I37" s="9">
        <f t="shared" si="0"/>
        <v>19324586.879999999</v>
      </c>
      <c r="J37" s="9">
        <f t="shared" si="1"/>
        <v>682441408.5535295</v>
      </c>
    </row>
    <row r="38" spans="1:10" x14ac:dyDescent="0.2">
      <c r="A38" t="s">
        <v>4871</v>
      </c>
      <c r="B38" t="s">
        <v>4872</v>
      </c>
      <c r="C38" t="s">
        <v>86</v>
      </c>
      <c r="D38" t="s">
        <v>46</v>
      </c>
      <c r="E38" s="1">
        <v>28645</v>
      </c>
      <c r="F38">
        <v>35.914999999999999</v>
      </c>
      <c r="G38">
        <v>-81.593000000000004</v>
      </c>
      <c r="H38" s="13">
        <v>379554</v>
      </c>
      <c r="I38" s="9">
        <f t="shared" si="0"/>
        <v>12935200.32</v>
      </c>
      <c r="J38" s="9">
        <f t="shared" si="1"/>
        <v>456802330.68469441</v>
      </c>
    </row>
    <row r="39" spans="1:10" x14ac:dyDescent="0.2">
      <c r="A39" t="s">
        <v>4873</v>
      </c>
      <c r="B39" t="s">
        <v>4874</v>
      </c>
      <c r="C39" t="s">
        <v>1174</v>
      </c>
      <c r="D39" t="s">
        <v>97</v>
      </c>
      <c r="E39" s="1">
        <v>28401</v>
      </c>
      <c r="F39">
        <v>34.319479999999999</v>
      </c>
      <c r="G39">
        <v>-77.990350000000007</v>
      </c>
      <c r="H39" s="13">
        <v>356813</v>
      </c>
      <c r="I39" s="9">
        <f t="shared" si="0"/>
        <v>12160187.039999999</v>
      </c>
      <c r="J39" s="9">
        <f t="shared" si="1"/>
        <v>429432992.45587677</v>
      </c>
    </row>
    <row r="40" spans="1:10" x14ac:dyDescent="0.2">
      <c r="A40" t="s">
        <v>4858</v>
      </c>
      <c r="B40" t="s">
        <v>4859</v>
      </c>
      <c r="C40" t="s">
        <v>4860</v>
      </c>
      <c r="D40" t="s">
        <v>124</v>
      </c>
      <c r="E40" s="1">
        <v>27539</v>
      </c>
      <c r="F40">
        <v>35.674999999999997</v>
      </c>
      <c r="G40">
        <v>-78.849999999999994</v>
      </c>
      <c r="H40" s="13">
        <v>467707</v>
      </c>
      <c r="I40" s="9">
        <f t="shared" si="0"/>
        <v>15939454.560000001</v>
      </c>
      <c r="J40" s="9">
        <f t="shared" si="1"/>
        <v>562896577.76639521</v>
      </c>
    </row>
    <row r="41" spans="1:10" x14ac:dyDescent="0.2">
      <c r="A41" t="s">
        <v>4875</v>
      </c>
      <c r="B41" t="s">
        <v>4876</v>
      </c>
      <c r="C41" t="s">
        <v>4877</v>
      </c>
      <c r="D41" t="s">
        <v>105</v>
      </c>
      <c r="E41" s="1">
        <v>27572</v>
      </c>
      <c r="F41">
        <v>36.323999999999998</v>
      </c>
      <c r="G41">
        <v>-78.831999999999994</v>
      </c>
      <c r="H41" s="13">
        <v>245963</v>
      </c>
      <c r="I41" s="9">
        <f t="shared" si="0"/>
        <v>8382419.04</v>
      </c>
      <c r="J41" s="9">
        <f t="shared" si="1"/>
        <v>296022362.1993168</v>
      </c>
    </row>
    <row r="42" spans="1:10" x14ac:dyDescent="0.2">
      <c r="A42" s="2" t="s">
        <v>14</v>
      </c>
      <c r="B42" s="15"/>
      <c r="C42" s="15"/>
      <c r="D42" s="15"/>
      <c r="E42" s="15"/>
      <c r="F42" s="15"/>
      <c r="G42" s="15"/>
      <c r="H42" s="11"/>
      <c r="I42" s="11">
        <f>SUM(I2:I41)</f>
        <v>343123744.79999995</v>
      </c>
      <c r="J42" s="11">
        <f>SUM(J2:J41)</f>
        <v>12117301816.776213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14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1120" sqref="A1120"/>
      <selection pane="bottomRight" activeCell="A2" sqref="A2"/>
    </sheetView>
  </sheetViews>
  <sheetFormatPr defaultRowHeight="12.75" x14ac:dyDescent="0.2"/>
  <cols>
    <col min="1" max="1" width="60.5703125" style="22" bestFit="1" customWidth="1"/>
    <col min="2" max="2" width="13.28515625" style="22" bestFit="1" customWidth="1"/>
    <col min="3" max="3" width="9.5703125" style="31" bestFit="1" customWidth="1"/>
    <col min="4" max="4" width="10.140625" style="31" bestFit="1" customWidth="1"/>
    <col min="5" max="5" width="15.140625" style="25" bestFit="1" customWidth="1"/>
    <col min="6" max="6" width="27.7109375" style="23" bestFit="1" customWidth="1"/>
    <col min="7" max="7" width="27.140625" style="23" bestFit="1" customWidth="1"/>
    <col min="8" max="16384" width="9.140625" style="22"/>
  </cols>
  <sheetData>
    <row r="1" spans="1:7" s="21" customFormat="1" x14ac:dyDescent="0.2">
      <c r="A1" s="20" t="s">
        <v>133</v>
      </c>
      <c r="B1" s="20" t="s">
        <v>15</v>
      </c>
      <c r="C1" s="20" t="s">
        <v>137</v>
      </c>
      <c r="D1" s="20" t="s">
        <v>138</v>
      </c>
      <c r="E1" s="20" t="s">
        <v>4878</v>
      </c>
      <c r="F1" s="41" t="s">
        <v>142</v>
      </c>
      <c r="G1" s="41" t="s">
        <v>4370</v>
      </c>
    </row>
    <row r="2" spans="1:7" x14ac:dyDescent="0.2">
      <c r="A2" s="22" t="s">
        <v>4879</v>
      </c>
      <c r="B2" s="22" t="s">
        <v>37</v>
      </c>
      <c r="C2" s="31">
        <v>36.479644999999998</v>
      </c>
      <c r="D2" s="31">
        <v>-81.505239000000003</v>
      </c>
      <c r="E2" s="25">
        <v>38000</v>
      </c>
      <c r="F2" s="43">
        <v>3927.5095568455299</v>
      </c>
      <c r="G2" s="43">
        <f t="shared" ref="G2:G65" si="0">F2*35.31467</f>
        <v>138698.70392184611</v>
      </c>
    </row>
    <row r="3" spans="1:7" x14ac:dyDescent="0.2">
      <c r="A3" s="22" t="s">
        <v>4880</v>
      </c>
      <c r="B3" s="22" t="s">
        <v>120</v>
      </c>
      <c r="C3" s="31">
        <v>35.2622</v>
      </c>
      <c r="D3" s="31">
        <v>-82.700299999999999</v>
      </c>
      <c r="E3" s="25">
        <v>0</v>
      </c>
      <c r="F3" s="43">
        <v>0</v>
      </c>
      <c r="G3" s="43">
        <f t="shared" si="0"/>
        <v>0</v>
      </c>
    </row>
    <row r="4" spans="1:7" x14ac:dyDescent="0.2">
      <c r="A4" s="22" t="s">
        <v>4881</v>
      </c>
      <c r="B4" s="22" t="s">
        <v>120</v>
      </c>
      <c r="C4" s="31">
        <v>35.149721999999997</v>
      </c>
      <c r="D4" s="31">
        <v>-82.808333000000005</v>
      </c>
      <c r="E4" s="25">
        <v>15000</v>
      </c>
      <c r="F4" s="43">
        <v>1550.3327198074501</v>
      </c>
      <c r="G4" s="43">
        <f t="shared" si="0"/>
        <v>54749.488390202561</v>
      </c>
    </row>
    <row r="5" spans="1:7" x14ac:dyDescent="0.2">
      <c r="A5" s="22" t="s">
        <v>4882</v>
      </c>
      <c r="B5" s="22" t="s">
        <v>93</v>
      </c>
      <c r="C5" s="31">
        <v>35.932777999999999</v>
      </c>
      <c r="D5" s="31">
        <v>-82.102778000000001</v>
      </c>
      <c r="E5" s="25">
        <v>3600000</v>
      </c>
      <c r="F5" s="43">
        <v>372079.85275378701</v>
      </c>
      <c r="G5" s="43">
        <f t="shared" si="0"/>
        <v>13139877.21364858</v>
      </c>
    </row>
    <row r="6" spans="1:7" x14ac:dyDescent="0.2">
      <c r="A6" s="22" t="s">
        <v>4883</v>
      </c>
      <c r="B6" s="22" t="s">
        <v>76</v>
      </c>
      <c r="C6" s="31">
        <v>35.536777999999998</v>
      </c>
      <c r="D6" s="31">
        <v>-82.846917000000005</v>
      </c>
      <c r="E6" s="25">
        <v>29900000</v>
      </c>
      <c r="F6" s="43">
        <v>3090329.8881495101</v>
      </c>
      <c r="G6" s="43">
        <f t="shared" si="0"/>
        <v>109133980.19113687</v>
      </c>
    </row>
    <row r="7" spans="1:7" x14ac:dyDescent="0.2">
      <c r="A7" s="22" t="s">
        <v>4883</v>
      </c>
      <c r="B7" s="22" t="s">
        <v>76</v>
      </c>
      <c r="C7" s="31">
        <v>35.536777999999998</v>
      </c>
      <c r="D7" s="31">
        <v>-82.846917000000005</v>
      </c>
      <c r="E7" s="25">
        <v>29900000</v>
      </c>
      <c r="F7" s="43">
        <v>3090329.8881495101</v>
      </c>
      <c r="G7" s="43">
        <f t="shared" si="0"/>
        <v>109133980.19113687</v>
      </c>
    </row>
    <row r="8" spans="1:7" x14ac:dyDescent="0.2">
      <c r="A8" s="22" t="s">
        <v>4884</v>
      </c>
      <c r="B8" s="22" t="s">
        <v>120</v>
      </c>
      <c r="C8" s="31">
        <v>35.137500000000003</v>
      </c>
      <c r="D8" s="31">
        <v>-82.85</v>
      </c>
      <c r="E8" s="25">
        <v>130000</v>
      </c>
      <c r="F8" s="43">
        <v>13436.2169049979</v>
      </c>
      <c r="G8" s="43">
        <f t="shared" si="0"/>
        <v>474495.56604842219</v>
      </c>
    </row>
    <row r="9" spans="1:7" x14ac:dyDescent="0.2">
      <c r="A9" s="22" t="s">
        <v>4885</v>
      </c>
      <c r="B9" s="22" t="s">
        <v>93</v>
      </c>
      <c r="C9" s="31">
        <v>35.904443999999998</v>
      </c>
      <c r="D9" s="31">
        <v>-82.063610999999995</v>
      </c>
      <c r="E9" s="25">
        <v>3500000</v>
      </c>
      <c r="F9" s="43">
        <v>361744.30128840398</v>
      </c>
      <c r="G9" s="43">
        <f t="shared" si="0"/>
        <v>12774880.624380561</v>
      </c>
    </row>
    <row r="10" spans="1:7" x14ac:dyDescent="0.2">
      <c r="A10" s="22" t="s">
        <v>4886</v>
      </c>
      <c r="B10" s="22" t="s">
        <v>38</v>
      </c>
      <c r="C10" s="31">
        <v>35.939166999999998</v>
      </c>
      <c r="D10" s="31">
        <v>-81.995833000000005</v>
      </c>
      <c r="E10" s="25">
        <v>2160000</v>
      </c>
      <c r="F10" s="43">
        <v>223247.91165227201</v>
      </c>
      <c r="G10" s="43">
        <f t="shared" si="0"/>
        <v>7883926.3281891411</v>
      </c>
    </row>
    <row r="11" spans="1:7" x14ac:dyDescent="0.2">
      <c r="A11" s="22" t="s">
        <v>4887</v>
      </c>
      <c r="B11" s="22" t="s">
        <v>43</v>
      </c>
      <c r="C11" s="31">
        <v>35.465555999999999</v>
      </c>
      <c r="D11" s="31">
        <v>-82.550278000000006</v>
      </c>
      <c r="E11" s="25">
        <v>0</v>
      </c>
      <c r="F11" s="43">
        <v>0</v>
      </c>
      <c r="G11" s="43">
        <f t="shared" si="0"/>
        <v>0</v>
      </c>
    </row>
    <row r="12" spans="1:7" x14ac:dyDescent="0.2">
      <c r="A12" s="22" t="s">
        <v>4887</v>
      </c>
      <c r="B12" s="22" t="s">
        <v>43</v>
      </c>
      <c r="C12" s="31">
        <v>35.465555999999999</v>
      </c>
      <c r="D12" s="31">
        <v>-82.550278000000006</v>
      </c>
      <c r="E12" s="25">
        <v>0</v>
      </c>
      <c r="F12" s="43">
        <v>0</v>
      </c>
      <c r="G12" s="43">
        <f t="shared" si="0"/>
        <v>0</v>
      </c>
    </row>
    <row r="13" spans="1:7" x14ac:dyDescent="0.2">
      <c r="A13" s="22" t="s">
        <v>4888</v>
      </c>
      <c r="B13" s="22" t="s">
        <v>93</v>
      </c>
      <c r="C13" s="31">
        <v>35.924999999999997</v>
      </c>
      <c r="D13" s="31">
        <v>-82.091389000000007</v>
      </c>
      <c r="E13" s="25">
        <v>1730000</v>
      </c>
      <c r="F13" s="43">
        <v>178805.04035112599</v>
      </c>
      <c r="G13" s="43">
        <f t="shared" si="0"/>
        <v>6314440.9943366982</v>
      </c>
    </row>
    <row r="14" spans="1:7" x14ac:dyDescent="0.2">
      <c r="A14" s="22" t="s">
        <v>4889</v>
      </c>
      <c r="B14" s="22" t="s">
        <v>108</v>
      </c>
      <c r="C14" s="31">
        <v>35.748055999999998</v>
      </c>
      <c r="D14" s="31">
        <v>-79.726667000000006</v>
      </c>
      <c r="E14" s="25">
        <v>10000</v>
      </c>
      <c r="F14" s="43">
        <v>1033.5551465383001</v>
      </c>
      <c r="G14" s="43">
        <f t="shared" si="0"/>
        <v>36499.658926801705</v>
      </c>
    </row>
    <row r="15" spans="1:7" x14ac:dyDescent="0.2">
      <c r="A15" s="22" t="s">
        <v>4890</v>
      </c>
      <c r="B15" s="22" t="s">
        <v>90</v>
      </c>
      <c r="C15" s="31">
        <v>35.863889</v>
      </c>
      <c r="D15" s="31">
        <v>-76.767499999999998</v>
      </c>
      <c r="E15" s="25">
        <v>82500000</v>
      </c>
      <c r="F15" s="43">
        <v>8526829.9589409605</v>
      </c>
      <c r="G15" s="43">
        <f t="shared" si="0"/>
        <v>301122186.14611357</v>
      </c>
    </row>
    <row r="16" spans="1:7" x14ac:dyDescent="0.2">
      <c r="A16" s="22" t="s">
        <v>4891</v>
      </c>
      <c r="B16" s="22" t="s">
        <v>80</v>
      </c>
      <c r="C16" s="31">
        <v>35.508611000000002</v>
      </c>
      <c r="D16" s="31">
        <v>-75.990555999999998</v>
      </c>
      <c r="E16" s="25">
        <v>0</v>
      </c>
      <c r="F16" s="43">
        <v>0</v>
      </c>
      <c r="G16" s="43">
        <f t="shared" si="0"/>
        <v>0</v>
      </c>
    </row>
    <row r="17" spans="1:7" x14ac:dyDescent="0.2">
      <c r="A17" s="22" t="s">
        <v>4892</v>
      </c>
      <c r="B17" s="22" t="s">
        <v>74</v>
      </c>
      <c r="C17" s="31">
        <v>36.470283000000002</v>
      </c>
      <c r="D17" s="31">
        <v>-77.625242</v>
      </c>
      <c r="E17" s="25">
        <v>28000000</v>
      </c>
      <c r="F17" s="43">
        <v>2893954.4103072402</v>
      </c>
      <c r="G17" s="43">
        <f t="shared" si="0"/>
        <v>102199044.99504478</v>
      </c>
    </row>
    <row r="18" spans="1:7" x14ac:dyDescent="0.2">
      <c r="A18" s="22" t="s">
        <v>4893</v>
      </c>
      <c r="B18" s="22" t="s">
        <v>73</v>
      </c>
      <c r="C18" s="31">
        <v>36.076110999999997</v>
      </c>
      <c r="D18" s="31">
        <v>-79.928332999999995</v>
      </c>
      <c r="E18" s="25">
        <v>0</v>
      </c>
      <c r="F18" s="43">
        <v>0</v>
      </c>
      <c r="G18" s="43">
        <f t="shared" si="0"/>
        <v>0</v>
      </c>
    </row>
    <row r="19" spans="1:7" x14ac:dyDescent="0.2">
      <c r="A19" s="22" t="s">
        <v>4894</v>
      </c>
      <c r="B19" s="22" t="s">
        <v>51</v>
      </c>
      <c r="C19" s="31">
        <v>35.598610999999998</v>
      </c>
      <c r="D19" s="31">
        <v>-79.052222</v>
      </c>
      <c r="E19" s="25">
        <v>100000</v>
      </c>
      <c r="F19" s="43">
        <v>10335.551465383</v>
      </c>
      <c r="G19" s="43">
        <f t="shared" si="0"/>
        <v>364996.58926801704</v>
      </c>
    </row>
    <row r="20" spans="1:7" x14ac:dyDescent="0.2">
      <c r="A20" s="22" t="s">
        <v>4895</v>
      </c>
      <c r="B20" s="22" t="s">
        <v>106</v>
      </c>
      <c r="C20" s="31">
        <v>35.658332999999999</v>
      </c>
      <c r="D20" s="31">
        <v>-77.361110999999994</v>
      </c>
      <c r="E20" s="25">
        <v>0</v>
      </c>
      <c r="F20" s="43">
        <v>0</v>
      </c>
      <c r="G20" s="43">
        <f t="shared" si="0"/>
        <v>0</v>
      </c>
    </row>
    <row r="21" spans="1:7" x14ac:dyDescent="0.2">
      <c r="A21" s="22" t="s">
        <v>4896</v>
      </c>
      <c r="B21" s="22" t="s">
        <v>128</v>
      </c>
      <c r="C21" s="31">
        <v>35.198611</v>
      </c>
      <c r="D21" s="31">
        <v>-78.059721999999994</v>
      </c>
      <c r="E21" s="25">
        <v>400000</v>
      </c>
      <c r="F21" s="43">
        <v>41342.205861531897</v>
      </c>
      <c r="G21" s="43">
        <f t="shared" si="0"/>
        <v>1459986.3570720647</v>
      </c>
    </row>
    <row r="22" spans="1:7" x14ac:dyDescent="0.2">
      <c r="A22" s="22" t="s">
        <v>4897</v>
      </c>
      <c r="B22" s="22" t="s">
        <v>97</v>
      </c>
      <c r="C22" s="31">
        <v>34.316667000000002</v>
      </c>
      <c r="D22" s="31">
        <v>-77.979167000000004</v>
      </c>
      <c r="E22" s="25">
        <v>1700000</v>
      </c>
      <c r="F22" s="43">
        <v>175704.374911511</v>
      </c>
      <c r="G22" s="43">
        <f t="shared" si="0"/>
        <v>6204942.0175562901</v>
      </c>
    </row>
    <row r="23" spans="1:7" x14ac:dyDescent="0.2">
      <c r="A23" s="22" t="s">
        <v>4897</v>
      </c>
      <c r="B23" s="22" t="s">
        <v>97</v>
      </c>
      <c r="C23" s="31">
        <v>34.316667000000002</v>
      </c>
      <c r="D23" s="31">
        <v>-77.979167000000004</v>
      </c>
      <c r="E23" s="25">
        <v>1700000</v>
      </c>
      <c r="F23" s="43">
        <v>175704.374911511</v>
      </c>
      <c r="G23" s="43">
        <f t="shared" si="0"/>
        <v>6204942.0175562901</v>
      </c>
    </row>
    <row r="24" spans="1:7" x14ac:dyDescent="0.2">
      <c r="A24" s="22" t="s">
        <v>4898</v>
      </c>
      <c r="B24" s="22" t="s">
        <v>41</v>
      </c>
      <c r="C24" s="31">
        <v>34.638196999999998</v>
      </c>
      <c r="D24" s="31">
        <v>-78.632822000000004</v>
      </c>
      <c r="E24" s="25">
        <v>0</v>
      </c>
      <c r="F24" s="43">
        <v>0</v>
      </c>
      <c r="G24" s="43">
        <f t="shared" si="0"/>
        <v>0</v>
      </c>
    </row>
    <row r="25" spans="1:7" x14ac:dyDescent="0.2">
      <c r="A25" s="22" t="s">
        <v>4899</v>
      </c>
      <c r="B25" s="22" t="s">
        <v>97</v>
      </c>
      <c r="C25" s="31">
        <v>34.328333000000001</v>
      </c>
      <c r="D25" s="31">
        <v>-77.936389000000005</v>
      </c>
      <c r="E25" s="25">
        <v>1875000</v>
      </c>
      <c r="F25" s="43">
        <v>193791.58997593101</v>
      </c>
      <c r="G25" s="43">
        <f t="shared" si="0"/>
        <v>6843686.0487753116</v>
      </c>
    </row>
    <row r="26" spans="1:7" x14ac:dyDescent="0.2">
      <c r="A26" s="22" t="s">
        <v>4900</v>
      </c>
      <c r="B26" s="22" t="s">
        <v>124</v>
      </c>
      <c r="C26" s="31">
        <v>35.908332999999999</v>
      </c>
      <c r="D26" s="31">
        <v>-78.551389</v>
      </c>
      <c r="E26" s="25">
        <v>2000</v>
      </c>
      <c r="F26" s="43">
        <v>206.71102930766</v>
      </c>
      <c r="G26" s="43">
        <f t="shared" si="0"/>
        <v>7299.9317853603416</v>
      </c>
    </row>
    <row r="27" spans="1:7" x14ac:dyDescent="0.2">
      <c r="A27" s="22" t="s">
        <v>4901</v>
      </c>
      <c r="B27" s="22" t="s">
        <v>49</v>
      </c>
      <c r="C27" s="31">
        <v>36.255555999999999</v>
      </c>
      <c r="D27" s="31">
        <v>-79.516666999999998</v>
      </c>
      <c r="E27" s="25">
        <v>25000</v>
      </c>
      <c r="F27" s="43">
        <v>2583.8878663457499</v>
      </c>
      <c r="G27" s="43">
        <f t="shared" si="0"/>
        <v>91249.147317004259</v>
      </c>
    </row>
    <row r="28" spans="1:7" x14ac:dyDescent="0.2">
      <c r="A28" s="22" t="s">
        <v>4901</v>
      </c>
      <c r="B28" s="22" t="s">
        <v>49</v>
      </c>
      <c r="C28" s="31">
        <v>36.255555999999999</v>
      </c>
      <c r="D28" s="31">
        <v>-79.516666999999998</v>
      </c>
      <c r="E28" s="25">
        <v>25000</v>
      </c>
      <c r="F28" s="43">
        <v>2583.8878663457499</v>
      </c>
      <c r="G28" s="43">
        <f t="shared" si="0"/>
        <v>91249.147317004259</v>
      </c>
    </row>
    <row r="29" spans="1:7" x14ac:dyDescent="0.2">
      <c r="A29" s="22" t="s">
        <v>4902</v>
      </c>
      <c r="B29" s="22" t="s">
        <v>97</v>
      </c>
      <c r="C29" s="31">
        <v>34.282221999999997</v>
      </c>
      <c r="D29" s="31">
        <v>-77.989444000000006</v>
      </c>
      <c r="E29" s="25">
        <v>0</v>
      </c>
      <c r="F29" s="43">
        <v>0</v>
      </c>
      <c r="G29" s="43">
        <f t="shared" si="0"/>
        <v>0</v>
      </c>
    </row>
    <row r="30" spans="1:7" x14ac:dyDescent="0.2">
      <c r="A30" s="22" t="s">
        <v>4902</v>
      </c>
      <c r="B30" s="22" t="s">
        <v>97</v>
      </c>
      <c r="C30" s="31">
        <v>34.282221999999997</v>
      </c>
      <c r="D30" s="31">
        <v>-77.989444000000006</v>
      </c>
      <c r="E30" s="25">
        <v>0</v>
      </c>
      <c r="F30" s="43">
        <v>0</v>
      </c>
      <c r="G30" s="43">
        <f t="shared" si="0"/>
        <v>0</v>
      </c>
    </row>
    <row r="31" spans="1:7" x14ac:dyDescent="0.2">
      <c r="A31" s="22" t="s">
        <v>4903</v>
      </c>
      <c r="B31" s="22" t="s">
        <v>96</v>
      </c>
      <c r="C31" s="31">
        <v>36.034086000000002</v>
      </c>
      <c r="D31" s="31">
        <v>-77.761131000000006</v>
      </c>
      <c r="E31" s="25">
        <v>0</v>
      </c>
      <c r="F31" s="43">
        <v>0</v>
      </c>
      <c r="G31" s="43">
        <f t="shared" si="0"/>
        <v>0</v>
      </c>
    </row>
    <row r="32" spans="1:7" x14ac:dyDescent="0.2">
      <c r="A32" s="22" t="s">
        <v>4904</v>
      </c>
      <c r="B32" s="22" t="s">
        <v>111</v>
      </c>
      <c r="C32" s="31">
        <v>36.508333</v>
      </c>
      <c r="D32" s="31">
        <v>-79.709999999999994</v>
      </c>
      <c r="E32" s="25">
        <v>500000</v>
      </c>
      <c r="F32" s="43">
        <v>51677.7573269149</v>
      </c>
      <c r="G32" s="43">
        <f t="shared" si="0"/>
        <v>1824982.9463400817</v>
      </c>
    </row>
    <row r="33" spans="1:7" x14ac:dyDescent="0.2">
      <c r="A33" s="22" t="s">
        <v>4905</v>
      </c>
      <c r="B33" s="22" t="s">
        <v>57</v>
      </c>
      <c r="C33" s="31">
        <v>35.143900000000002</v>
      </c>
      <c r="D33" s="31">
        <v>-77.031400000000005</v>
      </c>
      <c r="E33" s="25">
        <v>100000</v>
      </c>
      <c r="F33" s="43">
        <v>10335.551465383</v>
      </c>
      <c r="G33" s="43">
        <f t="shared" si="0"/>
        <v>364996.58926801704</v>
      </c>
    </row>
    <row r="34" spans="1:7" x14ac:dyDescent="0.2">
      <c r="A34" s="22" t="s">
        <v>4906</v>
      </c>
      <c r="B34" s="22" t="s">
        <v>51</v>
      </c>
      <c r="C34" s="31">
        <v>35.622700000000002</v>
      </c>
      <c r="D34" s="31">
        <v>-79.048599999999993</v>
      </c>
      <c r="E34" s="25">
        <v>244000</v>
      </c>
      <c r="F34" s="43">
        <v>25218.7455755345</v>
      </c>
      <c r="G34" s="43">
        <f t="shared" si="0"/>
        <v>890591.67781396094</v>
      </c>
    </row>
    <row r="35" spans="1:7" x14ac:dyDescent="0.2">
      <c r="A35" s="22" t="s">
        <v>4906</v>
      </c>
      <c r="B35" s="22" t="s">
        <v>51</v>
      </c>
      <c r="C35" s="31">
        <v>35.622700000000002</v>
      </c>
      <c r="D35" s="31">
        <v>-79.048599999999993</v>
      </c>
      <c r="E35" s="25">
        <v>244000</v>
      </c>
      <c r="F35" s="43">
        <v>25218.7455755345</v>
      </c>
      <c r="G35" s="43">
        <f t="shared" si="0"/>
        <v>890591.67781396094</v>
      </c>
    </row>
    <row r="36" spans="1:7" x14ac:dyDescent="0.2">
      <c r="A36" s="22" t="s">
        <v>4907</v>
      </c>
      <c r="B36" s="22" t="s">
        <v>63</v>
      </c>
      <c r="C36" s="31">
        <v>35.123600000000003</v>
      </c>
      <c r="D36" s="31">
        <v>-78.138900000000007</v>
      </c>
      <c r="E36" s="25">
        <v>500000</v>
      </c>
      <c r="F36" s="43">
        <v>51677.7573269149</v>
      </c>
      <c r="G36" s="43">
        <f t="shared" si="0"/>
        <v>1824982.9463400817</v>
      </c>
    </row>
    <row r="37" spans="1:7" x14ac:dyDescent="0.2">
      <c r="A37" s="22" t="s">
        <v>4907</v>
      </c>
      <c r="B37" s="22" t="s">
        <v>63</v>
      </c>
      <c r="C37" s="31">
        <v>35.123600000000003</v>
      </c>
      <c r="D37" s="31">
        <v>-78.138900000000007</v>
      </c>
      <c r="E37" s="25">
        <v>500000</v>
      </c>
      <c r="F37" s="43">
        <v>51677.7573269149</v>
      </c>
      <c r="G37" s="43">
        <f t="shared" si="0"/>
        <v>1824982.9463400817</v>
      </c>
    </row>
    <row r="38" spans="1:7" x14ac:dyDescent="0.2">
      <c r="A38" s="22" t="s">
        <v>4908</v>
      </c>
      <c r="B38" s="22" t="s">
        <v>101</v>
      </c>
      <c r="C38" s="31">
        <v>35.183332999999998</v>
      </c>
      <c r="D38" s="31">
        <v>-76.661111000000005</v>
      </c>
      <c r="E38" s="25">
        <v>0</v>
      </c>
      <c r="F38" s="43">
        <v>0</v>
      </c>
      <c r="G38" s="43">
        <f t="shared" si="0"/>
        <v>0</v>
      </c>
    </row>
    <row r="39" spans="1:7" x14ac:dyDescent="0.2">
      <c r="A39" s="22" t="s">
        <v>4909</v>
      </c>
      <c r="B39" s="22" t="s">
        <v>63</v>
      </c>
      <c r="C39" s="31">
        <v>35.017499999999998</v>
      </c>
      <c r="D39" s="31">
        <v>-77.860600000000005</v>
      </c>
      <c r="E39" s="25">
        <v>1500000</v>
      </c>
      <c r="F39" s="43">
        <v>155033.27198074499</v>
      </c>
      <c r="G39" s="43">
        <f t="shared" si="0"/>
        <v>5474948.839020256</v>
      </c>
    </row>
    <row r="40" spans="1:7" x14ac:dyDescent="0.2">
      <c r="A40" s="22" t="s">
        <v>4910</v>
      </c>
      <c r="B40" s="22" t="s">
        <v>99</v>
      </c>
      <c r="C40" s="31">
        <v>34.740600000000001</v>
      </c>
      <c r="D40" s="31">
        <v>-77.4619</v>
      </c>
      <c r="E40" s="25">
        <v>8000</v>
      </c>
      <c r="F40" s="43">
        <v>826.84411723063897</v>
      </c>
      <c r="G40" s="43">
        <f t="shared" si="0"/>
        <v>29199.72714144133</v>
      </c>
    </row>
    <row r="41" spans="1:7" x14ac:dyDescent="0.2">
      <c r="A41" s="22" t="s">
        <v>4911</v>
      </c>
      <c r="B41" s="22" t="s">
        <v>67</v>
      </c>
      <c r="C41" s="31">
        <v>36.104399999999998</v>
      </c>
      <c r="D41" s="31">
        <v>-78.472200000000001</v>
      </c>
      <c r="E41" s="25">
        <v>0</v>
      </c>
      <c r="F41" s="43">
        <v>0</v>
      </c>
      <c r="G41" s="43">
        <f t="shared" si="0"/>
        <v>0</v>
      </c>
    </row>
    <row r="42" spans="1:7" x14ac:dyDescent="0.2">
      <c r="A42" s="22" t="s">
        <v>4912</v>
      </c>
      <c r="B42" s="22" t="s">
        <v>85</v>
      </c>
      <c r="C42" s="31">
        <v>35.536667000000001</v>
      </c>
      <c r="D42" s="31">
        <v>-79.048333</v>
      </c>
      <c r="E42" s="25">
        <v>0</v>
      </c>
      <c r="F42" s="43">
        <v>0</v>
      </c>
      <c r="G42" s="43">
        <f t="shared" si="0"/>
        <v>0</v>
      </c>
    </row>
    <row r="43" spans="1:7" x14ac:dyDescent="0.2">
      <c r="A43" s="22" t="s">
        <v>4913</v>
      </c>
      <c r="B43" s="22" t="s">
        <v>97</v>
      </c>
      <c r="C43" s="31">
        <v>34.2575</v>
      </c>
      <c r="D43" s="31">
        <v>-77.946700000000007</v>
      </c>
      <c r="E43" s="25">
        <v>0</v>
      </c>
      <c r="F43" s="43">
        <v>0</v>
      </c>
      <c r="G43" s="43">
        <f t="shared" si="0"/>
        <v>0</v>
      </c>
    </row>
    <row r="44" spans="1:7" x14ac:dyDescent="0.2">
      <c r="A44" s="22" t="s">
        <v>4914</v>
      </c>
      <c r="B44" s="22" t="s">
        <v>105</v>
      </c>
      <c r="C44" s="31">
        <v>36.412500000000001</v>
      </c>
      <c r="D44" s="31">
        <v>-79.000556000000003</v>
      </c>
      <c r="E44" s="25">
        <v>0</v>
      </c>
      <c r="F44" s="43">
        <v>0</v>
      </c>
      <c r="G44" s="43">
        <f t="shared" si="0"/>
        <v>0</v>
      </c>
    </row>
    <row r="45" spans="1:7" x14ac:dyDescent="0.2">
      <c r="A45" s="22" t="s">
        <v>4915</v>
      </c>
      <c r="B45" s="22" t="s">
        <v>101</v>
      </c>
      <c r="C45" s="31">
        <v>35.023611000000002</v>
      </c>
      <c r="D45" s="31">
        <v>-76.696667000000005</v>
      </c>
      <c r="E45" s="25">
        <v>4600</v>
      </c>
      <c r="F45" s="43">
        <v>475.43536740761698</v>
      </c>
      <c r="G45" s="43">
        <f t="shared" si="0"/>
        <v>16789.84310632875</v>
      </c>
    </row>
    <row r="46" spans="1:7" x14ac:dyDescent="0.2">
      <c r="A46" s="22" t="s">
        <v>4916</v>
      </c>
      <c r="B46" s="22" t="s">
        <v>57</v>
      </c>
      <c r="C46" s="31">
        <v>35.198889000000001</v>
      </c>
      <c r="D46" s="31">
        <v>-77.112499999999997</v>
      </c>
      <c r="E46" s="25">
        <v>32000000</v>
      </c>
      <c r="F46" s="43">
        <v>3307376.4689225499</v>
      </c>
      <c r="G46" s="43">
        <f t="shared" si="0"/>
        <v>116798908.5657651</v>
      </c>
    </row>
    <row r="47" spans="1:7" x14ac:dyDescent="0.2">
      <c r="A47" s="22" t="s">
        <v>4917</v>
      </c>
      <c r="B47" s="22" t="s">
        <v>39</v>
      </c>
      <c r="C47" s="31">
        <v>35.385249000000002</v>
      </c>
      <c r="D47" s="31">
        <v>-76.781188999999998</v>
      </c>
      <c r="E47" s="25">
        <v>0</v>
      </c>
      <c r="F47" s="43">
        <v>0</v>
      </c>
      <c r="G47" s="43">
        <f t="shared" si="0"/>
        <v>0</v>
      </c>
    </row>
    <row r="48" spans="1:7" x14ac:dyDescent="0.2">
      <c r="A48" s="22" t="s">
        <v>4918</v>
      </c>
      <c r="B48" s="22" t="s">
        <v>56</v>
      </c>
      <c r="C48" s="31">
        <v>34.352778000000001</v>
      </c>
      <c r="D48" s="31">
        <v>-78.202777999999995</v>
      </c>
      <c r="E48" s="25">
        <v>50000000</v>
      </c>
      <c r="F48" s="43">
        <v>5167775.7326914901</v>
      </c>
      <c r="G48" s="43">
        <f t="shared" si="0"/>
        <v>182498294.63400817</v>
      </c>
    </row>
    <row r="49" spans="1:7" x14ac:dyDescent="0.2">
      <c r="A49" s="22" t="s">
        <v>4919</v>
      </c>
      <c r="B49" s="22" t="s">
        <v>63</v>
      </c>
      <c r="C49" s="31">
        <v>34.755000000000003</v>
      </c>
      <c r="D49" s="31">
        <v>-78.051400000000001</v>
      </c>
      <c r="E49" s="25">
        <v>1050000</v>
      </c>
      <c r="F49" s="43">
        <v>108523.290386521</v>
      </c>
      <c r="G49" s="43">
        <f t="shared" si="0"/>
        <v>3832464.1873141616</v>
      </c>
    </row>
    <row r="50" spans="1:7" x14ac:dyDescent="0.2">
      <c r="A50" s="22" t="s">
        <v>4920</v>
      </c>
      <c r="B50" s="22" t="s">
        <v>128</v>
      </c>
      <c r="C50" s="31">
        <v>35.377777999999999</v>
      </c>
      <c r="D50" s="31">
        <v>-78.070278000000002</v>
      </c>
      <c r="E50" s="25">
        <v>0</v>
      </c>
      <c r="F50" s="43">
        <v>0</v>
      </c>
      <c r="G50" s="43">
        <f t="shared" si="0"/>
        <v>0</v>
      </c>
    </row>
    <row r="51" spans="1:7" x14ac:dyDescent="0.2">
      <c r="A51" s="22" t="s">
        <v>4921</v>
      </c>
      <c r="B51" s="22" t="s">
        <v>105</v>
      </c>
      <c r="C51" s="31">
        <v>36.480832999999997</v>
      </c>
      <c r="D51" s="31">
        <v>-79.083888999999999</v>
      </c>
      <c r="E51" s="25">
        <v>15000</v>
      </c>
      <c r="F51" s="43">
        <v>1550.3327198074501</v>
      </c>
      <c r="G51" s="43">
        <f t="shared" si="0"/>
        <v>54749.488390202561</v>
      </c>
    </row>
    <row r="52" spans="1:7" x14ac:dyDescent="0.2">
      <c r="A52" s="22" t="s">
        <v>4922</v>
      </c>
      <c r="B52" s="22" t="s">
        <v>51</v>
      </c>
      <c r="C52" s="31">
        <v>35.587778</v>
      </c>
      <c r="D52" s="31">
        <v>-79.044443999999999</v>
      </c>
      <c r="E52" s="25">
        <v>0</v>
      </c>
      <c r="F52" s="43">
        <v>0</v>
      </c>
      <c r="G52" s="43">
        <f t="shared" si="0"/>
        <v>0</v>
      </c>
    </row>
    <row r="53" spans="1:7" x14ac:dyDescent="0.2">
      <c r="A53" s="22" t="s">
        <v>4923</v>
      </c>
      <c r="B53" s="22" t="s">
        <v>117</v>
      </c>
      <c r="C53" s="31">
        <v>36.545555999999998</v>
      </c>
      <c r="D53" s="31">
        <v>-80.378611000000006</v>
      </c>
      <c r="E53" s="25">
        <v>15000</v>
      </c>
      <c r="F53" s="43">
        <v>1550.3327198074501</v>
      </c>
      <c r="G53" s="43">
        <f t="shared" si="0"/>
        <v>54749.488390202561</v>
      </c>
    </row>
    <row r="54" spans="1:7" x14ac:dyDescent="0.2">
      <c r="A54" s="22" t="s">
        <v>4924</v>
      </c>
      <c r="B54" s="22" t="s">
        <v>63</v>
      </c>
      <c r="C54" s="31">
        <v>34.732799999999997</v>
      </c>
      <c r="D54" s="31">
        <v>-77.983599999999996</v>
      </c>
      <c r="E54" s="25">
        <v>3610000</v>
      </c>
      <c r="F54" s="43">
        <v>373113.40790032601</v>
      </c>
      <c r="G54" s="43">
        <f t="shared" si="0"/>
        <v>13176376.872575406</v>
      </c>
    </row>
    <row r="55" spans="1:7" x14ac:dyDescent="0.2">
      <c r="A55" s="22" t="s">
        <v>4925</v>
      </c>
      <c r="B55" s="22" t="s">
        <v>111</v>
      </c>
      <c r="C55" s="31">
        <v>36.485556000000003</v>
      </c>
      <c r="D55" s="31">
        <v>-79.721110999999993</v>
      </c>
      <c r="E55" s="25">
        <v>0</v>
      </c>
      <c r="F55" s="43">
        <v>0</v>
      </c>
      <c r="G55" s="43">
        <f t="shared" si="0"/>
        <v>0</v>
      </c>
    </row>
    <row r="56" spans="1:7" x14ac:dyDescent="0.2">
      <c r="A56" s="22" t="s">
        <v>4926</v>
      </c>
      <c r="B56" s="22" t="s">
        <v>83</v>
      </c>
      <c r="C56" s="31">
        <v>35.551667000000002</v>
      </c>
      <c r="D56" s="31">
        <v>-78.303888999999998</v>
      </c>
      <c r="E56" s="25">
        <v>0</v>
      </c>
      <c r="F56" s="43">
        <v>0</v>
      </c>
      <c r="G56" s="43">
        <f t="shared" si="0"/>
        <v>0</v>
      </c>
    </row>
    <row r="57" spans="1:7" x14ac:dyDescent="0.2">
      <c r="A57" s="22" t="s">
        <v>4927</v>
      </c>
      <c r="B57" s="22" t="s">
        <v>41</v>
      </c>
      <c r="C57" s="31">
        <v>34.831111</v>
      </c>
      <c r="D57" s="31">
        <v>-78.823611</v>
      </c>
      <c r="E57" s="25">
        <v>0</v>
      </c>
      <c r="F57" s="43">
        <v>0</v>
      </c>
      <c r="G57" s="43">
        <f t="shared" si="0"/>
        <v>0</v>
      </c>
    </row>
    <row r="58" spans="1:7" x14ac:dyDescent="0.2">
      <c r="A58" s="22" t="s">
        <v>4928</v>
      </c>
      <c r="B58" s="22" t="s">
        <v>73</v>
      </c>
      <c r="C58" s="31">
        <v>36.081111</v>
      </c>
      <c r="D58" s="31">
        <v>-79.932221999999996</v>
      </c>
      <c r="E58" s="25">
        <v>0</v>
      </c>
      <c r="F58" s="43">
        <v>0</v>
      </c>
      <c r="G58" s="43">
        <f t="shared" si="0"/>
        <v>0</v>
      </c>
    </row>
    <row r="59" spans="1:7" x14ac:dyDescent="0.2">
      <c r="A59" s="22" t="s">
        <v>4929</v>
      </c>
      <c r="B59" s="22" t="s">
        <v>58</v>
      </c>
      <c r="C59" s="31">
        <v>34.977778000000001</v>
      </c>
      <c r="D59" s="31">
        <v>-78.782222000000004</v>
      </c>
      <c r="E59" s="25">
        <v>1250000</v>
      </c>
      <c r="F59" s="43">
        <v>129194.393317287</v>
      </c>
      <c r="G59" s="43">
        <f t="shared" si="0"/>
        <v>4562457.3658501953</v>
      </c>
    </row>
    <row r="60" spans="1:7" x14ac:dyDescent="0.2">
      <c r="A60" s="22" t="s">
        <v>4930</v>
      </c>
      <c r="B60" s="22" t="s">
        <v>86</v>
      </c>
      <c r="C60" s="31">
        <v>35.324722000000001</v>
      </c>
      <c r="D60" s="31">
        <v>-77.466389000000007</v>
      </c>
      <c r="E60" s="25">
        <v>3600000</v>
      </c>
      <c r="F60" s="43">
        <v>372079.85275378701</v>
      </c>
      <c r="G60" s="43">
        <f t="shared" si="0"/>
        <v>13139877.21364858</v>
      </c>
    </row>
    <row r="61" spans="1:7" x14ac:dyDescent="0.2">
      <c r="A61" s="22" t="s">
        <v>4930</v>
      </c>
      <c r="B61" s="22" t="s">
        <v>86</v>
      </c>
      <c r="C61" s="31">
        <v>35.324722000000001</v>
      </c>
      <c r="D61" s="31">
        <v>-77.466389000000007</v>
      </c>
      <c r="E61" s="25">
        <v>3600000</v>
      </c>
      <c r="F61" s="43">
        <v>372079.85275378701</v>
      </c>
      <c r="G61" s="43">
        <f t="shared" si="0"/>
        <v>13139877.21364858</v>
      </c>
    </row>
    <row r="62" spans="1:7" x14ac:dyDescent="0.2">
      <c r="A62" s="22" t="s">
        <v>4931</v>
      </c>
      <c r="B62" s="22" t="s">
        <v>97</v>
      </c>
      <c r="C62" s="31">
        <v>34.249167</v>
      </c>
      <c r="D62" s="31">
        <v>-77.870555999999993</v>
      </c>
      <c r="E62" s="25">
        <v>0</v>
      </c>
      <c r="F62" s="43">
        <v>0</v>
      </c>
      <c r="G62" s="43">
        <f t="shared" si="0"/>
        <v>0</v>
      </c>
    </row>
    <row r="63" spans="1:7" x14ac:dyDescent="0.2">
      <c r="A63" s="22" t="s">
        <v>4932</v>
      </c>
      <c r="B63" s="22" t="s">
        <v>57</v>
      </c>
      <c r="C63" s="31">
        <v>34.897221999999999</v>
      </c>
      <c r="D63" s="31">
        <v>-76.900000000000006</v>
      </c>
      <c r="E63" s="25">
        <v>3500000</v>
      </c>
      <c r="F63" s="43">
        <v>361744.30128840398</v>
      </c>
      <c r="G63" s="43">
        <f t="shared" si="0"/>
        <v>12774880.624380561</v>
      </c>
    </row>
    <row r="64" spans="1:7" x14ac:dyDescent="0.2">
      <c r="A64" s="22" t="s">
        <v>4933</v>
      </c>
      <c r="B64" s="22" t="s">
        <v>97</v>
      </c>
      <c r="C64" s="31">
        <v>34.350499999999997</v>
      </c>
      <c r="D64" s="31">
        <v>-77.859179999999995</v>
      </c>
      <c r="E64" s="25">
        <v>1361000</v>
      </c>
      <c r="F64" s="43">
        <v>140666.855443862</v>
      </c>
      <c r="G64" s="43">
        <f t="shared" si="0"/>
        <v>4967603.5799376899</v>
      </c>
    </row>
    <row r="65" spans="1:7" x14ac:dyDescent="0.2">
      <c r="A65" s="22" t="s">
        <v>4934</v>
      </c>
      <c r="B65" s="22" t="s">
        <v>39</v>
      </c>
      <c r="C65" s="31">
        <v>35.336944000000003</v>
      </c>
      <c r="D65" s="31">
        <v>-76.691944000000007</v>
      </c>
      <c r="E65" s="25">
        <v>0</v>
      </c>
      <c r="F65" s="43">
        <v>0</v>
      </c>
      <c r="G65" s="43">
        <f t="shared" si="0"/>
        <v>0</v>
      </c>
    </row>
    <row r="66" spans="1:7" x14ac:dyDescent="0.2">
      <c r="A66" s="22" t="s">
        <v>4935</v>
      </c>
      <c r="B66" s="22" t="s">
        <v>39</v>
      </c>
      <c r="C66" s="31">
        <v>35.305556000000003</v>
      </c>
      <c r="D66" s="31">
        <v>-76.783332999999999</v>
      </c>
      <c r="E66" s="25">
        <v>1200</v>
      </c>
      <c r="F66" s="43">
        <v>124.026617584596</v>
      </c>
      <c r="G66" s="43">
        <f t="shared" ref="G66:G129" si="1">F66*35.31467</f>
        <v>4379.9590712162044</v>
      </c>
    </row>
    <row r="67" spans="1:7" x14ac:dyDescent="0.2">
      <c r="A67" s="22" t="s">
        <v>4936</v>
      </c>
      <c r="B67" s="22" t="s">
        <v>91</v>
      </c>
      <c r="C67" s="31">
        <v>35.793056</v>
      </c>
      <c r="D67" s="31">
        <v>-82.019166999999996</v>
      </c>
      <c r="E67" s="25">
        <v>2000000</v>
      </c>
      <c r="F67" s="43">
        <v>206711.02930766001</v>
      </c>
      <c r="G67" s="43">
        <f t="shared" si="1"/>
        <v>7299931.7853603419</v>
      </c>
    </row>
    <row r="68" spans="1:7" x14ac:dyDescent="0.2">
      <c r="A68" s="22" t="s">
        <v>4936</v>
      </c>
      <c r="B68" s="22" t="s">
        <v>91</v>
      </c>
      <c r="C68" s="31">
        <v>35.793056</v>
      </c>
      <c r="D68" s="31">
        <v>-82.019166999999996</v>
      </c>
      <c r="E68" s="25">
        <v>2000000</v>
      </c>
      <c r="F68" s="43">
        <v>206711.02930766001</v>
      </c>
      <c r="G68" s="43">
        <f t="shared" si="1"/>
        <v>7299931.7853603419</v>
      </c>
    </row>
    <row r="69" spans="1:7" x14ac:dyDescent="0.2">
      <c r="A69" s="22" t="s">
        <v>4937</v>
      </c>
      <c r="B69" s="22" t="s">
        <v>68</v>
      </c>
      <c r="C69" s="31">
        <v>35.226016999999999</v>
      </c>
      <c r="D69" s="31">
        <v>-81.199239000000006</v>
      </c>
      <c r="E69" s="25">
        <v>14400</v>
      </c>
      <c r="F69" s="43">
        <v>1488.3194110151501</v>
      </c>
      <c r="G69" s="43">
        <f t="shared" si="1"/>
        <v>52559.508854594387</v>
      </c>
    </row>
    <row r="70" spans="1:7" x14ac:dyDescent="0.2">
      <c r="A70" s="22" t="s">
        <v>4938</v>
      </c>
      <c r="B70" s="22" t="s">
        <v>116</v>
      </c>
      <c r="C70" s="31">
        <v>35.410832999999997</v>
      </c>
      <c r="D70" s="31">
        <v>-80.115555999999998</v>
      </c>
      <c r="E70" s="25">
        <v>0</v>
      </c>
      <c r="F70" s="43">
        <v>0</v>
      </c>
      <c r="G70" s="43">
        <f t="shared" si="1"/>
        <v>0</v>
      </c>
    </row>
    <row r="71" spans="1:7" x14ac:dyDescent="0.2">
      <c r="A71" s="22" t="s">
        <v>4938</v>
      </c>
      <c r="B71" s="22" t="s">
        <v>116</v>
      </c>
      <c r="C71" s="31">
        <v>35.410832999999997</v>
      </c>
      <c r="D71" s="31">
        <v>-80.115555999999998</v>
      </c>
      <c r="E71" s="25">
        <v>0</v>
      </c>
      <c r="F71" s="43">
        <v>0</v>
      </c>
      <c r="G71" s="43">
        <f t="shared" si="1"/>
        <v>0</v>
      </c>
    </row>
    <row r="72" spans="1:7" x14ac:dyDescent="0.2">
      <c r="A72" s="22" t="s">
        <v>4939</v>
      </c>
      <c r="B72" s="22" t="s">
        <v>92</v>
      </c>
      <c r="C72" s="31">
        <v>35.293816</v>
      </c>
      <c r="D72" s="31">
        <v>-81.001857999999999</v>
      </c>
      <c r="E72" s="25">
        <v>3900000</v>
      </c>
      <c r="F72" s="43">
        <v>403086.50714993599</v>
      </c>
      <c r="G72" s="43">
        <f t="shared" si="1"/>
        <v>14234866.981452629</v>
      </c>
    </row>
    <row r="73" spans="1:7" x14ac:dyDescent="0.2">
      <c r="A73" s="22" t="s">
        <v>4940</v>
      </c>
      <c r="B73" s="22" t="s">
        <v>113</v>
      </c>
      <c r="C73" s="31">
        <v>35.259721999999996</v>
      </c>
      <c r="D73" s="31">
        <v>-81.781666999999999</v>
      </c>
      <c r="E73" s="25">
        <v>500000</v>
      </c>
      <c r="F73" s="43">
        <v>51677.7573269149</v>
      </c>
      <c r="G73" s="43">
        <f t="shared" si="1"/>
        <v>1824982.9463400817</v>
      </c>
    </row>
    <row r="74" spans="1:7" x14ac:dyDescent="0.2">
      <c r="A74" s="22" t="s">
        <v>4941</v>
      </c>
      <c r="B74" s="22" t="s">
        <v>107</v>
      </c>
      <c r="C74" s="31">
        <v>35.293056</v>
      </c>
      <c r="D74" s="31">
        <v>-82.167777999999998</v>
      </c>
      <c r="E74" s="25">
        <v>15000</v>
      </c>
      <c r="F74" s="43">
        <v>1550.3327198074501</v>
      </c>
      <c r="G74" s="43">
        <f t="shared" si="1"/>
        <v>54749.488390202561</v>
      </c>
    </row>
    <row r="75" spans="1:7" x14ac:dyDescent="0.2">
      <c r="A75" s="22" t="s">
        <v>4942</v>
      </c>
      <c r="B75" s="22" t="s">
        <v>110</v>
      </c>
      <c r="C75" s="31">
        <v>34.589167000000003</v>
      </c>
      <c r="D75" s="31">
        <v>-79.005278000000004</v>
      </c>
      <c r="E75" s="25">
        <v>2740000</v>
      </c>
      <c r="F75" s="43">
        <v>283194.11015149398</v>
      </c>
      <c r="G75" s="43">
        <f t="shared" si="1"/>
        <v>10000906.545943661</v>
      </c>
    </row>
    <row r="76" spans="1:7" x14ac:dyDescent="0.2">
      <c r="A76" s="22" t="s">
        <v>4942</v>
      </c>
      <c r="B76" s="22" t="s">
        <v>110</v>
      </c>
      <c r="C76" s="31">
        <v>34.589167000000003</v>
      </c>
      <c r="D76" s="31">
        <v>-79.005278000000004</v>
      </c>
      <c r="E76" s="25">
        <v>2740000</v>
      </c>
      <c r="F76" s="43">
        <v>283194.11015149398</v>
      </c>
      <c r="G76" s="43">
        <f t="shared" si="1"/>
        <v>10000906.545943661</v>
      </c>
    </row>
    <row r="77" spans="1:7" x14ac:dyDescent="0.2">
      <c r="A77" s="22" t="s">
        <v>4943</v>
      </c>
      <c r="B77" s="22" t="s">
        <v>61</v>
      </c>
      <c r="C77" s="31">
        <v>35.755218999999997</v>
      </c>
      <c r="D77" s="31">
        <v>-80.278129000000007</v>
      </c>
      <c r="E77" s="25">
        <v>600000</v>
      </c>
      <c r="F77" s="43">
        <v>62013.308792297903</v>
      </c>
      <c r="G77" s="43">
        <f t="shared" si="1"/>
        <v>2189979.5356080988</v>
      </c>
    </row>
    <row r="78" spans="1:7" x14ac:dyDescent="0.2">
      <c r="A78" s="22" t="s">
        <v>4944</v>
      </c>
      <c r="B78" s="22" t="s">
        <v>55</v>
      </c>
      <c r="C78" s="31">
        <v>35.325000000000003</v>
      </c>
      <c r="D78" s="31">
        <v>-81.63</v>
      </c>
      <c r="E78" s="25">
        <v>1300000</v>
      </c>
      <c r="F78" s="43">
        <v>134362.16904997901</v>
      </c>
      <c r="G78" s="43">
        <f t="shared" si="1"/>
        <v>4744955.6604842227</v>
      </c>
    </row>
    <row r="79" spans="1:7" x14ac:dyDescent="0.2">
      <c r="A79" s="22" t="s">
        <v>4944</v>
      </c>
      <c r="B79" s="22" t="s">
        <v>55</v>
      </c>
      <c r="C79" s="31">
        <v>35.325000000000003</v>
      </c>
      <c r="D79" s="31">
        <v>-81.63</v>
      </c>
      <c r="E79" s="25">
        <v>1300000</v>
      </c>
      <c r="F79" s="43">
        <v>134362.16904997901</v>
      </c>
      <c r="G79" s="43">
        <f t="shared" si="1"/>
        <v>4744955.6604842227</v>
      </c>
    </row>
    <row r="80" spans="1:7" x14ac:dyDescent="0.2">
      <c r="A80" s="22" t="s">
        <v>4945</v>
      </c>
      <c r="B80" s="22" t="s">
        <v>92</v>
      </c>
      <c r="C80" s="31">
        <v>35.276944</v>
      </c>
      <c r="D80" s="31">
        <v>-80.928888999999998</v>
      </c>
      <c r="E80" s="25">
        <v>0</v>
      </c>
      <c r="F80" s="43">
        <v>0</v>
      </c>
      <c r="G80" s="43">
        <f t="shared" si="1"/>
        <v>0</v>
      </c>
    </row>
    <row r="81" spans="1:7" x14ac:dyDescent="0.2">
      <c r="A81" s="22" t="s">
        <v>4946</v>
      </c>
      <c r="B81" s="22" t="s">
        <v>112</v>
      </c>
      <c r="C81" s="31">
        <v>35.713611</v>
      </c>
      <c r="D81" s="31">
        <v>-80.375277999999994</v>
      </c>
      <c r="E81" s="25">
        <v>0</v>
      </c>
      <c r="F81" s="43">
        <v>0</v>
      </c>
      <c r="G81" s="43">
        <f t="shared" si="1"/>
        <v>0</v>
      </c>
    </row>
    <row r="82" spans="1:7" x14ac:dyDescent="0.2">
      <c r="A82" s="22" t="s">
        <v>4946</v>
      </c>
      <c r="B82" s="22" t="s">
        <v>112</v>
      </c>
      <c r="C82" s="31">
        <v>35.713611</v>
      </c>
      <c r="D82" s="31">
        <v>-80.375277999999994</v>
      </c>
      <c r="E82" s="25">
        <v>0</v>
      </c>
      <c r="F82" s="43">
        <v>0</v>
      </c>
      <c r="G82" s="43">
        <f t="shared" si="1"/>
        <v>0</v>
      </c>
    </row>
    <row r="83" spans="1:7" x14ac:dyDescent="0.2">
      <c r="A83" s="22" t="s">
        <v>4947</v>
      </c>
      <c r="B83" s="22" t="s">
        <v>68</v>
      </c>
      <c r="C83" s="31">
        <v>35.260832999999998</v>
      </c>
      <c r="D83" s="31">
        <v>-81.077500000000001</v>
      </c>
      <c r="E83" s="25">
        <v>1000000</v>
      </c>
      <c r="F83" s="43">
        <v>103355.51465383</v>
      </c>
      <c r="G83" s="43">
        <f t="shared" si="1"/>
        <v>3649965.8926801709</v>
      </c>
    </row>
    <row r="84" spans="1:7" x14ac:dyDescent="0.2">
      <c r="A84" s="22" t="s">
        <v>4948</v>
      </c>
      <c r="B84" s="22" t="s">
        <v>92</v>
      </c>
      <c r="C84" s="31">
        <v>35.277777999999998</v>
      </c>
      <c r="D84" s="31">
        <v>-80.940832999999998</v>
      </c>
      <c r="E84" s="25">
        <v>0</v>
      </c>
      <c r="F84" s="43">
        <v>0</v>
      </c>
      <c r="G84" s="43">
        <f t="shared" si="1"/>
        <v>0</v>
      </c>
    </row>
    <row r="85" spans="1:7" x14ac:dyDescent="0.2">
      <c r="A85" s="22" t="s">
        <v>4949</v>
      </c>
      <c r="B85" s="22" t="s">
        <v>112</v>
      </c>
      <c r="C85" s="31">
        <v>35.710555999999997</v>
      </c>
      <c r="D85" s="31">
        <v>-80.603333000000006</v>
      </c>
      <c r="E85" s="25">
        <v>2305000</v>
      </c>
      <c r="F85" s="43">
        <v>238234.46127707799</v>
      </c>
      <c r="G85" s="43">
        <f t="shared" si="1"/>
        <v>8413171.3826277871</v>
      </c>
    </row>
    <row r="86" spans="1:7" x14ac:dyDescent="0.2">
      <c r="A86" s="22" t="s">
        <v>4950</v>
      </c>
      <c r="B86" s="22" t="s">
        <v>55</v>
      </c>
      <c r="C86" s="31">
        <v>35.1875</v>
      </c>
      <c r="D86" s="31">
        <v>-81.510278</v>
      </c>
      <c r="E86" s="25">
        <v>800000</v>
      </c>
      <c r="F86" s="43">
        <v>82684.411723063895</v>
      </c>
      <c r="G86" s="43">
        <f t="shared" si="1"/>
        <v>2919972.714144133</v>
      </c>
    </row>
    <row r="87" spans="1:7" x14ac:dyDescent="0.2">
      <c r="A87" s="22" t="s">
        <v>4951</v>
      </c>
      <c r="B87" s="22" t="s">
        <v>68</v>
      </c>
      <c r="C87" s="31">
        <v>35.357778000000003</v>
      </c>
      <c r="D87" s="31">
        <v>-80.97</v>
      </c>
      <c r="E87" s="25">
        <v>0</v>
      </c>
      <c r="F87" s="43">
        <v>0</v>
      </c>
      <c r="G87" s="43">
        <f t="shared" si="1"/>
        <v>0</v>
      </c>
    </row>
    <row r="88" spans="1:7" x14ac:dyDescent="0.2">
      <c r="A88" s="22" t="s">
        <v>4952</v>
      </c>
      <c r="B88" s="22" t="s">
        <v>68</v>
      </c>
      <c r="C88" s="31">
        <v>35.189166999999998</v>
      </c>
      <c r="D88" s="31">
        <v>-81.012221999999994</v>
      </c>
      <c r="E88" s="25">
        <v>0</v>
      </c>
      <c r="F88" s="43">
        <v>0</v>
      </c>
      <c r="G88" s="43">
        <f t="shared" si="1"/>
        <v>0</v>
      </c>
    </row>
    <row r="89" spans="1:7" x14ac:dyDescent="0.2">
      <c r="A89" s="22" t="s">
        <v>4952</v>
      </c>
      <c r="B89" s="22" t="s">
        <v>68</v>
      </c>
      <c r="C89" s="31">
        <v>35.189166999999998</v>
      </c>
      <c r="D89" s="31">
        <v>-81.012221999999994</v>
      </c>
      <c r="E89" s="25">
        <v>0</v>
      </c>
      <c r="F89" s="43">
        <v>0</v>
      </c>
      <c r="G89" s="43">
        <f t="shared" si="1"/>
        <v>0</v>
      </c>
    </row>
    <row r="90" spans="1:7" x14ac:dyDescent="0.2">
      <c r="A90" s="22" t="s">
        <v>4952</v>
      </c>
      <c r="B90" s="22" t="s">
        <v>68</v>
      </c>
      <c r="C90" s="31">
        <v>35.189166999999998</v>
      </c>
      <c r="D90" s="31">
        <v>-81.012221999999994</v>
      </c>
      <c r="E90" s="25">
        <v>0</v>
      </c>
      <c r="F90" s="43">
        <v>0</v>
      </c>
      <c r="G90" s="43">
        <f t="shared" si="1"/>
        <v>0</v>
      </c>
    </row>
    <row r="91" spans="1:7" x14ac:dyDescent="0.2">
      <c r="A91" s="22" t="s">
        <v>4953</v>
      </c>
      <c r="B91" s="22" t="s">
        <v>50</v>
      </c>
      <c r="C91" s="31">
        <v>35.595278</v>
      </c>
      <c r="D91" s="31">
        <v>-80.964444</v>
      </c>
      <c r="E91" s="25">
        <v>0</v>
      </c>
      <c r="F91" s="43">
        <v>0</v>
      </c>
      <c r="G91" s="43">
        <f t="shared" si="1"/>
        <v>0</v>
      </c>
    </row>
    <row r="92" spans="1:7" x14ac:dyDescent="0.2">
      <c r="A92" s="22" t="s">
        <v>4954</v>
      </c>
      <c r="B92" s="22" t="s">
        <v>113</v>
      </c>
      <c r="C92" s="31">
        <v>35.220832999999999</v>
      </c>
      <c r="D92" s="31">
        <v>-81.759444000000002</v>
      </c>
      <c r="E92" s="25">
        <v>0</v>
      </c>
      <c r="F92" s="43">
        <v>0</v>
      </c>
      <c r="G92" s="43">
        <f t="shared" si="1"/>
        <v>0</v>
      </c>
    </row>
    <row r="93" spans="1:7" x14ac:dyDescent="0.2">
      <c r="A93" s="22" t="s">
        <v>4955</v>
      </c>
      <c r="B93" s="22" t="s">
        <v>81</v>
      </c>
      <c r="C93" s="31">
        <v>35.955599999999997</v>
      </c>
      <c r="D93" s="31">
        <v>-80.721549999999993</v>
      </c>
      <c r="E93" s="25">
        <v>1700000</v>
      </c>
      <c r="F93" s="43">
        <v>175704.374911511</v>
      </c>
      <c r="G93" s="43">
        <f t="shared" si="1"/>
        <v>6204942.0175562901</v>
      </c>
    </row>
    <row r="94" spans="1:7" x14ac:dyDescent="0.2">
      <c r="A94" s="22" t="s">
        <v>4956</v>
      </c>
      <c r="B94" s="22" t="s">
        <v>68</v>
      </c>
      <c r="C94" s="31">
        <v>35.261944</v>
      </c>
      <c r="D94" s="31">
        <v>-81.299166999999997</v>
      </c>
      <c r="E94" s="25">
        <v>615000</v>
      </c>
      <c r="F94" s="43">
        <v>63563.6415121053</v>
      </c>
      <c r="G94" s="43">
        <f t="shared" si="1"/>
        <v>2244729.0239982996</v>
      </c>
    </row>
    <row r="95" spans="1:7" x14ac:dyDescent="0.2">
      <c r="A95" s="22" t="s">
        <v>4957</v>
      </c>
      <c r="B95" s="22" t="s">
        <v>92</v>
      </c>
      <c r="C95" s="31">
        <v>35.282221999999997</v>
      </c>
      <c r="D95" s="31">
        <v>-80.945555999999996</v>
      </c>
      <c r="E95" s="25">
        <v>0</v>
      </c>
      <c r="F95" s="43">
        <v>0</v>
      </c>
      <c r="G95" s="43">
        <f t="shared" si="1"/>
        <v>0</v>
      </c>
    </row>
    <row r="96" spans="1:7" x14ac:dyDescent="0.2">
      <c r="A96" s="22" t="s">
        <v>4958</v>
      </c>
      <c r="B96" s="22" t="s">
        <v>44</v>
      </c>
      <c r="C96" s="31">
        <v>35.733333000000002</v>
      </c>
      <c r="D96" s="31">
        <v>-81.732777999999996</v>
      </c>
      <c r="E96" s="25">
        <v>0</v>
      </c>
      <c r="F96" s="43">
        <v>0</v>
      </c>
      <c r="G96" s="43">
        <f t="shared" si="1"/>
        <v>0</v>
      </c>
    </row>
    <row r="97" spans="1:7" x14ac:dyDescent="0.2">
      <c r="A97" s="22" t="s">
        <v>4959</v>
      </c>
      <c r="B97" s="22" t="s">
        <v>129</v>
      </c>
      <c r="C97" s="31">
        <v>36.193888999999999</v>
      </c>
      <c r="D97" s="31">
        <v>-81.033056000000002</v>
      </c>
      <c r="E97" s="25">
        <v>2000000</v>
      </c>
      <c r="F97" s="43">
        <v>206711.02930766001</v>
      </c>
      <c r="G97" s="43">
        <f t="shared" si="1"/>
        <v>7299931.7853603419</v>
      </c>
    </row>
    <row r="98" spans="1:7" x14ac:dyDescent="0.2">
      <c r="A98" s="22" t="s">
        <v>4960</v>
      </c>
      <c r="B98" s="22" t="s">
        <v>68</v>
      </c>
      <c r="C98" s="31">
        <v>35.286943999999998</v>
      </c>
      <c r="D98" s="31">
        <v>-81.103611000000001</v>
      </c>
      <c r="E98" s="25">
        <v>200000</v>
      </c>
      <c r="F98" s="43">
        <v>20671.102930765999</v>
      </c>
      <c r="G98" s="43">
        <f t="shared" si="1"/>
        <v>729993.17853603407</v>
      </c>
    </row>
    <row r="99" spans="1:7" x14ac:dyDescent="0.2">
      <c r="A99" s="22" t="s">
        <v>4961</v>
      </c>
      <c r="B99" s="22" t="s">
        <v>118</v>
      </c>
      <c r="C99" s="31">
        <v>36.245882999999999</v>
      </c>
      <c r="D99" s="31">
        <v>-80.845753000000002</v>
      </c>
      <c r="E99" s="25">
        <v>4000000</v>
      </c>
      <c r="F99" s="43">
        <v>413422.05861531902</v>
      </c>
      <c r="G99" s="43">
        <f t="shared" si="1"/>
        <v>14599863.570720648</v>
      </c>
    </row>
    <row r="100" spans="1:7" x14ac:dyDescent="0.2">
      <c r="A100" s="22" t="s">
        <v>4962</v>
      </c>
      <c r="B100" s="22" t="s">
        <v>110</v>
      </c>
      <c r="C100" s="31">
        <v>34.582777999999998</v>
      </c>
      <c r="D100" s="31">
        <v>-78.973611000000005</v>
      </c>
      <c r="E100" s="25">
        <v>0</v>
      </c>
      <c r="F100" s="43">
        <v>0</v>
      </c>
      <c r="G100" s="43">
        <f t="shared" si="1"/>
        <v>0</v>
      </c>
    </row>
    <row r="101" spans="1:7" x14ac:dyDescent="0.2">
      <c r="A101" s="22" t="s">
        <v>4963</v>
      </c>
      <c r="B101" s="22" t="s">
        <v>115</v>
      </c>
      <c r="C101" s="31">
        <v>34.813889000000003</v>
      </c>
      <c r="D101" s="31">
        <v>-79.531943999999996</v>
      </c>
      <c r="E101" s="25">
        <v>300000</v>
      </c>
      <c r="F101" s="43">
        <v>31006.654396148901</v>
      </c>
      <c r="G101" s="43">
        <f t="shared" si="1"/>
        <v>1094989.7678040478</v>
      </c>
    </row>
    <row r="102" spans="1:7" x14ac:dyDescent="0.2">
      <c r="A102" s="22" t="s">
        <v>4964</v>
      </c>
      <c r="B102" s="22" t="s">
        <v>115</v>
      </c>
      <c r="C102" s="31">
        <v>34.836111000000002</v>
      </c>
      <c r="D102" s="31">
        <v>-79.369167000000004</v>
      </c>
      <c r="E102" s="25">
        <v>7000000</v>
      </c>
      <c r="F102" s="43">
        <v>723488.602576809</v>
      </c>
      <c r="G102" s="43">
        <f t="shared" si="1"/>
        <v>25549761.248761158</v>
      </c>
    </row>
    <row r="103" spans="1:7" x14ac:dyDescent="0.2">
      <c r="A103" s="22" t="s">
        <v>4965</v>
      </c>
      <c r="B103" s="22" t="s">
        <v>92</v>
      </c>
      <c r="C103" s="31">
        <v>35.276944</v>
      </c>
      <c r="D103" s="31">
        <v>-80.934721999999994</v>
      </c>
      <c r="E103" s="25">
        <v>0</v>
      </c>
      <c r="F103" s="43">
        <v>0</v>
      </c>
      <c r="G103" s="43">
        <f t="shared" si="1"/>
        <v>0</v>
      </c>
    </row>
    <row r="104" spans="1:7" x14ac:dyDescent="0.2">
      <c r="A104" s="22" t="s">
        <v>4966</v>
      </c>
      <c r="B104" s="22" t="s">
        <v>68</v>
      </c>
      <c r="C104" s="31">
        <v>35.233611000000003</v>
      </c>
      <c r="D104" s="31">
        <v>-81.064443999999995</v>
      </c>
      <c r="E104" s="25">
        <v>4000000</v>
      </c>
      <c r="F104" s="43">
        <v>413422.05861531902</v>
      </c>
      <c r="G104" s="43">
        <f t="shared" si="1"/>
        <v>14599863.570720648</v>
      </c>
    </row>
    <row r="105" spans="1:7" x14ac:dyDescent="0.2">
      <c r="A105" s="22" t="s">
        <v>4967</v>
      </c>
      <c r="B105" s="22" t="s">
        <v>50</v>
      </c>
      <c r="C105" s="31">
        <v>35.571389000000003</v>
      </c>
      <c r="D105" s="31">
        <v>-81.217222000000007</v>
      </c>
      <c r="E105" s="25">
        <v>1100000</v>
      </c>
      <c r="F105" s="43">
        <v>113691.06611921301</v>
      </c>
      <c r="G105" s="43">
        <f t="shared" si="1"/>
        <v>4014962.481948188</v>
      </c>
    </row>
    <row r="106" spans="1:7" x14ac:dyDescent="0.2">
      <c r="A106" s="22" t="s">
        <v>4968</v>
      </c>
      <c r="B106" s="22" t="s">
        <v>112</v>
      </c>
      <c r="C106" s="31">
        <v>35.509444000000002</v>
      </c>
      <c r="D106" s="31">
        <v>-80.646666999999994</v>
      </c>
      <c r="E106" s="25">
        <v>0</v>
      </c>
      <c r="F106" s="43">
        <v>0</v>
      </c>
      <c r="G106" s="43">
        <f t="shared" si="1"/>
        <v>0</v>
      </c>
    </row>
    <row r="107" spans="1:7" x14ac:dyDescent="0.2">
      <c r="A107" s="22" t="s">
        <v>4969</v>
      </c>
      <c r="B107" s="22" t="s">
        <v>46</v>
      </c>
      <c r="C107" s="31">
        <v>36.000833</v>
      </c>
      <c r="D107" s="31">
        <v>-81.562777999999994</v>
      </c>
      <c r="E107" s="25">
        <v>450000</v>
      </c>
      <c r="F107" s="43">
        <v>46509.981594223398</v>
      </c>
      <c r="G107" s="43">
        <f t="shared" si="1"/>
        <v>1642484.6517060732</v>
      </c>
    </row>
    <row r="108" spans="1:7" x14ac:dyDescent="0.2">
      <c r="A108" s="22" t="s">
        <v>4970</v>
      </c>
      <c r="B108" s="22" t="s">
        <v>45</v>
      </c>
      <c r="C108" s="31">
        <v>35.332500000000003</v>
      </c>
      <c r="D108" s="31">
        <v>-80.626389000000003</v>
      </c>
      <c r="E108" s="25">
        <v>25000</v>
      </c>
      <c r="F108" s="43">
        <v>2583.8878663457499</v>
      </c>
      <c r="G108" s="43">
        <f t="shared" si="1"/>
        <v>91249.147317004259</v>
      </c>
    </row>
    <row r="109" spans="1:7" x14ac:dyDescent="0.2">
      <c r="A109" s="22" t="s">
        <v>4971</v>
      </c>
      <c r="B109" s="22" t="s">
        <v>118</v>
      </c>
      <c r="C109" s="31">
        <v>36.392839000000002</v>
      </c>
      <c r="D109" s="31">
        <v>-80.70702</v>
      </c>
      <c r="E109" s="25">
        <v>700000</v>
      </c>
      <c r="F109" s="43">
        <v>72348.860257680906</v>
      </c>
      <c r="G109" s="43">
        <f t="shared" si="1"/>
        <v>2554976.1248761159</v>
      </c>
    </row>
    <row r="110" spans="1:7" x14ac:dyDescent="0.2">
      <c r="A110" s="22" t="s">
        <v>4972</v>
      </c>
      <c r="B110" s="22" t="s">
        <v>91</v>
      </c>
      <c r="C110" s="31">
        <v>35.834135000000003</v>
      </c>
      <c r="D110" s="31">
        <v>-82.001531</v>
      </c>
      <c r="E110" s="25">
        <v>1200000</v>
      </c>
      <c r="F110" s="43">
        <v>124026.617584596</v>
      </c>
      <c r="G110" s="43">
        <f t="shared" si="1"/>
        <v>4379959.0712162042</v>
      </c>
    </row>
    <row r="111" spans="1:7" x14ac:dyDescent="0.2">
      <c r="A111" s="22" t="s">
        <v>4973</v>
      </c>
      <c r="B111" s="22" t="s">
        <v>56</v>
      </c>
      <c r="C111" s="31">
        <v>34.293056</v>
      </c>
      <c r="D111" s="31">
        <v>-78.7</v>
      </c>
      <c r="E111" s="25">
        <v>0</v>
      </c>
      <c r="F111" s="43">
        <v>0</v>
      </c>
      <c r="G111" s="43">
        <f t="shared" si="1"/>
        <v>0</v>
      </c>
    </row>
    <row r="112" spans="1:7" x14ac:dyDescent="0.2">
      <c r="A112" s="22" t="s">
        <v>4974</v>
      </c>
      <c r="B112" s="22" t="s">
        <v>42</v>
      </c>
      <c r="C112" s="31">
        <v>33.9572</v>
      </c>
      <c r="D112" s="31">
        <v>-78.012500000000003</v>
      </c>
      <c r="E112" s="25">
        <v>0</v>
      </c>
      <c r="F112" s="43">
        <v>0</v>
      </c>
      <c r="G112" s="43">
        <f t="shared" si="1"/>
        <v>0</v>
      </c>
    </row>
    <row r="113" spans="1:7" x14ac:dyDescent="0.2">
      <c r="A113" s="22" t="s">
        <v>4975</v>
      </c>
      <c r="B113" s="22" t="s">
        <v>49</v>
      </c>
      <c r="C113" s="31">
        <v>36.391944000000002</v>
      </c>
      <c r="D113" s="31">
        <v>-79.349166999999994</v>
      </c>
      <c r="E113" s="25">
        <v>0</v>
      </c>
      <c r="F113" s="43">
        <v>0</v>
      </c>
      <c r="G113" s="43">
        <f t="shared" si="1"/>
        <v>0</v>
      </c>
    </row>
    <row r="114" spans="1:7" x14ac:dyDescent="0.2">
      <c r="A114" s="22" t="s">
        <v>4976</v>
      </c>
      <c r="B114" s="22" t="s">
        <v>121</v>
      </c>
      <c r="C114" s="31">
        <v>35.923099999999998</v>
      </c>
      <c r="D114" s="31">
        <v>-76.249200000000002</v>
      </c>
      <c r="E114" s="25">
        <v>0</v>
      </c>
      <c r="F114" s="43">
        <v>0</v>
      </c>
      <c r="G114" s="43">
        <f t="shared" si="1"/>
        <v>0</v>
      </c>
    </row>
    <row r="115" spans="1:7" x14ac:dyDescent="0.2">
      <c r="A115" s="22" t="s">
        <v>4977</v>
      </c>
      <c r="B115" s="22" t="s">
        <v>53</v>
      </c>
      <c r="C115" s="31">
        <v>36.064722000000003</v>
      </c>
      <c r="D115" s="31">
        <v>-76.613332999999997</v>
      </c>
      <c r="E115" s="25">
        <v>0</v>
      </c>
      <c r="F115" s="43">
        <v>0</v>
      </c>
      <c r="G115" s="43">
        <f t="shared" si="1"/>
        <v>0</v>
      </c>
    </row>
    <row r="116" spans="1:7" x14ac:dyDescent="0.2">
      <c r="A116" s="22" t="s">
        <v>4978</v>
      </c>
      <c r="B116" s="22" t="s">
        <v>101</v>
      </c>
      <c r="C116" s="31">
        <v>35.084443999999998</v>
      </c>
      <c r="D116" s="31">
        <v>-76.634721999999996</v>
      </c>
      <c r="E116" s="25">
        <v>0</v>
      </c>
      <c r="F116" s="43">
        <v>0</v>
      </c>
      <c r="G116" s="43">
        <f t="shared" si="1"/>
        <v>0</v>
      </c>
    </row>
    <row r="117" spans="1:7" x14ac:dyDescent="0.2">
      <c r="A117" s="22" t="s">
        <v>4979</v>
      </c>
      <c r="B117" s="22" t="s">
        <v>101</v>
      </c>
      <c r="C117" s="31">
        <v>35.024999999999999</v>
      </c>
      <c r="D117" s="31">
        <v>-76.696667000000005</v>
      </c>
      <c r="E117" s="25">
        <v>0</v>
      </c>
      <c r="F117" s="43">
        <v>0</v>
      </c>
      <c r="G117" s="43">
        <f t="shared" si="1"/>
        <v>0</v>
      </c>
    </row>
    <row r="118" spans="1:7" x14ac:dyDescent="0.2">
      <c r="A118" s="22" t="s">
        <v>4980</v>
      </c>
      <c r="B118" s="22" t="s">
        <v>75</v>
      </c>
      <c r="C118" s="31">
        <v>35.408332999999999</v>
      </c>
      <c r="D118" s="31">
        <v>-78.818055999999999</v>
      </c>
      <c r="E118" s="25">
        <v>0</v>
      </c>
      <c r="F118" s="43">
        <v>0</v>
      </c>
      <c r="G118" s="43">
        <f t="shared" si="1"/>
        <v>0</v>
      </c>
    </row>
    <row r="119" spans="1:7" x14ac:dyDescent="0.2">
      <c r="A119" s="22" t="s">
        <v>4981</v>
      </c>
      <c r="B119" s="22" t="s">
        <v>108</v>
      </c>
      <c r="C119" s="31">
        <v>35.736944000000001</v>
      </c>
      <c r="D119" s="31">
        <v>-79.685556000000005</v>
      </c>
      <c r="E119" s="25">
        <v>100000</v>
      </c>
      <c r="F119" s="43">
        <v>10335.551465383</v>
      </c>
      <c r="G119" s="43">
        <f t="shared" si="1"/>
        <v>364996.58926801704</v>
      </c>
    </row>
    <row r="120" spans="1:7" x14ac:dyDescent="0.2">
      <c r="A120" s="22" t="s">
        <v>4982</v>
      </c>
      <c r="B120" s="22" t="s">
        <v>47</v>
      </c>
      <c r="C120" s="31">
        <v>36.439722000000003</v>
      </c>
      <c r="D120" s="31">
        <v>-76.326389000000006</v>
      </c>
      <c r="E120" s="25">
        <v>0</v>
      </c>
      <c r="F120" s="43">
        <v>0</v>
      </c>
      <c r="G120" s="43">
        <f t="shared" si="1"/>
        <v>0</v>
      </c>
    </row>
    <row r="121" spans="1:7" x14ac:dyDescent="0.2">
      <c r="A121" s="22" t="s">
        <v>4983</v>
      </c>
      <c r="B121" s="22" t="s">
        <v>126</v>
      </c>
      <c r="C121" s="31">
        <v>35.893763</v>
      </c>
      <c r="D121" s="31">
        <v>-76.728819000000001</v>
      </c>
      <c r="E121" s="25">
        <v>800000</v>
      </c>
      <c r="F121" s="43">
        <v>82684.411723063895</v>
      </c>
      <c r="G121" s="43">
        <f t="shared" si="1"/>
        <v>2919972.714144133</v>
      </c>
    </row>
    <row r="122" spans="1:7" x14ac:dyDescent="0.2">
      <c r="A122" s="22" t="s">
        <v>4984</v>
      </c>
      <c r="B122" s="22" t="s">
        <v>90</v>
      </c>
      <c r="C122" s="31">
        <v>35.852800000000002</v>
      </c>
      <c r="D122" s="31">
        <v>-77.030833000000001</v>
      </c>
      <c r="E122" s="25">
        <v>1680000</v>
      </c>
      <c r="F122" s="43">
        <v>173637.26461843401</v>
      </c>
      <c r="G122" s="43">
        <f t="shared" si="1"/>
        <v>6131942.6997026727</v>
      </c>
    </row>
    <row r="123" spans="1:7" x14ac:dyDescent="0.2">
      <c r="A123" s="22" t="s">
        <v>4985</v>
      </c>
      <c r="B123" s="22" t="s">
        <v>68</v>
      </c>
      <c r="C123" s="31">
        <v>35.255555999999999</v>
      </c>
      <c r="D123" s="31">
        <v>-81.072778</v>
      </c>
      <c r="E123" s="25">
        <v>130000</v>
      </c>
      <c r="F123" s="43">
        <v>13436.2169049979</v>
      </c>
      <c r="G123" s="43">
        <f t="shared" si="1"/>
        <v>474495.56604842219</v>
      </c>
    </row>
    <row r="124" spans="1:7" x14ac:dyDescent="0.2">
      <c r="A124" s="22" t="s">
        <v>4986</v>
      </c>
      <c r="B124" s="22" t="s">
        <v>96</v>
      </c>
      <c r="C124" s="31">
        <v>35.905278000000003</v>
      </c>
      <c r="D124" s="31">
        <v>-78.112222000000003</v>
      </c>
      <c r="E124" s="25">
        <v>400000</v>
      </c>
      <c r="F124" s="43">
        <v>41342.205861531897</v>
      </c>
      <c r="G124" s="43">
        <f t="shared" si="1"/>
        <v>1459986.3570720647</v>
      </c>
    </row>
    <row r="125" spans="1:7" x14ac:dyDescent="0.2">
      <c r="A125" s="22" t="s">
        <v>4987</v>
      </c>
      <c r="B125" s="22" t="s">
        <v>110</v>
      </c>
      <c r="C125" s="31">
        <v>34.791666999999997</v>
      </c>
      <c r="D125" s="31">
        <v>-78.966667000000001</v>
      </c>
      <c r="E125" s="25">
        <v>500000</v>
      </c>
      <c r="F125" s="43">
        <v>51677.7573269149</v>
      </c>
      <c r="G125" s="43">
        <f t="shared" si="1"/>
        <v>1824982.9463400817</v>
      </c>
    </row>
    <row r="126" spans="1:7" x14ac:dyDescent="0.2">
      <c r="A126" s="22" t="s">
        <v>4988</v>
      </c>
      <c r="B126" s="22" t="s">
        <v>114</v>
      </c>
      <c r="C126" s="31">
        <v>35.005833000000003</v>
      </c>
      <c r="D126" s="31">
        <v>-78.344999999999999</v>
      </c>
      <c r="E126" s="25">
        <v>5000000</v>
      </c>
      <c r="F126" s="43">
        <v>516777.573269149</v>
      </c>
      <c r="G126" s="43">
        <f t="shared" si="1"/>
        <v>18249829.463400818</v>
      </c>
    </row>
    <row r="127" spans="1:7" x14ac:dyDescent="0.2">
      <c r="A127" s="22" t="s">
        <v>4989</v>
      </c>
      <c r="B127" s="22" t="s">
        <v>68</v>
      </c>
      <c r="C127" s="31">
        <v>35.306944000000001</v>
      </c>
      <c r="D127" s="31">
        <v>-81.134444000000002</v>
      </c>
      <c r="E127" s="25">
        <v>16000000</v>
      </c>
      <c r="F127" s="43">
        <v>1653688.2344612801</v>
      </c>
      <c r="G127" s="43">
        <f t="shared" si="1"/>
        <v>58399454.282882735</v>
      </c>
    </row>
    <row r="128" spans="1:7" x14ac:dyDescent="0.2">
      <c r="A128" s="22" t="s">
        <v>4990</v>
      </c>
      <c r="B128" s="22" t="s">
        <v>82</v>
      </c>
      <c r="C128" s="31">
        <v>35.373888999999998</v>
      </c>
      <c r="D128" s="31">
        <v>-83.241667000000007</v>
      </c>
      <c r="E128" s="25">
        <v>500000</v>
      </c>
      <c r="F128" s="43">
        <v>51677.7573269149</v>
      </c>
      <c r="G128" s="43">
        <f t="shared" si="1"/>
        <v>1824982.9463400817</v>
      </c>
    </row>
    <row r="129" spans="1:7" x14ac:dyDescent="0.2">
      <c r="A129" s="22" t="s">
        <v>4991</v>
      </c>
      <c r="B129" s="22" t="s">
        <v>67</v>
      </c>
      <c r="C129" s="31">
        <v>36.087221999999997</v>
      </c>
      <c r="D129" s="31">
        <v>-78.292500000000004</v>
      </c>
      <c r="E129" s="25">
        <v>1370000</v>
      </c>
      <c r="F129" s="43">
        <v>141597.05507574699</v>
      </c>
      <c r="G129" s="43">
        <f t="shared" si="1"/>
        <v>5000453.2729718303</v>
      </c>
    </row>
    <row r="130" spans="1:7" x14ac:dyDescent="0.2">
      <c r="A130" s="22" t="s">
        <v>4992</v>
      </c>
      <c r="B130" s="22" t="s">
        <v>132</v>
      </c>
      <c r="C130" s="31">
        <v>35.904722</v>
      </c>
      <c r="D130" s="31">
        <v>-82.333055999999999</v>
      </c>
      <c r="E130" s="25">
        <v>800000</v>
      </c>
      <c r="F130" s="43">
        <v>82684.411723063895</v>
      </c>
      <c r="G130" s="43">
        <f t="shared" ref="G130:G193" si="2">F130*35.31467</f>
        <v>2919972.714144133</v>
      </c>
    </row>
    <row r="131" spans="1:7" x14ac:dyDescent="0.2">
      <c r="A131" s="22" t="s">
        <v>4993</v>
      </c>
      <c r="B131" s="22" t="s">
        <v>131</v>
      </c>
      <c r="C131" s="31">
        <v>36.133611000000002</v>
      </c>
      <c r="D131" s="31">
        <v>-80.625556000000003</v>
      </c>
      <c r="E131" s="25">
        <v>2500000</v>
      </c>
      <c r="F131" s="43">
        <v>258388.78663457499</v>
      </c>
      <c r="G131" s="43">
        <f t="shared" si="2"/>
        <v>9124914.731700426</v>
      </c>
    </row>
    <row r="132" spans="1:7" x14ac:dyDescent="0.2">
      <c r="A132" s="22" t="s">
        <v>4994</v>
      </c>
      <c r="B132" s="22" t="s">
        <v>63</v>
      </c>
      <c r="C132" s="31">
        <v>34.897799999999997</v>
      </c>
      <c r="D132" s="31">
        <v>-78.059700000000007</v>
      </c>
      <c r="E132" s="25">
        <v>250000</v>
      </c>
      <c r="F132" s="43">
        <v>25838.878663457501</v>
      </c>
      <c r="G132" s="43">
        <f t="shared" si="2"/>
        <v>912491.47317004274</v>
      </c>
    </row>
    <row r="133" spans="1:7" x14ac:dyDescent="0.2">
      <c r="A133" s="22" t="s">
        <v>4995</v>
      </c>
      <c r="B133" s="22" t="s">
        <v>51</v>
      </c>
      <c r="C133" s="31">
        <v>35.714342000000002</v>
      </c>
      <c r="D133" s="31">
        <v>-79.170167000000006</v>
      </c>
      <c r="E133" s="25">
        <v>750000</v>
      </c>
      <c r="F133" s="43">
        <v>77516.635990372393</v>
      </c>
      <c r="G133" s="43">
        <f t="shared" si="2"/>
        <v>2737474.4195101243</v>
      </c>
    </row>
    <row r="134" spans="1:7" x14ac:dyDescent="0.2">
      <c r="A134" s="22" t="s">
        <v>4995</v>
      </c>
      <c r="B134" s="22" t="s">
        <v>51</v>
      </c>
      <c r="C134" s="31">
        <v>35.714342000000002</v>
      </c>
      <c r="D134" s="31">
        <v>-79.170167000000006</v>
      </c>
      <c r="E134" s="25">
        <v>750000</v>
      </c>
      <c r="F134" s="43">
        <v>77516.635990372393</v>
      </c>
      <c r="G134" s="43">
        <f t="shared" si="2"/>
        <v>2737474.4195101243</v>
      </c>
    </row>
    <row r="135" spans="1:7" x14ac:dyDescent="0.2">
      <c r="A135" s="22" t="s">
        <v>4996</v>
      </c>
      <c r="B135" s="22" t="s">
        <v>83</v>
      </c>
      <c r="C135" s="31">
        <v>35.393900000000002</v>
      </c>
      <c r="D135" s="31">
        <v>-78.509200000000007</v>
      </c>
      <c r="E135" s="25">
        <v>1900000</v>
      </c>
      <c r="F135" s="43">
        <v>196375.477842277</v>
      </c>
      <c r="G135" s="43">
        <f t="shared" si="2"/>
        <v>6934935.1960923243</v>
      </c>
    </row>
    <row r="136" spans="1:7" x14ac:dyDescent="0.2">
      <c r="A136" s="22" t="s">
        <v>4997</v>
      </c>
      <c r="B136" s="22" t="s">
        <v>50</v>
      </c>
      <c r="C136" s="31">
        <v>35.799999999999997</v>
      </c>
      <c r="D136" s="31">
        <v>-81.301389</v>
      </c>
      <c r="E136" s="25">
        <v>6000000</v>
      </c>
      <c r="F136" s="43">
        <v>620133.08792297903</v>
      </c>
      <c r="G136" s="43">
        <f t="shared" si="2"/>
        <v>21899795.35608099</v>
      </c>
    </row>
    <row r="137" spans="1:7" x14ac:dyDescent="0.2">
      <c r="A137" s="22" t="s">
        <v>4998</v>
      </c>
      <c r="B137" s="22" t="s">
        <v>109</v>
      </c>
      <c r="C137" s="31">
        <v>34.924444000000001</v>
      </c>
      <c r="D137" s="31">
        <v>-79.798610999999994</v>
      </c>
      <c r="E137" s="25">
        <v>9000000</v>
      </c>
      <c r="F137" s="43">
        <v>930199.63188446802</v>
      </c>
      <c r="G137" s="43">
        <f t="shared" si="2"/>
        <v>32849693.034121465</v>
      </c>
    </row>
    <row r="138" spans="1:7" x14ac:dyDescent="0.2">
      <c r="A138" s="22" t="s">
        <v>4999</v>
      </c>
      <c r="B138" s="22" t="s">
        <v>65</v>
      </c>
      <c r="C138" s="31">
        <v>35.806944000000001</v>
      </c>
      <c r="D138" s="31">
        <v>-77.618333000000007</v>
      </c>
      <c r="E138" s="25">
        <v>300000</v>
      </c>
      <c r="F138" s="43">
        <v>31006.654396148901</v>
      </c>
      <c r="G138" s="43">
        <f t="shared" si="2"/>
        <v>1094989.7678040478</v>
      </c>
    </row>
    <row r="139" spans="1:7" x14ac:dyDescent="0.2">
      <c r="A139" s="22" t="s">
        <v>5000</v>
      </c>
      <c r="B139" s="22" t="s">
        <v>121</v>
      </c>
      <c r="C139" s="31">
        <v>35.926699999999997</v>
      </c>
      <c r="D139" s="31">
        <v>-76.245000000000005</v>
      </c>
      <c r="E139" s="25">
        <v>600000</v>
      </c>
      <c r="F139" s="43">
        <v>62013.308792297903</v>
      </c>
      <c r="G139" s="43">
        <f t="shared" si="2"/>
        <v>2189979.5356080988</v>
      </c>
    </row>
    <row r="140" spans="1:7" x14ac:dyDescent="0.2">
      <c r="A140" s="22" t="s">
        <v>5001</v>
      </c>
      <c r="B140" s="22" t="s">
        <v>37</v>
      </c>
      <c r="C140" s="31">
        <v>36.409444000000001</v>
      </c>
      <c r="D140" s="31">
        <v>-81.490278000000004</v>
      </c>
      <c r="E140" s="25">
        <v>500000</v>
      </c>
      <c r="F140" s="43">
        <v>51677.7573269149</v>
      </c>
      <c r="G140" s="43">
        <f t="shared" si="2"/>
        <v>1824982.9463400817</v>
      </c>
    </row>
    <row r="141" spans="1:7" x14ac:dyDescent="0.2">
      <c r="A141" s="22" t="s">
        <v>5002</v>
      </c>
      <c r="B141" s="22" t="s">
        <v>120</v>
      </c>
      <c r="C141" s="31">
        <v>35.306944000000001</v>
      </c>
      <c r="D141" s="31">
        <v>-82.784166999999997</v>
      </c>
      <c r="E141" s="25">
        <v>5000</v>
      </c>
      <c r="F141" s="43">
        <v>516.777573269149</v>
      </c>
      <c r="G141" s="43">
        <f t="shared" si="2"/>
        <v>18249.829463400816</v>
      </c>
    </row>
    <row r="142" spans="1:7" x14ac:dyDescent="0.2">
      <c r="A142" s="22" t="s">
        <v>5003</v>
      </c>
      <c r="B142" s="22" t="s">
        <v>43</v>
      </c>
      <c r="C142" s="31">
        <v>35.482778000000003</v>
      </c>
      <c r="D142" s="31">
        <v>-82.622500000000002</v>
      </c>
      <c r="E142" s="25">
        <v>20000</v>
      </c>
      <c r="F142" s="43">
        <v>2067.1102930766001</v>
      </c>
      <c r="G142" s="43">
        <f t="shared" si="2"/>
        <v>72999.31785360341</v>
      </c>
    </row>
    <row r="143" spans="1:7" x14ac:dyDescent="0.2">
      <c r="A143" s="22" t="s">
        <v>5004</v>
      </c>
      <c r="B143" s="22" t="s">
        <v>77</v>
      </c>
      <c r="C143" s="31">
        <v>35.404722</v>
      </c>
      <c r="D143" s="31">
        <v>-82.642222000000004</v>
      </c>
      <c r="E143" s="25">
        <v>12000</v>
      </c>
      <c r="F143" s="43">
        <v>1240.2661758459601</v>
      </c>
      <c r="G143" s="43">
        <f t="shared" si="2"/>
        <v>43799.590712162055</v>
      </c>
    </row>
    <row r="144" spans="1:7" x14ac:dyDescent="0.2">
      <c r="A144" s="22" t="s">
        <v>5005</v>
      </c>
      <c r="B144" s="22" t="s">
        <v>123</v>
      </c>
      <c r="C144" s="31">
        <v>36.350278000000003</v>
      </c>
      <c r="D144" s="31">
        <v>-78.411389</v>
      </c>
      <c r="E144" s="25">
        <v>4140000</v>
      </c>
      <c r="F144" s="43">
        <v>427891.83066685498</v>
      </c>
      <c r="G144" s="43">
        <f t="shared" si="2"/>
        <v>15110858.795695864</v>
      </c>
    </row>
    <row r="145" spans="1:7" x14ac:dyDescent="0.2">
      <c r="A145" s="22" t="s">
        <v>5006</v>
      </c>
      <c r="B145" s="22" t="s">
        <v>118</v>
      </c>
      <c r="C145" s="31">
        <v>36.247500000000002</v>
      </c>
      <c r="D145" s="31">
        <v>-80.831943999999993</v>
      </c>
      <c r="E145" s="25">
        <v>1800000</v>
      </c>
      <c r="F145" s="43">
        <v>186039.926376894</v>
      </c>
      <c r="G145" s="43">
        <f t="shared" si="2"/>
        <v>6569938.6068243068</v>
      </c>
    </row>
    <row r="146" spans="1:7" x14ac:dyDescent="0.2">
      <c r="A146" s="22" t="s">
        <v>5007</v>
      </c>
      <c r="B146" s="22" t="s">
        <v>128</v>
      </c>
      <c r="C146" s="31">
        <v>35.194048000000002</v>
      </c>
      <c r="D146" s="31">
        <v>-78.044084999999995</v>
      </c>
      <c r="E146" s="25">
        <v>1000000</v>
      </c>
      <c r="F146" s="43">
        <v>103355.51465383</v>
      </c>
      <c r="G146" s="43">
        <f t="shared" si="2"/>
        <v>3649965.8926801709</v>
      </c>
    </row>
    <row r="147" spans="1:7" x14ac:dyDescent="0.2">
      <c r="A147" s="22" t="s">
        <v>5008</v>
      </c>
      <c r="B147" s="22" t="s">
        <v>81</v>
      </c>
      <c r="C147" s="31">
        <v>35.738056</v>
      </c>
      <c r="D147" s="31">
        <v>-80.840277999999998</v>
      </c>
      <c r="E147" s="25">
        <v>6000000</v>
      </c>
      <c r="F147" s="43">
        <v>620133.08792297903</v>
      </c>
      <c r="G147" s="43">
        <f t="shared" si="2"/>
        <v>21899795.35608099</v>
      </c>
    </row>
    <row r="148" spans="1:7" x14ac:dyDescent="0.2">
      <c r="A148" s="22" t="s">
        <v>5009</v>
      </c>
      <c r="B148" s="22" t="s">
        <v>65</v>
      </c>
      <c r="C148" s="31">
        <v>35.883333</v>
      </c>
      <c r="D148" s="31">
        <v>-77.537499999999994</v>
      </c>
      <c r="E148" s="25">
        <v>5000000</v>
      </c>
      <c r="F148" s="43">
        <v>516777.573269149</v>
      </c>
      <c r="G148" s="43">
        <f t="shared" si="2"/>
        <v>18249829.463400818</v>
      </c>
    </row>
    <row r="149" spans="1:7" x14ac:dyDescent="0.2">
      <c r="A149" s="22" t="s">
        <v>5010</v>
      </c>
      <c r="B149" s="22" t="s">
        <v>127</v>
      </c>
      <c r="C149" s="31">
        <v>36.213757000000001</v>
      </c>
      <c r="D149" s="31">
        <v>-81.645712000000003</v>
      </c>
      <c r="E149" s="25">
        <v>4820000</v>
      </c>
      <c r="F149" s="43">
        <v>498173.58063146</v>
      </c>
      <c r="G149" s="43">
        <f t="shared" si="2"/>
        <v>17592835.602718402</v>
      </c>
    </row>
    <row r="150" spans="1:7" x14ac:dyDescent="0.2">
      <c r="A150" s="22" t="s">
        <v>5011</v>
      </c>
      <c r="B150" s="22" t="s">
        <v>39</v>
      </c>
      <c r="C150" s="31">
        <v>35.550832999999997</v>
      </c>
      <c r="D150" s="31">
        <v>-77.074167000000003</v>
      </c>
      <c r="E150" s="25">
        <v>3650000</v>
      </c>
      <c r="F150" s="43">
        <v>377247.62848647899</v>
      </c>
      <c r="G150" s="43">
        <f t="shared" si="2"/>
        <v>13322375.508282606</v>
      </c>
    </row>
    <row r="151" spans="1:7" x14ac:dyDescent="0.2">
      <c r="A151" s="22" t="s">
        <v>5012</v>
      </c>
      <c r="B151" s="22" t="s">
        <v>115</v>
      </c>
      <c r="C151" s="31">
        <v>34.75</v>
      </c>
      <c r="D151" s="31">
        <v>-79.386944</v>
      </c>
      <c r="E151" s="25">
        <v>4000000</v>
      </c>
      <c r="F151" s="43">
        <v>413422.05861531902</v>
      </c>
      <c r="G151" s="43">
        <f t="shared" si="2"/>
        <v>14599863.570720648</v>
      </c>
    </row>
    <row r="152" spans="1:7" x14ac:dyDescent="0.2">
      <c r="A152" s="22" t="s">
        <v>5013</v>
      </c>
      <c r="B152" s="22" t="s">
        <v>113</v>
      </c>
      <c r="C152" s="31">
        <v>35.381110999999997</v>
      </c>
      <c r="D152" s="31">
        <v>-81.888056000000006</v>
      </c>
      <c r="E152" s="25">
        <v>3000000</v>
      </c>
      <c r="F152" s="43">
        <v>310066.54396148899</v>
      </c>
      <c r="G152" s="43">
        <f t="shared" si="2"/>
        <v>10949897.678040477</v>
      </c>
    </row>
    <row r="153" spans="1:7" x14ac:dyDescent="0.2">
      <c r="A153" s="22" t="s">
        <v>5014</v>
      </c>
      <c r="B153" s="22" t="s">
        <v>55</v>
      </c>
      <c r="C153" s="31">
        <v>35.259721999999996</v>
      </c>
      <c r="D153" s="31">
        <v>-81.457222000000002</v>
      </c>
      <c r="E153" s="25">
        <v>6000000</v>
      </c>
      <c r="F153" s="43">
        <v>620133.08792297903</v>
      </c>
      <c r="G153" s="43">
        <f t="shared" si="2"/>
        <v>21899795.35608099</v>
      </c>
    </row>
    <row r="154" spans="1:7" x14ac:dyDescent="0.2">
      <c r="A154" s="22" t="s">
        <v>5015</v>
      </c>
      <c r="B154" s="22" t="s">
        <v>129</v>
      </c>
      <c r="C154" s="31">
        <v>36.162222</v>
      </c>
      <c r="D154" s="31">
        <v>-81.133888999999996</v>
      </c>
      <c r="E154" s="25">
        <v>2000000</v>
      </c>
      <c r="F154" s="43">
        <v>206711.02930766001</v>
      </c>
      <c r="G154" s="43">
        <f t="shared" si="2"/>
        <v>7299931.7853603419</v>
      </c>
    </row>
    <row r="155" spans="1:7" x14ac:dyDescent="0.2">
      <c r="A155" s="22" t="s">
        <v>5016</v>
      </c>
      <c r="B155" s="22" t="s">
        <v>52</v>
      </c>
      <c r="C155" s="31">
        <v>35.198056000000001</v>
      </c>
      <c r="D155" s="31">
        <v>-83.846110999999993</v>
      </c>
      <c r="E155" s="25">
        <v>1500000</v>
      </c>
      <c r="F155" s="43">
        <v>155033.27198074499</v>
      </c>
      <c r="G155" s="43">
        <f t="shared" si="2"/>
        <v>5474948.839020256</v>
      </c>
    </row>
    <row r="156" spans="1:7" x14ac:dyDescent="0.2">
      <c r="A156" s="22" t="s">
        <v>5017</v>
      </c>
      <c r="B156" s="22" t="s">
        <v>125</v>
      </c>
      <c r="C156" s="31">
        <v>36.379722000000001</v>
      </c>
      <c r="D156" s="31">
        <v>-78.168888999999993</v>
      </c>
      <c r="E156" s="25">
        <v>2000000</v>
      </c>
      <c r="F156" s="43">
        <v>206711.02930766001</v>
      </c>
      <c r="G156" s="43">
        <f t="shared" si="2"/>
        <v>7299931.7853603419</v>
      </c>
    </row>
    <row r="157" spans="1:7" x14ac:dyDescent="0.2">
      <c r="A157" s="22" t="s">
        <v>5018</v>
      </c>
      <c r="B157" s="22" t="s">
        <v>72</v>
      </c>
      <c r="C157" s="31">
        <v>35.456699999999998</v>
      </c>
      <c r="D157" s="31">
        <v>-77.666700000000006</v>
      </c>
      <c r="E157" s="25">
        <v>500000</v>
      </c>
      <c r="F157" s="43">
        <v>51677.7573269149</v>
      </c>
      <c r="G157" s="43">
        <f t="shared" si="2"/>
        <v>1824982.9463400817</v>
      </c>
    </row>
    <row r="158" spans="1:7" x14ac:dyDescent="0.2">
      <c r="A158" s="22" t="s">
        <v>5019</v>
      </c>
      <c r="B158" s="22" t="s">
        <v>131</v>
      </c>
      <c r="C158" s="31">
        <v>36.241667</v>
      </c>
      <c r="D158" s="31">
        <v>-80.707222000000002</v>
      </c>
      <c r="E158" s="25">
        <v>200000</v>
      </c>
      <c r="F158" s="43">
        <v>20671.102930765999</v>
      </c>
      <c r="G158" s="43">
        <f t="shared" si="2"/>
        <v>729993.17853603407</v>
      </c>
    </row>
    <row r="159" spans="1:7" x14ac:dyDescent="0.2">
      <c r="A159" s="22" t="s">
        <v>5020</v>
      </c>
      <c r="B159" s="22" t="s">
        <v>52</v>
      </c>
      <c r="C159" s="31">
        <v>35.096666999999997</v>
      </c>
      <c r="D159" s="31">
        <v>-84.041667000000004</v>
      </c>
      <c r="E159" s="25">
        <v>1400000</v>
      </c>
      <c r="F159" s="43">
        <v>144697.72051536199</v>
      </c>
      <c r="G159" s="43">
        <f t="shared" si="2"/>
        <v>5109952.2497522384</v>
      </c>
    </row>
    <row r="160" spans="1:7" x14ac:dyDescent="0.2">
      <c r="A160" s="22" t="s">
        <v>5021</v>
      </c>
      <c r="B160" s="22" t="s">
        <v>105</v>
      </c>
      <c r="C160" s="31">
        <v>36.444443999999997</v>
      </c>
      <c r="D160" s="31">
        <v>-78.979721999999995</v>
      </c>
      <c r="E160" s="25">
        <v>5000000</v>
      </c>
      <c r="F160" s="43">
        <v>516777.573269149</v>
      </c>
      <c r="G160" s="43">
        <f t="shared" si="2"/>
        <v>18249829.463400818</v>
      </c>
    </row>
    <row r="161" spans="1:7" x14ac:dyDescent="0.2">
      <c r="A161" s="22" t="s">
        <v>5022</v>
      </c>
      <c r="B161" s="22" t="s">
        <v>94</v>
      </c>
      <c r="C161" s="31">
        <v>35.209167000000001</v>
      </c>
      <c r="D161" s="31">
        <v>-80.046943999999996</v>
      </c>
      <c r="E161" s="25">
        <v>850000</v>
      </c>
      <c r="F161" s="43">
        <v>87852.187455755295</v>
      </c>
      <c r="G161" s="43">
        <f t="shared" si="2"/>
        <v>3102471.0087781376</v>
      </c>
    </row>
    <row r="162" spans="1:7" x14ac:dyDescent="0.2">
      <c r="A162" s="22" t="s">
        <v>5023</v>
      </c>
      <c r="B162" s="22" t="s">
        <v>118</v>
      </c>
      <c r="C162" s="31">
        <v>36.478056000000002</v>
      </c>
      <c r="D162" s="31">
        <v>-80.602778000000001</v>
      </c>
      <c r="E162" s="25">
        <v>7000000</v>
      </c>
      <c r="F162" s="43">
        <v>723488.602576809</v>
      </c>
      <c r="G162" s="43">
        <f t="shared" si="2"/>
        <v>25549761.248761158</v>
      </c>
    </row>
    <row r="163" spans="1:7" x14ac:dyDescent="0.2">
      <c r="A163" s="22" t="s">
        <v>5024</v>
      </c>
      <c r="B163" s="22" t="s">
        <v>68</v>
      </c>
      <c r="C163" s="31">
        <v>35.281944000000003</v>
      </c>
      <c r="D163" s="31">
        <v>-81.009721999999996</v>
      </c>
      <c r="E163" s="25">
        <v>4000000</v>
      </c>
      <c r="F163" s="43">
        <v>413422.05861531902</v>
      </c>
      <c r="G163" s="43">
        <f t="shared" si="2"/>
        <v>14599863.570720648</v>
      </c>
    </row>
    <row r="164" spans="1:7" x14ac:dyDescent="0.2">
      <c r="A164" s="22" t="s">
        <v>5025</v>
      </c>
      <c r="B164" s="22" t="s">
        <v>68</v>
      </c>
      <c r="C164" s="31">
        <v>35.229444000000001</v>
      </c>
      <c r="D164" s="31">
        <v>-81.018056000000001</v>
      </c>
      <c r="E164" s="25">
        <v>5000000</v>
      </c>
      <c r="F164" s="43">
        <v>516777.573269149</v>
      </c>
      <c r="G164" s="43">
        <f t="shared" si="2"/>
        <v>18249829.463400818</v>
      </c>
    </row>
    <row r="165" spans="1:7" x14ac:dyDescent="0.2">
      <c r="A165" s="22" t="s">
        <v>5026</v>
      </c>
      <c r="B165" s="22" t="s">
        <v>33</v>
      </c>
      <c r="C165" s="31">
        <v>36.046666999999999</v>
      </c>
      <c r="D165" s="31">
        <v>-79.368333000000007</v>
      </c>
      <c r="E165" s="25">
        <v>3500000</v>
      </c>
      <c r="F165" s="43">
        <v>361744.30128840398</v>
      </c>
      <c r="G165" s="43">
        <f t="shared" si="2"/>
        <v>12774880.624380561</v>
      </c>
    </row>
    <row r="166" spans="1:7" x14ac:dyDescent="0.2">
      <c r="A166" s="22" t="s">
        <v>5027</v>
      </c>
      <c r="B166" s="22" t="s">
        <v>91</v>
      </c>
      <c r="C166" s="31">
        <v>35.638888999999999</v>
      </c>
      <c r="D166" s="31">
        <v>-82.158889000000002</v>
      </c>
      <c r="E166" s="25">
        <v>1200000</v>
      </c>
      <c r="F166" s="43">
        <v>124026.617584596</v>
      </c>
      <c r="G166" s="43">
        <f t="shared" si="2"/>
        <v>4379959.0712162042</v>
      </c>
    </row>
    <row r="167" spans="1:7" x14ac:dyDescent="0.2">
      <c r="A167" s="22" t="s">
        <v>5028</v>
      </c>
      <c r="B167" s="22" t="s">
        <v>57</v>
      </c>
      <c r="C167" s="31">
        <v>34.886111</v>
      </c>
      <c r="D167" s="31">
        <v>-76.907777999999993</v>
      </c>
      <c r="E167" s="25">
        <v>1900000</v>
      </c>
      <c r="F167" s="43">
        <v>196375.477842277</v>
      </c>
      <c r="G167" s="43">
        <f t="shared" si="2"/>
        <v>6934935.1960923243</v>
      </c>
    </row>
    <row r="168" spans="1:7" x14ac:dyDescent="0.2">
      <c r="A168" s="22" t="s">
        <v>5028</v>
      </c>
      <c r="B168" s="22" t="s">
        <v>57</v>
      </c>
      <c r="C168" s="31">
        <v>34.886111</v>
      </c>
      <c r="D168" s="31">
        <v>-76.907777999999993</v>
      </c>
      <c r="E168" s="25">
        <v>1900000</v>
      </c>
      <c r="F168" s="43">
        <v>196375.477842277</v>
      </c>
      <c r="G168" s="43">
        <f t="shared" si="2"/>
        <v>6934935.1960923243</v>
      </c>
    </row>
    <row r="169" spans="1:7" x14ac:dyDescent="0.2">
      <c r="A169" s="22" t="s">
        <v>5029</v>
      </c>
      <c r="B169" s="22" t="s">
        <v>118</v>
      </c>
      <c r="C169" s="31">
        <v>36.380555999999999</v>
      </c>
      <c r="D169" s="31">
        <v>-80.723611000000005</v>
      </c>
      <c r="E169" s="25">
        <v>350000</v>
      </c>
      <c r="F169" s="43">
        <v>36174.430128840402</v>
      </c>
      <c r="G169" s="43">
        <f t="shared" si="2"/>
        <v>1277488.0624380563</v>
      </c>
    </row>
    <row r="170" spans="1:7" x14ac:dyDescent="0.2">
      <c r="A170" s="22" t="s">
        <v>5030</v>
      </c>
      <c r="B170" s="22" t="s">
        <v>84</v>
      </c>
      <c r="C170" s="31">
        <v>35.061110999999997</v>
      </c>
      <c r="D170" s="31">
        <v>-77.345832999999999</v>
      </c>
      <c r="E170" s="25">
        <v>70000</v>
      </c>
      <c r="F170" s="43">
        <v>7234.8860257680899</v>
      </c>
      <c r="G170" s="43">
        <f t="shared" si="2"/>
        <v>255497.61248761159</v>
      </c>
    </row>
    <row r="171" spans="1:7" x14ac:dyDescent="0.2">
      <c r="A171" s="22" t="s">
        <v>5031</v>
      </c>
      <c r="B171" s="22" t="s">
        <v>107</v>
      </c>
      <c r="C171" s="31">
        <v>35.253610999999999</v>
      </c>
      <c r="D171" s="31">
        <v>-82.165555999999995</v>
      </c>
      <c r="E171" s="25">
        <v>800000</v>
      </c>
      <c r="F171" s="43">
        <v>82684.411723063895</v>
      </c>
      <c r="G171" s="43">
        <f t="shared" si="2"/>
        <v>2919972.714144133</v>
      </c>
    </row>
    <row r="172" spans="1:7" x14ac:dyDescent="0.2">
      <c r="A172" s="22" t="s">
        <v>5032</v>
      </c>
      <c r="B172" s="22" t="s">
        <v>88</v>
      </c>
      <c r="C172" s="31">
        <v>35.065600000000003</v>
      </c>
      <c r="D172" s="31">
        <v>-83.226699999999994</v>
      </c>
      <c r="E172" s="25">
        <v>1500000</v>
      </c>
      <c r="F172" s="43">
        <v>155033.27198074499</v>
      </c>
      <c r="G172" s="43">
        <f t="shared" si="2"/>
        <v>5474948.839020256</v>
      </c>
    </row>
    <row r="173" spans="1:7" x14ac:dyDescent="0.2">
      <c r="A173" s="22" t="s">
        <v>5033</v>
      </c>
      <c r="B173" s="22" t="s">
        <v>93</v>
      </c>
      <c r="C173" s="31">
        <v>35.926389</v>
      </c>
      <c r="D173" s="31">
        <v>-82.082222000000002</v>
      </c>
      <c r="E173" s="25">
        <v>2000000</v>
      </c>
      <c r="F173" s="43">
        <v>206711.02930766001</v>
      </c>
      <c r="G173" s="43">
        <f t="shared" si="2"/>
        <v>7299931.7853603419</v>
      </c>
    </row>
    <row r="174" spans="1:7" x14ac:dyDescent="0.2">
      <c r="A174" s="22" t="s">
        <v>5034</v>
      </c>
      <c r="B174" s="22" t="s">
        <v>33</v>
      </c>
      <c r="C174" s="31">
        <v>36.087499999999999</v>
      </c>
      <c r="D174" s="31">
        <v>-79.287499999999994</v>
      </c>
      <c r="E174" s="25">
        <v>2500000</v>
      </c>
      <c r="F174" s="43">
        <v>258388.78663457499</v>
      </c>
      <c r="G174" s="43">
        <f t="shared" si="2"/>
        <v>9124914.731700426</v>
      </c>
    </row>
    <row r="175" spans="1:7" x14ac:dyDescent="0.2">
      <c r="A175" s="22" t="s">
        <v>5035</v>
      </c>
      <c r="B175" s="22" t="s">
        <v>84</v>
      </c>
      <c r="C175" s="31">
        <v>34.886111</v>
      </c>
      <c r="D175" s="31">
        <v>-77.233333000000002</v>
      </c>
      <c r="E175" s="25">
        <v>180000</v>
      </c>
      <c r="F175" s="43">
        <v>18603.9926376894</v>
      </c>
      <c r="G175" s="43">
        <f t="shared" si="2"/>
        <v>656993.86068243068</v>
      </c>
    </row>
    <row r="176" spans="1:7" x14ac:dyDescent="0.2">
      <c r="A176" s="22" t="s">
        <v>5036</v>
      </c>
      <c r="B176" s="22" t="s">
        <v>62</v>
      </c>
      <c r="C176" s="31">
        <v>35.892499999999998</v>
      </c>
      <c r="D176" s="31">
        <v>-80.501943999999995</v>
      </c>
      <c r="E176" s="25">
        <v>980000</v>
      </c>
      <c r="F176" s="43">
        <v>101288.404360753</v>
      </c>
      <c r="G176" s="43">
        <f t="shared" si="2"/>
        <v>3576966.5748265535</v>
      </c>
    </row>
    <row r="177" spans="1:7" x14ac:dyDescent="0.2">
      <c r="A177" s="22" t="s">
        <v>5037</v>
      </c>
      <c r="B177" s="22" t="s">
        <v>94</v>
      </c>
      <c r="C177" s="31">
        <v>35.348610999999998</v>
      </c>
      <c r="D177" s="31">
        <v>-79.793056000000007</v>
      </c>
      <c r="E177" s="25">
        <v>600000</v>
      </c>
      <c r="F177" s="43">
        <v>62013.308792297903</v>
      </c>
      <c r="G177" s="43">
        <f t="shared" si="2"/>
        <v>2189979.5356080988</v>
      </c>
    </row>
    <row r="178" spans="1:7" x14ac:dyDescent="0.2">
      <c r="A178" s="22" t="s">
        <v>5038</v>
      </c>
      <c r="B178" s="22" t="s">
        <v>39</v>
      </c>
      <c r="C178" s="31">
        <v>35.296111000000003</v>
      </c>
      <c r="D178" s="31">
        <v>-76.775833000000006</v>
      </c>
      <c r="E178" s="25">
        <v>120000</v>
      </c>
      <c r="F178" s="43">
        <v>12402.661758459601</v>
      </c>
      <c r="G178" s="43">
        <f t="shared" si="2"/>
        <v>437995.90712162049</v>
      </c>
    </row>
    <row r="179" spans="1:7" x14ac:dyDescent="0.2">
      <c r="A179" s="22" t="s">
        <v>5039</v>
      </c>
      <c r="B179" s="22" t="s">
        <v>88</v>
      </c>
      <c r="C179" s="31">
        <v>35.200833000000003</v>
      </c>
      <c r="D179" s="31">
        <v>-83.384721999999996</v>
      </c>
      <c r="E179" s="25">
        <v>1650000</v>
      </c>
      <c r="F179" s="43">
        <v>170536.59917881899</v>
      </c>
      <c r="G179" s="43">
        <f t="shared" si="2"/>
        <v>6022443.7229222637</v>
      </c>
    </row>
    <row r="180" spans="1:7" x14ac:dyDescent="0.2">
      <c r="A180" s="22" t="s">
        <v>5040</v>
      </c>
      <c r="B180" s="22" t="s">
        <v>48</v>
      </c>
      <c r="C180" s="31">
        <v>34.784199999999998</v>
      </c>
      <c r="D180" s="31">
        <v>-76.863900000000001</v>
      </c>
      <c r="E180" s="25">
        <v>1200000</v>
      </c>
      <c r="F180" s="43">
        <v>124026.617584596</v>
      </c>
      <c r="G180" s="43">
        <f t="shared" si="2"/>
        <v>4379959.0712162042</v>
      </c>
    </row>
    <row r="181" spans="1:7" x14ac:dyDescent="0.2">
      <c r="A181" s="22" t="s">
        <v>5041</v>
      </c>
      <c r="B181" s="22" t="s">
        <v>107</v>
      </c>
      <c r="C181" s="31">
        <v>35.212221999999997</v>
      </c>
      <c r="D181" s="31">
        <v>-82.219443999999996</v>
      </c>
      <c r="E181" s="25">
        <v>1500000</v>
      </c>
      <c r="F181" s="43">
        <v>155033.27198074499</v>
      </c>
      <c r="G181" s="43">
        <f t="shared" si="2"/>
        <v>5474948.839020256</v>
      </c>
    </row>
    <row r="182" spans="1:7" x14ac:dyDescent="0.2">
      <c r="A182" s="22" t="s">
        <v>5042</v>
      </c>
      <c r="B182" s="22" t="s">
        <v>41</v>
      </c>
      <c r="C182" s="31">
        <v>34.480072</v>
      </c>
      <c r="D182" s="31">
        <v>-78.654055999999997</v>
      </c>
      <c r="E182" s="25">
        <v>240000</v>
      </c>
      <c r="F182" s="43">
        <v>24805.323516919201</v>
      </c>
      <c r="G182" s="43">
        <f t="shared" si="2"/>
        <v>875991.81424324098</v>
      </c>
    </row>
    <row r="183" spans="1:7" x14ac:dyDescent="0.2">
      <c r="A183" s="22" t="s">
        <v>5043</v>
      </c>
      <c r="B183" s="22" t="s">
        <v>116</v>
      </c>
      <c r="C183" s="31">
        <v>35.193600000000004</v>
      </c>
      <c r="D183" s="31">
        <v>-80.111599999999996</v>
      </c>
      <c r="E183" s="25">
        <v>750000</v>
      </c>
      <c r="F183" s="43">
        <v>77516.635990372393</v>
      </c>
      <c r="G183" s="43">
        <f t="shared" si="2"/>
        <v>2737474.4195101243</v>
      </c>
    </row>
    <row r="184" spans="1:7" x14ac:dyDescent="0.2">
      <c r="A184" s="22" t="s">
        <v>5044</v>
      </c>
      <c r="B184" s="22" t="s">
        <v>75</v>
      </c>
      <c r="C184" s="31">
        <v>35.396991</v>
      </c>
      <c r="D184" s="31">
        <v>-78.801536999999996</v>
      </c>
      <c r="E184" s="25">
        <v>7500000</v>
      </c>
      <c r="F184" s="43">
        <v>775166.35990372405</v>
      </c>
      <c r="G184" s="43">
        <f t="shared" si="2"/>
        <v>27374744.195101246</v>
      </c>
    </row>
    <row r="185" spans="1:7" x14ac:dyDescent="0.2">
      <c r="A185" s="22" t="s">
        <v>5045</v>
      </c>
      <c r="B185" s="22" t="s">
        <v>86</v>
      </c>
      <c r="C185" s="31">
        <v>35.310110000000002</v>
      </c>
      <c r="D185" s="31">
        <v>-77.776753999999997</v>
      </c>
      <c r="E185" s="25">
        <v>750000</v>
      </c>
      <c r="F185" s="43">
        <v>77516.635990372393</v>
      </c>
      <c r="G185" s="43">
        <f t="shared" si="2"/>
        <v>2737474.4195101243</v>
      </c>
    </row>
    <row r="186" spans="1:7" x14ac:dyDescent="0.2">
      <c r="A186" s="22" t="s">
        <v>5046</v>
      </c>
      <c r="B186" s="22" t="s">
        <v>115</v>
      </c>
      <c r="C186" s="31">
        <v>34.743056000000003</v>
      </c>
      <c r="D186" s="31">
        <v>-79.381944000000004</v>
      </c>
      <c r="E186" s="25">
        <v>30000</v>
      </c>
      <c r="F186" s="43">
        <v>3100.6654396148901</v>
      </c>
      <c r="G186" s="43">
        <f t="shared" si="2"/>
        <v>109498.97678040477</v>
      </c>
    </row>
    <row r="187" spans="1:7" x14ac:dyDescent="0.2">
      <c r="A187" s="22" t="s">
        <v>5047</v>
      </c>
      <c r="B187" s="22" t="s">
        <v>37</v>
      </c>
      <c r="C187" s="31">
        <v>36.410046999999999</v>
      </c>
      <c r="D187" s="31">
        <v>-81.427722000000003</v>
      </c>
      <c r="E187" s="25">
        <v>600000</v>
      </c>
      <c r="F187" s="43">
        <v>62013.308792297903</v>
      </c>
      <c r="G187" s="43">
        <f t="shared" si="2"/>
        <v>2189979.5356080988</v>
      </c>
    </row>
    <row r="188" spans="1:7" x14ac:dyDescent="0.2">
      <c r="A188" s="22" t="s">
        <v>5048</v>
      </c>
      <c r="B188" s="22" t="s">
        <v>129</v>
      </c>
      <c r="C188" s="31">
        <v>36.152777999999998</v>
      </c>
      <c r="D188" s="31">
        <v>-81.137777999999997</v>
      </c>
      <c r="E188" s="25">
        <v>4900000</v>
      </c>
      <c r="F188" s="43">
        <v>506442.02180376602</v>
      </c>
      <c r="G188" s="43">
        <f t="shared" si="2"/>
        <v>17884832.874132801</v>
      </c>
    </row>
    <row r="189" spans="1:7" x14ac:dyDescent="0.2">
      <c r="A189" s="22" t="s">
        <v>5049</v>
      </c>
      <c r="B189" s="22" t="s">
        <v>89</v>
      </c>
      <c r="C189" s="31">
        <v>35.796666999999999</v>
      </c>
      <c r="D189" s="31">
        <v>-82.689443999999995</v>
      </c>
      <c r="E189" s="25">
        <v>400000</v>
      </c>
      <c r="F189" s="43">
        <v>41342.205861531897</v>
      </c>
      <c r="G189" s="43">
        <f t="shared" si="2"/>
        <v>1459986.3570720647</v>
      </c>
    </row>
    <row r="190" spans="1:7" x14ac:dyDescent="0.2">
      <c r="A190" s="22" t="s">
        <v>5050</v>
      </c>
      <c r="B190" s="22" t="s">
        <v>48</v>
      </c>
      <c r="C190" s="31">
        <v>34.717199999999998</v>
      </c>
      <c r="D190" s="31">
        <v>-76.638900000000007</v>
      </c>
      <c r="E190" s="25">
        <v>1500000</v>
      </c>
      <c r="F190" s="43">
        <v>155033.27198074499</v>
      </c>
      <c r="G190" s="43">
        <f t="shared" si="2"/>
        <v>5474948.839020256</v>
      </c>
    </row>
    <row r="191" spans="1:7" x14ac:dyDescent="0.2">
      <c r="A191" s="22" t="s">
        <v>5051</v>
      </c>
      <c r="B191" s="22" t="s">
        <v>104</v>
      </c>
      <c r="C191" s="31">
        <v>36.201110999999997</v>
      </c>
      <c r="D191" s="31">
        <v>-76.481110999999999</v>
      </c>
      <c r="E191" s="25">
        <v>700000</v>
      </c>
      <c r="F191" s="43">
        <v>72348.860257680906</v>
      </c>
      <c r="G191" s="43">
        <f t="shared" si="2"/>
        <v>2554976.1248761159</v>
      </c>
    </row>
    <row r="192" spans="1:7" x14ac:dyDescent="0.2">
      <c r="A192" s="22" t="s">
        <v>5052</v>
      </c>
      <c r="B192" s="22" t="s">
        <v>38</v>
      </c>
      <c r="C192" s="31">
        <v>36.088889000000002</v>
      </c>
      <c r="D192" s="31">
        <v>-81.940832999999998</v>
      </c>
      <c r="E192" s="25">
        <v>320000</v>
      </c>
      <c r="F192" s="43">
        <v>33073.7646892255</v>
      </c>
      <c r="G192" s="43">
        <f t="shared" si="2"/>
        <v>1167989.0856576511</v>
      </c>
    </row>
    <row r="193" spans="1:7" x14ac:dyDescent="0.2">
      <c r="A193" s="22" t="s">
        <v>5053</v>
      </c>
      <c r="B193" s="22" t="s">
        <v>56</v>
      </c>
      <c r="C193" s="31">
        <v>34.323300000000003</v>
      </c>
      <c r="D193" s="31">
        <v>-78.794200000000004</v>
      </c>
      <c r="E193" s="25">
        <v>1000000</v>
      </c>
      <c r="F193" s="43">
        <v>103355.51465383</v>
      </c>
      <c r="G193" s="43">
        <f t="shared" si="2"/>
        <v>3649965.8926801709</v>
      </c>
    </row>
    <row r="194" spans="1:7" x14ac:dyDescent="0.2">
      <c r="A194" s="22" t="s">
        <v>5054</v>
      </c>
      <c r="B194" s="22" t="s">
        <v>111</v>
      </c>
      <c r="C194" s="31">
        <v>36.397778000000002</v>
      </c>
      <c r="D194" s="31">
        <v>-79.958332999999996</v>
      </c>
      <c r="E194" s="25">
        <v>4500000</v>
      </c>
      <c r="F194" s="43">
        <v>465099.81594223401</v>
      </c>
      <c r="G194" s="43">
        <f t="shared" ref="G194:G257" si="3">F194*35.31467</f>
        <v>16424846.517060732</v>
      </c>
    </row>
    <row r="195" spans="1:7" x14ac:dyDescent="0.2">
      <c r="A195" s="22" t="s">
        <v>5055</v>
      </c>
      <c r="B195" s="22" t="s">
        <v>56</v>
      </c>
      <c r="C195" s="31">
        <v>34.283299999999997</v>
      </c>
      <c r="D195" s="31">
        <v>-78.556399999999996</v>
      </c>
      <c r="E195" s="25">
        <v>400000</v>
      </c>
      <c r="F195" s="43">
        <v>41342.205861531897</v>
      </c>
      <c r="G195" s="43">
        <f t="shared" si="3"/>
        <v>1459986.3570720647</v>
      </c>
    </row>
    <row r="196" spans="1:7" x14ac:dyDescent="0.2">
      <c r="A196" s="22" t="s">
        <v>5056</v>
      </c>
      <c r="B196" s="22" t="s">
        <v>46</v>
      </c>
      <c r="C196" s="31">
        <v>35.797499999999999</v>
      </c>
      <c r="D196" s="31">
        <v>-81.411111000000005</v>
      </c>
      <c r="E196" s="25">
        <v>900000</v>
      </c>
      <c r="F196" s="43">
        <v>93019.963188446898</v>
      </c>
      <c r="G196" s="43">
        <f t="shared" si="3"/>
        <v>3284969.3034121501</v>
      </c>
    </row>
    <row r="197" spans="1:7" x14ac:dyDescent="0.2">
      <c r="A197" s="22" t="s">
        <v>5057</v>
      </c>
      <c r="B197" s="22" t="s">
        <v>63</v>
      </c>
      <c r="C197" s="31">
        <v>34.993611000000001</v>
      </c>
      <c r="D197" s="31">
        <v>-78.08</v>
      </c>
      <c r="E197" s="25">
        <v>915000</v>
      </c>
      <c r="F197" s="43">
        <v>94570.295908254295</v>
      </c>
      <c r="G197" s="43">
        <f t="shared" si="3"/>
        <v>3339718.7918023504</v>
      </c>
    </row>
    <row r="198" spans="1:7" x14ac:dyDescent="0.2">
      <c r="A198" s="22" t="s">
        <v>5058</v>
      </c>
      <c r="B198" s="22" t="s">
        <v>56</v>
      </c>
      <c r="C198" s="31">
        <v>34.3292</v>
      </c>
      <c r="D198" s="31">
        <v>-78.678600000000003</v>
      </c>
      <c r="E198" s="25">
        <v>3000000</v>
      </c>
      <c r="F198" s="43">
        <v>310066.54396148899</v>
      </c>
      <c r="G198" s="43">
        <f t="shared" si="3"/>
        <v>10949897.678040477</v>
      </c>
    </row>
    <row r="199" spans="1:7" x14ac:dyDescent="0.2">
      <c r="A199" s="22" t="s">
        <v>5059</v>
      </c>
      <c r="B199" s="22" t="s">
        <v>120</v>
      </c>
      <c r="C199" s="31">
        <v>35.13673</v>
      </c>
      <c r="D199" s="31">
        <v>-82.820155</v>
      </c>
      <c r="E199" s="25">
        <v>250000</v>
      </c>
      <c r="F199" s="43">
        <v>25838.878663457501</v>
      </c>
      <c r="G199" s="43">
        <f t="shared" si="3"/>
        <v>912491.47317004274</v>
      </c>
    </row>
    <row r="200" spans="1:7" x14ac:dyDescent="0.2">
      <c r="A200" s="22" t="s">
        <v>5060</v>
      </c>
      <c r="B200" s="22" t="s">
        <v>83</v>
      </c>
      <c r="C200" s="31">
        <v>35.552500000000002</v>
      </c>
      <c r="D200" s="31">
        <v>-78.303332999999995</v>
      </c>
      <c r="E200" s="25">
        <v>0</v>
      </c>
      <c r="F200" s="43">
        <v>0</v>
      </c>
      <c r="G200" s="43">
        <f t="shared" si="3"/>
        <v>0</v>
      </c>
    </row>
    <row r="201" spans="1:7" x14ac:dyDescent="0.2">
      <c r="A201" s="22" t="s">
        <v>5061</v>
      </c>
      <c r="B201" s="22" t="s">
        <v>92</v>
      </c>
      <c r="C201" s="31">
        <v>35.280745000000003</v>
      </c>
      <c r="D201" s="31">
        <v>-80.934719999999999</v>
      </c>
      <c r="E201" s="25">
        <v>0</v>
      </c>
      <c r="F201" s="43">
        <v>0</v>
      </c>
      <c r="G201" s="43">
        <f t="shared" si="3"/>
        <v>0</v>
      </c>
    </row>
    <row r="202" spans="1:7" x14ac:dyDescent="0.2">
      <c r="A202" s="22" t="s">
        <v>5061</v>
      </c>
      <c r="B202" s="22" t="s">
        <v>92</v>
      </c>
      <c r="C202" s="31">
        <v>35.275832999999999</v>
      </c>
      <c r="D202" s="31">
        <v>-80.933888999999994</v>
      </c>
      <c r="E202" s="25">
        <v>0</v>
      </c>
      <c r="F202" s="43">
        <v>0</v>
      </c>
      <c r="G202" s="43">
        <f t="shared" si="3"/>
        <v>0</v>
      </c>
    </row>
    <row r="203" spans="1:7" x14ac:dyDescent="0.2">
      <c r="A203" s="22" t="s">
        <v>5062</v>
      </c>
      <c r="B203" s="22" t="s">
        <v>73</v>
      </c>
      <c r="C203" s="31">
        <v>36.003332999999998</v>
      </c>
      <c r="D203" s="31">
        <v>-79.751389000000003</v>
      </c>
      <c r="E203" s="25">
        <v>10000</v>
      </c>
      <c r="F203" s="43">
        <v>1033.5551465383001</v>
      </c>
      <c r="G203" s="43">
        <f t="shared" si="3"/>
        <v>36499.658926801705</v>
      </c>
    </row>
    <row r="204" spans="1:7" x14ac:dyDescent="0.2">
      <c r="A204" s="22" t="s">
        <v>5063</v>
      </c>
      <c r="B204" s="22" t="s">
        <v>92</v>
      </c>
      <c r="C204" s="31">
        <v>35.283889000000002</v>
      </c>
      <c r="D204" s="31">
        <v>-80.937222000000006</v>
      </c>
      <c r="E204" s="25">
        <v>0</v>
      </c>
      <c r="F204" s="43">
        <v>0</v>
      </c>
      <c r="G204" s="43">
        <f t="shared" si="3"/>
        <v>0</v>
      </c>
    </row>
    <row r="205" spans="1:7" x14ac:dyDescent="0.2">
      <c r="A205" s="22" t="s">
        <v>5064</v>
      </c>
      <c r="B205" s="22" t="s">
        <v>73</v>
      </c>
      <c r="C205" s="31">
        <v>36.073611</v>
      </c>
      <c r="D205" s="31">
        <v>-79.917221999999995</v>
      </c>
      <c r="E205" s="25">
        <v>0</v>
      </c>
      <c r="F205" s="43">
        <v>0</v>
      </c>
      <c r="G205" s="43">
        <f t="shared" si="3"/>
        <v>0</v>
      </c>
    </row>
    <row r="206" spans="1:7" x14ac:dyDescent="0.2">
      <c r="A206" s="22" t="s">
        <v>5065</v>
      </c>
      <c r="B206" s="22" t="s">
        <v>124</v>
      </c>
      <c r="C206" s="31">
        <v>35.718888999999997</v>
      </c>
      <c r="D206" s="31">
        <v>-78.814722000000003</v>
      </c>
      <c r="E206" s="25">
        <v>0</v>
      </c>
      <c r="F206" s="43">
        <v>0</v>
      </c>
      <c r="G206" s="43">
        <f t="shared" si="3"/>
        <v>0</v>
      </c>
    </row>
    <row r="207" spans="1:7" x14ac:dyDescent="0.2">
      <c r="A207" s="22" t="s">
        <v>5066</v>
      </c>
      <c r="B207" s="22" t="s">
        <v>76</v>
      </c>
      <c r="C207" s="31">
        <v>35.533332999999999</v>
      </c>
      <c r="D207" s="31">
        <v>-82.881944000000004</v>
      </c>
      <c r="E207" s="25">
        <v>5000</v>
      </c>
      <c r="F207" s="43">
        <v>516.777573269149</v>
      </c>
      <c r="G207" s="43">
        <f t="shared" si="3"/>
        <v>18249.829463400816</v>
      </c>
    </row>
    <row r="208" spans="1:7" x14ac:dyDescent="0.2">
      <c r="A208" s="22" t="s">
        <v>5067</v>
      </c>
      <c r="B208" s="22" t="s">
        <v>99</v>
      </c>
      <c r="C208" s="31">
        <v>34.720278</v>
      </c>
      <c r="D208" s="31">
        <v>-77.309721999999994</v>
      </c>
      <c r="E208" s="25">
        <v>60000</v>
      </c>
      <c r="F208" s="43">
        <v>6201.3308792297903</v>
      </c>
      <c r="G208" s="43">
        <f t="shared" si="3"/>
        <v>218997.9535608099</v>
      </c>
    </row>
    <row r="209" spans="1:7" x14ac:dyDescent="0.2">
      <c r="A209" s="22" t="s">
        <v>5068</v>
      </c>
      <c r="B209" s="22" t="s">
        <v>58</v>
      </c>
      <c r="C209" s="31">
        <v>35.181944000000001</v>
      </c>
      <c r="D209" s="31">
        <v>-79.023611000000002</v>
      </c>
      <c r="E209" s="25">
        <v>15000</v>
      </c>
      <c r="F209" s="43">
        <v>1550.3327198074501</v>
      </c>
      <c r="G209" s="43">
        <f t="shared" si="3"/>
        <v>54749.488390202561</v>
      </c>
    </row>
    <row r="210" spans="1:7" x14ac:dyDescent="0.2">
      <c r="A210" s="22" t="s">
        <v>5069</v>
      </c>
      <c r="B210" s="22" t="s">
        <v>50</v>
      </c>
      <c r="C210" s="31">
        <v>35.575066</v>
      </c>
      <c r="D210" s="31">
        <v>-81.0411</v>
      </c>
      <c r="E210" s="25">
        <v>65000</v>
      </c>
      <c r="F210" s="43">
        <v>6718.1084524989401</v>
      </c>
      <c r="G210" s="43">
        <f t="shared" si="3"/>
        <v>237247.78302421074</v>
      </c>
    </row>
    <row r="211" spans="1:7" x14ac:dyDescent="0.2">
      <c r="A211" s="22" t="s">
        <v>5070</v>
      </c>
      <c r="B211" s="22" t="s">
        <v>73</v>
      </c>
      <c r="C211" s="31">
        <v>36.205556000000001</v>
      </c>
      <c r="D211" s="31">
        <v>-79.721110999999993</v>
      </c>
      <c r="E211" s="25">
        <v>82000</v>
      </c>
      <c r="F211" s="43">
        <v>8475.1522016140407</v>
      </c>
      <c r="G211" s="43">
        <f t="shared" si="3"/>
        <v>299297.20319977333</v>
      </c>
    </row>
    <row r="212" spans="1:7" x14ac:dyDescent="0.2">
      <c r="A212" s="22" t="s">
        <v>5071</v>
      </c>
      <c r="B212" s="22" t="s">
        <v>127</v>
      </c>
      <c r="C212" s="31">
        <v>36.221944000000001</v>
      </c>
      <c r="D212" s="31">
        <v>-81.905556000000004</v>
      </c>
      <c r="E212" s="25">
        <v>80000</v>
      </c>
      <c r="F212" s="43">
        <v>8268.4411723063895</v>
      </c>
      <c r="G212" s="43">
        <f t="shared" si="3"/>
        <v>291997.27141441329</v>
      </c>
    </row>
    <row r="213" spans="1:7" x14ac:dyDescent="0.2">
      <c r="A213" s="22" t="s">
        <v>5072</v>
      </c>
      <c r="B213" s="22" t="s">
        <v>38</v>
      </c>
      <c r="C213" s="31">
        <v>36.036667000000001</v>
      </c>
      <c r="D213" s="31">
        <v>-81.893056000000001</v>
      </c>
      <c r="E213" s="25">
        <v>225000</v>
      </c>
      <c r="F213" s="43">
        <v>23254.990797111699</v>
      </c>
      <c r="G213" s="43">
        <f t="shared" si="3"/>
        <v>821242.3258530366</v>
      </c>
    </row>
    <row r="214" spans="1:7" x14ac:dyDescent="0.2">
      <c r="A214" s="22" t="s">
        <v>5073</v>
      </c>
      <c r="B214" s="22" t="s">
        <v>38</v>
      </c>
      <c r="C214" s="31">
        <v>36.1325</v>
      </c>
      <c r="D214" s="31">
        <v>-81.852221999999998</v>
      </c>
      <c r="E214" s="25">
        <v>500000</v>
      </c>
      <c r="F214" s="43">
        <v>51677.7573269149</v>
      </c>
      <c r="G214" s="43">
        <f t="shared" si="3"/>
        <v>1824982.9463400817</v>
      </c>
    </row>
    <row r="215" spans="1:7" x14ac:dyDescent="0.2">
      <c r="A215" s="22" t="s">
        <v>5074</v>
      </c>
      <c r="B215" s="22" t="s">
        <v>68</v>
      </c>
      <c r="C215" s="31">
        <v>35.407494</v>
      </c>
      <c r="D215" s="31">
        <v>-81.225609000000006</v>
      </c>
      <c r="E215" s="25">
        <v>5300</v>
      </c>
      <c r="F215" s="43">
        <v>547.78422766529798</v>
      </c>
      <c r="G215" s="43">
        <f t="shared" si="3"/>
        <v>19344.819231204867</v>
      </c>
    </row>
    <row r="216" spans="1:7" x14ac:dyDescent="0.2">
      <c r="A216" s="22" t="s">
        <v>5075</v>
      </c>
      <c r="B216" s="22" t="s">
        <v>82</v>
      </c>
      <c r="C216" s="31">
        <v>35.119444000000001</v>
      </c>
      <c r="D216" s="31">
        <v>-83.037499999999994</v>
      </c>
      <c r="E216" s="25">
        <v>300000</v>
      </c>
      <c r="F216" s="43">
        <v>31006.654396148901</v>
      </c>
      <c r="G216" s="43">
        <f t="shared" si="3"/>
        <v>1094989.7678040478</v>
      </c>
    </row>
    <row r="217" spans="1:7" x14ac:dyDescent="0.2">
      <c r="A217" s="22" t="s">
        <v>5076</v>
      </c>
      <c r="B217" s="22" t="s">
        <v>52</v>
      </c>
      <c r="C217" s="31">
        <v>35.147778000000002</v>
      </c>
      <c r="D217" s="31">
        <v>-84.18</v>
      </c>
      <c r="E217" s="25">
        <v>80000</v>
      </c>
      <c r="F217" s="43">
        <v>8268.4411723063895</v>
      </c>
      <c r="G217" s="43">
        <f t="shared" si="3"/>
        <v>291997.27141441329</v>
      </c>
    </row>
    <row r="218" spans="1:7" x14ac:dyDescent="0.2">
      <c r="A218" s="22" t="s">
        <v>5077</v>
      </c>
      <c r="B218" s="22" t="s">
        <v>70</v>
      </c>
      <c r="C218" s="31">
        <v>35.446666999999998</v>
      </c>
      <c r="D218" s="31">
        <v>-83.817778000000004</v>
      </c>
      <c r="E218" s="25">
        <v>300000</v>
      </c>
      <c r="F218" s="43">
        <v>31006.654396148901</v>
      </c>
      <c r="G218" s="43">
        <f t="shared" si="3"/>
        <v>1094989.7678040478</v>
      </c>
    </row>
    <row r="219" spans="1:7" x14ac:dyDescent="0.2">
      <c r="A219" s="22" t="s">
        <v>5078</v>
      </c>
      <c r="B219" s="22" t="s">
        <v>40</v>
      </c>
      <c r="C219" s="31">
        <v>36.141666999999998</v>
      </c>
      <c r="D219" s="31">
        <v>-77.163888999999998</v>
      </c>
      <c r="E219" s="25">
        <v>150000</v>
      </c>
      <c r="F219" s="43">
        <v>15503.327198074499</v>
      </c>
      <c r="G219" s="43">
        <f t="shared" si="3"/>
        <v>547494.88390202553</v>
      </c>
    </row>
    <row r="220" spans="1:7" x14ac:dyDescent="0.2">
      <c r="A220" s="22" t="s">
        <v>5079</v>
      </c>
      <c r="B220" s="22" t="s">
        <v>38</v>
      </c>
      <c r="C220" s="31">
        <v>36.095832999999999</v>
      </c>
      <c r="D220" s="31">
        <v>-81.855277999999998</v>
      </c>
      <c r="E220" s="25">
        <v>70000</v>
      </c>
      <c r="F220" s="43">
        <v>7234.8860257680899</v>
      </c>
      <c r="G220" s="43">
        <f t="shared" si="3"/>
        <v>255497.61248761159</v>
      </c>
    </row>
    <row r="221" spans="1:7" x14ac:dyDescent="0.2">
      <c r="A221" s="22" t="s">
        <v>5080</v>
      </c>
      <c r="B221" s="22" t="s">
        <v>81</v>
      </c>
      <c r="C221" s="31">
        <v>35.731943999999999</v>
      </c>
      <c r="D221" s="31">
        <v>-80.801389</v>
      </c>
      <c r="E221" s="25">
        <v>10000</v>
      </c>
      <c r="F221" s="43">
        <v>1033.5551465383001</v>
      </c>
      <c r="G221" s="43">
        <f t="shared" si="3"/>
        <v>36499.658926801705</v>
      </c>
    </row>
    <row r="222" spans="1:7" x14ac:dyDescent="0.2">
      <c r="A222" s="22" t="s">
        <v>5081</v>
      </c>
      <c r="B222" s="22" t="s">
        <v>97</v>
      </c>
      <c r="C222" s="31">
        <v>34.029167000000001</v>
      </c>
      <c r="D222" s="31">
        <v>-77.919443999999999</v>
      </c>
      <c r="E222" s="25">
        <v>3000000</v>
      </c>
      <c r="F222" s="43">
        <v>310066.54396148899</v>
      </c>
      <c r="G222" s="43">
        <f t="shared" si="3"/>
        <v>10949897.678040477</v>
      </c>
    </row>
    <row r="223" spans="1:7" x14ac:dyDescent="0.2">
      <c r="A223" s="22" t="s">
        <v>5082</v>
      </c>
      <c r="B223" s="22" t="s">
        <v>70</v>
      </c>
      <c r="C223" s="31">
        <v>35.450000000000003</v>
      </c>
      <c r="D223" s="31">
        <v>-83.943332999999996</v>
      </c>
      <c r="E223" s="25">
        <v>20000</v>
      </c>
      <c r="F223" s="43">
        <v>2067.1102930766001</v>
      </c>
      <c r="G223" s="43">
        <f t="shared" si="3"/>
        <v>72999.31785360341</v>
      </c>
    </row>
    <row r="224" spans="1:7" x14ac:dyDescent="0.2">
      <c r="A224" s="22" t="s">
        <v>5083</v>
      </c>
      <c r="B224" s="22" t="s">
        <v>73</v>
      </c>
      <c r="C224" s="31">
        <v>35.97</v>
      </c>
      <c r="D224" s="31">
        <v>-79.795277999999996</v>
      </c>
      <c r="E224" s="25">
        <v>70000</v>
      </c>
      <c r="F224" s="43">
        <v>7234.8860257680899</v>
      </c>
      <c r="G224" s="43">
        <f t="shared" si="3"/>
        <v>255497.61248761159</v>
      </c>
    </row>
    <row r="225" spans="1:7" x14ac:dyDescent="0.2">
      <c r="A225" s="22" t="s">
        <v>5084</v>
      </c>
      <c r="B225" s="22" t="s">
        <v>74</v>
      </c>
      <c r="C225" s="31">
        <v>36.118056000000003</v>
      </c>
      <c r="D225" s="31">
        <v>-77.433333000000005</v>
      </c>
      <c r="E225" s="25">
        <v>675000</v>
      </c>
      <c r="F225" s="43">
        <v>69764.972391335104</v>
      </c>
      <c r="G225" s="43">
        <f t="shared" si="3"/>
        <v>2463726.9775591101</v>
      </c>
    </row>
    <row r="226" spans="1:7" x14ac:dyDescent="0.2">
      <c r="A226" s="22" t="s">
        <v>5085</v>
      </c>
      <c r="B226" s="22" t="s">
        <v>41</v>
      </c>
      <c r="C226" s="31">
        <v>34.633387999999997</v>
      </c>
      <c r="D226" s="31">
        <v>-78.479669000000001</v>
      </c>
      <c r="E226" s="25">
        <v>800000</v>
      </c>
      <c r="F226" s="43">
        <v>82684.411723063895</v>
      </c>
      <c r="G226" s="43">
        <f t="shared" si="3"/>
        <v>2919972.714144133</v>
      </c>
    </row>
    <row r="227" spans="1:7" x14ac:dyDescent="0.2">
      <c r="A227" s="22" t="s">
        <v>5086</v>
      </c>
      <c r="B227" s="22" t="s">
        <v>51</v>
      </c>
      <c r="C227" s="31">
        <v>35.609144999999998</v>
      </c>
      <c r="D227" s="31">
        <v>-79.049796999999998</v>
      </c>
      <c r="E227" s="25">
        <v>8000</v>
      </c>
      <c r="F227" s="43">
        <v>826.84411723063897</v>
      </c>
      <c r="G227" s="43">
        <f t="shared" si="3"/>
        <v>29199.72714144133</v>
      </c>
    </row>
    <row r="228" spans="1:7" x14ac:dyDescent="0.2">
      <c r="A228" s="22" t="s">
        <v>5087</v>
      </c>
      <c r="B228" s="22" t="s">
        <v>68</v>
      </c>
      <c r="C228" s="31">
        <v>35.286943999999998</v>
      </c>
      <c r="D228" s="31">
        <v>-81.040833000000006</v>
      </c>
      <c r="E228" s="25">
        <v>5000</v>
      </c>
      <c r="F228" s="43">
        <v>516.777573269149</v>
      </c>
      <c r="G228" s="43">
        <f t="shared" si="3"/>
        <v>18249.829463400816</v>
      </c>
    </row>
    <row r="229" spans="1:7" x14ac:dyDescent="0.2">
      <c r="A229" s="22" t="s">
        <v>5088</v>
      </c>
      <c r="B229" s="22" t="s">
        <v>132</v>
      </c>
      <c r="C229" s="31">
        <v>35.908332999999999</v>
      </c>
      <c r="D229" s="31">
        <v>-82.215556000000007</v>
      </c>
      <c r="E229" s="25">
        <v>10000</v>
      </c>
      <c r="F229" s="43">
        <v>1033.5551465383001</v>
      </c>
      <c r="G229" s="43">
        <f t="shared" si="3"/>
        <v>36499.658926801705</v>
      </c>
    </row>
    <row r="230" spans="1:7" x14ac:dyDescent="0.2">
      <c r="A230" s="22" t="s">
        <v>5089</v>
      </c>
      <c r="B230" s="22" t="s">
        <v>61</v>
      </c>
      <c r="C230" s="31">
        <v>35.774999999999999</v>
      </c>
      <c r="D230" s="31">
        <v>-80.12</v>
      </c>
      <c r="E230" s="25">
        <v>12500</v>
      </c>
      <c r="F230" s="43">
        <v>1291.9439331728699</v>
      </c>
      <c r="G230" s="43">
        <f t="shared" si="3"/>
        <v>45624.573658501955</v>
      </c>
    </row>
    <row r="231" spans="1:7" x14ac:dyDescent="0.2">
      <c r="A231" s="22" t="s">
        <v>5090</v>
      </c>
      <c r="B231" s="22" t="s">
        <v>46</v>
      </c>
      <c r="C231" s="31">
        <v>35.841943999999998</v>
      </c>
      <c r="D231" s="31">
        <v>-81.462500000000006</v>
      </c>
      <c r="E231" s="25">
        <v>2000000</v>
      </c>
      <c r="F231" s="43">
        <v>206711.02930766001</v>
      </c>
      <c r="G231" s="43">
        <f t="shared" si="3"/>
        <v>7299931.7853603419</v>
      </c>
    </row>
    <row r="232" spans="1:7" x14ac:dyDescent="0.2">
      <c r="A232" s="22" t="s">
        <v>5091</v>
      </c>
      <c r="B232" s="22" t="s">
        <v>64</v>
      </c>
      <c r="C232" s="31">
        <v>36.026682000000001</v>
      </c>
      <c r="D232" s="31">
        <v>-78.863650000000007</v>
      </c>
      <c r="E232" s="25">
        <v>20000000</v>
      </c>
      <c r="F232" s="43">
        <v>2067110.2930765999</v>
      </c>
      <c r="G232" s="43">
        <f t="shared" si="3"/>
        <v>72999317.853603408</v>
      </c>
    </row>
    <row r="233" spans="1:7" x14ac:dyDescent="0.2">
      <c r="A233" s="22" t="s">
        <v>5092</v>
      </c>
      <c r="B233" s="22" t="s">
        <v>33</v>
      </c>
      <c r="C233" s="31">
        <v>36.096400000000003</v>
      </c>
      <c r="D233" s="31">
        <v>-79.374200000000002</v>
      </c>
      <c r="E233" s="25">
        <v>12000000</v>
      </c>
      <c r="F233" s="43">
        <v>1240266.1758459599</v>
      </c>
      <c r="G233" s="43">
        <f t="shared" si="3"/>
        <v>43799590.712162048</v>
      </c>
    </row>
    <row r="234" spans="1:7" x14ac:dyDescent="0.2">
      <c r="A234" s="22" t="s">
        <v>5093</v>
      </c>
      <c r="B234" s="22" t="s">
        <v>33</v>
      </c>
      <c r="C234" s="31">
        <v>36.0214</v>
      </c>
      <c r="D234" s="31">
        <v>-79.373900000000006</v>
      </c>
      <c r="E234" s="25">
        <v>12000000</v>
      </c>
      <c r="F234" s="43">
        <v>1240266.1758459599</v>
      </c>
      <c r="G234" s="43">
        <f t="shared" si="3"/>
        <v>43799590.712162048</v>
      </c>
    </row>
    <row r="235" spans="1:7" x14ac:dyDescent="0.2">
      <c r="A235" s="22" t="s">
        <v>5094</v>
      </c>
      <c r="B235" s="22" t="s">
        <v>112</v>
      </c>
      <c r="C235" s="31">
        <v>35.711666999999998</v>
      </c>
      <c r="D235" s="31">
        <v>-80.430000000000007</v>
      </c>
      <c r="E235" s="25">
        <v>12500000</v>
      </c>
      <c r="F235" s="43">
        <v>1291943.93317287</v>
      </c>
      <c r="G235" s="43">
        <f t="shared" si="3"/>
        <v>45624573.658501953</v>
      </c>
    </row>
    <row r="236" spans="1:7" x14ac:dyDescent="0.2">
      <c r="A236" s="22" t="s">
        <v>5095</v>
      </c>
      <c r="B236" s="22" t="s">
        <v>130</v>
      </c>
      <c r="C236" s="31">
        <v>35.686599999999999</v>
      </c>
      <c r="D236" s="31">
        <v>-77.897199999999998</v>
      </c>
      <c r="E236" s="25">
        <v>14000000</v>
      </c>
      <c r="F236" s="43">
        <v>1446977.2051536201</v>
      </c>
      <c r="G236" s="43">
        <f t="shared" si="3"/>
        <v>51099522.497522391</v>
      </c>
    </row>
    <row r="237" spans="1:7" x14ac:dyDescent="0.2">
      <c r="A237" s="22" t="s">
        <v>5096</v>
      </c>
      <c r="B237" s="22" t="s">
        <v>106</v>
      </c>
      <c r="C237" s="31">
        <v>35.598889</v>
      </c>
      <c r="D237" s="31">
        <v>-77.301666999999995</v>
      </c>
      <c r="E237" s="25">
        <v>17500000</v>
      </c>
      <c r="F237" s="43">
        <v>1808721.5064420199</v>
      </c>
      <c r="G237" s="43">
        <f t="shared" si="3"/>
        <v>63874403.121902809</v>
      </c>
    </row>
    <row r="238" spans="1:7" x14ac:dyDescent="0.2">
      <c r="A238" s="22" t="s">
        <v>5097</v>
      </c>
      <c r="B238" s="22" t="s">
        <v>128</v>
      </c>
      <c r="C238" s="31">
        <v>35.336111000000002</v>
      </c>
      <c r="D238" s="31">
        <v>-77.999722000000006</v>
      </c>
      <c r="E238" s="25">
        <v>14200000</v>
      </c>
      <c r="F238" s="43">
        <v>1467648.3080843801</v>
      </c>
      <c r="G238" s="43">
        <f t="shared" si="3"/>
        <v>51829515.676058218</v>
      </c>
    </row>
    <row r="239" spans="1:7" x14ac:dyDescent="0.2">
      <c r="A239" s="22" t="s">
        <v>5098</v>
      </c>
      <c r="B239" s="22" t="s">
        <v>58</v>
      </c>
      <c r="C239" s="31">
        <v>35.061943999999997</v>
      </c>
      <c r="D239" s="31">
        <v>-78.856110999999999</v>
      </c>
      <c r="E239" s="25">
        <v>25000000</v>
      </c>
      <c r="F239" s="43">
        <v>2583887.8663457502</v>
      </c>
      <c r="G239" s="43">
        <f t="shared" si="3"/>
        <v>91249147.317004278</v>
      </c>
    </row>
    <row r="240" spans="1:7" x14ac:dyDescent="0.2">
      <c r="A240" s="22" t="s">
        <v>5099</v>
      </c>
      <c r="B240" s="22" t="s">
        <v>97</v>
      </c>
      <c r="C240" s="31">
        <v>34.262542000000003</v>
      </c>
      <c r="D240" s="31">
        <v>-77.921425999999997</v>
      </c>
      <c r="E240" s="25">
        <v>16000000</v>
      </c>
      <c r="F240" s="43">
        <v>1653688.2344612801</v>
      </c>
      <c r="G240" s="43">
        <f t="shared" si="3"/>
        <v>58399454.282882735</v>
      </c>
    </row>
    <row r="241" spans="1:7" x14ac:dyDescent="0.2">
      <c r="A241" s="22" t="s">
        <v>5100</v>
      </c>
      <c r="B241" s="22" t="s">
        <v>97</v>
      </c>
      <c r="C241" s="31">
        <v>34.165278000000001</v>
      </c>
      <c r="D241" s="31">
        <v>-77.949167000000003</v>
      </c>
      <c r="E241" s="25">
        <v>12000000</v>
      </c>
      <c r="F241" s="43">
        <v>1240266.1758459599</v>
      </c>
      <c r="G241" s="43">
        <f t="shared" si="3"/>
        <v>43799590.712162048</v>
      </c>
    </row>
    <row r="242" spans="1:7" x14ac:dyDescent="0.2">
      <c r="A242" s="22" t="s">
        <v>5101</v>
      </c>
      <c r="B242" s="22" t="s">
        <v>46</v>
      </c>
      <c r="C242" s="31">
        <v>35.881943999999997</v>
      </c>
      <c r="D242" s="31">
        <v>-81.577222000000006</v>
      </c>
      <c r="E242" s="25">
        <v>6000000</v>
      </c>
      <c r="F242" s="43">
        <v>620133.08792297903</v>
      </c>
      <c r="G242" s="43">
        <f t="shared" si="3"/>
        <v>21899795.35608099</v>
      </c>
    </row>
    <row r="243" spans="1:7" x14ac:dyDescent="0.2">
      <c r="A243" s="22" t="s">
        <v>5102</v>
      </c>
      <c r="B243" s="22" t="s">
        <v>61</v>
      </c>
      <c r="C243" s="31">
        <v>35.847499999999997</v>
      </c>
      <c r="D243" s="31">
        <v>-80.113889</v>
      </c>
      <c r="E243" s="25">
        <v>6000000</v>
      </c>
      <c r="F243" s="43">
        <v>620133.08792297903</v>
      </c>
      <c r="G243" s="43">
        <f t="shared" si="3"/>
        <v>21899795.35608099</v>
      </c>
    </row>
    <row r="244" spans="1:7" x14ac:dyDescent="0.2">
      <c r="A244" s="22" t="s">
        <v>5103</v>
      </c>
      <c r="B244" s="22" t="s">
        <v>85</v>
      </c>
      <c r="C244" s="31">
        <v>35.546469000000002</v>
      </c>
      <c r="D244" s="31">
        <v>-79.219648000000007</v>
      </c>
      <c r="E244" s="25">
        <v>12000000</v>
      </c>
      <c r="F244" s="43">
        <v>1240266.1758459599</v>
      </c>
      <c r="G244" s="43">
        <f t="shared" si="3"/>
        <v>43799590.712162048</v>
      </c>
    </row>
    <row r="245" spans="1:7" x14ac:dyDescent="0.2">
      <c r="A245" s="22" t="s">
        <v>5104</v>
      </c>
      <c r="B245" s="22" t="s">
        <v>74</v>
      </c>
      <c r="C245" s="31">
        <v>36.436110999999997</v>
      </c>
      <c r="D245" s="31">
        <v>-77.61</v>
      </c>
      <c r="E245" s="25">
        <v>8340000</v>
      </c>
      <c r="F245" s="43">
        <v>861984.99221294106</v>
      </c>
      <c r="G245" s="43">
        <f t="shared" si="3"/>
        <v>30440715.544952583</v>
      </c>
    </row>
    <row r="246" spans="1:7" x14ac:dyDescent="0.2">
      <c r="A246" s="22" t="s">
        <v>5105</v>
      </c>
      <c r="B246" s="22" t="s">
        <v>73</v>
      </c>
      <c r="C246" s="31">
        <v>35.94</v>
      </c>
      <c r="D246" s="31">
        <v>-79.908332999999999</v>
      </c>
      <c r="E246" s="25">
        <v>26000000</v>
      </c>
      <c r="F246" s="43">
        <v>2687243.38099958</v>
      </c>
      <c r="G246" s="43">
        <f t="shared" si="3"/>
        <v>94899113.209684432</v>
      </c>
    </row>
    <row r="247" spans="1:7" x14ac:dyDescent="0.2">
      <c r="A247" s="22" t="s">
        <v>5105</v>
      </c>
      <c r="B247" s="22" t="s">
        <v>73</v>
      </c>
      <c r="C247" s="31">
        <v>35.94</v>
      </c>
      <c r="D247" s="31">
        <v>-79.908332999999999</v>
      </c>
      <c r="E247" s="25">
        <v>26000000</v>
      </c>
      <c r="F247" s="43">
        <v>2687243.38099958</v>
      </c>
      <c r="G247" s="43">
        <f t="shared" si="3"/>
        <v>94899113.209684432</v>
      </c>
    </row>
    <row r="248" spans="1:7" x14ac:dyDescent="0.2">
      <c r="A248" s="22" t="s">
        <v>5106</v>
      </c>
      <c r="B248" s="22" t="s">
        <v>61</v>
      </c>
      <c r="C248" s="31">
        <v>35.937199999999997</v>
      </c>
      <c r="D248" s="31">
        <v>-80.109700000000004</v>
      </c>
      <c r="E248" s="25">
        <v>6200000</v>
      </c>
      <c r="F248" s="43">
        <v>640804.19085374498</v>
      </c>
      <c r="G248" s="43">
        <f t="shared" si="3"/>
        <v>22629788.534617022</v>
      </c>
    </row>
    <row r="249" spans="1:7" x14ac:dyDescent="0.2">
      <c r="A249" s="22" t="s">
        <v>5107</v>
      </c>
      <c r="B249" s="22" t="s">
        <v>86</v>
      </c>
      <c r="C249" s="31">
        <v>35.287554999999998</v>
      </c>
      <c r="D249" s="31">
        <v>-77.512928000000002</v>
      </c>
      <c r="E249" s="25">
        <v>11850000</v>
      </c>
      <c r="F249" s="43">
        <v>1224762.8486478799</v>
      </c>
      <c r="G249" s="43">
        <f t="shared" si="3"/>
        <v>43252095.828259826</v>
      </c>
    </row>
    <row r="250" spans="1:7" x14ac:dyDescent="0.2">
      <c r="A250" s="22" t="s">
        <v>4989</v>
      </c>
      <c r="B250" s="22" t="s">
        <v>116</v>
      </c>
      <c r="C250" s="31">
        <v>35.334400000000002</v>
      </c>
      <c r="D250" s="31">
        <v>-80.213099999999997</v>
      </c>
      <c r="E250" s="25">
        <v>12000000</v>
      </c>
      <c r="F250" s="43">
        <v>1240266.1758459599</v>
      </c>
      <c r="G250" s="43">
        <f t="shared" si="3"/>
        <v>43799590.712162048</v>
      </c>
    </row>
    <row r="251" spans="1:7" x14ac:dyDescent="0.2">
      <c r="A251" s="22" t="s">
        <v>4997</v>
      </c>
      <c r="B251" s="22" t="s">
        <v>50</v>
      </c>
      <c r="C251" s="31">
        <v>35.736666999999997</v>
      </c>
      <c r="D251" s="31">
        <v>-81.190278000000006</v>
      </c>
      <c r="E251" s="25">
        <v>1500000</v>
      </c>
      <c r="F251" s="43">
        <v>155033.27198074499</v>
      </c>
      <c r="G251" s="43">
        <f t="shared" si="3"/>
        <v>5474948.839020256</v>
      </c>
    </row>
    <row r="252" spans="1:7" x14ac:dyDescent="0.2">
      <c r="A252" s="22" t="s">
        <v>5108</v>
      </c>
      <c r="B252" s="22" t="s">
        <v>50</v>
      </c>
      <c r="C252" s="31">
        <v>35.685000000000002</v>
      </c>
      <c r="D252" s="31">
        <v>-81.198333000000005</v>
      </c>
      <c r="E252" s="25">
        <v>300000</v>
      </c>
      <c r="F252" s="43">
        <v>31006.654396148901</v>
      </c>
      <c r="G252" s="43">
        <f t="shared" si="3"/>
        <v>1094989.7678040478</v>
      </c>
    </row>
    <row r="253" spans="1:7" x14ac:dyDescent="0.2">
      <c r="A253" s="22" t="s">
        <v>5109</v>
      </c>
      <c r="B253" s="22" t="s">
        <v>120</v>
      </c>
      <c r="C253" s="31">
        <v>35.166400000000003</v>
      </c>
      <c r="D253" s="31">
        <v>-82.730800000000002</v>
      </c>
      <c r="E253" s="25">
        <v>300000</v>
      </c>
      <c r="F253" s="43">
        <v>31006.654396148901</v>
      </c>
      <c r="G253" s="43">
        <f t="shared" si="3"/>
        <v>1094989.7678040478</v>
      </c>
    </row>
    <row r="254" spans="1:7" x14ac:dyDescent="0.2">
      <c r="A254" s="22" t="s">
        <v>5110</v>
      </c>
      <c r="B254" s="22" t="s">
        <v>122</v>
      </c>
      <c r="C254" s="31">
        <v>34.996667000000002</v>
      </c>
      <c r="D254" s="31">
        <v>-80.491111000000004</v>
      </c>
      <c r="E254" s="25">
        <v>10400000</v>
      </c>
      <c r="F254" s="43">
        <v>1074897.35239983</v>
      </c>
      <c r="G254" s="43">
        <f t="shared" si="3"/>
        <v>37959645.283873707</v>
      </c>
    </row>
    <row r="255" spans="1:7" x14ac:dyDescent="0.2">
      <c r="A255" s="22" t="s">
        <v>5111</v>
      </c>
      <c r="B255" s="22" t="s">
        <v>120</v>
      </c>
      <c r="C255" s="31">
        <v>35.084443999999998</v>
      </c>
      <c r="D255" s="31">
        <v>-82.871110999999999</v>
      </c>
      <c r="E255" s="25">
        <v>80000</v>
      </c>
      <c r="F255" s="43">
        <v>8268.4411723063895</v>
      </c>
      <c r="G255" s="43">
        <f t="shared" si="3"/>
        <v>291997.27141441329</v>
      </c>
    </row>
    <row r="256" spans="1:7" x14ac:dyDescent="0.2">
      <c r="A256" s="22" t="s">
        <v>5112</v>
      </c>
      <c r="B256" s="22" t="s">
        <v>92</v>
      </c>
      <c r="C256" s="31">
        <v>35.431111000000001</v>
      </c>
      <c r="D256" s="31">
        <v>-80.949444</v>
      </c>
      <c r="E256" s="25">
        <v>0</v>
      </c>
      <c r="F256" s="43">
        <v>0</v>
      </c>
      <c r="G256" s="43">
        <f t="shared" si="3"/>
        <v>0</v>
      </c>
    </row>
    <row r="257" spans="1:7" x14ac:dyDescent="0.2">
      <c r="A257" s="22" t="s">
        <v>5112</v>
      </c>
      <c r="B257" s="22" t="s">
        <v>92</v>
      </c>
      <c r="C257" s="31">
        <v>35.431111000000001</v>
      </c>
      <c r="D257" s="31">
        <v>-80.949444</v>
      </c>
      <c r="E257" s="25">
        <v>0</v>
      </c>
      <c r="F257" s="43">
        <v>0</v>
      </c>
      <c r="G257" s="43">
        <f t="shared" si="3"/>
        <v>0</v>
      </c>
    </row>
    <row r="258" spans="1:7" x14ac:dyDescent="0.2">
      <c r="A258" s="22" t="s">
        <v>5113</v>
      </c>
      <c r="B258" s="22" t="s">
        <v>117</v>
      </c>
      <c r="C258" s="31">
        <v>36.28</v>
      </c>
      <c r="D258" s="31">
        <v>-80.060556000000005</v>
      </c>
      <c r="E258" s="25">
        <v>0</v>
      </c>
      <c r="F258" s="43">
        <v>0</v>
      </c>
      <c r="G258" s="43">
        <f t="shared" ref="G258:G321" si="4">F258*35.31467</f>
        <v>0</v>
      </c>
    </row>
    <row r="259" spans="1:7" x14ac:dyDescent="0.2">
      <c r="A259" s="22" t="s">
        <v>5113</v>
      </c>
      <c r="B259" s="22" t="s">
        <v>117</v>
      </c>
      <c r="C259" s="31">
        <v>36.28</v>
      </c>
      <c r="D259" s="31">
        <v>-80.060556000000005</v>
      </c>
      <c r="E259" s="25">
        <v>0</v>
      </c>
      <c r="F259" s="43">
        <v>0</v>
      </c>
      <c r="G259" s="43">
        <f t="shared" si="4"/>
        <v>0</v>
      </c>
    </row>
    <row r="260" spans="1:7" x14ac:dyDescent="0.2">
      <c r="A260" s="22" t="s">
        <v>5113</v>
      </c>
      <c r="B260" s="22" t="s">
        <v>117</v>
      </c>
      <c r="C260" s="31">
        <v>36.28</v>
      </c>
      <c r="D260" s="31">
        <v>-80.060556000000005</v>
      </c>
      <c r="E260" s="25">
        <v>0</v>
      </c>
      <c r="F260" s="43">
        <v>0</v>
      </c>
      <c r="G260" s="43">
        <f t="shared" si="4"/>
        <v>0</v>
      </c>
    </row>
    <row r="261" spans="1:7" x14ac:dyDescent="0.2">
      <c r="A261" s="22" t="s">
        <v>5114</v>
      </c>
      <c r="B261" s="22" t="s">
        <v>77</v>
      </c>
      <c r="C261" s="31">
        <v>35.263055999999999</v>
      </c>
      <c r="D261" s="31">
        <v>-82.515556000000004</v>
      </c>
      <c r="E261" s="25">
        <v>35000</v>
      </c>
      <c r="F261" s="43">
        <v>3617.4430128840399</v>
      </c>
      <c r="G261" s="43">
        <f t="shared" si="4"/>
        <v>127748.80624380562</v>
      </c>
    </row>
    <row r="262" spans="1:7" x14ac:dyDescent="0.2">
      <c r="A262" s="22" t="s">
        <v>5115</v>
      </c>
      <c r="B262" s="22" t="s">
        <v>55</v>
      </c>
      <c r="C262" s="31">
        <v>35.241110999999997</v>
      </c>
      <c r="D262" s="31">
        <v>-81.573055999999994</v>
      </c>
      <c r="E262" s="25">
        <v>6000000</v>
      </c>
      <c r="F262" s="43">
        <v>620133.08792297903</v>
      </c>
      <c r="G262" s="43">
        <f t="shared" si="4"/>
        <v>21899795.35608099</v>
      </c>
    </row>
    <row r="263" spans="1:7" x14ac:dyDescent="0.2">
      <c r="A263" s="22" t="s">
        <v>5116</v>
      </c>
      <c r="B263" s="22" t="s">
        <v>110</v>
      </c>
      <c r="C263" s="31">
        <v>34.602778000000001</v>
      </c>
      <c r="D263" s="31">
        <v>-78.995833000000005</v>
      </c>
      <c r="E263" s="25">
        <v>20000000</v>
      </c>
      <c r="F263" s="43">
        <v>2067110.2930765999</v>
      </c>
      <c r="G263" s="43">
        <f t="shared" si="4"/>
        <v>72999317.853603408</v>
      </c>
    </row>
    <row r="264" spans="1:7" x14ac:dyDescent="0.2">
      <c r="A264" s="22" t="s">
        <v>5117</v>
      </c>
      <c r="B264" s="22" t="s">
        <v>76</v>
      </c>
      <c r="C264" s="31">
        <v>35.705278</v>
      </c>
      <c r="D264" s="31">
        <v>-83.046110999999996</v>
      </c>
      <c r="E264" s="25">
        <v>26000</v>
      </c>
      <c r="F264" s="43">
        <v>2687.24338099957</v>
      </c>
      <c r="G264" s="43">
        <f t="shared" si="4"/>
        <v>94899.113209684088</v>
      </c>
    </row>
    <row r="265" spans="1:7" x14ac:dyDescent="0.2">
      <c r="A265" s="22" t="s">
        <v>5118</v>
      </c>
      <c r="B265" s="22" t="s">
        <v>62</v>
      </c>
      <c r="C265" s="31">
        <v>35.804443999999997</v>
      </c>
      <c r="D265" s="31">
        <v>-80.558055999999993</v>
      </c>
      <c r="E265" s="25">
        <v>1500000</v>
      </c>
      <c r="F265" s="43">
        <v>155033.27198074499</v>
      </c>
      <c r="G265" s="43">
        <f t="shared" si="4"/>
        <v>5474948.839020256</v>
      </c>
    </row>
    <row r="266" spans="1:7" x14ac:dyDescent="0.2">
      <c r="A266" s="22" t="s">
        <v>5119</v>
      </c>
      <c r="B266" s="22" t="s">
        <v>111</v>
      </c>
      <c r="C266" s="31">
        <v>36.321666999999998</v>
      </c>
      <c r="D266" s="31">
        <v>-79.656110999999996</v>
      </c>
      <c r="E266" s="25">
        <v>7500000</v>
      </c>
      <c r="F266" s="43">
        <v>775166.35990372405</v>
      </c>
      <c r="G266" s="43">
        <f t="shared" si="4"/>
        <v>27374744.195101246</v>
      </c>
    </row>
    <row r="267" spans="1:7" x14ac:dyDescent="0.2">
      <c r="A267" s="22" t="s">
        <v>5120</v>
      </c>
      <c r="B267" s="22" t="s">
        <v>43</v>
      </c>
      <c r="C267" s="31">
        <v>35.645612</v>
      </c>
      <c r="D267" s="31">
        <v>-82.597882999999996</v>
      </c>
      <c r="E267" s="25">
        <v>40000000</v>
      </c>
      <c r="F267" s="43">
        <v>4134220.5861531901</v>
      </c>
      <c r="G267" s="43">
        <f t="shared" si="4"/>
        <v>145998635.70720649</v>
      </c>
    </row>
    <row r="268" spans="1:7" x14ac:dyDescent="0.2">
      <c r="A268" s="22" t="s">
        <v>5121</v>
      </c>
      <c r="B268" s="22" t="s">
        <v>92</v>
      </c>
      <c r="C268" s="31">
        <v>35.152222000000002</v>
      </c>
      <c r="D268" s="31">
        <v>-80.855277999999998</v>
      </c>
      <c r="E268" s="25">
        <v>28000000</v>
      </c>
      <c r="F268" s="43">
        <v>2893954.4103072402</v>
      </c>
      <c r="G268" s="43">
        <f t="shared" si="4"/>
        <v>102199044.99504478</v>
      </c>
    </row>
    <row r="269" spans="1:7" x14ac:dyDescent="0.2">
      <c r="A269" s="22" t="s">
        <v>5122</v>
      </c>
      <c r="B269" s="22" t="s">
        <v>92</v>
      </c>
      <c r="C269" s="31">
        <v>35.195556000000003</v>
      </c>
      <c r="D269" s="31">
        <v>-80.907499999999999</v>
      </c>
      <c r="E269" s="25">
        <v>15000000</v>
      </c>
      <c r="F269" s="43">
        <v>1550332.71980745</v>
      </c>
      <c r="G269" s="43">
        <f t="shared" si="4"/>
        <v>54749488.39020256</v>
      </c>
    </row>
    <row r="270" spans="1:7" x14ac:dyDescent="0.2">
      <c r="A270" s="22" t="s">
        <v>5123</v>
      </c>
      <c r="B270" s="22" t="s">
        <v>92</v>
      </c>
      <c r="C270" s="31">
        <v>35.065277999999999</v>
      </c>
      <c r="D270" s="31">
        <v>-80.872777999999997</v>
      </c>
      <c r="E270" s="25">
        <v>64000000</v>
      </c>
      <c r="F270" s="43">
        <v>6614752.93784511</v>
      </c>
      <c r="G270" s="43">
        <f t="shared" si="4"/>
        <v>233597817.13153055</v>
      </c>
    </row>
    <row r="271" spans="1:7" x14ac:dyDescent="0.2">
      <c r="A271" s="22" t="s">
        <v>5123</v>
      </c>
      <c r="B271" s="22" t="s">
        <v>92</v>
      </c>
      <c r="C271" s="31">
        <v>35.065277999999999</v>
      </c>
      <c r="D271" s="31">
        <v>-80.872777999999997</v>
      </c>
      <c r="E271" s="25">
        <v>64000000</v>
      </c>
      <c r="F271" s="43">
        <v>6614752.93784511</v>
      </c>
      <c r="G271" s="43">
        <f t="shared" si="4"/>
        <v>233597817.13153055</v>
      </c>
    </row>
    <row r="272" spans="1:7" x14ac:dyDescent="0.2">
      <c r="A272" s="22" t="s">
        <v>5123</v>
      </c>
      <c r="B272" s="22" t="s">
        <v>92</v>
      </c>
      <c r="C272" s="31">
        <v>35.065277999999999</v>
      </c>
      <c r="D272" s="31">
        <v>-80.872777999999997</v>
      </c>
      <c r="E272" s="25">
        <v>64000000</v>
      </c>
      <c r="F272" s="43">
        <v>6614752.93784511</v>
      </c>
      <c r="G272" s="43">
        <f t="shared" si="4"/>
        <v>233597817.13153055</v>
      </c>
    </row>
    <row r="273" spans="1:7" x14ac:dyDescent="0.2">
      <c r="A273" s="22" t="s">
        <v>5123</v>
      </c>
      <c r="B273" s="22" t="s">
        <v>92</v>
      </c>
      <c r="C273" s="31">
        <v>35.065277999999999</v>
      </c>
      <c r="D273" s="31">
        <v>-80.872777999999997</v>
      </c>
      <c r="E273" s="25">
        <v>64000000</v>
      </c>
      <c r="F273" s="43">
        <v>6614752.93784511</v>
      </c>
      <c r="G273" s="43">
        <f t="shared" si="4"/>
        <v>233597817.13153055</v>
      </c>
    </row>
    <row r="274" spans="1:7" x14ac:dyDescent="0.2">
      <c r="A274" s="22" t="s">
        <v>5124</v>
      </c>
      <c r="B274" s="22" t="s">
        <v>102</v>
      </c>
      <c r="C274" s="31">
        <v>36.307777999999999</v>
      </c>
      <c r="D274" s="31">
        <v>-76.203889000000004</v>
      </c>
      <c r="E274" s="25">
        <v>4500000</v>
      </c>
      <c r="F274" s="43">
        <v>465099.81594223401</v>
      </c>
      <c r="G274" s="43">
        <f t="shared" si="4"/>
        <v>16424846.517060732</v>
      </c>
    </row>
    <row r="275" spans="1:7" x14ac:dyDescent="0.2">
      <c r="A275" s="22" t="s">
        <v>5125</v>
      </c>
      <c r="B275" s="22" t="s">
        <v>71</v>
      </c>
      <c r="C275" s="31">
        <v>36.289400000000001</v>
      </c>
      <c r="D275" s="31">
        <v>-78.581100000000006</v>
      </c>
      <c r="E275" s="25">
        <v>3500000</v>
      </c>
      <c r="F275" s="43">
        <v>361744.30128840398</v>
      </c>
      <c r="G275" s="43">
        <f t="shared" si="4"/>
        <v>12774880.624380561</v>
      </c>
    </row>
    <row r="276" spans="1:7" x14ac:dyDescent="0.2">
      <c r="A276" s="22" t="s">
        <v>5126</v>
      </c>
      <c r="B276" s="22" t="s">
        <v>111</v>
      </c>
      <c r="C276" s="31">
        <v>36.471389000000002</v>
      </c>
      <c r="D276" s="31">
        <v>-79.743055999999996</v>
      </c>
      <c r="E276" s="25">
        <v>13500000</v>
      </c>
      <c r="F276" s="43">
        <v>1395299.4478267001</v>
      </c>
      <c r="G276" s="43">
        <f t="shared" si="4"/>
        <v>49274539.551182128</v>
      </c>
    </row>
    <row r="277" spans="1:7" x14ac:dyDescent="0.2">
      <c r="A277" s="22" t="s">
        <v>5127</v>
      </c>
      <c r="B277" s="22" t="s">
        <v>46</v>
      </c>
      <c r="C277" s="31">
        <v>35.767221999999997</v>
      </c>
      <c r="D277" s="31">
        <v>-81.397221999999999</v>
      </c>
      <c r="E277" s="25">
        <v>250000</v>
      </c>
      <c r="F277" s="43">
        <v>25838.878663457501</v>
      </c>
      <c r="G277" s="43">
        <f t="shared" si="4"/>
        <v>912491.47317004274</v>
      </c>
    </row>
    <row r="278" spans="1:7" x14ac:dyDescent="0.2">
      <c r="A278" s="22" t="s">
        <v>5128</v>
      </c>
      <c r="B278" s="22" t="s">
        <v>100</v>
      </c>
      <c r="C278" s="31">
        <v>35.896388999999999</v>
      </c>
      <c r="D278" s="31">
        <v>-79.023888999999997</v>
      </c>
      <c r="E278" s="25">
        <v>14500000</v>
      </c>
      <c r="F278" s="43">
        <v>1498654.9624805299</v>
      </c>
      <c r="G278" s="43">
        <f t="shared" si="4"/>
        <v>52924505.443862297</v>
      </c>
    </row>
    <row r="279" spans="1:7" x14ac:dyDescent="0.2">
      <c r="A279" s="22" t="s">
        <v>5129</v>
      </c>
      <c r="B279" s="22" t="s">
        <v>100</v>
      </c>
      <c r="C279" s="31">
        <v>35.906700000000001</v>
      </c>
      <c r="D279" s="31">
        <v>-79.061899999999994</v>
      </c>
      <c r="E279" s="25">
        <v>92200</v>
      </c>
      <c r="F279" s="43">
        <v>9529.3784510831101</v>
      </c>
      <c r="G279" s="43">
        <f t="shared" si="4"/>
        <v>336526.85530511115</v>
      </c>
    </row>
    <row r="280" spans="1:7" x14ac:dyDescent="0.2">
      <c r="A280" s="22" t="s">
        <v>5130</v>
      </c>
      <c r="B280" s="22" t="s">
        <v>76</v>
      </c>
      <c r="C280" s="31">
        <v>35.550556</v>
      </c>
      <c r="D280" s="31">
        <v>-82.949721999999994</v>
      </c>
      <c r="E280" s="25">
        <v>6000000</v>
      </c>
      <c r="F280" s="43">
        <v>620133.08792297903</v>
      </c>
      <c r="G280" s="43">
        <f t="shared" si="4"/>
        <v>21899795.35608099</v>
      </c>
    </row>
    <row r="281" spans="1:7" x14ac:dyDescent="0.2">
      <c r="A281" s="22" t="s">
        <v>5131</v>
      </c>
      <c r="B281" s="22" t="s">
        <v>57</v>
      </c>
      <c r="C281" s="31">
        <v>35.137500000000003</v>
      </c>
      <c r="D281" s="31">
        <v>-77.058333000000005</v>
      </c>
      <c r="E281" s="25">
        <v>7000000</v>
      </c>
      <c r="F281" s="43">
        <v>723488.602576809</v>
      </c>
      <c r="G281" s="43">
        <f t="shared" si="4"/>
        <v>25549761.248761158</v>
      </c>
    </row>
    <row r="282" spans="1:7" x14ac:dyDescent="0.2">
      <c r="A282" s="22" t="s">
        <v>5132</v>
      </c>
      <c r="B282" s="22" t="s">
        <v>113</v>
      </c>
      <c r="C282" s="31">
        <v>35.424444000000001</v>
      </c>
      <c r="D282" s="31">
        <v>-82.179167000000007</v>
      </c>
      <c r="E282" s="25">
        <v>995000</v>
      </c>
      <c r="F282" s="43">
        <v>102838.737080561</v>
      </c>
      <c r="G282" s="43">
        <f t="shared" si="4"/>
        <v>3631716.0632167752</v>
      </c>
    </row>
    <row r="283" spans="1:7" x14ac:dyDescent="0.2">
      <c r="A283" s="22" t="s">
        <v>5133</v>
      </c>
      <c r="B283" s="22" t="s">
        <v>74</v>
      </c>
      <c r="C283" s="31">
        <v>36.189399999999999</v>
      </c>
      <c r="D283" s="31">
        <v>-77.655299999999997</v>
      </c>
      <c r="E283" s="25">
        <v>1000000</v>
      </c>
      <c r="F283" s="43">
        <v>103355.51465383</v>
      </c>
      <c r="G283" s="43">
        <f t="shared" si="4"/>
        <v>3649965.8926801709</v>
      </c>
    </row>
    <row r="284" spans="1:7" x14ac:dyDescent="0.2">
      <c r="A284" s="22" t="s">
        <v>5134</v>
      </c>
      <c r="B284" s="22" t="s">
        <v>98</v>
      </c>
      <c r="C284" s="31">
        <v>36.259771999999998</v>
      </c>
      <c r="D284" s="31">
        <v>-77.298679000000007</v>
      </c>
      <c r="E284" s="25">
        <v>150000</v>
      </c>
      <c r="F284" s="43">
        <v>15503.327198074499</v>
      </c>
      <c r="G284" s="43">
        <f t="shared" si="4"/>
        <v>547494.88390202553</v>
      </c>
    </row>
    <row r="285" spans="1:7" x14ac:dyDescent="0.2">
      <c r="A285" s="22" t="s">
        <v>5135</v>
      </c>
      <c r="B285" s="22" t="s">
        <v>108</v>
      </c>
      <c r="C285" s="31">
        <v>35.806389000000003</v>
      </c>
      <c r="D285" s="31">
        <v>-79.783332999999999</v>
      </c>
      <c r="E285" s="25">
        <v>1745000</v>
      </c>
      <c r="F285" s="43">
        <v>180355.37307093301</v>
      </c>
      <c r="G285" s="43">
        <f t="shared" si="4"/>
        <v>6369190.4827268859</v>
      </c>
    </row>
    <row r="286" spans="1:7" x14ac:dyDescent="0.2">
      <c r="A286" s="22" t="s">
        <v>5136</v>
      </c>
      <c r="B286" s="22" t="s">
        <v>83</v>
      </c>
      <c r="C286" s="31">
        <v>35.638928</v>
      </c>
      <c r="D286" s="31">
        <v>-78.463063000000005</v>
      </c>
      <c r="E286" s="25">
        <v>2500000</v>
      </c>
      <c r="F286" s="43">
        <v>258388.78663457499</v>
      </c>
      <c r="G286" s="43">
        <f t="shared" si="4"/>
        <v>9124914.731700426</v>
      </c>
    </row>
    <row r="287" spans="1:7" x14ac:dyDescent="0.2">
      <c r="A287" s="22" t="s">
        <v>5137</v>
      </c>
      <c r="B287" s="22" t="s">
        <v>93</v>
      </c>
      <c r="C287" s="31">
        <v>36.013610999999997</v>
      </c>
      <c r="D287" s="31">
        <v>-82.164721999999998</v>
      </c>
      <c r="E287" s="25">
        <v>200000</v>
      </c>
      <c r="F287" s="43">
        <v>20671.102930765999</v>
      </c>
      <c r="G287" s="43">
        <f t="shared" si="4"/>
        <v>729993.17853603407</v>
      </c>
    </row>
    <row r="288" spans="1:7" x14ac:dyDescent="0.2">
      <c r="A288" s="22" t="s">
        <v>5138</v>
      </c>
      <c r="B288" s="22" t="s">
        <v>87</v>
      </c>
      <c r="C288" s="31">
        <v>35.450833000000003</v>
      </c>
      <c r="D288" s="31">
        <v>-81.260833000000005</v>
      </c>
      <c r="E288" s="25">
        <v>6000000</v>
      </c>
      <c r="F288" s="43">
        <v>620133.08792297903</v>
      </c>
      <c r="G288" s="43">
        <f t="shared" si="4"/>
        <v>21899795.35608099</v>
      </c>
    </row>
    <row r="289" spans="1:7" x14ac:dyDescent="0.2">
      <c r="A289" s="22" t="s">
        <v>5139</v>
      </c>
      <c r="B289" s="22" t="s">
        <v>117</v>
      </c>
      <c r="C289" s="31">
        <v>36.293056</v>
      </c>
      <c r="D289" s="31">
        <v>-80.129722000000001</v>
      </c>
      <c r="E289" s="25">
        <v>500000</v>
      </c>
      <c r="F289" s="43">
        <v>51677.7573269149</v>
      </c>
      <c r="G289" s="43">
        <f t="shared" si="4"/>
        <v>1824982.9463400817</v>
      </c>
    </row>
    <row r="290" spans="1:7" x14ac:dyDescent="0.2">
      <c r="A290" s="22" t="s">
        <v>5140</v>
      </c>
      <c r="B290" s="22" t="s">
        <v>77</v>
      </c>
      <c r="C290" s="31">
        <v>35.352127000000003</v>
      </c>
      <c r="D290" s="31">
        <v>-82.465474</v>
      </c>
      <c r="E290" s="25">
        <v>4800000</v>
      </c>
      <c r="F290" s="43">
        <v>496106.47033838299</v>
      </c>
      <c r="G290" s="43">
        <f t="shared" si="4"/>
        <v>17519836.284864783</v>
      </c>
    </row>
    <row r="291" spans="1:7" x14ac:dyDescent="0.2">
      <c r="A291" s="22" t="s">
        <v>5141</v>
      </c>
      <c r="B291" s="22" t="s">
        <v>50</v>
      </c>
      <c r="C291" s="31">
        <v>35.703586999999999</v>
      </c>
      <c r="D291" s="31">
        <v>-81.078174000000004</v>
      </c>
      <c r="E291" s="25">
        <v>1500000</v>
      </c>
      <c r="F291" s="43">
        <v>155033.27198074499</v>
      </c>
      <c r="G291" s="43">
        <f t="shared" si="4"/>
        <v>5474948.839020256</v>
      </c>
    </row>
    <row r="292" spans="1:7" x14ac:dyDescent="0.2">
      <c r="A292" s="22" t="s">
        <v>5142</v>
      </c>
      <c r="B292" s="22" t="s">
        <v>114</v>
      </c>
      <c r="C292" s="31">
        <v>34.787778000000003</v>
      </c>
      <c r="D292" s="31">
        <v>-78.371667000000002</v>
      </c>
      <c r="E292" s="25">
        <v>126000</v>
      </c>
      <c r="F292" s="43">
        <v>13022.7948463826</v>
      </c>
      <c r="G292" s="43">
        <f t="shared" si="4"/>
        <v>459895.70247770217</v>
      </c>
    </row>
    <row r="293" spans="1:7" x14ac:dyDescent="0.2">
      <c r="A293" s="22" t="s">
        <v>5143</v>
      </c>
      <c r="B293" s="22" t="s">
        <v>110</v>
      </c>
      <c r="C293" s="31">
        <v>34.813333</v>
      </c>
      <c r="D293" s="31">
        <v>-79.161111000000005</v>
      </c>
      <c r="E293" s="25">
        <v>2500000</v>
      </c>
      <c r="F293" s="43">
        <v>258388.78663457499</v>
      </c>
      <c r="G293" s="43">
        <f t="shared" si="4"/>
        <v>9124914.731700426</v>
      </c>
    </row>
    <row r="294" spans="1:7" x14ac:dyDescent="0.2">
      <c r="A294" s="22" t="s">
        <v>5144</v>
      </c>
      <c r="B294" s="22" t="s">
        <v>74</v>
      </c>
      <c r="C294" s="31">
        <v>36.414999999999999</v>
      </c>
      <c r="D294" s="31">
        <v>-77.906110999999996</v>
      </c>
      <c r="E294" s="25">
        <v>280000</v>
      </c>
      <c r="F294" s="43">
        <v>28939.544103072301</v>
      </c>
      <c r="G294" s="43">
        <f t="shared" si="4"/>
        <v>1021990.4499504443</v>
      </c>
    </row>
    <row r="295" spans="1:7" x14ac:dyDescent="0.2">
      <c r="A295" s="22" t="s">
        <v>5145</v>
      </c>
      <c r="B295" s="22" t="s">
        <v>72</v>
      </c>
      <c r="C295" s="31">
        <v>35.428888999999998</v>
      </c>
      <c r="D295" s="31">
        <v>-77.596943999999993</v>
      </c>
      <c r="E295" s="25">
        <v>60000</v>
      </c>
      <c r="F295" s="43">
        <v>6201.3308792297903</v>
      </c>
      <c r="G295" s="43">
        <f t="shared" si="4"/>
        <v>218997.9535608099</v>
      </c>
    </row>
    <row r="296" spans="1:7" x14ac:dyDescent="0.2">
      <c r="A296" s="22" t="s">
        <v>5146</v>
      </c>
      <c r="B296" s="22" t="s">
        <v>74</v>
      </c>
      <c r="C296" s="31">
        <v>36.423333</v>
      </c>
      <c r="D296" s="31">
        <v>-77.577777999999995</v>
      </c>
      <c r="E296" s="25">
        <v>1200000</v>
      </c>
      <c r="F296" s="43">
        <v>124026.617584596</v>
      </c>
      <c r="G296" s="43">
        <f t="shared" si="4"/>
        <v>4379959.0712162042</v>
      </c>
    </row>
    <row r="297" spans="1:7" x14ac:dyDescent="0.2">
      <c r="A297" s="22" t="s">
        <v>5147</v>
      </c>
      <c r="B297" s="22" t="s">
        <v>97</v>
      </c>
      <c r="C297" s="31">
        <v>33.996667000000002</v>
      </c>
      <c r="D297" s="31">
        <v>-77.918099999999995</v>
      </c>
      <c r="E297" s="25">
        <v>285000</v>
      </c>
      <c r="F297" s="43">
        <v>29456.3216763415</v>
      </c>
      <c r="G297" s="43">
        <f t="shared" si="4"/>
        <v>1040240.2794138469</v>
      </c>
    </row>
    <row r="298" spans="1:7" x14ac:dyDescent="0.2">
      <c r="A298" s="22" t="s">
        <v>5148</v>
      </c>
      <c r="B298" s="22" t="s">
        <v>89</v>
      </c>
      <c r="C298" s="31">
        <v>35.895833000000003</v>
      </c>
      <c r="D298" s="31">
        <v>-82.833888999999999</v>
      </c>
      <c r="E298" s="25">
        <v>80000</v>
      </c>
      <c r="F298" s="43">
        <v>8268.4411723063895</v>
      </c>
      <c r="G298" s="43">
        <f t="shared" si="4"/>
        <v>291997.27141441329</v>
      </c>
    </row>
    <row r="299" spans="1:7" x14ac:dyDescent="0.2">
      <c r="A299" s="22" t="s">
        <v>5149</v>
      </c>
      <c r="B299" s="22" t="s">
        <v>68</v>
      </c>
      <c r="C299" s="31">
        <v>35.269444</v>
      </c>
      <c r="D299" s="31">
        <v>-81.081943999999993</v>
      </c>
      <c r="E299" s="25">
        <v>600000</v>
      </c>
      <c r="F299" s="43">
        <v>62013.308792297903</v>
      </c>
      <c r="G299" s="43">
        <f t="shared" si="4"/>
        <v>2189979.5356080988</v>
      </c>
    </row>
    <row r="300" spans="1:7" x14ac:dyDescent="0.2">
      <c r="A300" s="22" t="s">
        <v>5150</v>
      </c>
      <c r="B300" s="22" t="s">
        <v>70</v>
      </c>
      <c r="C300" s="31">
        <v>35.328611000000002</v>
      </c>
      <c r="D300" s="31">
        <v>-83.811110999999997</v>
      </c>
      <c r="E300" s="25">
        <v>630000</v>
      </c>
      <c r="F300" s="43">
        <v>65113.974231912798</v>
      </c>
      <c r="G300" s="43">
        <f t="shared" si="4"/>
        <v>2299478.5123885041</v>
      </c>
    </row>
    <row r="301" spans="1:7" x14ac:dyDescent="0.2">
      <c r="A301" s="22" t="s">
        <v>5151</v>
      </c>
      <c r="B301" s="22" t="s">
        <v>113</v>
      </c>
      <c r="C301" s="31">
        <v>35.342222</v>
      </c>
      <c r="D301" s="31">
        <v>-81.956666999999996</v>
      </c>
      <c r="E301" s="25">
        <v>1000000</v>
      </c>
      <c r="F301" s="43">
        <v>103355.51465383</v>
      </c>
      <c r="G301" s="43">
        <f t="shared" si="4"/>
        <v>3649965.8926801709</v>
      </c>
    </row>
    <row r="302" spans="1:7" x14ac:dyDescent="0.2">
      <c r="A302" s="22" t="s">
        <v>5152</v>
      </c>
      <c r="B302" s="22" t="s">
        <v>43</v>
      </c>
      <c r="C302" s="31">
        <v>35.541111000000001</v>
      </c>
      <c r="D302" s="31">
        <v>-82.7547</v>
      </c>
      <c r="E302" s="25">
        <v>20000</v>
      </c>
      <c r="F302" s="43">
        <v>2067.1102930766001</v>
      </c>
      <c r="G302" s="43">
        <f t="shared" si="4"/>
        <v>72999.31785360341</v>
      </c>
    </row>
    <row r="303" spans="1:7" x14ac:dyDescent="0.2">
      <c r="A303" s="22" t="s">
        <v>5153</v>
      </c>
      <c r="B303" s="22" t="s">
        <v>113</v>
      </c>
      <c r="C303" s="31">
        <v>35.326700000000002</v>
      </c>
      <c r="D303" s="31">
        <v>-81.840299999999999</v>
      </c>
      <c r="E303" s="25">
        <v>4950000</v>
      </c>
      <c r="F303" s="43">
        <v>511609.79753645801</v>
      </c>
      <c r="G303" s="43">
        <f t="shared" si="4"/>
        <v>18067331.168766826</v>
      </c>
    </row>
    <row r="304" spans="1:7" x14ac:dyDescent="0.2">
      <c r="A304" s="22" t="s">
        <v>5154</v>
      </c>
      <c r="B304" s="22" t="s">
        <v>56</v>
      </c>
      <c r="C304" s="31">
        <v>34.148888999999997</v>
      </c>
      <c r="D304" s="31">
        <v>-78.857221999999993</v>
      </c>
      <c r="E304" s="25">
        <v>1100000</v>
      </c>
      <c r="F304" s="43">
        <v>113691.06611921301</v>
      </c>
      <c r="G304" s="43">
        <f t="shared" si="4"/>
        <v>4014962.481948188</v>
      </c>
    </row>
    <row r="305" spans="1:7" x14ac:dyDescent="0.2">
      <c r="A305" s="22" t="s">
        <v>5155</v>
      </c>
      <c r="B305" s="22" t="s">
        <v>63</v>
      </c>
      <c r="C305" s="31">
        <v>34.908889000000002</v>
      </c>
      <c r="D305" s="31">
        <v>-77.760599999999997</v>
      </c>
      <c r="E305" s="25">
        <v>520000</v>
      </c>
      <c r="F305" s="43">
        <v>53744.867619991499</v>
      </c>
      <c r="G305" s="43">
        <f t="shared" si="4"/>
        <v>1897982.2641936853</v>
      </c>
    </row>
    <row r="306" spans="1:7" x14ac:dyDescent="0.2">
      <c r="A306" s="22" t="s">
        <v>5156</v>
      </c>
      <c r="B306" s="22" t="s">
        <v>90</v>
      </c>
      <c r="C306" s="31">
        <v>35.811110999999997</v>
      </c>
      <c r="D306" s="31">
        <v>-77.258332999999993</v>
      </c>
      <c r="E306" s="25">
        <v>1800000</v>
      </c>
      <c r="F306" s="43">
        <v>186039.926376894</v>
      </c>
      <c r="G306" s="43">
        <f t="shared" si="4"/>
        <v>6569938.6068243068</v>
      </c>
    </row>
    <row r="307" spans="1:7" x14ac:dyDescent="0.2">
      <c r="A307" s="22" t="s">
        <v>5157</v>
      </c>
      <c r="B307" s="22" t="s">
        <v>64</v>
      </c>
      <c r="C307" s="31">
        <v>35.879994000000003</v>
      </c>
      <c r="D307" s="31">
        <v>-78.895589999999999</v>
      </c>
      <c r="E307" s="25">
        <v>12000000</v>
      </c>
      <c r="F307" s="43">
        <v>1240266.1758459599</v>
      </c>
      <c r="G307" s="43">
        <f t="shared" si="4"/>
        <v>43799590.712162048</v>
      </c>
    </row>
    <row r="308" spans="1:7" x14ac:dyDescent="0.2">
      <c r="A308" s="22" t="s">
        <v>5158</v>
      </c>
      <c r="B308" s="22" t="s">
        <v>108</v>
      </c>
      <c r="C308" s="31">
        <v>35.765000000000001</v>
      </c>
      <c r="D308" s="31">
        <v>-79.786699999999996</v>
      </c>
      <c r="E308" s="25">
        <v>9000000</v>
      </c>
      <c r="F308" s="43">
        <v>930199.63188446802</v>
      </c>
      <c r="G308" s="43">
        <f t="shared" si="4"/>
        <v>32849693.034121465</v>
      </c>
    </row>
    <row r="309" spans="1:7" x14ac:dyDescent="0.2">
      <c r="A309" s="22" t="s">
        <v>5159</v>
      </c>
      <c r="B309" s="22" t="s">
        <v>73</v>
      </c>
      <c r="C309" s="31">
        <v>36.074167000000003</v>
      </c>
      <c r="D309" s="31">
        <v>-79.923056000000003</v>
      </c>
      <c r="E309" s="25">
        <v>0</v>
      </c>
      <c r="F309" s="43">
        <v>0</v>
      </c>
      <c r="G309" s="43">
        <f t="shared" si="4"/>
        <v>0</v>
      </c>
    </row>
    <row r="310" spans="1:7" x14ac:dyDescent="0.2">
      <c r="A310" s="22" t="s">
        <v>5160</v>
      </c>
      <c r="B310" s="22" t="s">
        <v>34</v>
      </c>
      <c r="C310" s="31">
        <v>35.883889000000003</v>
      </c>
      <c r="D310" s="31">
        <v>-81.203889000000004</v>
      </c>
      <c r="E310" s="25">
        <v>830000</v>
      </c>
      <c r="F310" s="43">
        <v>85785.077162678805</v>
      </c>
      <c r="G310" s="43">
        <f t="shared" si="4"/>
        <v>3029471.6909245383</v>
      </c>
    </row>
    <row r="311" spans="1:7" x14ac:dyDescent="0.2">
      <c r="A311" s="22" t="s">
        <v>5161</v>
      </c>
      <c r="B311" s="22" t="s">
        <v>41</v>
      </c>
      <c r="C311" s="31">
        <v>34.539444000000003</v>
      </c>
      <c r="D311" s="31">
        <v>-78.801389</v>
      </c>
      <c r="E311" s="25">
        <v>500000</v>
      </c>
      <c r="F311" s="43">
        <v>51677.7573269149</v>
      </c>
      <c r="G311" s="43">
        <f t="shared" si="4"/>
        <v>1824982.9463400817</v>
      </c>
    </row>
    <row r="312" spans="1:7" x14ac:dyDescent="0.2">
      <c r="A312" s="22" t="s">
        <v>5162</v>
      </c>
      <c r="B312" s="22" t="s">
        <v>100</v>
      </c>
      <c r="C312" s="31">
        <v>36.072800000000001</v>
      </c>
      <c r="D312" s="31">
        <v>-79.089699999999993</v>
      </c>
      <c r="E312" s="25">
        <v>3000000</v>
      </c>
      <c r="F312" s="43">
        <v>310066.54396148899</v>
      </c>
      <c r="G312" s="43">
        <f t="shared" si="4"/>
        <v>10949897.678040477</v>
      </c>
    </row>
    <row r="313" spans="1:7" x14ac:dyDescent="0.2">
      <c r="A313" s="22" t="s">
        <v>5163</v>
      </c>
      <c r="B313" s="22" t="s">
        <v>51</v>
      </c>
      <c r="C313" s="31">
        <v>35.729722000000002</v>
      </c>
      <c r="D313" s="31">
        <v>-79.428055999999998</v>
      </c>
      <c r="E313" s="25">
        <v>4000000</v>
      </c>
      <c r="F313" s="43">
        <v>413422.05861531902</v>
      </c>
      <c r="G313" s="43">
        <f t="shared" si="4"/>
        <v>14599863.570720648</v>
      </c>
    </row>
    <row r="314" spans="1:7" x14ac:dyDescent="0.2">
      <c r="A314" s="22" t="s">
        <v>5164</v>
      </c>
      <c r="B314" s="22" t="s">
        <v>39</v>
      </c>
      <c r="C314" s="31">
        <v>35.542222000000002</v>
      </c>
      <c r="D314" s="31">
        <v>-76.610277999999994</v>
      </c>
      <c r="E314" s="25">
        <v>1000000</v>
      </c>
      <c r="F314" s="43">
        <v>103355.51465383</v>
      </c>
      <c r="G314" s="43">
        <f t="shared" si="4"/>
        <v>3649965.8926801709</v>
      </c>
    </row>
    <row r="315" spans="1:7" x14ac:dyDescent="0.2">
      <c r="A315" s="22" t="s">
        <v>5165</v>
      </c>
      <c r="B315" s="22" t="s">
        <v>79</v>
      </c>
      <c r="C315" s="31">
        <v>34.976666999999999</v>
      </c>
      <c r="D315" s="31">
        <v>-79.191666999999995</v>
      </c>
      <c r="E315" s="25">
        <v>3000000</v>
      </c>
      <c r="F315" s="43">
        <v>310066.54396148899</v>
      </c>
      <c r="G315" s="43">
        <f t="shared" si="4"/>
        <v>10949897.678040477</v>
      </c>
    </row>
    <row r="316" spans="1:7" x14ac:dyDescent="0.2">
      <c r="A316" s="22" t="s">
        <v>5166</v>
      </c>
      <c r="B316" s="22" t="s">
        <v>119</v>
      </c>
      <c r="C316" s="31">
        <v>35.422499999999999</v>
      </c>
      <c r="D316" s="31">
        <v>-83.463611</v>
      </c>
      <c r="E316" s="25">
        <v>600000</v>
      </c>
      <c r="F316" s="43">
        <v>62013.308792297903</v>
      </c>
      <c r="G316" s="43">
        <f t="shared" si="4"/>
        <v>2189979.5356080988</v>
      </c>
    </row>
    <row r="317" spans="1:7" x14ac:dyDescent="0.2">
      <c r="A317" s="22" t="s">
        <v>5167</v>
      </c>
      <c r="B317" s="22" t="s">
        <v>108</v>
      </c>
      <c r="C317" s="31">
        <v>35.721955999999999</v>
      </c>
      <c r="D317" s="31">
        <v>-79.653653000000006</v>
      </c>
      <c r="E317" s="25">
        <v>480000</v>
      </c>
      <c r="F317" s="43">
        <v>49610.647033838301</v>
      </c>
      <c r="G317" s="43">
        <f t="shared" si="4"/>
        <v>1751983.6284864785</v>
      </c>
    </row>
    <row r="318" spans="1:7" x14ac:dyDescent="0.2">
      <c r="A318" s="22" t="s">
        <v>5168</v>
      </c>
      <c r="B318" s="22" t="s">
        <v>44</v>
      </c>
      <c r="C318" s="31">
        <v>35.779167000000001</v>
      </c>
      <c r="D318" s="31">
        <v>-81.661111000000005</v>
      </c>
      <c r="E318" s="25">
        <v>10500000</v>
      </c>
      <c r="F318" s="43">
        <v>1085232.90386521</v>
      </c>
      <c r="G318" s="43">
        <f t="shared" si="4"/>
        <v>38324641.873141617</v>
      </c>
    </row>
    <row r="319" spans="1:7" x14ac:dyDescent="0.2">
      <c r="A319" s="22" t="s">
        <v>5169</v>
      </c>
      <c r="B319" s="22" t="s">
        <v>48</v>
      </c>
      <c r="C319" s="31">
        <v>34.733846999999997</v>
      </c>
      <c r="D319" s="31">
        <v>-76.737081000000003</v>
      </c>
      <c r="E319" s="25">
        <v>2500000</v>
      </c>
      <c r="F319" s="43">
        <v>258388.78663457499</v>
      </c>
      <c r="G319" s="43">
        <f t="shared" si="4"/>
        <v>9124914.731700426</v>
      </c>
    </row>
    <row r="320" spans="1:7" x14ac:dyDescent="0.2">
      <c r="A320" s="22" t="s">
        <v>5170</v>
      </c>
      <c r="B320" s="22" t="s">
        <v>118</v>
      </c>
      <c r="C320" s="31">
        <v>36.366667</v>
      </c>
      <c r="D320" s="31">
        <v>-80.542500000000004</v>
      </c>
      <c r="E320" s="25">
        <v>1500000</v>
      </c>
      <c r="F320" s="43">
        <v>155033.27198074499</v>
      </c>
      <c r="G320" s="43">
        <f t="shared" si="4"/>
        <v>5474948.839020256</v>
      </c>
    </row>
    <row r="321" spans="1:7" x14ac:dyDescent="0.2">
      <c r="A321" s="22" t="s">
        <v>5171</v>
      </c>
      <c r="B321" s="22" t="s">
        <v>38</v>
      </c>
      <c r="C321" s="31">
        <v>36.015833000000001</v>
      </c>
      <c r="D321" s="31">
        <v>-81.923333</v>
      </c>
      <c r="E321" s="25">
        <v>70000</v>
      </c>
      <c r="F321" s="43">
        <v>7234.8860257680899</v>
      </c>
      <c r="G321" s="43">
        <f t="shared" si="4"/>
        <v>255497.61248761159</v>
      </c>
    </row>
    <row r="322" spans="1:7" x14ac:dyDescent="0.2">
      <c r="A322" s="22" t="s">
        <v>5172</v>
      </c>
      <c r="B322" s="22" t="s">
        <v>83</v>
      </c>
      <c r="C322" s="31">
        <v>35.482222</v>
      </c>
      <c r="D322" s="31">
        <v>-78.144443999999993</v>
      </c>
      <c r="E322" s="25">
        <v>275000</v>
      </c>
      <c r="F322" s="43">
        <v>28422.766529803201</v>
      </c>
      <c r="G322" s="43">
        <f t="shared" ref="G322:G385" si="5">F322*35.31467</f>
        <v>1003740.6204870451</v>
      </c>
    </row>
    <row r="323" spans="1:7" x14ac:dyDescent="0.2">
      <c r="A323" s="22" t="s">
        <v>5173</v>
      </c>
      <c r="B323" s="22" t="s">
        <v>41</v>
      </c>
      <c r="C323" s="31">
        <v>34.630555999999999</v>
      </c>
      <c r="D323" s="31">
        <v>-78.594443999999996</v>
      </c>
      <c r="E323" s="25">
        <v>1225000</v>
      </c>
      <c r="F323" s="43">
        <v>126610.505450942</v>
      </c>
      <c r="G323" s="43">
        <f t="shared" si="5"/>
        <v>4471208.2185332179</v>
      </c>
    </row>
    <row r="324" spans="1:7" x14ac:dyDescent="0.2">
      <c r="A324" s="22" t="s">
        <v>5174</v>
      </c>
      <c r="B324" s="22" t="s">
        <v>61</v>
      </c>
      <c r="C324" s="31">
        <v>35.620832999999998</v>
      </c>
      <c r="D324" s="31">
        <v>-80.129722000000001</v>
      </c>
      <c r="E324" s="25">
        <v>800000</v>
      </c>
      <c r="F324" s="43">
        <v>82684.411723063895</v>
      </c>
      <c r="G324" s="43">
        <f t="shared" si="5"/>
        <v>2919972.714144133</v>
      </c>
    </row>
    <row r="325" spans="1:7" x14ac:dyDescent="0.2">
      <c r="A325" s="22" t="s">
        <v>5175</v>
      </c>
      <c r="B325" s="22" t="s">
        <v>54</v>
      </c>
      <c r="C325" s="31">
        <v>35.043056</v>
      </c>
      <c r="D325" s="31">
        <v>-83.816666999999995</v>
      </c>
      <c r="E325" s="25">
        <v>300000</v>
      </c>
      <c r="F325" s="43">
        <v>31006.654396148901</v>
      </c>
      <c r="G325" s="43">
        <f t="shared" si="5"/>
        <v>1094989.7678040478</v>
      </c>
    </row>
    <row r="326" spans="1:7" x14ac:dyDescent="0.2">
      <c r="A326" s="22" t="s">
        <v>5176</v>
      </c>
      <c r="B326" s="22" t="s">
        <v>40</v>
      </c>
      <c r="C326" s="31">
        <v>35.982222</v>
      </c>
      <c r="D326" s="31">
        <v>-76.946111000000002</v>
      </c>
      <c r="E326" s="25">
        <v>1150000</v>
      </c>
      <c r="F326" s="43">
        <v>118858.841851904</v>
      </c>
      <c r="G326" s="43">
        <f t="shared" si="5"/>
        <v>4197460.7765821787</v>
      </c>
    </row>
    <row r="327" spans="1:7" x14ac:dyDescent="0.2">
      <c r="A327" s="22" t="s">
        <v>5177</v>
      </c>
      <c r="B327" s="22" t="s">
        <v>114</v>
      </c>
      <c r="C327" s="31">
        <v>34.959167000000001</v>
      </c>
      <c r="D327" s="31">
        <v>-78.492500000000007</v>
      </c>
      <c r="E327" s="25">
        <v>700000</v>
      </c>
      <c r="F327" s="43">
        <v>72348.860257680906</v>
      </c>
      <c r="G327" s="43">
        <f t="shared" si="5"/>
        <v>2554976.1248761159</v>
      </c>
    </row>
    <row r="328" spans="1:7" x14ac:dyDescent="0.2">
      <c r="A328" s="22" t="s">
        <v>5178</v>
      </c>
      <c r="B328" s="22" t="s">
        <v>71</v>
      </c>
      <c r="C328" s="31">
        <v>36.125531000000002</v>
      </c>
      <c r="D328" s="31">
        <v>-78.795199999999994</v>
      </c>
      <c r="E328" s="25">
        <v>5500000</v>
      </c>
      <c r="F328" s="43">
        <v>568455.33059606398</v>
      </c>
      <c r="G328" s="43">
        <f t="shared" si="5"/>
        <v>20074812.409740902</v>
      </c>
    </row>
    <row r="329" spans="1:7" x14ac:dyDescent="0.2">
      <c r="A329" s="22" t="s">
        <v>5179</v>
      </c>
      <c r="B329" s="22" t="s">
        <v>35</v>
      </c>
      <c r="C329" s="31">
        <v>36.499721999999998</v>
      </c>
      <c r="D329" s="31">
        <v>-81.101388999999998</v>
      </c>
      <c r="E329" s="25">
        <v>600000</v>
      </c>
      <c r="F329" s="43">
        <v>62013.308792297903</v>
      </c>
      <c r="G329" s="43">
        <f t="shared" si="5"/>
        <v>2189979.5356080988</v>
      </c>
    </row>
    <row r="330" spans="1:7" x14ac:dyDescent="0.2">
      <c r="A330" s="22" t="s">
        <v>5180</v>
      </c>
      <c r="B330" s="22" t="s">
        <v>110</v>
      </c>
      <c r="C330" s="31">
        <v>34.881943999999997</v>
      </c>
      <c r="D330" s="31">
        <v>-78.999722000000006</v>
      </c>
      <c r="E330" s="25">
        <v>200000</v>
      </c>
      <c r="F330" s="43">
        <v>20671.102930765999</v>
      </c>
      <c r="G330" s="43">
        <f t="shared" si="5"/>
        <v>729993.17853603407</v>
      </c>
    </row>
    <row r="331" spans="1:7" x14ac:dyDescent="0.2">
      <c r="A331" s="22" t="s">
        <v>5181</v>
      </c>
      <c r="B331" s="22" t="s">
        <v>83</v>
      </c>
      <c r="C331" s="31">
        <v>35.550556</v>
      </c>
      <c r="D331" s="31">
        <v>-78.311943999999997</v>
      </c>
      <c r="E331" s="25">
        <v>0</v>
      </c>
      <c r="F331" s="43">
        <v>0</v>
      </c>
      <c r="G331" s="43">
        <f t="shared" si="5"/>
        <v>0</v>
      </c>
    </row>
    <row r="332" spans="1:7" x14ac:dyDescent="0.2">
      <c r="A332" s="22" t="s">
        <v>5182</v>
      </c>
      <c r="B332" s="22" t="s">
        <v>42</v>
      </c>
      <c r="C332" s="31">
        <v>33.938899999999997</v>
      </c>
      <c r="D332" s="31">
        <v>-77.995599999999996</v>
      </c>
      <c r="E332" s="25">
        <v>3510000</v>
      </c>
      <c r="F332" s="43">
        <v>362777.85643494298</v>
      </c>
      <c r="G332" s="43">
        <f t="shared" si="5"/>
        <v>12811380.283307388</v>
      </c>
    </row>
    <row r="333" spans="1:7" x14ac:dyDescent="0.2">
      <c r="A333" s="22" t="s">
        <v>5183</v>
      </c>
      <c r="B333" s="22" t="s">
        <v>110</v>
      </c>
      <c r="C333" s="31">
        <v>34.668100000000003</v>
      </c>
      <c r="D333" s="31">
        <v>-79.201899999999995</v>
      </c>
      <c r="E333" s="25">
        <v>1330000</v>
      </c>
      <c r="F333" s="43">
        <v>137462.83448959401</v>
      </c>
      <c r="G333" s="43">
        <f t="shared" si="5"/>
        <v>4854454.6372646308</v>
      </c>
    </row>
    <row r="334" spans="1:7" x14ac:dyDescent="0.2">
      <c r="A334" s="22" t="s">
        <v>5184</v>
      </c>
      <c r="B334" s="22" t="s">
        <v>110</v>
      </c>
      <c r="C334" s="31">
        <v>34.712778</v>
      </c>
      <c r="D334" s="31">
        <v>-79.363889</v>
      </c>
      <c r="E334" s="25">
        <v>500000</v>
      </c>
      <c r="F334" s="43">
        <v>51677.7573269149</v>
      </c>
      <c r="G334" s="43">
        <f t="shared" si="5"/>
        <v>1824982.9463400817</v>
      </c>
    </row>
    <row r="335" spans="1:7" x14ac:dyDescent="0.2">
      <c r="A335" s="22" t="s">
        <v>5185</v>
      </c>
      <c r="B335" s="22" t="s">
        <v>55</v>
      </c>
      <c r="C335" s="31">
        <v>35.301110999999999</v>
      </c>
      <c r="D335" s="31">
        <v>-81.5625</v>
      </c>
      <c r="E335" s="25">
        <v>0</v>
      </c>
      <c r="F335" s="43">
        <v>0</v>
      </c>
      <c r="G335" s="43">
        <f t="shared" si="5"/>
        <v>0</v>
      </c>
    </row>
    <row r="336" spans="1:7" x14ac:dyDescent="0.2">
      <c r="A336" s="22" t="s">
        <v>5186</v>
      </c>
      <c r="B336" s="22" t="s">
        <v>83</v>
      </c>
      <c r="C336" s="31">
        <v>35.550832999999997</v>
      </c>
      <c r="D336" s="31">
        <v>-78.313333</v>
      </c>
      <c r="E336" s="25">
        <v>0</v>
      </c>
      <c r="F336" s="43">
        <v>0</v>
      </c>
      <c r="G336" s="43">
        <f t="shared" si="5"/>
        <v>0</v>
      </c>
    </row>
    <row r="337" spans="1:7" x14ac:dyDescent="0.2">
      <c r="A337" s="22" t="s">
        <v>5187</v>
      </c>
      <c r="B337" s="22" t="s">
        <v>127</v>
      </c>
      <c r="C337" s="31">
        <v>36.140833000000001</v>
      </c>
      <c r="D337" s="31">
        <v>-81.67</v>
      </c>
      <c r="E337" s="25">
        <v>800000</v>
      </c>
      <c r="F337" s="43">
        <v>82684.411723063895</v>
      </c>
      <c r="G337" s="43">
        <f t="shared" si="5"/>
        <v>2919972.714144133</v>
      </c>
    </row>
    <row r="338" spans="1:7" x14ac:dyDescent="0.2">
      <c r="A338" s="22" t="s">
        <v>5188</v>
      </c>
      <c r="B338" s="22" t="s">
        <v>54</v>
      </c>
      <c r="C338" s="31">
        <v>35.019444</v>
      </c>
      <c r="D338" s="31">
        <v>-83.791667000000004</v>
      </c>
      <c r="E338" s="25">
        <v>0</v>
      </c>
      <c r="F338" s="43">
        <v>0</v>
      </c>
      <c r="G338" s="43">
        <f t="shared" si="5"/>
        <v>0</v>
      </c>
    </row>
    <row r="339" spans="1:7" x14ac:dyDescent="0.2">
      <c r="A339" s="22" t="s">
        <v>5189</v>
      </c>
      <c r="B339" s="22" t="s">
        <v>70</v>
      </c>
      <c r="C339" s="31">
        <v>35.451667</v>
      </c>
      <c r="D339" s="31">
        <v>-83.804721999999998</v>
      </c>
      <c r="E339" s="25">
        <v>0</v>
      </c>
      <c r="F339" s="43">
        <v>0</v>
      </c>
      <c r="G339" s="43">
        <f t="shared" si="5"/>
        <v>0</v>
      </c>
    </row>
    <row r="340" spans="1:7" x14ac:dyDescent="0.2">
      <c r="A340" s="22" t="s">
        <v>5190</v>
      </c>
      <c r="B340" s="22" t="s">
        <v>52</v>
      </c>
      <c r="C340" s="31">
        <v>35.150556000000002</v>
      </c>
      <c r="D340" s="31">
        <v>-84.178888999999998</v>
      </c>
      <c r="E340" s="25">
        <v>0</v>
      </c>
      <c r="F340" s="43">
        <v>0</v>
      </c>
      <c r="G340" s="43">
        <f t="shared" si="5"/>
        <v>0</v>
      </c>
    </row>
    <row r="341" spans="1:7" x14ac:dyDescent="0.2">
      <c r="A341" s="22" t="s">
        <v>5191</v>
      </c>
      <c r="B341" s="22" t="s">
        <v>126</v>
      </c>
      <c r="C341" s="31">
        <v>35.869444000000001</v>
      </c>
      <c r="D341" s="31">
        <v>-76.391666999999998</v>
      </c>
      <c r="E341" s="25">
        <v>0</v>
      </c>
      <c r="F341" s="43">
        <v>0</v>
      </c>
      <c r="G341" s="43">
        <f t="shared" si="5"/>
        <v>0</v>
      </c>
    </row>
    <row r="342" spans="1:7" x14ac:dyDescent="0.2">
      <c r="A342" s="22" t="s">
        <v>5192</v>
      </c>
      <c r="B342" s="22" t="s">
        <v>74</v>
      </c>
      <c r="C342" s="31">
        <v>36.314166999999998</v>
      </c>
      <c r="D342" s="31">
        <v>-77.435000000000002</v>
      </c>
      <c r="E342" s="25">
        <v>500000</v>
      </c>
      <c r="F342" s="43">
        <v>51677.7573269149</v>
      </c>
      <c r="G342" s="43">
        <f t="shared" si="5"/>
        <v>1824982.9463400817</v>
      </c>
    </row>
    <row r="343" spans="1:7" x14ac:dyDescent="0.2">
      <c r="A343" s="22" t="s">
        <v>5193</v>
      </c>
      <c r="B343" s="22" t="s">
        <v>98</v>
      </c>
      <c r="C343" s="31">
        <v>36.325000000000003</v>
      </c>
      <c r="D343" s="31">
        <v>-77.441389000000001</v>
      </c>
      <c r="E343" s="25">
        <v>120000</v>
      </c>
      <c r="F343" s="43">
        <v>12402.661758459601</v>
      </c>
      <c r="G343" s="43">
        <f t="shared" si="5"/>
        <v>437995.90712162049</v>
      </c>
    </row>
    <row r="344" spans="1:7" x14ac:dyDescent="0.2">
      <c r="A344" s="22" t="s">
        <v>5194</v>
      </c>
      <c r="B344" s="22" t="s">
        <v>61</v>
      </c>
      <c r="C344" s="31">
        <v>35.853611000000001</v>
      </c>
      <c r="D344" s="31">
        <v>-80.197221999999996</v>
      </c>
      <c r="E344" s="25">
        <v>0</v>
      </c>
      <c r="F344" s="43">
        <v>0</v>
      </c>
      <c r="G344" s="43">
        <f t="shared" si="5"/>
        <v>0</v>
      </c>
    </row>
    <row r="345" spans="1:7" x14ac:dyDescent="0.2">
      <c r="A345" s="22" t="s">
        <v>5195</v>
      </c>
      <c r="B345" s="22" t="s">
        <v>116</v>
      </c>
      <c r="C345" s="31">
        <v>35.216700000000003</v>
      </c>
      <c r="D345" s="31">
        <v>-80.250079999999997</v>
      </c>
      <c r="E345" s="25">
        <v>0</v>
      </c>
      <c r="F345" s="43">
        <v>0</v>
      </c>
      <c r="G345" s="43">
        <f t="shared" si="5"/>
        <v>0</v>
      </c>
    </row>
    <row r="346" spans="1:7" x14ac:dyDescent="0.2">
      <c r="A346" s="22" t="s">
        <v>5196</v>
      </c>
      <c r="B346" s="22" t="s">
        <v>99</v>
      </c>
      <c r="C346" s="31">
        <v>34.744199999999999</v>
      </c>
      <c r="D346" s="31">
        <v>-77.452500000000001</v>
      </c>
      <c r="E346" s="25">
        <v>100000</v>
      </c>
      <c r="F346" s="43">
        <v>10335.551465383</v>
      </c>
      <c r="G346" s="43">
        <f t="shared" si="5"/>
        <v>364996.58926801704</v>
      </c>
    </row>
    <row r="347" spans="1:7" x14ac:dyDescent="0.2">
      <c r="A347" s="22" t="s">
        <v>5197</v>
      </c>
      <c r="B347" s="22" t="s">
        <v>99</v>
      </c>
      <c r="C347" s="31">
        <v>34.739400000000003</v>
      </c>
      <c r="D347" s="31">
        <v>-77.473100000000002</v>
      </c>
      <c r="E347" s="25">
        <v>40000</v>
      </c>
      <c r="F347" s="43">
        <v>4134.2205861531902</v>
      </c>
      <c r="G347" s="43">
        <f t="shared" si="5"/>
        <v>145998.63570720647</v>
      </c>
    </row>
    <row r="348" spans="1:7" x14ac:dyDescent="0.2">
      <c r="A348" s="22" t="s">
        <v>5198</v>
      </c>
      <c r="B348" s="22" t="s">
        <v>92</v>
      </c>
      <c r="C348" s="31">
        <v>35.212200000000003</v>
      </c>
      <c r="D348" s="31">
        <v>-80.991399999999999</v>
      </c>
      <c r="E348" s="25">
        <v>8000</v>
      </c>
      <c r="F348" s="43">
        <v>826.84411723063897</v>
      </c>
      <c r="G348" s="43">
        <f t="shared" si="5"/>
        <v>29199.72714144133</v>
      </c>
    </row>
    <row r="349" spans="1:7" x14ac:dyDescent="0.2">
      <c r="A349" s="22" t="s">
        <v>5199</v>
      </c>
      <c r="B349" s="22" t="s">
        <v>117</v>
      </c>
      <c r="C349" s="31">
        <v>36.32</v>
      </c>
      <c r="D349" s="31">
        <v>-80.321111000000002</v>
      </c>
      <c r="E349" s="25">
        <v>50000</v>
      </c>
      <c r="F349" s="43">
        <v>5167.7757326914898</v>
      </c>
      <c r="G349" s="43">
        <f t="shared" si="5"/>
        <v>182498.29463400817</v>
      </c>
    </row>
    <row r="350" spans="1:7" x14ac:dyDescent="0.2">
      <c r="A350" s="22" t="s">
        <v>5200</v>
      </c>
      <c r="B350" s="22" t="s">
        <v>48</v>
      </c>
      <c r="C350" s="31">
        <v>34.889400000000002</v>
      </c>
      <c r="D350" s="31">
        <v>-76.3964</v>
      </c>
      <c r="E350" s="25">
        <v>20000</v>
      </c>
      <c r="F350" s="43">
        <v>2067.1102930766001</v>
      </c>
      <c r="G350" s="43">
        <f t="shared" si="5"/>
        <v>72999.31785360341</v>
      </c>
    </row>
    <row r="351" spans="1:7" x14ac:dyDescent="0.2">
      <c r="A351" s="22" t="s">
        <v>5201</v>
      </c>
      <c r="B351" s="22" t="s">
        <v>40</v>
      </c>
      <c r="C351" s="31">
        <v>36.143099999999997</v>
      </c>
      <c r="D351" s="31">
        <v>-77.216399999999993</v>
      </c>
      <c r="E351" s="25">
        <v>5000000</v>
      </c>
      <c r="F351" s="43">
        <v>516777.573269149</v>
      </c>
      <c r="G351" s="43">
        <f t="shared" si="5"/>
        <v>18249829.463400818</v>
      </c>
    </row>
    <row r="352" spans="1:7" x14ac:dyDescent="0.2">
      <c r="A352" s="22" t="s">
        <v>5202</v>
      </c>
      <c r="B352" s="22" t="s">
        <v>94</v>
      </c>
      <c r="C352" s="31">
        <v>35.375556000000003</v>
      </c>
      <c r="D352" s="31">
        <v>-79.859166999999999</v>
      </c>
      <c r="E352" s="25">
        <v>1200000</v>
      </c>
      <c r="F352" s="43">
        <v>124026.617584596</v>
      </c>
      <c r="G352" s="43">
        <f t="shared" si="5"/>
        <v>4379959.0712162042</v>
      </c>
    </row>
    <row r="353" spans="1:7" x14ac:dyDescent="0.2">
      <c r="A353" s="22" t="s">
        <v>5203</v>
      </c>
      <c r="B353" s="22" t="s">
        <v>112</v>
      </c>
      <c r="C353" s="31">
        <v>35.705556000000001</v>
      </c>
      <c r="D353" s="31">
        <v>-80.566666999999995</v>
      </c>
      <c r="E353" s="25">
        <v>25000</v>
      </c>
      <c r="F353" s="43">
        <v>2583.8878663457499</v>
      </c>
      <c r="G353" s="43">
        <f t="shared" si="5"/>
        <v>91249.147317004259</v>
      </c>
    </row>
    <row r="354" spans="1:7" x14ac:dyDescent="0.2">
      <c r="A354" s="22" t="s">
        <v>5204</v>
      </c>
      <c r="B354" s="22" t="s">
        <v>107</v>
      </c>
      <c r="C354" s="31">
        <v>35.230556</v>
      </c>
      <c r="D354" s="31">
        <v>-82.343610999999996</v>
      </c>
      <c r="E354" s="25">
        <v>100000</v>
      </c>
      <c r="F354" s="43">
        <v>10335.551465383</v>
      </c>
      <c r="G354" s="43">
        <f t="shared" si="5"/>
        <v>364996.58926801704</v>
      </c>
    </row>
    <row r="355" spans="1:7" x14ac:dyDescent="0.2">
      <c r="A355" s="22" t="s">
        <v>5205</v>
      </c>
      <c r="B355" s="22" t="s">
        <v>124</v>
      </c>
      <c r="C355" s="31">
        <v>35.723332999999997</v>
      </c>
      <c r="D355" s="31">
        <v>-78.477778000000001</v>
      </c>
      <c r="E355" s="25">
        <v>75000000</v>
      </c>
      <c r="F355" s="43">
        <v>7751663.5990372403</v>
      </c>
      <c r="G355" s="43">
        <f t="shared" si="5"/>
        <v>273747441.95101243</v>
      </c>
    </row>
    <row r="356" spans="1:7" x14ac:dyDescent="0.2">
      <c r="A356" s="22" t="s">
        <v>5206</v>
      </c>
      <c r="B356" s="22" t="s">
        <v>123</v>
      </c>
      <c r="C356" s="31">
        <v>36.227221999999998</v>
      </c>
      <c r="D356" s="31">
        <v>-78.45</v>
      </c>
      <c r="E356" s="25">
        <v>25000</v>
      </c>
      <c r="F356" s="43">
        <v>2583.8878663457499</v>
      </c>
      <c r="G356" s="43">
        <f t="shared" si="5"/>
        <v>91249.147317004259</v>
      </c>
    </row>
    <row r="357" spans="1:7" x14ac:dyDescent="0.2">
      <c r="A357" s="22" t="s">
        <v>5207</v>
      </c>
      <c r="B357" s="22" t="s">
        <v>118</v>
      </c>
      <c r="C357" s="31">
        <v>36.560833000000002</v>
      </c>
      <c r="D357" s="31">
        <v>-80.746388999999994</v>
      </c>
      <c r="E357" s="25">
        <v>30000</v>
      </c>
      <c r="F357" s="43">
        <v>3100.6654396148901</v>
      </c>
      <c r="G357" s="43">
        <f t="shared" si="5"/>
        <v>109498.97678040477</v>
      </c>
    </row>
    <row r="358" spans="1:7" x14ac:dyDescent="0.2">
      <c r="A358" s="22" t="s">
        <v>5208</v>
      </c>
      <c r="B358" s="22" t="s">
        <v>61</v>
      </c>
      <c r="C358" s="31">
        <v>35.731389</v>
      </c>
      <c r="D358" s="31">
        <v>-80.344443999999996</v>
      </c>
      <c r="E358" s="25">
        <v>317000</v>
      </c>
      <c r="F358" s="43">
        <v>32763.698145264101</v>
      </c>
      <c r="G358" s="43">
        <f t="shared" si="5"/>
        <v>1157039.1879796139</v>
      </c>
    </row>
    <row r="359" spans="1:7" x14ac:dyDescent="0.2">
      <c r="A359" s="22" t="s">
        <v>5209</v>
      </c>
      <c r="B359" s="22" t="s">
        <v>50</v>
      </c>
      <c r="C359" s="31">
        <v>35.61</v>
      </c>
      <c r="D359" s="31">
        <v>-81.373599999999996</v>
      </c>
      <c r="E359" s="25">
        <v>30000</v>
      </c>
      <c r="F359" s="43">
        <v>3100.6654396148901</v>
      </c>
      <c r="G359" s="43">
        <f t="shared" si="5"/>
        <v>109498.97678040477</v>
      </c>
    </row>
    <row r="360" spans="1:7" x14ac:dyDescent="0.2">
      <c r="A360" s="22" t="s">
        <v>5210</v>
      </c>
      <c r="B360" s="22" t="s">
        <v>106</v>
      </c>
      <c r="C360" s="31">
        <v>35.588397000000001</v>
      </c>
      <c r="D360" s="31">
        <v>-77.546390000000002</v>
      </c>
      <c r="E360" s="25">
        <v>3500000</v>
      </c>
      <c r="F360" s="43">
        <v>361744.30128840398</v>
      </c>
      <c r="G360" s="43">
        <f t="shared" si="5"/>
        <v>12774880.624380561</v>
      </c>
    </row>
    <row r="361" spans="1:7" x14ac:dyDescent="0.2">
      <c r="A361" s="22" t="s">
        <v>5211</v>
      </c>
      <c r="B361" s="22" t="s">
        <v>131</v>
      </c>
      <c r="C361" s="31">
        <v>36.084167000000001</v>
      </c>
      <c r="D361" s="31">
        <v>-80.610277999999994</v>
      </c>
      <c r="E361" s="25">
        <v>5000</v>
      </c>
      <c r="F361" s="43">
        <v>516.777573269149</v>
      </c>
      <c r="G361" s="43">
        <f t="shared" si="5"/>
        <v>18249.829463400816</v>
      </c>
    </row>
    <row r="362" spans="1:7" x14ac:dyDescent="0.2">
      <c r="A362" s="22" t="s">
        <v>5212</v>
      </c>
      <c r="B362" s="22" t="s">
        <v>131</v>
      </c>
      <c r="C362" s="31">
        <v>36.126111000000002</v>
      </c>
      <c r="D362" s="31">
        <v>-80.497500000000002</v>
      </c>
      <c r="E362" s="25">
        <v>6000</v>
      </c>
      <c r="F362" s="43">
        <v>620.13308792297903</v>
      </c>
      <c r="G362" s="43">
        <f t="shared" si="5"/>
        <v>21899.795356080991</v>
      </c>
    </row>
    <row r="363" spans="1:7" x14ac:dyDescent="0.2">
      <c r="A363" s="22" t="s">
        <v>5213</v>
      </c>
      <c r="B363" s="22" t="s">
        <v>131</v>
      </c>
      <c r="C363" s="31">
        <v>36.202500000000001</v>
      </c>
      <c r="D363" s="31">
        <v>-80.517222000000004</v>
      </c>
      <c r="E363" s="25">
        <v>7000</v>
      </c>
      <c r="F363" s="43">
        <v>723.48860257680894</v>
      </c>
      <c r="G363" s="43">
        <f t="shared" si="5"/>
        <v>25549.761248761159</v>
      </c>
    </row>
    <row r="364" spans="1:7" x14ac:dyDescent="0.2">
      <c r="A364" s="22" t="s">
        <v>5214</v>
      </c>
      <c r="B364" s="22" t="s">
        <v>43</v>
      </c>
      <c r="C364" s="31">
        <v>35.605277999999998</v>
      </c>
      <c r="D364" s="31">
        <v>-82.675832999999997</v>
      </c>
      <c r="E364" s="25">
        <v>7500</v>
      </c>
      <c r="F364" s="43">
        <v>775.16635990372401</v>
      </c>
      <c r="G364" s="43">
        <f t="shared" si="5"/>
        <v>27374.744195101244</v>
      </c>
    </row>
    <row r="365" spans="1:7" x14ac:dyDescent="0.2">
      <c r="A365" s="22" t="s">
        <v>5215</v>
      </c>
      <c r="B365" s="22" t="s">
        <v>111</v>
      </c>
      <c r="C365" s="31">
        <v>36.520800000000001</v>
      </c>
      <c r="D365" s="31">
        <v>-79.716399999999993</v>
      </c>
      <c r="E365" s="25">
        <v>5200000</v>
      </c>
      <c r="F365" s="43">
        <v>537448.676199915</v>
      </c>
      <c r="G365" s="43">
        <f t="shared" si="5"/>
        <v>18979822.641936854</v>
      </c>
    </row>
    <row r="366" spans="1:7" x14ac:dyDescent="0.2">
      <c r="A366" s="22" t="s">
        <v>5216</v>
      </c>
      <c r="B366" s="22" t="s">
        <v>113</v>
      </c>
      <c r="C366" s="31">
        <v>35.411943999999998</v>
      </c>
      <c r="D366" s="31">
        <v>-81.926944000000006</v>
      </c>
      <c r="E366" s="25">
        <v>15000</v>
      </c>
      <c r="F366" s="43">
        <v>1550.3327198074501</v>
      </c>
      <c r="G366" s="43">
        <f t="shared" si="5"/>
        <v>54749.488390202561</v>
      </c>
    </row>
    <row r="367" spans="1:7" x14ac:dyDescent="0.2">
      <c r="A367" s="22" t="s">
        <v>5217</v>
      </c>
      <c r="B367" s="22" t="s">
        <v>92</v>
      </c>
      <c r="C367" s="31">
        <v>35.331111</v>
      </c>
      <c r="D367" s="31">
        <v>-80.698333000000005</v>
      </c>
      <c r="E367" s="25">
        <v>12000000</v>
      </c>
      <c r="F367" s="43">
        <v>1240266.1758459599</v>
      </c>
      <c r="G367" s="43">
        <f t="shared" si="5"/>
        <v>43799590.712162048</v>
      </c>
    </row>
    <row r="368" spans="1:7" x14ac:dyDescent="0.2">
      <c r="A368" s="22" t="s">
        <v>5217</v>
      </c>
      <c r="B368" s="22" t="s">
        <v>92</v>
      </c>
      <c r="C368" s="31">
        <v>35.331111</v>
      </c>
      <c r="D368" s="31">
        <v>-80.698333000000005</v>
      </c>
      <c r="E368" s="25">
        <v>12000000</v>
      </c>
      <c r="F368" s="43">
        <v>1240266.1758459599</v>
      </c>
      <c r="G368" s="43">
        <f t="shared" si="5"/>
        <v>43799590.712162048</v>
      </c>
    </row>
    <row r="369" spans="1:7" x14ac:dyDescent="0.2">
      <c r="A369" s="22" t="s">
        <v>5218</v>
      </c>
      <c r="B369" s="22" t="s">
        <v>65</v>
      </c>
      <c r="C369" s="31">
        <v>35.976666999999999</v>
      </c>
      <c r="D369" s="31">
        <v>-77.724999999999994</v>
      </c>
      <c r="E369" s="25">
        <v>21000000</v>
      </c>
      <c r="F369" s="43">
        <v>2170465.8077304298</v>
      </c>
      <c r="G369" s="43">
        <f t="shared" si="5"/>
        <v>76649283.746283576</v>
      </c>
    </row>
    <row r="370" spans="1:7" x14ac:dyDescent="0.2">
      <c r="A370" s="22" t="s">
        <v>5219</v>
      </c>
      <c r="B370" s="22" t="s">
        <v>37</v>
      </c>
      <c r="C370" s="31">
        <v>36.414721999999998</v>
      </c>
      <c r="D370" s="31">
        <v>-81.546666999999999</v>
      </c>
      <c r="E370" s="25">
        <v>10000</v>
      </c>
      <c r="F370" s="43">
        <v>1033.5551465383001</v>
      </c>
      <c r="G370" s="43">
        <f t="shared" si="5"/>
        <v>36499.658926801705</v>
      </c>
    </row>
    <row r="371" spans="1:7" x14ac:dyDescent="0.2">
      <c r="A371" s="22" t="s">
        <v>5220</v>
      </c>
      <c r="B371" s="22" t="s">
        <v>51</v>
      </c>
      <c r="C371" s="31">
        <v>35.625556000000003</v>
      </c>
      <c r="D371" s="31">
        <v>-79.100278000000003</v>
      </c>
      <c r="E371" s="25">
        <v>2500</v>
      </c>
      <c r="F371" s="43">
        <v>258.38878663457501</v>
      </c>
      <c r="G371" s="43">
        <f t="shared" si="5"/>
        <v>9124.9147317004263</v>
      </c>
    </row>
    <row r="372" spans="1:7" x14ac:dyDescent="0.2">
      <c r="A372" s="22" t="s">
        <v>5221</v>
      </c>
      <c r="B372" s="22" t="s">
        <v>57</v>
      </c>
      <c r="C372" s="31">
        <v>35.069443999999997</v>
      </c>
      <c r="D372" s="31">
        <v>-77.133332999999993</v>
      </c>
      <c r="E372" s="25">
        <v>330000</v>
      </c>
      <c r="F372" s="43">
        <v>34107.319835763803</v>
      </c>
      <c r="G372" s="43">
        <f t="shared" si="5"/>
        <v>1204488.7445844528</v>
      </c>
    </row>
    <row r="373" spans="1:7" x14ac:dyDescent="0.2">
      <c r="A373" s="22" t="s">
        <v>5222</v>
      </c>
      <c r="B373" s="22" t="s">
        <v>76</v>
      </c>
      <c r="C373" s="31">
        <v>35.464444</v>
      </c>
      <c r="D373" s="31">
        <v>-83.026388999999995</v>
      </c>
      <c r="E373" s="25">
        <v>9000</v>
      </c>
      <c r="F373" s="43">
        <v>930.19963188446798</v>
      </c>
      <c r="G373" s="43">
        <f t="shared" si="5"/>
        <v>32849.693034121461</v>
      </c>
    </row>
    <row r="374" spans="1:7" x14ac:dyDescent="0.2">
      <c r="A374" s="22" t="s">
        <v>5223</v>
      </c>
      <c r="B374" s="22" t="s">
        <v>127</v>
      </c>
      <c r="C374" s="31">
        <v>36.155278000000003</v>
      </c>
      <c r="D374" s="31">
        <v>-81.773332999999994</v>
      </c>
      <c r="E374" s="25">
        <v>52000</v>
      </c>
      <c r="F374" s="43">
        <v>5374.4867619991501</v>
      </c>
      <c r="G374" s="43">
        <f t="shared" si="5"/>
        <v>189798.22641936853</v>
      </c>
    </row>
    <row r="375" spans="1:7" x14ac:dyDescent="0.2">
      <c r="A375" s="22" t="s">
        <v>5224</v>
      </c>
      <c r="B375" s="22" t="s">
        <v>83</v>
      </c>
      <c r="C375" s="31">
        <v>35.501111000000002</v>
      </c>
      <c r="D375" s="31">
        <v>-78.375556000000003</v>
      </c>
      <c r="E375" s="25">
        <v>9500000</v>
      </c>
      <c r="F375" s="43">
        <v>981877.38921138295</v>
      </c>
      <c r="G375" s="43">
        <f t="shared" si="5"/>
        <v>34674675.980461545</v>
      </c>
    </row>
    <row r="376" spans="1:7" x14ac:dyDescent="0.2">
      <c r="A376" s="22" t="s">
        <v>5225</v>
      </c>
      <c r="B376" s="22" t="s">
        <v>124</v>
      </c>
      <c r="C376" s="31">
        <v>35.908678999999999</v>
      </c>
      <c r="D376" s="31">
        <v>-78.535528999999997</v>
      </c>
      <c r="E376" s="25">
        <v>3000000</v>
      </c>
      <c r="F376" s="43">
        <v>310066.54396148899</v>
      </c>
      <c r="G376" s="43">
        <f t="shared" si="5"/>
        <v>10949897.678040477</v>
      </c>
    </row>
    <row r="377" spans="1:7" x14ac:dyDescent="0.2">
      <c r="A377" s="22" t="s">
        <v>5226</v>
      </c>
      <c r="B377" s="22" t="s">
        <v>46</v>
      </c>
      <c r="C377" s="31">
        <v>35.802778000000004</v>
      </c>
      <c r="D377" s="31">
        <v>-81.546110999999996</v>
      </c>
      <c r="E377" s="25">
        <v>15000</v>
      </c>
      <c r="F377" s="43">
        <v>1550.3327198074501</v>
      </c>
      <c r="G377" s="43">
        <f t="shared" si="5"/>
        <v>54749.488390202561</v>
      </c>
    </row>
    <row r="378" spans="1:7" x14ac:dyDescent="0.2">
      <c r="A378" s="22" t="s">
        <v>5227</v>
      </c>
      <c r="B378" s="22" t="s">
        <v>37</v>
      </c>
      <c r="C378" s="31">
        <v>36.449444</v>
      </c>
      <c r="D378" s="31">
        <v>-81.411389</v>
      </c>
      <c r="E378" s="25">
        <v>8000</v>
      </c>
      <c r="F378" s="43">
        <v>826.84411723063897</v>
      </c>
      <c r="G378" s="43">
        <f t="shared" si="5"/>
        <v>29199.72714144133</v>
      </c>
    </row>
    <row r="379" spans="1:7" x14ac:dyDescent="0.2">
      <c r="A379" s="22" t="s">
        <v>5228</v>
      </c>
      <c r="B379" s="22" t="s">
        <v>58</v>
      </c>
      <c r="C379" s="31">
        <v>35.194443999999997</v>
      </c>
      <c r="D379" s="31">
        <v>-78.964444</v>
      </c>
      <c r="E379" s="25">
        <v>1500000</v>
      </c>
      <c r="F379" s="43">
        <v>155033.27198074499</v>
      </c>
      <c r="G379" s="43">
        <f t="shared" si="5"/>
        <v>5474948.839020256</v>
      </c>
    </row>
    <row r="380" spans="1:7" x14ac:dyDescent="0.2">
      <c r="A380" s="22" t="s">
        <v>5229</v>
      </c>
      <c r="B380" s="22" t="s">
        <v>91</v>
      </c>
      <c r="C380" s="31">
        <v>35.847222000000002</v>
      </c>
      <c r="D380" s="31">
        <v>-82.091667000000001</v>
      </c>
      <c r="E380" s="25">
        <v>10000</v>
      </c>
      <c r="F380" s="43">
        <v>1033.5551465383001</v>
      </c>
      <c r="G380" s="43">
        <f t="shared" si="5"/>
        <v>36499.658926801705</v>
      </c>
    </row>
    <row r="381" spans="1:7" x14ac:dyDescent="0.2">
      <c r="A381" s="22" t="s">
        <v>5181</v>
      </c>
      <c r="B381" s="22" t="s">
        <v>83</v>
      </c>
      <c r="C381" s="31">
        <v>35.551389</v>
      </c>
      <c r="D381" s="31">
        <v>-78.307221999999996</v>
      </c>
      <c r="E381" s="25">
        <v>0</v>
      </c>
      <c r="F381" s="43">
        <v>0</v>
      </c>
      <c r="G381" s="43">
        <f t="shared" si="5"/>
        <v>0</v>
      </c>
    </row>
    <row r="382" spans="1:7" x14ac:dyDescent="0.2">
      <c r="A382" s="22" t="s">
        <v>5230</v>
      </c>
      <c r="B382" s="22" t="s">
        <v>92</v>
      </c>
      <c r="C382" s="31">
        <v>35.286082</v>
      </c>
      <c r="D382" s="31">
        <v>-80.933167999999995</v>
      </c>
      <c r="E382" s="25">
        <v>0</v>
      </c>
      <c r="F382" s="43">
        <v>0</v>
      </c>
      <c r="G382" s="43">
        <f t="shared" si="5"/>
        <v>0</v>
      </c>
    </row>
    <row r="383" spans="1:7" x14ac:dyDescent="0.2">
      <c r="A383" s="22" t="s">
        <v>5231</v>
      </c>
      <c r="B383" s="22" t="s">
        <v>73</v>
      </c>
      <c r="C383" s="31">
        <v>36.069721999999999</v>
      </c>
      <c r="D383" s="31">
        <v>-79.936389000000005</v>
      </c>
      <c r="E383" s="25">
        <v>0</v>
      </c>
      <c r="F383" s="43">
        <v>0</v>
      </c>
      <c r="G383" s="43">
        <f t="shared" si="5"/>
        <v>0</v>
      </c>
    </row>
    <row r="384" spans="1:7" x14ac:dyDescent="0.2">
      <c r="A384" s="22" t="s">
        <v>5232</v>
      </c>
      <c r="B384" s="22" t="s">
        <v>99</v>
      </c>
      <c r="C384" s="31">
        <v>34.756100000000004</v>
      </c>
      <c r="D384" s="31">
        <v>-77.354399999999998</v>
      </c>
      <c r="E384" s="25">
        <v>220000</v>
      </c>
      <c r="F384" s="43">
        <v>22738.213223842598</v>
      </c>
      <c r="G384" s="43">
        <f t="shared" si="5"/>
        <v>802992.49638963747</v>
      </c>
    </row>
    <row r="385" spans="1:7" x14ac:dyDescent="0.2">
      <c r="A385" s="22" t="s">
        <v>5233</v>
      </c>
      <c r="B385" s="22" t="s">
        <v>33</v>
      </c>
      <c r="C385" s="31">
        <v>36.158611000000001</v>
      </c>
      <c r="D385" s="31">
        <v>-79.493888999999996</v>
      </c>
      <c r="E385" s="25">
        <v>15000</v>
      </c>
      <c r="F385" s="43">
        <v>1550.3327198074501</v>
      </c>
      <c r="G385" s="43">
        <f t="shared" si="5"/>
        <v>54749.488390202561</v>
      </c>
    </row>
    <row r="386" spans="1:7" x14ac:dyDescent="0.2">
      <c r="A386" s="22" t="s">
        <v>5234</v>
      </c>
      <c r="B386" s="22" t="s">
        <v>57</v>
      </c>
      <c r="C386" s="31">
        <v>35.295000000000002</v>
      </c>
      <c r="D386" s="31">
        <v>-77.148332999999994</v>
      </c>
      <c r="E386" s="25">
        <v>300000</v>
      </c>
      <c r="F386" s="43">
        <v>31006.654396148901</v>
      </c>
      <c r="G386" s="43">
        <f t="shared" ref="G386:G449" si="6">F386*35.31467</f>
        <v>1094989.7678040478</v>
      </c>
    </row>
    <row r="387" spans="1:7" x14ac:dyDescent="0.2">
      <c r="A387" s="22" t="s">
        <v>5235</v>
      </c>
      <c r="B387" s="22" t="s">
        <v>81</v>
      </c>
      <c r="C387" s="31">
        <v>35.776667000000003</v>
      </c>
      <c r="D387" s="31">
        <v>-80.787499999999994</v>
      </c>
      <c r="E387" s="25">
        <v>4000000</v>
      </c>
      <c r="F387" s="43">
        <v>413422.05861531902</v>
      </c>
      <c r="G387" s="43">
        <f t="shared" si="6"/>
        <v>14599863.570720648</v>
      </c>
    </row>
    <row r="388" spans="1:7" x14ac:dyDescent="0.2">
      <c r="A388" s="22" t="s">
        <v>5236</v>
      </c>
      <c r="B388" s="22" t="s">
        <v>91</v>
      </c>
      <c r="C388" s="31">
        <v>35.652298000000002</v>
      </c>
      <c r="D388" s="31">
        <v>-81.956771000000003</v>
      </c>
      <c r="E388" s="25">
        <v>3000000</v>
      </c>
      <c r="F388" s="43">
        <v>310066.54396148899</v>
      </c>
      <c r="G388" s="43">
        <f t="shared" si="6"/>
        <v>10949897.678040477</v>
      </c>
    </row>
    <row r="389" spans="1:7" x14ac:dyDescent="0.2">
      <c r="A389" s="22" t="s">
        <v>5237</v>
      </c>
      <c r="B389" s="22" t="s">
        <v>106</v>
      </c>
      <c r="C389" s="31">
        <v>35.358949000000003</v>
      </c>
      <c r="D389" s="31">
        <v>-77.416505999999998</v>
      </c>
      <c r="E389" s="25">
        <v>3500000</v>
      </c>
      <c r="F389" s="43">
        <v>361744.30128840398</v>
      </c>
      <c r="G389" s="43">
        <f t="shared" si="6"/>
        <v>12774880.624380561</v>
      </c>
    </row>
    <row r="390" spans="1:7" x14ac:dyDescent="0.2">
      <c r="A390" s="22" t="s">
        <v>5238</v>
      </c>
      <c r="B390" s="22" t="s">
        <v>38</v>
      </c>
      <c r="C390" s="31">
        <v>36.157499999999999</v>
      </c>
      <c r="D390" s="31">
        <v>-81.885833000000005</v>
      </c>
      <c r="E390" s="25">
        <v>600000</v>
      </c>
      <c r="F390" s="43">
        <v>62013.308792297903</v>
      </c>
      <c r="G390" s="43">
        <f t="shared" si="6"/>
        <v>2189979.5356080988</v>
      </c>
    </row>
    <row r="391" spans="1:7" x14ac:dyDescent="0.2">
      <c r="A391" s="22" t="s">
        <v>5239</v>
      </c>
      <c r="B391" s="22" t="s">
        <v>127</v>
      </c>
      <c r="C391" s="31">
        <v>36.176389</v>
      </c>
      <c r="D391" s="31">
        <v>-81.745833000000005</v>
      </c>
      <c r="E391" s="25">
        <v>140000</v>
      </c>
      <c r="F391" s="43">
        <v>14469.7720515362</v>
      </c>
      <c r="G391" s="43">
        <f t="shared" si="6"/>
        <v>510995.22497522389</v>
      </c>
    </row>
    <row r="392" spans="1:7" x14ac:dyDescent="0.2">
      <c r="A392" s="22" t="s">
        <v>5240</v>
      </c>
      <c r="B392" s="22" t="s">
        <v>127</v>
      </c>
      <c r="C392" s="31">
        <v>36.169722</v>
      </c>
      <c r="D392" s="31">
        <v>-81.647499999999994</v>
      </c>
      <c r="E392" s="25">
        <v>70000</v>
      </c>
      <c r="F392" s="43">
        <v>7234.8860257680899</v>
      </c>
      <c r="G392" s="43">
        <f t="shared" si="6"/>
        <v>255497.61248761159</v>
      </c>
    </row>
    <row r="393" spans="1:7" x14ac:dyDescent="0.2">
      <c r="A393" s="22" t="s">
        <v>5241</v>
      </c>
      <c r="B393" s="22" t="s">
        <v>127</v>
      </c>
      <c r="C393" s="31">
        <v>36.151111</v>
      </c>
      <c r="D393" s="31">
        <v>-81.650833000000006</v>
      </c>
      <c r="E393" s="25">
        <v>5000</v>
      </c>
      <c r="F393" s="43">
        <v>516.777573269149</v>
      </c>
      <c r="G393" s="43">
        <f t="shared" si="6"/>
        <v>18249.829463400816</v>
      </c>
    </row>
    <row r="394" spans="1:7" x14ac:dyDescent="0.2">
      <c r="A394" s="22" t="s">
        <v>5242</v>
      </c>
      <c r="B394" s="22" t="s">
        <v>127</v>
      </c>
      <c r="C394" s="31">
        <v>36.193888999999999</v>
      </c>
      <c r="D394" s="31">
        <v>-81.759167000000005</v>
      </c>
      <c r="E394" s="25">
        <v>7500</v>
      </c>
      <c r="F394" s="43">
        <v>775.16635990372401</v>
      </c>
      <c r="G394" s="43">
        <f t="shared" si="6"/>
        <v>27374.744195101244</v>
      </c>
    </row>
    <row r="395" spans="1:7" x14ac:dyDescent="0.2">
      <c r="A395" s="22" t="s">
        <v>5243</v>
      </c>
      <c r="B395" s="22" t="s">
        <v>113</v>
      </c>
      <c r="C395" s="31">
        <v>35.490278000000004</v>
      </c>
      <c r="D395" s="31">
        <v>-81.969722000000004</v>
      </c>
      <c r="E395" s="25">
        <v>20000</v>
      </c>
      <c r="F395" s="43">
        <v>2067.1102930766001</v>
      </c>
      <c r="G395" s="43">
        <f t="shared" si="6"/>
        <v>72999.31785360341</v>
      </c>
    </row>
    <row r="396" spans="1:7" x14ac:dyDescent="0.2">
      <c r="A396" s="22" t="s">
        <v>5244</v>
      </c>
      <c r="B396" s="22" t="s">
        <v>127</v>
      </c>
      <c r="C396" s="31">
        <v>36.230556</v>
      </c>
      <c r="D396" s="31">
        <v>-81.720556000000002</v>
      </c>
      <c r="E396" s="25">
        <v>3300</v>
      </c>
      <c r="F396" s="43">
        <v>341.07319835763798</v>
      </c>
      <c r="G396" s="43">
        <f t="shared" si="6"/>
        <v>12044.887445844526</v>
      </c>
    </row>
    <row r="397" spans="1:7" x14ac:dyDescent="0.2">
      <c r="A397" s="22" t="s">
        <v>5245</v>
      </c>
      <c r="B397" s="22" t="s">
        <v>127</v>
      </c>
      <c r="C397" s="31">
        <v>36.17</v>
      </c>
      <c r="D397" s="31">
        <v>-81.746110999999999</v>
      </c>
      <c r="E397" s="25">
        <v>9285</v>
      </c>
      <c r="F397" s="43">
        <v>959.65595356080996</v>
      </c>
      <c r="G397" s="43">
        <f t="shared" si="6"/>
        <v>33889.93331353533</v>
      </c>
    </row>
    <row r="398" spans="1:7" x14ac:dyDescent="0.2">
      <c r="A398" s="22" t="s">
        <v>5246</v>
      </c>
      <c r="B398" s="22" t="s">
        <v>127</v>
      </c>
      <c r="C398" s="31">
        <v>36.170555999999998</v>
      </c>
      <c r="D398" s="31">
        <v>-81.722499999999997</v>
      </c>
      <c r="E398" s="25">
        <v>40000</v>
      </c>
      <c r="F398" s="43">
        <v>4134.2205861531902</v>
      </c>
      <c r="G398" s="43">
        <f t="shared" si="6"/>
        <v>145998.63570720647</v>
      </c>
    </row>
    <row r="399" spans="1:7" x14ac:dyDescent="0.2">
      <c r="A399" s="22" t="s">
        <v>5247</v>
      </c>
      <c r="B399" s="22" t="s">
        <v>99</v>
      </c>
      <c r="C399" s="31">
        <v>34.778300000000002</v>
      </c>
      <c r="D399" s="31">
        <v>-77.3583</v>
      </c>
      <c r="E399" s="25">
        <v>125000</v>
      </c>
      <c r="F399" s="43">
        <v>12919.439331728699</v>
      </c>
      <c r="G399" s="43">
        <f t="shared" si="6"/>
        <v>456245.73658501956</v>
      </c>
    </row>
    <row r="400" spans="1:7" x14ac:dyDescent="0.2">
      <c r="A400" s="22" t="s">
        <v>5248</v>
      </c>
      <c r="B400" s="22" t="s">
        <v>76</v>
      </c>
      <c r="C400" s="31">
        <v>35.440556000000001</v>
      </c>
      <c r="D400" s="31">
        <v>-83.072778</v>
      </c>
      <c r="E400" s="25">
        <v>10000</v>
      </c>
      <c r="F400" s="43">
        <v>1033.5551465383001</v>
      </c>
      <c r="G400" s="43">
        <f t="shared" si="6"/>
        <v>36499.658926801705</v>
      </c>
    </row>
    <row r="401" spans="1:7" x14ac:dyDescent="0.2">
      <c r="A401" s="22" t="s">
        <v>5249</v>
      </c>
      <c r="B401" s="22" t="s">
        <v>86</v>
      </c>
      <c r="C401" s="31">
        <v>35.343055999999997</v>
      </c>
      <c r="D401" s="31">
        <v>-77.677778000000004</v>
      </c>
      <c r="E401" s="25">
        <v>18000</v>
      </c>
      <c r="F401" s="43">
        <v>1860.39926376894</v>
      </c>
      <c r="G401" s="43">
        <f t="shared" si="6"/>
        <v>65699.386068243068</v>
      </c>
    </row>
    <row r="402" spans="1:7" x14ac:dyDescent="0.2">
      <c r="A402" s="22" t="s">
        <v>5250</v>
      </c>
      <c r="B402" s="22" t="s">
        <v>50</v>
      </c>
      <c r="C402" s="31">
        <v>35.725278000000003</v>
      </c>
      <c r="D402" s="31">
        <v>-81.154443999999998</v>
      </c>
      <c r="E402" s="25">
        <v>100000</v>
      </c>
      <c r="F402" s="43">
        <v>10335.551465383</v>
      </c>
      <c r="G402" s="43">
        <f t="shared" si="6"/>
        <v>364996.58926801704</v>
      </c>
    </row>
    <row r="403" spans="1:7" x14ac:dyDescent="0.2">
      <c r="A403" s="22" t="s">
        <v>5251</v>
      </c>
      <c r="B403" s="22" t="s">
        <v>53</v>
      </c>
      <c r="C403" s="31">
        <v>36.141388999999997</v>
      </c>
      <c r="D403" s="31">
        <v>-76.656110999999996</v>
      </c>
      <c r="E403" s="25">
        <v>0</v>
      </c>
      <c r="F403" s="43">
        <v>0</v>
      </c>
      <c r="G403" s="43">
        <f t="shared" si="6"/>
        <v>0</v>
      </c>
    </row>
    <row r="404" spans="1:7" x14ac:dyDescent="0.2">
      <c r="A404" s="22" t="s">
        <v>5252</v>
      </c>
      <c r="B404" s="22" t="s">
        <v>88</v>
      </c>
      <c r="C404" s="31">
        <v>35.069721999999999</v>
      </c>
      <c r="D404" s="31">
        <v>-83.217500000000001</v>
      </c>
      <c r="E404" s="25">
        <v>0</v>
      </c>
      <c r="F404" s="43">
        <v>0</v>
      </c>
      <c r="G404" s="43">
        <f t="shared" si="6"/>
        <v>0</v>
      </c>
    </row>
    <row r="405" spans="1:7" x14ac:dyDescent="0.2">
      <c r="A405" s="22" t="s">
        <v>5253</v>
      </c>
      <c r="B405" s="22" t="s">
        <v>82</v>
      </c>
      <c r="C405" s="31">
        <v>35.392221999999997</v>
      </c>
      <c r="D405" s="31">
        <v>-83.165000000000006</v>
      </c>
      <c r="E405" s="25">
        <v>8500</v>
      </c>
      <c r="F405" s="43">
        <v>878.52187455755302</v>
      </c>
      <c r="G405" s="43">
        <f t="shared" si="6"/>
        <v>31024.710087781379</v>
      </c>
    </row>
    <row r="406" spans="1:7" x14ac:dyDescent="0.2">
      <c r="A406" s="22" t="s">
        <v>5254</v>
      </c>
      <c r="B406" s="22" t="s">
        <v>55</v>
      </c>
      <c r="C406" s="31">
        <v>35.193610999999997</v>
      </c>
      <c r="D406" s="31">
        <v>-81.378611000000006</v>
      </c>
      <c r="E406" s="25">
        <v>34000</v>
      </c>
      <c r="F406" s="43">
        <v>3514.0874982302098</v>
      </c>
      <c r="G406" s="43">
        <f t="shared" si="6"/>
        <v>124098.84035112544</v>
      </c>
    </row>
    <row r="407" spans="1:7" x14ac:dyDescent="0.2">
      <c r="A407" s="22" t="s">
        <v>5254</v>
      </c>
      <c r="B407" s="22" t="s">
        <v>55</v>
      </c>
      <c r="C407" s="31">
        <v>35.193610999999997</v>
      </c>
      <c r="D407" s="31">
        <v>-81.378611000000006</v>
      </c>
      <c r="E407" s="25">
        <v>34000</v>
      </c>
      <c r="F407" s="43">
        <v>3514.0874982302098</v>
      </c>
      <c r="G407" s="43">
        <f t="shared" si="6"/>
        <v>124098.84035112544</v>
      </c>
    </row>
    <row r="408" spans="1:7" x14ac:dyDescent="0.2">
      <c r="A408" s="22" t="s">
        <v>5255</v>
      </c>
      <c r="B408" s="22" t="s">
        <v>83</v>
      </c>
      <c r="C408" s="31">
        <v>35.551667000000002</v>
      </c>
      <c r="D408" s="31">
        <v>-78.300278000000006</v>
      </c>
      <c r="E408" s="25">
        <v>0</v>
      </c>
      <c r="F408" s="43">
        <v>0</v>
      </c>
      <c r="G408" s="43">
        <f t="shared" si="6"/>
        <v>0</v>
      </c>
    </row>
    <row r="409" spans="1:7" x14ac:dyDescent="0.2">
      <c r="A409" s="22" t="s">
        <v>5256</v>
      </c>
      <c r="B409" s="22" t="s">
        <v>92</v>
      </c>
      <c r="C409" s="31">
        <v>35.285277999999998</v>
      </c>
      <c r="D409" s="31">
        <v>-80.939722000000003</v>
      </c>
      <c r="E409" s="25">
        <v>0</v>
      </c>
      <c r="F409" s="43">
        <v>0</v>
      </c>
      <c r="G409" s="43">
        <f t="shared" si="6"/>
        <v>0</v>
      </c>
    </row>
    <row r="410" spans="1:7" x14ac:dyDescent="0.2">
      <c r="A410" s="22" t="s">
        <v>5257</v>
      </c>
      <c r="B410" s="22" t="s">
        <v>41</v>
      </c>
      <c r="C410" s="31">
        <v>34.422221999999998</v>
      </c>
      <c r="D410" s="31">
        <v>-78.327777999999995</v>
      </c>
      <c r="E410" s="25">
        <v>6000</v>
      </c>
      <c r="F410" s="43">
        <v>620.13308792297903</v>
      </c>
      <c r="G410" s="43">
        <f t="shared" si="6"/>
        <v>21899.795356080991</v>
      </c>
    </row>
    <row r="411" spans="1:7" x14ac:dyDescent="0.2">
      <c r="A411" s="22" t="s">
        <v>5258</v>
      </c>
      <c r="B411" s="22" t="s">
        <v>57</v>
      </c>
      <c r="C411" s="31">
        <v>35.057499999999997</v>
      </c>
      <c r="D411" s="31">
        <v>-76.959166999999994</v>
      </c>
      <c r="E411" s="25">
        <v>600000</v>
      </c>
      <c r="F411" s="43">
        <v>62013.308792297903</v>
      </c>
      <c r="G411" s="43">
        <f t="shared" si="6"/>
        <v>2189979.5356080988</v>
      </c>
    </row>
    <row r="412" spans="1:7" x14ac:dyDescent="0.2">
      <c r="A412" s="22" t="s">
        <v>5259</v>
      </c>
      <c r="B412" s="22" t="s">
        <v>43</v>
      </c>
      <c r="C412" s="31">
        <v>35.525278</v>
      </c>
      <c r="D412" s="31">
        <v>-82.403333000000003</v>
      </c>
      <c r="E412" s="25">
        <v>305500</v>
      </c>
      <c r="F412" s="43">
        <v>31575.109726744999</v>
      </c>
      <c r="G412" s="43">
        <f t="shared" si="6"/>
        <v>1115064.5802137898</v>
      </c>
    </row>
    <row r="413" spans="1:7" x14ac:dyDescent="0.2">
      <c r="A413" s="22" t="s">
        <v>5260</v>
      </c>
      <c r="B413" s="22" t="s">
        <v>77</v>
      </c>
      <c r="C413" s="31">
        <v>35.373333000000002</v>
      </c>
      <c r="D413" s="31">
        <v>-82.615832999999995</v>
      </c>
      <c r="E413" s="25">
        <v>7400</v>
      </c>
      <c r="F413" s="43">
        <v>764.83080843834102</v>
      </c>
      <c r="G413" s="43">
        <f t="shared" si="6"/>
        <v>27009.747605833229</v>
      </c>
    </row>
    <row r="414" spans="1:7" x14ac:dyDescent="0.2">
      <c r="A414" s="22" t="s">
        <v>5261</v>
      </c>
      <c r="B414" s="22" t="s">
        <v>77</v>
      </c>
      <c r="C414" s="31">
        <v>35.376666999999998</v>
      </c>
      <c r="D414" s="31">
        <v>-82.383055999999996</v>
      </c>
      <c r="E414" s="25">
        <v>30000</v>
      </c>
      <c r="F414" s="43">
        <v>3100.6654396148901</v>
      </c>
      <c r="G414" s="43">
        <f t="shared" si="6"/>
        <v>109498.97678040477</v>
      </c>
    </row>
    <row r="415" spans="1:7" x14ac:dyDescent="0.2">
      <c r="A415" s="22" t="s">
        <v>5262</v>
      </c>
      <c r="B415" s="22" t="s">
        <v>127</v>
      </c>
      <c r="C415" s="31">
        <v>36.144167000000003</v>
      </c>
      <c r="D415" s="31">
        <v>-81.800556</v>
      </c>
      <c r="E415" s="25">
        <v>5000</v>
      </c>
      <c r="F415" s="43">
        <v>516.777573269149</v>
      </c>
      <c r="G415" s="43">
        <f t="shared" si="6"/>
        <v>18249.829463400816</v>
      </c>
    </row>
    <row r="416" spans="1:7" x14ac:dyDescent="0.2">
      <c r="A416" s="22" t="s">
        <v>5263</v>
      </c>
      <c r="B416" s="22" t="s">
        <v>107</v>
      </c>
      <c r="C416" s="31">
        <v>35.284722000000002</v>
      </c>
      <c r="D416" s="31">
        <v>-82.13</v>
      </c>
      <c r="E416" s="25">
        <v>10000</v>
      </c>
      <c r="F416" s="43">
        <v>1033.5551465383001</v>
      </c>
      <c r="G416" s="43">
        <f t="shared" si="6"/>
        <v>36499.658926801705</v>
      </c>
    </row>
    <row r="417" spans="1:7" x14ac:dyDescent="0.2">
      <c r="A417" s="22" t="s">
        <v>5264</v>
      </c>
      <c r="B417" s="22" t="s">
        <v>76</v>
      </c>
      <c r="C417" s="31">
        <v>35.479444000000001</v>
      </c>
      <c r="D417" s="31">
        <v>-82.882221999999999</v>
      </c>
      <c r="E417" s="25">
        <v>25000</v>
      </c>
      <c r="F417" s="43">
        <v>2583.8878663457499</v>
      </c>
      <c r="G417" s="43">
        <f t="shared" si="6"/>
        <v>91249.147317004259</v>
      </c>
    </row>
    <row r="418" spans="1:7" x14ac:dyDescent="0.2">
      <c r="A418" s="22" t="s">
        <v>5265</v>
      </c>
      <c r="B418" s="22" t="s">
        <v>38</v>
      </c>
      <c r="C418" s="31">
        <v>36.126389000000003</v>
      </c>
      <c r="D418" s="31">
        <v>-81.936943999999997</v>
      </c>
      <c r="E418" s="25">
        <v>6000</v>
      </c>
      <c r="F418" s="43">
        <v>620.13308792297903</v>
      </c>
      <c r="G418" s="43">
        <f t="shared" si="6"/>
        <v>21899.795356080991</v>
      </c>
    </row>
    <row r="419" spans="1:7" x14ac:dyDescent="0.2">
      <c r="A419" s="22" t="s">
        <v>5266</v>
      </c>
      <c r="B419" s="22" t="s">
        <v>69</v>
      </c>
      <c r="C419" s="31">
        <v>36.411110999999998</v>
      </c>
      <c r="D419" s="31">
        <v>-76.755555999999999</v>
      </c>
      <c r="E419" s="25">
        <v>5000</v>
      </c>
      <c r="F419" s="43">
        <v>516.777573269149</v>
      </c>
      <c r="G419" s="43">
        <f t="shared" si="6"/>
        <v>18249.829463400816</v>
      </c>
    </row>
    <row r="420" spans="1:7" x14ac:dyDescent="0.2">
      <c r="A420" s="22" t="s">
        <v>5267</v>
      </c>
      <c r="B420" s="22" t="s">
        <v>69</v>
      </c>
      <c r="C420" s="31">
        <v>36.424444000000001</v>
      </c>
      <c r="D420" s="31">
        <v>-76.609443999999996</v>
      </c>
      <c r="E420" s="25">
        <v>4000</v>
      </c>
      <c r="F420" s="43">
        <v>413.42205861531897</v>
      </c>
      <c r="G420" s="43">
        <f t="shared" si="6"/>
        <v>14599.863570720647</v>
      </c>
    </row>
    <row r="421" spans="1:7" x14ac:dyDescent="0.2">
      <c r="A421" s="22" t="s">
        <v>5268</v>
      </c>
      <c r="B421" s="22" t="s">
        <v>89</v>
      </c>
      <c r="C421" s="31">
        <v>35.953888999999997</v>
      </c>
      <c r="D421" s="31">
        <v>-82.706943999999993</v>
      </c>
      <c r="E421" s="25">
        <v>5000</v>
      </c>
      <c r="F421" s="43">
        <v>516.777573269149</v>
      </c>
      <c r="G421" s="43">
        <f t="shared" si="6"/>
        <v>18249.829463400816</v>
      </c>
    </row>
    <row r="422" spans="1:7" x14ac:dyDescent="0.2">
      <c r="A422" s="22" t="s">
        <v>5269</v>
      </c>
      <c r="B422" s="22" t="s">
        <v>43</v>
      </c>
      <c r="C422" s="31">
        <v>35.741943999999997</v>
      </c>
      <c r="D422" s="31">
        <v>-82.509721999999996</v>
      </c>
      <c r="E422" s="25">
        <v>50000</v>
      </c>
      <c r="F422" s="43">
        <v>5167.7757326914898</v>
      </c>
      <c r="G422" s="43">
        <f t="shared" si="6"/>
        <v>182498.29463400817</v>
      </c>
    </row>
    <row r="423" spans="1:7" x14ac:dyDescent="0.2">
      <c r="A423" s="22" t="s">
        <v>5270</v>
      </c>
      <c r="B423" s="22" t="s">
        <v>99</v>
      </c>
      <c r="C423" s="31">
        <v>34.6875</v>
      </c>
      <c r="D423" s="31">
        <v>-77.480833000000004</v>
      </c>
      <c r="E423" s="25">
        <v>18000</v>
      </c>
      <c r="F423" s="43">
        <v>1860.39926376894</v>
      </c>
      <c r="G423" s="43">
        <f t="shared" si="6"/>
        <v>65699.386068243068</v>
      </c>
    </row>
    <row r="424" spans="1:7" x14ac:dyDescent="0.2">
      <c r="A424" s="22" t="s">
        <v>5271</v>
      </c>
      <c r="B424" s="22" t="s">
        <v>61</v>
      </c>
      <c r="C424" s="31">
        <v>35.967778000000003</v>
      </c>
      <c r="D424" s="31">
        <v>-80.100555999999997</v>
      </c>
      <c r="E424" s="25">
        <v>80000</v>
      </c>
      <c r="F424" s="43">
        <v>8268.4411723063895</v>
      </c>
      <c r="G424" s="43">
        <f t="shared" si="6"/>
        <v>291997.27141441329</v>
      </c>
    </row>
    <row r="425" spans="1:7" x14ac:dyDescent="0.2">
      <c r="A425" s="22" t="s">
        <v>5272</v>
      </c>
      <c r="B425" s="22" t="s">
        <v>112</v>
      </c>
      <c r="C425" s="31">
        <v>35.624721999999998</v>
      </c>
      <c r="D425" s="31">
        <v>-80.572778</v>
      </c>
      <c r="E425" s="25">
        <v>11000</v>
      </c>
      <c r="F425" s="43">
        <v>1136.91066119213</v>
      </c>
      <c r="G425" s="43">
        <f t="shared" si="6"/>
        <v>40149.624819481876</v>
      </c>
    </row>
    <row r="426" spans="1:7" x14ac:dyDescent="0.2">
      <c r="A426" s="22" t="s">
        <v>5273</v>
      </c>
      <c r="B426" s="22" t="s">
        <v>45</v>
      </c>
      <c r="C426" s="31">
        <v>35.293889</v>
      </c>
      <c r="D426" s="31">
        <v>-80.599722</v>
      </c>
      <c r="E426" s="25">
        <v>30000</v>
      </c>
      <c r="F426" s="43">
        <v>3100.6654396148901</v>
      </c>
      <c r="G426" s="43">
        <f t="shared" si="6"/>
        <v>109498.97678040477</v>
      </c>
    </row>
    <row r="427" spans="1:7" x14ac:dyDescent="0.2">
      <c r="A427" s="22" t="s">
        <v>5274</v>
      </c>
      <c r="B427" s="22" t="s">
        <v>50</v>
      </c>
      <c r="C427" s="31">
        <v>35.6492</v>
      </c>
      <c r="D427" s="31">
        <v>-81.030600000000007</v>
      </c>
      <c r="E427" s="25">
        <v>20000</v>
      </c>
      <c r="F427" s="43">
        <v>2067.1102930766001</v>
      </c>
      <c r="G427" s="43">
        <f t="shared" si="6"/>
        <v>72999.31785360341</v>
      </c>
    </row>
    <row r="428" spans="1:7" x14ac:dyDescent="0.2">
      <c r="A428" s="22" t="s">
        <v>5275</v>
      </c>
      <c r="B428" s="22" t="s">
        <v>34</v>
      </c>
      <c r="C428" s="31">
        <v>35.936110999999997</v>
      </c>
      <c r="D428" s="31">
        <v>-81.191389000000001</v>
      </c>
      <c r="E428" s="25">
        <v>750000</v>
      </c>
      <c r="F428" s="43">
        <v>77516.635990372393</v>
      </c>
      <c r="G428" s="43">
        <f t="shared" si="6"/>
        <v>2737474.4195101243</v>
      </c>
    </row>
    <row r="429" spans="1:7" x14ac:dyDescent="0.2">
      <c r="A429" s="22" t="s">
        <v>5276</v>
      </c>
      <c r="B429" s="22" t="s">
        <v>43</v>
      </c>
      <c r="C429" s="31">
        <v>35.506900000000002</v>
      </c>
      <c r="D429" s="31">
        <v>-82.414699999999996</v>
      </c>
      <c r="E429" s="25">
        <v>35000</v>
      </c>
      <c r="F429" s="43">
        <v>3617.4430128840399</v>
      </c>
      <c r="G429" s="43">
        <f t="shared" si="6"/>
        <v>127748.80624380562</v>
      </c>
    </row>
    <row r="430" spans="1:7" x14ac:dyDescent="0.2">
      <c r="A430" s="22" t="s">
        <v>5277</v>
      </c>
      <c r="B430" s="22" t="s">
        <v>107</v>
      </c>
      <c r="C430" s="31">
        <v>35.225000000000001</v>
      </c>
      <c r="D430" s="31">
        <v>-82.247221999999994</v>
      </c>
      <c r="E430" s="25">
        <v>5000</v>
      </c>
      <c r="F430" s="43">
        <v>516.777573269149</v>
      </c>
      <c r="G430" s="43">
        <f t="shared" si="6"/>
        <v>18249.829463400816</v>
      </c>
    </row>
    <row r="431" spans="1:7" x14ac:dyDescent="0.2">
      <c r="A431" s="22" t="s">
        <v>5278</v>
      </c>
      <c r="B431" s="22" t="s">
        <v>112</v>
      </c>
      <c r="C431" s="31">
        <v>35.707222000000002</v>
      </c>
      <c r="D431" s="31">
        <v>-80.642222000000004</v>
      </c>
      <c r="E431" s="25">
        <v>10000</v>
      </c>
      <c r="F431" s="43">
        <v>1033.5551465383001</v>
      </c>
      <c r="G431" s="43">
        <f t="shared" si="6"/>
        <v>36499.658926801705</v>
      </c>
    </row>
    <row r="432" spans="1:7" x14ac:dyDescent="0.2">
      <c r="A432" s="22" t="s">
        <v>5279</v>
      </c>
      <c r="B432" s="22" t="s">
        <v>34</v>
      </c>
      <c r="C432" s="31">
        <v>35.894444</v>
      </c>
      <c r="D432" s="31">
        <v>-81.213888999999995</v>
      </c>
      <c r="E432" s="25">
        <v>15000</v>
      </c>
      <c r="F432" s="43">
        <v>1550.3327198074501</v>
      </c>
      <c r="G432" s="43">
        <f t="shared" si="6"/>
        <v>54749.488390202561</v>
      </c>
    </row>
    <row r="433" spans="1:7" x14ac:dyDescent="0.2">
      <c r="A433" s="22" t="s">
        <v>5280</v>
      </c>
      <c r="B433" s="22" t="s">
        <v>99</v>
      </c>
      <c r="C433" s="31">
        <v>34.753599999999999</v>
      </c>
      <c r="D433" s="31">
        <v>-77.334699999999998</v>
      </c>
      <c r="E433" s="25">
        <v>22500</v>
      </c>
      <c r="F433" s="43">
        <v>2325.49907971117</v>
      </c>
      <c r="G433" s="43">
        <f t="shared" si="6"/>
        <v>82124.23258530366</v>
      </c>
    </row>
    <row r="434" spans="1:7" x14ac:dyDescent="0.2">
      <c r="A434" s="22" t="s">
        <v>5281</v>
      </c>
      <c r="B434" s="22" t="s">
        <v>122</v>
      </c>
      <c r="C434" s="31">
        <v>35.103889000000002</v>
      </c>
      <c r="D434" s="31">
        <v>-80.633888999999996</v>
      </c>
      <c r="E434" s="25">
        <v>300000</v>
      </c>
      <c r="F434" s="43">
        <v>31006.654396148901</v>
      </c>
      <c r="G434" s="43">
        <f t="shared" si="6"/>
        <v>1094989.7678040478</v>
      </c>
    </row>
    <row r="435" spans="1:7" x14ac:dyDescent="0.2">
      <c r="A435" s="22" t="s">
        <v>5282</v>
      </c>
      <c r="B435" s="22" t="s">
        <v>127</v>
      </c>
      <c r="C435" s="31">
        <v>36.159722000000002</v>
      </c>
      <c r="D435" s="31">
        <v>-81.790278000000001</v>
      </c>
      <c r="E435" s="25">
        <v>20000</v>
      </c>
      <c r="F435" s="43">
        <v>2067.1102930766001</v>
      </c>
      <c r="G435" s="43">
        <f t="shared" si="6"/>
        <v>72999.31785360341</v>
      </c>
    </row>
    <row r="436" spans="1:7" x14ac:dyDescent="0.2">
      <c r="A436" s="22" t="s">
        <v>5283</v>
      </c>
      <c r="B436" s="22" t="s">
        <v>91</v>
      </c>
      <c r="C436" s="31">
        <v>35.648888999999997</v>
      </c>
      <c r="D436" s="31">
        <v>-81.879166999999995</v>
      </c>
      <c r="E436" s="25">
        <v>3000</v>
      </c>
      <c r="F436" s="43">
        <v>310.066543961489</v>
      </c>
      <c r="G436" s="43">
        <f t="shared" si="6"/>
        <v>10949.897678040477</v>
      </c>
    </row>
    <row r="437" spans="1:7" x14ac:dyDescent="0.2">
      <c r="A437" s="22" t="s">
        <v>5284</v>
      </c>
      <c r="B437" s="22" t="s">
        <v>117</v>
      </c>
      <c r="C437" s="31">
        <v>36.344200000000001</v>
      </c>
      <c r="D437" s="31">
        <v>-80.041700000000006</v>
      </c>
      <c r="E437" s="25">
        <v>25000</v>
      </c>
      <c r="F437" s="43">
        <v>2583.8878663457499</v>
      </c>
      <c r="G437" s="43">
        <f t="shared" si="6"/>
        <v>91249.147317004259</v>
      </c>
    </row>
    <row r="438" spans="1:7" x14ac:dyDescent="0.2">
      <c r="A438" s="22" t="s">
        <v>5285</v>
      </c>
      <c r="B438" s="22" t="s">
        <v>46</v>
      </c>
      <c r="C438" s="31">
        <v>35.863889</v>
      </c>
      <c r="D438" s="31">
        <v>-81.372777999999997</v>
      </c>
      <c r="E438" s="25">
        <v>5400</v>
      </c>
      <c r="F438" s="43">
        <v>558.11977913068097</v>
      </c>
      <c r="G438" s="43">
        <f t="shared" si="6"/>
        <v>19709.815820472886</v>
      </c>
    </row>
    <row r="439" spans="1:7" x14ac:dyDescent="0.2">
      <c r="A439" s="22" t="s">
        <v>5286</v>
      </c>
      <c r="B439" s="22" t="s">
        <v>52</v>
      </c>
      <c r="C439" s="31">
        <v>35.104722000000002</v>
      </c>
      <c r="D439" s="31">
        <v>-84.223056</v>
      </c>
      <c r="E439" s="25">
        <v>8800</v>
      </c>
      <c r="F439" s="43">
        <v>909.52852895370199</v>
      </c>
      <c r="G439" s="43">
        <f t="shared" si="6"/>
        <v>32119.69985558543</v>
      </c>
    </row>
    <row r="440" spans="1:7" x14ac:dyDescent="0.2">
      <c r="A440" s="22" t="s">
        <v>5287</v>
      </c>
      <c r="B440" s="22" t="s">
        <v>123</v>
      </c>
      <c r="C440" s="31">
        <v>36.396667000000001</v>
      </c>
      <c r="D440" s="31">
        <v>-78.331111000000007</v>
      </c>
      <c r="E440" s="25">
        <v>3600</v>
      </c>
      <c r="F440" s="43">
        <v>372.07985275378701</v>
      </c>
      <c r="G440" s="43">
        <f t="shared" si="6"/>
        <v>13139.877213648579</v>
      </c>
    </row>
    <row r="441" spans="1:7" x14ac:dyDescent="0.2">
      <c r="A441" s="22" t="s">
        <v>5288</v>
      </c>
      <c r="B441" s="22" t="s">
        <v>60</v>
      </c>
      <c r="C441" s="31">
        <v>35.886111</v>
      </c>
      <c r="D441" s="31">
        <v>-75.660556</v>
      </c>
      <c r="E441" s="25">
        <v>0</v>
      </c>
      <c r="F441" s="43">
        <v>0</v>
      </c>
      <c r="G441" s="43">
        <f t="shared" si="6"/>
        <v>0</v>
      </c>
    </row>
    <row r="442" spans="1:7" x14ac:dyDescent="0.2">
      <c r="A442" s="22" t="s">
        <v>5289</v>
      </c>
      <c r="B442" s="22" t="s">
        <v>43</v>
      </c>
      <c r="C442" s="31">
        <v>35.659999999999997</v>
      </c>
      <c r="D442" s="31">
        <v>-82.349722</v>
      </c>
      <c r="E442" s="25">
        <v>0</v>
      </c>
      <c r="F442" s="43">
        <v>0</v>
      </c>
      <c r="G442" s="43">
        <f t="shared" si="6"/>
        <v>0</v>
      </c>
    </row>
    <row r="443" spans="1:7" x14ac:dyDescent="0.2">
      <c r="A443" s="22" t="s">
        <v>5290</v>
      </c>
      <c r="B443" s="22" t="s">
        <v>90</v>
      </c>
      <c r="C443" s="31">
        <v>35.822221999999996</v>
      </c>
      <c r="D443" s="31">
        <v>-76.902777999999998</v>
      </c>
      <c r="E443" s="25">
        <v>150000</v>
      </c>
      <c r="F443" s="43">
        <v>15503.327198074499</v>
      </c>
      <c r="G443" s="43">
        <f t="shared" si="6"/>
        <v>547494.88390202553</v>
      </c>
    </row>
    <row r="444" spans="1:7" x14ac:dyDescent="0.2">
      <c r="A444" s="22" t="s">
        <v>5291</v>
      </c>
      <c r="B444" s="22" t="s">
        <v>51</v>
      </c>
      <c r="C444" s="31">
        <v>35.766666999999998</v>
      </c>
      <c r="D444" s="31">
        <v>-79.136667000000003</v>
      </c>
      <c r="E444" s="25">
        <v>25000</v>
      </c>
      <c r="F444" s="43">
        <v>2583.8878663457499</v>
      </c>
      <c r="G444" s="43">
        <f t="shared" si="6"/>
        <v>91249.147317004259</v>
      </c>
    </row>
    <row r="445" spans="1:7" x14ac:dyDescent="0.2">
      <c r="A445" s="22" t="s">
        <v>5292</v>
      </c>
      <c r="B445" s="22" t="s">
        <v>79</v>
      </c>
      <c r="C445" s="31">
        <v>35.049166999999997</v>
      </c>
      <c r="D445" s="31">
        <v>-79.357221999999993</v>
      </c>
      <c r="E445" s="25">
        <v>200000</v>
      </c>
      <c r="F445" s="43">
        <v>20671.102930765999</v>
      </c>
      <c r="G445" s="43">
        <f t="shared" si="6"/>
        <v>729993.17853603407</v>
      </c>
    </row>
    <row r="446" spans="1:7" x14ac:dyDescent="0.2">
      <c r="A446" s="22" t="s">
        <v>5293</v>
      </c>
      <c r="B446" s="22" t="s">
        <v>46</v>
      </c>
      <c r="C446" s="31">
        <v>36.045278000000003</v>
      </c>
      <c r="D446" s="31">
        <v>-81.531389000000004</v>
      </c>
      <c r="E446" s="25">
        <v>5400</v>
      </c>
      <c r="F446" s="43">
        <v>558.11977913068097</v>
      </c>
      <c r="G446" s="43">
        <f t="shared" si="6"/>
        <v>19709.815820472886</v>
      </c>
    </row>
    <row r="447" spans="1:7" x14ac:dyDescent="0.2">
      <c r="A447" s="22" t="s">
        <v>5294</v>
      </c>
      <c r="B447" s="22" t="s">
        <v>83</v>
      </c>
      <c r="C447" s="31">
        <v>35.547221999999998</v>
      </c>
      <c r="D447" s="31">
        <v>-78.305555999999996</v>
      </c>
      <c r="E447" s="25">
        <v>0</v>
      </c>
      <c r="F447" s="43">
        <v>0</v>
      </c>
      <c r="G447" s="43">
        <f t="shared" si="6"/>
        <v>0</v>
      </c>
    </row>
    <row r="448" spans="1:7" x14ac:dyDescent="0.2">
      <c r="A448" s="22" t="s">
        <v>5295</v>
      </c>
      <c r="B448" s="22" t="s">
        <v>50</v>
      </c>
      <c r="C448" s="31">
        <v>35.626389000000003</v>
      </c>
      <c r="D448" s="31">
        <v>-81.231667000000002</v>
      </c>
      <c r="E448" s="25">
        <v>5000000</v>
      </c>
      <c r="F448" s="43">
        <v>516777.573269149</v>
      </c>
      <c r="G448" s="43">
        <f t="shared" si="6"/>
        <v>18249829.463400818</v>
      </c>
    </row>
    <row r="449" spans="1:7" x14ac:dyDescent="0.2">
      <c r="A449" s="22" t="s">
        <v>5296</v>
      </c>
      <c r="B449" s="22" t="s">
        <v>99</v>
      </c>
      <c r="C449" s="31">
        <v>34.799999999999997</v>
      </c>
      <c r="D449" s="31">
        <v>-77.460599999999999</v>
      </c>
      <c r="E449" s="25">
        <v>400000</v>
      </c>
      <c r="F449" s="43">
        <v>41342.205861531897</v>
      </c>
      <c r="G449" s="43">
        <f t="shared" si="6"/>
        <v>1459986.3570720647</v>
      </c>
    </row>
    <row r="450" spans="1:7" x14ac:dyDescent="0.2">
      <c r="A450" s="22" t="s">
        <v>5297</v>
      </c>
      <c r="B450" s="22" t="s">
        <v>127</v>
      </c>
      <c r="C450" s="31">
        <v>36.228056000000002</v>
      </c>
      <c r="D450" s="31">
        <v>-81.721110999999993</v>
      </c>
      <c r="E450" s="25">
        <v>6700</v>
      </c>
      <c r="F450" s="43">
        <v>692.48194818065997</v>
      </c>
      <c r="G450" s="43">
        <f t="shared" ref="G450:G513" si="7">F450*35.31467</f>
        <v>24454.771480957108</v>
      </c>
    </row>
    <row r="451" spans="1:7" x14ac:dyDescent="0.2">
      <c r="A451" s="22" t="s">
        <v>5298</v>
      </c>
      <c r="B451" s="22" t="s">
        <v>77</v>
      </c>
      <c r="C451" s="31">
        <v>35.246943999999999</v>
      </c>
      <c r="D451" s="31">
        <v>-82.536111000000005</v>
      </c>
      <c r="E451" s="25">
        <v>60000</v>
      </c>
      <c r="F451" s="43">
        <v>6201.3308792297903</v>
      </c>
      <c r="G451" s="43">
        <f t="shared" si="7"/>
        <v>218997.9535608099</v>
      </c>
    </row>
    <row r="452" spans="1:7" x14ac:dyDescent="0.2">
      <c r="A452" s="22" t="s">
        <v>5299</v>
      </c>
      <c r="B452" s="22" t="s">
        <v>45</v>
      </c>
      <c r="C452" s="31">
        <v>35.322778</v>
      </c>
      <c r="D452" s="31">
        <v>-80.538611000000003</v>
      </c>
      <c r="E452" s="25">
        <v>26500000</v>
      </c>
      <c r="F452" s="43">
        <v>2738921.1383264898</v>
      </c>
      <c r="G452" s="43">
        <f t="shared" si="7"/>
        <v>96724096.156024337</v>
      </c>
    </row>
    <row r="453" spans="1:7" x14ac:dyDescent="0.2">
      <c r="A453" s="22" t="s">
        <v>5300</v>
      </c>
      <c r="B453" s="22" t="s">
        <v>92</v>
      </c>
      <c r="C453" s="31">
        <v>35.381110999999997</v>
      </c>
      <c r="D453" s="31">
        <v>-80.940278000000006</v>
      </c>
      <c r="E453" s="25">
        <v>12000000</v>
      </c>
      <c r="F453" s="43">
        <v>1240266.1758459599</v>
      </c>
      <c r="G453" s="43">
        <f t="shared" si="7"/>
        <v>43799590.712162048</v>
      </c>
    </row>
    <row r="454" spans="1:7" x14ac:dyDescent="0.2">
      <c r="A454" s="22" t="s">
        <v>5301</v>
      </c>
      <c r="B454" s="22" t="s">
        <v>126</v>
      </c>
      <c r="C454" s="31">
        <v>35.884166999999998</v>
      </c>
      <c r="D454" s="31">
        <v>-76.614999999999995</v>
      </c>
      <c r="E454" s="25">
        <v>85000</v>
      </c>
      <c r="F454" s="43">
        <v>8785.2187455755302</v>
      </c>
      <c r="G454" s="43">
        <f t="shared" si="7"/>
        <v>310247.10087781382</v>
      </c>
    </row>
    <row r="455" spans="1:7" x14ac:dyDescent="0.2">
      <c r="A455" s="22" t="s">
        <v>5302</v>
      </c>
      <c r="B455" s="22" t="s">
        <v>105</v>
      </c>
      <c r="C455" s="31">
        <v>36.460555999999997</v>
      </c>
      <c r="D455" s="31">
        <v>-79.081666999999996</v>
      </c>
      <c r="E455" s="25">
        <v>4200</v>
      </c>
      <c r="F455" s="43">
        <v>434.09316154608501</v>
      </c>
      <c r="G455" s="43">
        <f t="shared" si="7"/>
        <v>15329.856749256682</v>
      </c>
    </row>
    <row r="456" spans="1:7" x14ac:dyDescent="0.2">
      <c r="A456" s="22" t="s">
        <v>5303</v>
      </c>
      <c r="B456" s="22" t="s">
        <v>77</v>
      </c>
      <c r="C456" s="31">
        <v>35.393737000000002</v>
      </c>
      <c r="D456" s="31">
        <v>-82.485118</v>
      </c>
      <c r="E456" s="25">
        <v>100000</v>
      </c>
      <c r="F456" s="43">
        <v>10335.551465383</v>
      </c>
      <c r="G456" s="43">
        <f t="shared" si="7"/>
        <v>364996.58926801704</v>
      </c>
    </row>
    <row r="457" spans="1:7" x14ac:dyDescent="0.2">
      <c r="A457" s="22" t="s">
        <v>5304</v>
      </c>
      <c r="B457" s="22" t="s">
        <v>63</v>
      </c>
      <c r="C457" s="31">
        <v>34.971400000000003</v>
      </c>
      <c r="D457" s="31">
        <v>-77.970299999999995</v>
      </c>
      <c r="E457" s="25">
        <v>300000</v>
      </c>
      <c r="F457" s="43">
        <v>31006.654396148901</v>
      </c>
      <c r="G457" s="43">
        <f t="shared" si="7"/>
        <v>1094989.7678040478</v>
      </c>
    </row>
    <row r="458" spans="1:7" x14ac:dyDescent="0.2">
      <c r="A458" s="22" t="s">
        <v>5305</v>
      </c>
      <c r="B458" s="22" t="s">
        <v>99</v>
      </c>
      <c r="C458" s="31">
        <v>34.734721999999998</v>
      </c>
      <c r="D458" s="31">
        <v>-77.315278000000006</v>
      </c>
      <c r="E458" s="25">
        <v>25000</v>
      </c>
      <c r="F458" s="43">
        <v>2583.8878663457499</v>
      </c>
      <c r="G458" s="43">
        <f t="shared" si="7"/>
        <v>91249.147317004259</v>
      </c>
    </row>
    <row r="459" spans="1:7" x14ac:dyDescent="0.2">
      <c r="A459" s="22" t="s">
        <v>5306</v>
      </c>
      <c r="B459" s="22" t="s">
        <v>43</v>
      </c>
      <c r="C459" s="31">
        <v>35.504167000000002</v>
      </c>
      <c r="D459" s="31">
        <v>-82.611110999999994</v>
      </c>
      <c r="E459" s="25">
        <v>100000</v>
      </c>
      <c r="F459" s="43">
        <v>10335.551465383</v>
      </c>
      <c r="G459" s="43">
        <f t="shared" si="7"/>
        <v>364996.58926801704</v>
      </c>
    </row>
    <row r="460" spans="1:7" x14ac:dyDescent="0.2">
      <c r="A460" s="22" t="s">
        <v>5307</v>
      </c>
      <c r="B460" s="22" t="s">
        <v>88</v>
      </c>
      <c r="C460" s="31">
        <v>35.074167000000003</v>
      </c>
      <c r="D460" s="31">
        <v>-83.215556000000007</v>
      </c>
      <c r="E460" s="25">
        <v>10000</v>
      </c>
      <c r="F460" s="43">
        <v>1033.5551465383001</v>
      </c>
      <c r="G460" s="43">
        <f t="shared" si="7"/>
        <v>36499.658926801705</v>
      </c>
    </row>
    <row r="461" spans="1:7" x14ac:dyDescent="0.2">
      <c r="A461" s="22" t="s">
        <v>5308</v>
      </c>
      <c r="B461" s="22" t="s">
        <v>115</v>
      </c>
      <c r="C461" s="31">
        <v>34.750833</v>
      </c>
      <c r="D461" s="31">
        <v>-79.465277999999998</v>
      </c>
      <c r="E461" s="25">
        <v>0</v>
      </c>
      <c r="F461" s="43">
        <v>0</v>
      </c>
      <c r="G461" s="43">
        <f t="shared" si="7"/>
        <v>0</v>
      </c>
    </row>
    <row r="462" spans="1:7" x14ac:dyDescent="0.2">
      <c r="A462" s="22" t="s">
        <v>5309</v>
      </c>
      <c r="B462" s="22" t="s">
        <v>39</v>
      </c>
      <c r="C462" s="31">
        <v>35.588889000000002</v>
      </c>
      <c r="D462" s="31">
        <v>-76.666667000000004</v>
      </c>
      <c r="E462" s="25">
        <v>6000</v>
      </c>
      <c r="F462" s="43">
        <v>620.13308792297903</v>
      </c>
      <c r="G462" s="43">
        <f t="shared" si="7"/>
        <v>21899.795356080991</v>
      </c>
    </row>
    <row r="463" spans="1:7" x14ac:dyDescent="0.2">
      <c r="A463" s="22" t="s">
        <v>5310</v>
      </c>
      <c r="B463" s="22" t="s">
        <v>44</v>
      </c>
      <c r="C463" s="31">
        <v>35.588099999999997</v>
      </c>
      <c r="D463" s="31">
        <v>-81.582800000000006</v>
      </c>
      <c r="E463" s="25">
        <v>20000</v>
      </c>
      <c r="F463" s="43">
        <v>2067.1102930766001</v>
      </c>
      <c r="G463" s="43">
        <f t="shared" si="7"/>
        <v>72999.31785360341</v>
      </c>
    </row>
    <row r="464" spans="1:7" x14ac:dyDescent="0.2">
      <c r="A464" s="22" t="s">
        <v>5311</v>
      </c>
      <c r="B464" s="22" t="s">
        <v>111</v>
      </c>
      <c r="C464" s="31">
        <v>36.311110999999997</v>
      </c>
      <c r="D464" s="31">
        <v>-79.856943999999999</v>
      </c>
      <c r="E464" s="25">
        <v>10000</v>
      </c>
      <c r="F464" s="43">
        <v>1033.5551465383001</v>
      </c>
      <c r="G464" s="43">
        <f t="shared" si="7"/>
        <v>36499.658926801705</v>
      </c>
    </row>
    <row r="465" spans="1:7" x14ac:dyDescent="0.2">
      <c r="A465" s="22" t="s">
        <v>5312</v>
      </c>
      <c r="B465" s="22" t="s">
        <v>77</v>
      </c>
      <c r="C465" s="31">
        <v>35.346666999999997</v>
      </c>
      <c r="D465" s="31">
        <v>-82.438056000000003</v>
      </c>
      <c r="E465" s="25">
        <v>6000</v>
      </c>
      <c r="F465" s="43">
        <v>620.13308792297903</v>
      </c>
      <c r="G465" s="43">
        <f t="shared" si="7"/>
        <v>21899.795356080991</v>
      </c>
    </row>
    <row r="466" spans="1:7" x14ac:dyDescent="0.2">
      <c r="A466" s="22" t="s">
        <v>5313</v>
      </c>
      <c r="B466" s="22" t="s">
        <v>90</v>
      </c>
      <c r="C466" s="31">
        <v>35.768332999999998</v>
      </c>
      <c r="D466" s="31">
        <v>-77.128889000000001</v>
      </c>
      <c r="E466" s="25">
        <v>5000</v>
      </c>
      <c r="F466" s="43">
        <v>516.777573269149</v>
      </c>
      <c r="G466" s="43">
        <f t="shared" si="7"/>
        <v>18249.829463400816</v>
      </c>
    </row>
    <row r="467" spans="1:7" x14ac:dyDescent="0.2">
      <c r="A467" s="22" t="s">
        <v>5314</v>
      </c>
      <c r="B467" s="22" t="s">
        <v>66</v>
      </c>
      <c r="C467" s="31">
        <v>36.213611</v>
      </c>
      <c r="D467" s="31">
        <v>-80.063610999999995</v>
      </c>
      <c r="E467" s="25">
        <v>10000</v>
      </c>
      <c r="F467" s="43">
        <v>1033.5551465383001</v>
      </c>
      <c r="G467" s="43">
        <f t="shared" si="7"/>
        <v>36499.658926801705</v>
      </c>
    </row>
    <row r="468" spans="1:7" x14ac:dyDescent="0.2">
      <c r="A468" s="22" t="s">
        <v>5315</v>
      </c>
      <c r="B468" s="22" t="s">
        <v>81</v>
      </c>
      <c r="C468" s="31">
        <v>35.924999999999997</v>
      </c>
      <c r="D468" s="31">
        <v>-80.866667000000007</v>
      </c>
      <c r="E468" s="25">
        <v>12500</v>
      </c>
      <c r="F468" s="43">
        <v>1291.9439331728699</v>
      </c>
      <c r="G468" s="43">
        <f t="shared" si="7"/>
        <v>45624.573658501955</v>
      </c>
    </row>
    <row r="469" spans="1:7" x14ac:dyDescent="0.2">
      <c r="A469" s="22" t="s">
        <v>5316</v>
      </c>
      <c r="B469" s="22" t="s">
        <v>95</v>
      </c>
      <c r="C469" s="31">
        <v>35.07</v>
      </c>
      <c r="D469" s="31">
        <v>-79.4619</v>
      </c>
      <c r="E469" s="25">
        <v>6700000</v>
      </c>
      <c r="F469" s="43">
        <v>692481.94818066002</v>
      </c>
      <c r="G469" s="43">
        <f t="shared" si="7"/>
        <v>24454771.480957109</v>
      </c>
    </row>
    <row r="470" spans="1:7" x14ac:dyDescent="0.2">
      <c r="A470" s="22" t="s">
        <v>5317</v>
      </c>
      <c r="B470" s="22" t="s">
        <v>88</v>
      </c>
      <c r="C470" s="31">
        <v>35.031666999999999</v>
      </c>
      <c r="D470" s="31">
        <v>-83.224166999999994</v>
      </c>
      <c r="E470" s="25">
        <v>28000</v>
      </c>
      <c r="F470" s="43">
        <v>2893.9544103072299</v>
      </c>
      <c r="G470" s="43">
        <f t="shared" si="7"/>
        <v>102199.04499504442</v>
      </c>
    </row>
    <row r="471" spans="1:7" x14ac:dyDescent="0.2">
      <c r="A471" s="22" t="s">
        <v>5318</v>
      </c>
      <c r="B471" s="22" t="s">
        <v>119</v>
      </c>
      <c r="C471" s="31">
        <v>35.354722000000002</v>
      </c>
      <c r="D471" s="31">
        <v>-83.558333000000005</v>
      </c>
      <c r="E471" s="25">
        <v>7800</v>
      </c>
      <c r="F471" s="43">
        <v>806.17301429987299</v>
      </c>
      <c r="G471" s="43">
        <f t="shared" si="7"/>
        <v>28469.733962905295</v>
      </c>
    </row>
    <row r="472" spans="1:7" x14ac:dyDescent="0.2">
      <c r="A472" s="22" t="s">
        <v>5319</v>
      </c>
      <c r="B472" s="22" t="s">
        <v>66</v>
      </c>
      <c r="C472" s="31">
        <v>36.036673</v>
      </c>
      <c r="D472" s="31">
        <v>-80.310383999999999</v>
      </c>
      <c r="E472" s="25">
        <v>30000000</v>
      </c>
      <c r="F472" s="43">
        <v>3100665.4396148901</v>
      </c>
      <c r="G472" s="43">
        <f t="shared" si="7"/>
        <v>109498976.78040478</v>
      </c>
    </row>
    <row r="473" spans="1:7" x14ac:dyDescent="0.2">
      <c r="A473" s="22" t="s">
        <v>5320</v>
      </c>
      <c r="B473" s="22" t="s">
        <v>100</v>
      </c>
      <c r="C473" s="31">
        <v>36.044722</v>
      </c>
      <c r="D473" s="31">
        <v>-79.020278000000005</v>
      </c>
      <c r="E473" s="25">
        <v>6000</v>
      </c>
      <c r="F473" s="43">
        <v>620.13308792297903</v>
      </c>
      <c r="G473" s="43">
        <f t="shared" si="7"/>
        <v>21899.795356080991</v>
      </c>
    </row>
    <row r="474" spans="1:7" x14ac:dyDescent="0.2">
      <c r="A474" s="22" t="s">
        <v>5321</v>
      </c>
      <c r="B474" s="22" t="s">
        <v>96</v>
      </c>
      <c r="C474" s="31">
        <v>35.881943999999997</v>
      </c>
      <c r="D474" s="31">
        <v>-78.087500000000006</v>
      </c>
      <c r="E474" s="25">
        <v>15000</v>
      </c>
      <c r="F474" s="43">
        <v>1550.3327198074501</v>
      </c>
      <c r="G474" s="43">
        <f t="shared" si="7"/>
        <v>54749.488390202561</v>
      </c>
    </row>
    <row r="475" spans="1:7" x14ac:dyDescent="0.2">
      <c r="A475" s="22" t="s">
        <v>5322</v>
      </c>
      <c r="B475" s="22" t="s">
        <v>96</v>
      </c>
      <c r="C475" s="31">
        <v>35.857222</v>
      </c>
      <c r="D475" s="31">
        <v>-78.088611</v>
      </c>
      <c r="E475" s="25">
        <v>15000</v>
      </c>
      <c r="F475" s="43">
        <v>1550.3327198074501</v>
      </c>
      <c r="G475" s="43">
        <f t="shared" si="7"/>
        <v>54749.488390202561</v>
      </c>
    </row>
    <row r="476" spans="1:7" x14ac:dyDescent="0.2">
      <c r="A476" s="22" t="s">
        <v>5323</v>
      </c>
      <c r="B476" s="22" t="s">
        <v>127</v>
      </c>
      <c r="C476" s="31">
        <v>36.205278</v>
      </c>
      <c r="D476" s="31">
        <v>-81.720556000000002</v>
      </c>
      <c r="E476" s="25">
        <v>20000</v>
      </c>
      <c r="F476" s="43">
        <v>2067.1102930766001</v>
      </c>
      <c r="G476" s="43">
        <f t="shared" si="7"/>
        <v>72999.31785360341</v>
      </c>
    </row>
    <row r="477" spans="1:7" x14ac:dyDescent="0.2">
      <c r="A477" s="22" t="s">
        <v>5324</v>
      </c>
      <c r="B477" s="22" t="s">
        <v>51</v>
      </c>
      <c r="C477" s="31">
        <v>35.738332999999997</v>
      </c>
      <c r="D477" s="31">
        <v>-79.535556</v>
      </c>
      <c r="E477" s="25">
        <v>10000</v>
      </c>
      <c r="F477" s="43">
        <v>1033.5551465383001</v>
      </c>
      <c r="G477" s="43">
        <f t="shared" si="7"/>
        <v>36499.658926801705</v>
      </c>
    </row>
    <row r="478" spans="1:7" x14ac:dyDescent="0.2">
      <c r="A478" s="22" t="s">
        <v>5325</v>
      </c>
      <c r="B478" s="22" t="s">
        <v>105</v>
      </c>
      <c r="C478" s="31">
        <v>36.527777999999998</v>
      </c>
      <c r="D478" s="31">
        <v>-78.885833000000005</v>
      </c>
      <c r="E478" s="25">
        <v>0</v>
      </c>
      <c r="F478" s="43">
        <v>0</v>
      </c>
      <c r="G478" s="43">
        <f t="shared" si="7"/>
        <v>0</v>
      </c>
    </row>
    <row r="479" spans="1:7" x14ac:dyDescent="0.2">
      <c r="A479" s="22" t="s">
        <v>5326</v>
      </c>
      <c r="B479" s="22" t="s">
        <v>74</v>
      </c>
      <c r="C479" s="31">
        <v>36.239443999999999</v>
      </c>
      <c r="D479" s="31">
        <v>-77.850555999999997</v>
      </c>
      <c r="E479" s="25">
        <v>4800</v>
      </c>
      <c r="F479" s="43">
        <v>496.10647033838302</v>
      </c>
      <c r="G479" s="43">
        <f t="shared" si="7"/>
        <v>17519.836284864785</v>
      </c>
    </row>
    <row r="480" spans="1:7" x14ac:dyDescent="0.2">
      <c r="A480" s="22" t="s">
        <v>5327</v>
      </c>
      <c r="B480" s="22" t="s">
        <v>74</v>
      </c>
      <c r="C480" s="31">
        <v>36.263055999999999</v>
      </c>
      <c r="D480" s="31">
        <v>-77.744167000000004</v>
      </c>
      <c r="E480" s="25">
        <v>9600</v>
      </c>
      <c r="F480" s="43">
        <v>992.21294067676604</v>
      </c>
      <c r="G480" s="43">
        <f t="shared" si="7"/>
        <v>35039.67256972957</v>
      </c>
    </row>
    <row r="481" spans="1:7" x14ac:dyDescent="0.2">
      <c r="A481" s="22" t="s">
        <v>5328</v>
      </c>
      <c r="B481" s="22" t="s">
        <v>74</v>
      </c>
      <c r="C481" s="31">
        <v>36.146388999999999</v>
      </c>
      <c r="D481" s="31">
        <v>-77.381666999999993</v>
      </c>
      <c r="E481" s="25">
        <v>7300</v>
      </c>
      <c r="F481" s="43">
        <v>754.49525697295803</v>
      </c>
      <c r="G481" s="43">
        <f t="shared" si="7"/>
        <v>26644.751016565213</v>
      </c>
    </row>
    <row r="482" spans="1:7" x14ac:dyDescent="0.2">
      <c r="A482" s="22" t="s">
        <v>5329</v>
      </c>
      <c r="B482" s="22" t="s">
        <v>74</v>
      </c>
      <c r="C482" s="31">
        <v>36.168889</v>
      </c>
      <c r="D482" s="31">
        <v>-77.522778000000002</v>
      </c>
      <c r="E482" s="25">
        <v>7300</v>
      </c>
      <c r="F482" s="43">
        <v>754.49525697295803</v>
      </c>
      <c r="G482" s="43">
        <f t="shared" si="7"/>
        <v>26644.751016565213</v>
      </c>
    </row>
    <row r="483" spans="1:7" x14ac:dyDescent="0.2">
      <c r="A483" s="22" t="s">
        <v>5330</v>
      </c>
      <c r="B483" s="22" t="s">
        <v>82</v>
      </c>
      <c r="C483" s="31">
        <v>35.218611000000003</v>
      </c>
      <c r="D483" s="31">
        <v>-83.125</v>
      </c>
      <c r="E483" s="25">
        <v>7500</v>
      </c>
      <c r="F483" s="43">
        <v>775.16635990372401</v>
      </c>
      <c r="G483" s="43">
        <f t="shared" si="7"/>
        <v>27374.744195101244</v>
      </c>
    </row>
    <row r="484" spans="1:7" x14ac:dyDescent="0.2">
      <c r="A484" s="22" t="s">
        <v>5331</v>
      </c>
      <c r="B484" s="22" t="s">
        <v>129</v>
      </c>
      <c r="C484" s="31">
        <v>36.200833000000003</v>
      </c>
      <c r="D484" s="31">
        <v>-81.005832999999996</v>
      </c>
      <c r="E484" s="25">
        <v>4500</v>
      </c>
      <c r="F484" s="43">
        <v>465.09981594223399</v>
      </c>
      <c r="G484" s="43">
        <f t="shared" si="7"/>
        <v>16424.846517060731</v>
      </c>
    </row>
    <row r="485" spans="1:7" x14ac:dyDescent="0.2">
      <c r="A485" s="22" t="s">
        <v>5332</v>
      </c>
      <c r="B485" s="22" t="s">
        <v>124</v>
      </c>
      <c r="C485" s="31">
        <v>35.756110999999997</v>
      </c>
      <c r="D485" s="31">
        <v>-78.530556000000004</v>
      </c>
      <c r="E485" s="25">
        <v>35000</v>
      </c>
      <c r="F485" s="43">
        <v>3617.4430128840399</v>
      </c>
      <c r="G485" s="43">
        <f t="shared" si="7"/>
        <v>127748.80624380562</v>
      </c>
    </row>
    <row r="486" spans="1:7" x14ac:dyDescent="0.2">
      <c r="A486" s="22" t="s">
        <v>5333</v>
      </c>
      <c r="B486" s="22" t="s">
        <v>118</v>
      </c>
      <c r="C486" s="31">
        <v>36.453055999999997</v>
      </c>
      <c r="D486" s="31">
        <v>-80.647778000000002</v>
      </c>
      <c r="E486" s="25">
        <v>10000</v>
      </c>
      <c r="F486" s="43">
        <v>1033.5551465383001</v>
      </c>
      <c r="G486" s="43">
        <f t="shared" si="7"/>
        <v>36499.658926801705</v>
      </c>
    </row>
    <row r="487" spans="1:7" x14ac:dyDescent="0.2">
      <c r="A487" s="22" t="s">
        <v>5334</v>
      </c>
      <c r="B487" s="22" t="s">
        <v>85</v>
      </c>
      <c r="C487" s="31">
        <v>35.416111000000001</v>
      </c>
      <c r="D487" s="31">
        <v>-79.088333000000006</v>
      </c>
      <c r="E487" s="25">
        <v>675000</v>
      </c>
      <c r="F487" s="43">
        <v>69764.972391335104</v>
      </c>
      <c r="G487" s="43">
        <f t="shared" si="7"/>
        <v>2463726.9775591101</v>
      </c>
    </row>
    <row r="488" spans="1:7" x14ac:dyDescent="0.2">
      <c r="A488" s="22" t="s">
        <v>5335</v>
      </c>
      <c r="B488" s="22" t="s">
        <v>83</v>
      </c>
      <c r="C488" s="31">
        <v>35.734444000000003</v>
      </c>
      <c r="D488" s="31">
        <v>-78.283056000000002</v>
      </c>
      <c r="E488" s="25">
        <v>9000</v>
      </c>
      <c r="F488" s="43">
        <v>930.19963188446798</v>
      </c>
      <c r="G488" s="43">
        <f t="shared" si="7"/>
        <v>32849.693034121461</v>
      </c>
    </row>
    <row r="489" spans="1:7" x14ac:dyDescent="0.2">
      <c r="A489" s="22" t="s">
        <v>5336</v>
      </c>
      <c r="B489" s="22" t="s">
        <v>35</v>
      </c>
      <c r="C489" s="31">
        <v>36.422221999999998</v>
      </c>
      <c r="D489" s="31">
        <v>-80.966667000000001</v>
      </c>
      <c r="E489" s="25">
        <v>13000</v>
      </c>
      <c r="F489" s="43">
        <v>1343.62169049979</v>
      </c>
      <c r="G489" s="43">
        <f t="shared" si="7"/>
        <v>47449.556604842219</v>
      </c>
    </row>
    <row r="490" spans="1:7" x14ac:dyDescent="0.2">
      <c r="A490" s="22" t="s">
        <v>5337</v>
      </c>
      <c r="B490" s="22" t="s">
        <v>43</v>
      </c>
      <c r="C490" s="31">
        <v>35.781111000000003</v>
      </c>
      <c r="D490" s="31">
        <v>-82.458332999999996</v>
      </c>
      <c r="E490" s="25">
        <v>2500</v>
      </c>
      <c r="F490" s="43">
        <v>258.38878663457501</v>
      </c>
      <c r="G490" s="43">
        <f t="shared" si="7"/>
        <v>9124.9147317004263</v>
      </c>
    </row>
    <row r="491" spans="1:7" x14ac:dyDescent="0.2">
      <c r="A491" s="22" t="s">
        <v>5338</v>
      </c>
      <c r="B491" s="22" t="s">
        <v>43</v>
      </c>
      <c r="C491" s="31">
        <v>35.542777999999998</v>
      </c>
      <c r="D491" s="31">
        <v>-82.731110999999999</v>
      </c>
      <c r="E491" s="25">
        <v>10000</v>
      </c>
      <c r="F491" s="43">
        <v>1033.5551465383001</v>
      </c>
      <c r="G491" s="43">
        <f t="shared" si="7"/>
        <v>36499.658926801705</v>
      </c>
    </row>
    <row r="492" spans="1:7" x14ac:dyDescent="0.2">
      <c r="A492" s="22" t="s">
        <v>5339</v>
      </c>
      <c r="B492" s="22" t="s">
        <v>51</v>
      </c>
      <c r="C492" s="31">
        <v>35.642499999999998</v>
      </c>
      <c r="D492" s="31">
        <v>-79.422777999999994</v>
      </c>
      <c r="E492" s="25">
        <v>7000</v>
      </c>
      <c r="F492" s="43">
        <v>723.48860257680894</v>
      </c>
      <c r="G492" s="43">
        <f t="shared" si="7"/>
        <v>25549.761248761159</v>
      </c>
    </row>
    <row r="493" spans="1:7" x14ac:dyDescent="0.2">
      <c r="A493" s="22" t="s">
        <v>5340</v>
      </c>
      <c r="B493" s="22" t="s">
        <v>51</v>
      </c>
      <c r="C493" s="31">
        <v>35.612777999999999</v>
      </c>
      <c r="D493" s="31">
        <v>-79.391666999999998</v>
      </c>
      <c r="E493" s="25">
        <v>10000</v>
      </c>
      <c r="F493" s="43">
        <v>1033.5551465383001</v>
      </c>
      <c r="G493" s="43">
        <f t="shared" si="7"/>
        <v>36499.658926801705</v>
      </c>
    </row>
    <row r="494" spans="1:7" x14ac:dyDescent="0.2">
      <c r="A494" s="22" t="s">
        <v>5341</v>
      </c>
      <c r="B494" s="22" t="s">
        <v>118</v>
      </c>
      <c r="C494" s="31">
        <v>36.56</v>
      </c>
      <c r="D494" s="31">
        <v>-80.744167000000004</v>
      </c>
      <c r="E494" s="25">
        <v>20000</v>
      </c>
      <c r="F494" s="43">
        <v>2067.1102930766001</v>
      </c>
      <c r="G494" s="43">
        <f t="shared" si="7"/>
        <v>72999.31785360341</v>
      </c>
    </row>
    <row r="495" spans="1:7" x14ac:dyDescent="0.2">
      <c r="A495" s="22" t="s">
        <v>5342</v>
      </c>
      <c r="B495" s="22" t="s">
        <v>38</v>
      </c>
      <c r="C495" s="31">
        <v>36.072221999999996</v>
      </c>
      <c r="D495" s="31">
        <v>-81.871667000000002</v>
      </c>
      <c r="E495" s="25">
        <v>150000</v>
      </c>
      <c r="F495" s="43">
        <v>15503.327198074499</v>
      </c>
      <c r="G495" s="43">
        <f t="shared" si="7"/>
        <v>547494.88390202553</v>
      </c>
    </row>
    <row r="496" spans="1:7" x14ac:dyDescent="0.2">
      <c r="A496" s="22" t="s">
        <v>5343</v>
      </c>
      <c r="B496" s="22" t="s">
        <v>51</v>
      </c>
      <c r="C496" s="31">
        <v>35.5625</v>
      </c>
      <c r="D496" s="31">
        <v>-79.547777999999994</v>
      </c>
      <c r="E496" s="25">
        <v>5000</v>
      </c>
      <c r="F496" s="43">
        <v>516.777573269149</v>
      </c>
      <c r="G496" s="43">
        <f t="shared" si="7"/>
        <v>18249.829463400816</v>
      </c>
    </row>
    <row r="497" spans="1:7" x14ac:dyDescent="0.2">
      <c r="A497" s="22" t="s">
        <v>5344</v>
      </c>
      <c r="B497" s="22" t="s">
        <v>82</v>
      </c>
      <c r="C497" s="31">
        <v>35.349722</v>
      </c>
      <c r="D497" s="31">
        <v>-83.239444000000006</v>
      </c>
      <c r="E497" s="25">
        <v>3500000</v>
      </c>
      <c r="F497" s="43">
        <v>361744.30128840398</v>
      </c>
      <c r="G497" s="43">
        <f t="shared" si="7"/>
        <v>12774880.624380561</v>
      </c>
    </row>
    <row r="498" spans="1:7" x14ac:dyDescent="0.2">
      <c r="A498" s="22" t="s">
        <v>5345</v>
      </c>
      <c r="B498" s="22" t="s">
        <v>124</v>
      </c>
      <c r="C498" s="31">
        <v>35.579721999999997</v>
      </c>
      <c r="D498" s="31">
        <v>-78.968610999999996</v>
      </c>
      <c r="E498" s="25">
        <v>16200000</v>
      </c>
      <c r="F498" s="43">
        <v>1674359.3373920401</v>
      </c>
      <c r="G498" s="43">
        <f t="shared" si="7"/>
        <v>59129447.461418554</v>
      </c>
    </row>
    <row r="499" spans="1:7" x14ac:dyDescent="0.2">
      <c r="A499" s="22" t="s">
        <v>5346</v>
      </c>
      <c r="B499" s="22" t="s">
        <v>50</v>
      </c>
      <c r="C499" s="31">
        <v>35.908299999999997</v>
      </c>
      <c r="D499" s="31">
        <v>-81.237200000000001</v>
      </c>
      <c r="E499" s="25">
        <v>1000000</v>
      </c>
      <c r="F499" s="43">
        <v>103355.51465383</v>
      </c>
      <c r="G499" s="43">
        <f t="shared" si="7"/>
        <v>3649965.8926801709</v>
      </c>
    </row>
    <row r="500" spans="1:7" x14ac:dyDescent="0.2">
      <c r="A500" s="22" t="s">
        <v>5347</v>
      </c>
      <c r="B500" s="22" t="s">
        <v>127</v>
      </c>
      <c r="C500" s="31">
        <v>36.18</v>
      </c>
      <c r="D500" s="31">
        <v>-81.646944000000005</v>
      </c>
      <c r="E500" s="25">
        <v>8300</v>
      </c>
      <c r="F500" s="43">
        <v>857.85077162678795</v>
      </c>
      <c r="G500" s="43">
        <f t="shared" si="7"/>
        <v>30294.716909245381</v>
      </c>
    </row>
    <row r="501" spans="1:7" x14ac:dyDescent="0.2">
      <c r="A501" s="22" t="s">
        <v>5348</v>
      </c>
      <c r="B501" s="22" t="s">
        <v>49</v>
      </c>
      <c r="C501" s="31">
        <v>36.388333000000003</v>
      </c>
      <c r="D501" s="31">
        <v>-79.340833000000003</v>
      </c>
      <c r="E501" s="25">
        <v>450000</v>
      </c>
      <c r="F501" s="43">
        <v>46509.981594223398</v>
      </c>
      <c r="G501" s="43">
        <f t="shared" si="7"/>
        <v>1642484.6517060732</v>
      </c>
    </row>
    <row r="502" spans="1:7" x14ac:dyDescent="0.2">
      <c r="A502" s="22" t="s">
        <v>5349</v>
      </c>
      <c r="B502" s="22" t="s">
        <v>61</v>
      </c>
      <c r="C502" s="31">
        <v>35.749721999999998</v>
      </c>
      <c r="D502" s="31">
        <v>-80.353333000000006</v>
      </c>
      <c r="E502" s="25">
        <v>6000</v>
      </c>
      <c r="F502" s="43">
        <v>620.13308792297903</v>
      </c>
      <c r="G502" s="43">
        <f t="shared" si="7"/>
        <v>21899.795356080991</v>
      </c>
    </row>
    <row r="503" spans="1:7" x14ac:dyDescent="0.2">
      <c r="A503" s="22" t="s">
        <v>5350</v>
      </c>
      <c r="B503" s="22" t="s">
        <v>42</v>
      </c>
      <c r="C503" s="31">
        <v>33.959443999999998</v>
      </c>
      <c r="D503" s="31">
        <v>-78.083611000000005</v>
      </c>
      <c r="E503" s="25">
        <v>0</v>
      </c>
      <c r="F503" s="43">
        <v>0</v>
      </c>
      <c r="G503" s="43">
        <f t="shared" si="7"/>
        <v>0</v>
      </c>
    </row>
    <row r="504" spans="1:7" x14ac:dyDescent="0.2">
      <c r="A504" s="22" t="s">
        <v>5351</v>
      </c>
      <c r="B504" s="22" t="s">
        <v>68</v>
      </c>
      <c r="C504" s="31">
        <v>35.268332999999998</v>
      </c>
      <c r="D504" s="31">
        <v>-81.187777999999994</v>
      </c>
      <c r="E504" s="25">
        <v>0</v>
      </c>
      <c r="F504" s="43">
        <v>0</v>
      </c>
      <c r="G504" s="43">
        <f t="shared" si="7"/>
        <v>0</v>
      </c>
    </row>
    <row r="505" spans="1:7" x14ac:dyDescent="0.2">
      <c r="A505" s="22" t="s">
        <v>5352</v>
      </c>
      <c r="B505" s="22" t="s">
        <v>124</v>
      </c>
      <c r="C505" s="31">
        <v>35.776449999999997</v>
      </c>
      <c r="D505" s="31">
        <v>-78.508240000000001</v>
      </c>
      <c r="E505" s="25">
        <v>25000</v>
      </c>
      <c r="F505" s="43">
        <v>2583.8878663457499</v>
      </c>
      <c r="G505" s="43">
        <f t="shared" si="7"/>
        <v>91249.147317004259</v>
      </c>
    </row>
    <row r="506" spans="1:7" x14ac:dyDescent="0.2">
      <c r="A506" s="22" t="s">
        <v>5353</v>
      </c>
      <c r="B506" s="22" t="s">
        <v>38</v>
      </c>
      <c r="C506" s="31">
        <v>36.011944</v>
      </c>
      <c r="D506" s="31">
        <v>-81.931944000000001</v>
      </c>
      <c r="E506" s="25">
        <v>18000</v>
      </c>
      <c r="F506" s="43">
        <v>1860.39926376894</v>
      </c>
      <c r="G506" s="43">
        <f t="shared" si="7"/>
        <v>65699.386068243068</v>
      </c>
    </row>
    <row r="507" spans="1:7" x14ac:dyDescent="0.2">
      <c r="A507" s="22" t="s">
        <v>5354</v>
      </c>
      <c r="B507" s="22" t="s">
        <v>76</v>
      </c>
      <c r="C507" s="31">
        <v>35.445</v>
      </c>
      <c r="D507" s="31">
        <v>-82.817222000000001</v>
      </c>
      <c r="E507" s="25">
        <v>50000</v>
      </c>
      <c r="F507" s="43">
        <v>5167.7757326914898</v>
      </c>
      <c r="G507" s="43">
        <f t="shared" si="7"/>
        <v>182498.29463400817</v>
      </c>
    </row>
    <row r="508" spans="1:7" x14ac:dyDescent="0.2">
      <c r="A508" s="22" t="s">
        <v>5355</v>
      </c>
      <c r="B508" s="22" t="s">
        <v>124</v>
      </c>
      <c r="C508" s="31">
        <v>35.781111000000003</v>
      </c>
      <c r="D508" s="31">
        <v>-78.537499999999994</v>
      </c>
      <c r="E508" s="25">
        <v>35000</v>
      </c>
      <c r="F508" s="43">
        <v>3617.4430128840399</v>
      </c>
      <c r="G508" s="43">
        <f t="shared" si="7"/>
        <v>127748.80624380562</v>
      </c>
    </row>
    <row r="509" spans="1:7" x14ac:dyDescent="0.2">
      <c r="A509" s="22" t="s">
        <v>5356</v>
      </c>
      <c r="B509" s="22" t="s">
        <v>51</v>
      </c>
      <c r="C509" s="31">
        <v>35.601111000000003</v>
      </c>
      <c r="D509" s="31">
        <v>-79.043888999999993</v>
      </c>
      <c r="E509" s="25">
        <v>0</v>
      </c>
      <c r="F509" s="43">
        <v>0</v>
      </c>
      <c r="G509" s="43">
        <f t="shared" si="7"/>
        <v>0</v>
      </c>
    </row>
    <row r="510" spans="1:7" x14ac:dyDescent="0.2">
      <c r="A510" s="22" t="s">
        <v>5357</v>
      </c>
      <c r="B510" s="22" t="s">
        <v>50</v>
      </c>
      <c r="C510" s="31">
        <v>35.676943999999999</v>
      </c>
      <c r="D510" s="31">
        <v>-81.317778000000004</v>
      </c>
      <c r="E510" s="25">
        <v>9000000</v>
      </c>
      <c r="F510" s="43">
        <v>930199.63188446802</v>
      </c>
      <c r="G510" s="43">
        <f t="shared" si="7"/>
        <v>32849693.034121465</v>
      </c>
    </row>
    <row r="511" spans="1:7" x14ac:dyDescent="0.2">
      <c r="A511" s="22" t="s">
        <v>5358</v>
      </c>
      <c r="B511" s="22" t="s">
        <v>108</v>
      </c>
      <c r="C511" s="31">
        <v>35.732500000000002</v>
      </c>
      <c r="D511" s="31">
        <v>-79.964721999999995</v>
      </c>
      <c r="E511" s="25">
        <v>10000</v>
      </c>
      <c r="F511" s="43">
        <v>1033.5551465383001</v>
      </c>
      <c r="G511" s="43">
        <f t="shared" si="7"/>
        <v>36499.658926801705</v>
      </c>
    </row>
    <row r="512" spans="1:7" x14ac:dyDescent="0.2">
      <c r="A512" s="22" t="s">
        <v>5359</v>
      </c>
      <c r="B512" s="22" t="s">
        <v>108</v>
      </c>
      <c r="C512" s="31">
        <v>35.646110999999998</v>
      </c>
      <c r="D512" s="31">
        <v>-79.618055999999996</v>
      </c>
      <c r="E512" s="25">
        <v>5600</v>
      </c>
      <c r="F512" s="43">
        <v>578.79088206144695</v>
      </c>
      <c r="G512" s="43">
        <f t="shared" si="7"/>
        <v>20439.808999008917</v>
      </c>
    </row>
    <row r="513" spans="1:7" x14ac:dyDescent="0.2">
      <c r="A513" s="22" t="s">
        <v>5360</v>
      </c>
      <c r="B513" s="22" t="s">
        <v>46</v>
      </c>
      <c r="C513" s="31">
        <v>35.995832999999998</v>
      </c>
      <c r="D513" s="31">
        <v>-81.558333000000005</v>
      </c>
      <c r="E513" s="25">
        <v>8000</v>
      </c>
      <c r="F513" s="43">
        <v>826.84411723063897</v>
      </c>
      <c r="G513" s="43">
        <f t="shared" si="7"/>
        <v>29199.72714144133</v>
      </c>
    </row>
    <row r="514" spans="1:7" x14ac:dyDescent="0.2">
      <c r="A514" s="22" t="s">
        <v>5361</v>
      </c>
      <c r="B514" s="22" t="s">
        <v>46</v>
      </c>
      <c r="C514" s="31">
        <v>35.990278000000004</v>
      </c>
      <c r="D514" s="31">
        <v>-81.398888999999997</v>
      </c>
      <c r="E514" s="25">
        <v>6000</v>
      </c>
      <c r="F514" s="43">
        <v>620.13308792297903</v>
      </c>
      <c r="G514" s="43">
        <f t="shared" ref="G514:G577" si="8">F514*35.31467</f>
        <v>21899.795356080991</v>
      </c>
    </row>
    <row r="515" spans="1:7" x14ac:dyDescent="0.2">
      <c r="A515" s="22" t="s">
        <v>5362</v>
      </c>
      <c r="B515" s="22" t="s">
        <v>46</v>
      </c>
      <c r="C515" s="31">
        <v>35.904722</v>
      </c>
      <c r="D515" s="31">
        <v>-81.418056000000007</v>
      </c>
      <c r="E515" s="25">
        <v>3000</v>
      </c>
      <c r="F515" s="43">
        <v>310.066543961489</v>
      </c>
      <c r="G515" s="43">
        <f t="shared" si="8"/>
        <v>10949.897678040477</v>
      </c>
    </row>
    <row r="516" spans="1:7" x14ac:dyDescent="0.2">
      <c r="A516" s="22" t="s">
        <v>5363</v>
      </c>
      <c r="B516" s="22" t="s">
        <v>87</v>
      </c>
      <c r="C516" s="31">
        <v>35.486111000000001</v>
      </c>
      <c r="D516" s="31">
        <v>-81.394999999999996</v>
      </c>
      <c r="E516" s="25">
        <v>14000</v>
      </c>
      <c r="F516" s="43">
        <v>1446.9772051536199</v>
      </c>
      <c r="G516" s="43">
        <f t="shared" si="8"/>
        <v>51099.52249752239</v>
      </c>
    </row>
    <row r="517" spans="1:7" x14ac:dyDescent="0.2">
      <c r="A517" s="22" t="s">
        <v>5364</v>
      </c>
      <c r="B517" s="22" t="s">
        <v>60</v>
      </c>
      <c r="C517" s="31">
        <v>35.844444000000003</v>
      </c>
      <c r="D517" s="31">
        <v>-75.623610999999997</v>
      </c>
      <c r="E517" s="25">
        <v>13500</v>
      </c>
      <c r="F517" s="43">
        <v>1395.2994478267001</v>
      </c>
      <c r="G517" s="43">
        <f t="shared" si="8"/>
        <v>49274.539551182133</v>
      </c>
    </row>
    <row r="518" spans="1:7" x14ac:dyDescent="0.2">
      <c r="A518" s="22" t="s">
        <v>5365</v>
      </c>
      <c r="B518" s="22" t="s">
        <v>36</v>
      </c>
      <c r="C518" s="31">
        <v>34.898229999999998</v>
      </c>
      <c r="D518" s="31">
        <v>-80.003947999999994</v>
      </c>
      <c r="E518" s="25">
        <v>3500000</v>
      </c>
      <c r="F518" s="43">
        <v>361744.30128840398</v>
      </c>
      <c r="G518" s="43">
        <f t="shared" si="8"/>
        <v>12774880.624380561</v>
      </c>
    </row>
    <row r="519" spans="1:7" x14ac:dyDescent="0.2">
      <c r="A519" s="22" t="s">
        <v>5366</v>
      </c>
      <c r="B519" s="22" t="s">
        <v>73</v>
      </c>
      <c r="C519" s="31">
        <v>35.97</v>
      </c>
      <c r="D519" s="31">
        <v>-79.838333000000006</v>
      </c>
      <c r="E519" s="25">
        <v>3000</v>
      </c>
      <c r="F519" s="43">
        <v>310.066543961489</v>
      </c>
      <c r="G519" s="43">
        <f t="shared" si="8"/>
        <v>10949.897678040477</v>
      </c>
    </row>
    <row r="520" spans="1:7" x14ac:dyDescent="0.2">
      <c r="A520" s="22" t="s">
        <v>5367</v>
      </c>
      <c r="B520" s="22" t="s">
        <v>80</v>
      </c>
      <c r="C520" s="31">
        <v>35.116100000000003</v>
      </c>
      <c r="D520" s="31">
        <v>-75.9833</v>
      </c>
      <c r="E520" s="25">
        <v>0</v>
      </c>
      <c r="F520" s="43">
        <v>0</v>
      </c>
      <c r="G520" s="43">
        <f t="shared" si="8"/>
        <v>0</v>
      </c>
    </row>
    <row r="521" spans="1:7" x14ac:dyDescent="0.2">
      <c r="A521" s="22" t="s">
        <v>5368</v>
      </c>
      <c r="B521" s="22" t="s">
        <v>44</v>
      </c>
      <c r="C521" s="31">
        <v>35.777500000000003</v>
      </c>
      <c r="D521" s="31">
        <v>-81.546389000000005</v>
      </c>
      <c r="E521" s="25">
        <v>7500000</v>
      </c>
      <c r="F521" s="43">
        <v>775166.35990372405</v>
      </c>
      <c r="G521" s="43">
        <f t="shared" si="8"/>
        <v>27374744.195101246</v>
      </c>
    </row>
    <row r="522" spans="1:7" x14ac:dyDescent="0.2">
      <c r="A522" s="22" t="s">
        <v>5369</v>
      </c>
      <c r="B522" s="22" t="s">
        <v>116</v>
      </c>
      <c r="C522" s="31">
        <v>35.486389000000003</v>
      </c>
      <c r="D522" s="31">
        <v>-80.291944000000001</v>
      </c>
      <c r="E522" s="25">
        <v>5000</v>
      </c>
      <c r="F522" s="43">
        <v>516.777573269149</v>
      </c>
      <c r="G522" s="43">
        <f t="shared" si="8"/>
        <v>18249.829463400816</v>
      </c>
    </row>
    <row r="523" spans="1:7" x14ac:dyDescent="0.2">
      <c r="A523" s="22" t="s">
        <v>5370</v>
      </c>
      <c r="B523" s="22" t="s">
        <v>118</v>
      </c>
      <c r="C523" s="31">
        <v>36.373333000000002</v>
      </c>
      <c r="D523" s="31">
        <v>-80.854167000000004</v>
      </c>
      <c r="E523" s="25">
        <v>3500</v>
      </c>
      <c r="F523" s="43">
        <v>361.74430128840402</v>
      </c>
      <c r="G523" s="43">
        <f t="shared" si="8"/>
        <v>12774.880624380563</v>
      </c>
    </row>
    <row r="524" spans="1:7" x14ac:dyDescent="0.2">
      <c r="A524" s="22" t="s">
        <v>5371</v>
      </c>
      <c r="B524" s="22" t="s">
        <v>103</v>
      </c>
      <c r="C524" s="31">
        <v>34.544199999999996</v>
      </c>
      <c r="D524" s="31">
        <v>-78.011399999999995</v>
      </c>
      <c r="E524" s="25">
        <v>20000</v>
      </c>
      <c r="F524" s="43">
        <v>2067.1102930766001</v>
      </c>
      <c r="G524" s="43">
        <f t="shared" si="8"/>
        <v>72999.31785360341</v>
      </c>
    </row>
    <row r="525" spans="1:7" x14ac:dyDescent="0.2">
      <c r="A525" s="22" t="s">
        <v>5372</v>
      </c>
      <c r="B525" s="22" t="s">
        <v>67</v>
      </c>
      <c r="C525" s="31">
        <v>35.944443999999997</v>
      </c>
      <c r="D525" s="31">
        <v>-78.260555999999994</v>
      </c>
      <c r="E525" s="25">
        <v>150000</v>
      </c>
      <c r="F525" s="43">
        <v>15503.327198074499</v>
      </c>
      <c r="G525" s="43">
        <f t="shared" si="8"/>
        <v>547494.88390202553</v>
      </c>
    </row>
    <row r="526" spans="1:7" x14ac:dyDescent="0.2">
      <c r="A526" s="22" t="s">
        <v>5373</v>
      </c>
      <c r="B526" s="22" t="s">
        <v>77</v>
      </c>
      <c r="C526" s="31">
        <v>35.385800000000003</v>
      </c>
      <c r="D526" s="31">
        <v>-82.560599999999994</v>
      </c>
      <c r="E526" s="25">
        <v>0</v>
      </c>
      <c r="F526" s="43">
        <v>0</v>
      </c>
      <c r="G526" s="43">
        <f t="shared" si="8"/>
        <v>0</v>
      </c>
    </row>
    <row r="527" spans="1:7" x14ac:dyDescent="0.2">
      <c r="A527" s="22" t="s">
        <v>5374</v>
      </c>
      <c r="B527" s="22" t="s">
        <v>100</v>
      </c>
      <c r="C527" s="31">
        <v>35.940277999999999</v>
      </c>
      <c r="D527" s="31">
        <v>-79.174999999999997</v>
      </c>
      <c r="E527" s="25">
        <v>40000</v>
      </c>
      <c r="F527" s="43">
        <v>4134.2205861531902</v>
      </c>
      <c r="G527" s="43">
        <f t="shared" si="8"/>
        <v>145998.63570720647</v>
      </c>
    </row>
    <row r="528" spans="1:7" x14ac:dyDescent="0.2">
      <c r="A528" s="22" t="s">
        <v>5375</v>
      </c>
      <c r="B528" s="22" t="s">
        <v>38</v>
      </c>
      <c r="C528" s="31">
        <v>36.130000000000003</v>
      </c>
      <c r="D528" s="31">
        <v>-81.819444000000004</v>
      </c>
      <c r="E528" s="25">
        <v>20000</v>
      </c>
      <c r="F528" s="43">
        <v>2067.1102930766001</v>
      </c>
      <c r="G528" s="43">
        <f t="shared" si="8"/>
        <v>72999.31785360341</v>
      </c>
    </row>
    <row r="529" spans="1:7" x14ac:dyDescent="0.2">
      <c r="A529" s="22" t="s">
        <v>5376</v>
      </c>
      <c r="B529" s="22" t="s">
        <v>112</v>
      </c>
      <c r="C529" s="31">
        <v>35.668332999999997</v>
      </c>
      <c r="D529" s="31">
        <v>-80.561389000000005</v>
      </c>
      <c r="E529" s="25">
        <v>3000</v>
      </c>
      <c r="F529" s="43">
        <v>310.066543961489</v>
      </c>
      <c r="G529" s="43">
        <f t="shared" si="8"/>
        <v>10949.897678040477</v>
      </c>
    </row>
    <row r="530" spans="1:7" x14ac:dyDescent="0.2">
      <c r="A530" s="22" t="s">
        <v>5377</v>
      </c>
      <c r="B530" s="22" t="s">
        <v>73</v>
      </c>
      <c r="C530" s="31">
        <v>36.074444</v>
      </c>
      <c r="D530" s="31">
        <v>-79.934167000000002</v>
      </c>
      <c r="E530" s="25">
        <v>0</v>
      </c>
      <c r="F530" s="43">
        <v>0</v>
      </c>
      <c r="G530" s="43">
        <f t="shared" si="8"/>
        <v>0</v>
      </c>
    </row>
    <row r="531" spans="1:7" x14ac:dyDescent="0.2">
      <c r="A531" s="22" t="s">
        <v>5378</v>
      </c>
      <c r="B531" s="22" t="s">
        <v>67</v>
      </c>
      <c r="C531" s="31">
        <v>35.948611</v>
      </c>
      <c r="D531" s="31">
        <v>-78.190832999999998</v>
      </c>
      <c r="E531" s="25">
        <v>80000</v>
      </c>
      <c r="F531" s="43">
        <v>8268.4411723063895</v>
      </c>
      <c r="G531" s="43">
        <f t="shared" si="8"/>
        <v>291997.27141441329</v>
      </c>
    </row>
    <row r="532" spans="1:7" x14ac:dyDescent="0.2">
      <c r="A532" s="22" t="s">
        <v>5379</v>
      </c>
      <c r="B532" s="22" t="s">
        <v>33</v>
      </c>
      <c r="C532" s="31">
        <v>35.944721999999999</v>
      </c>
      <c r="D532" s="31">
        <v>-79.318332999999996</v>
      </c>
      <c r="E532" s="25">
        <v>15000</v>
      </c>
      <c r="F532" s="43">
        <v>1550.3327198074501</v>
      </c>
      <c r="G532" s="43">
        <f t="shared" si="8"/>
        <v>54749.488390202561</v>
      </c>
    </row>
    <row r="533" spans="1:7" x14ac:dyDescent="0.2">
      <c r="A533" s="22" t="s">
        <v>5380</v>
      </c>
      <c r="B533" s="22" t="s">
        <v>100</v>
      </c>
      <c r="C533" s="31">
        <v>35.984721999999998</v>
      </c>
      <c r="D533" s="31">
        <v>-78.999443999999997</v>
      </c>
      <c r="E533" s="25">
        <v>18000</v>
      </c>
      <c r="F533" s="43">
        <v>1860.39926376894</v>
      </c>
      <c r="G533" s="43">
        <f t="shared" si="8"/>
        <v>65699.386068243068</v>
      </c>
    </row>
    <row r="534" spans="1:7" x14ac:dyDescent="0.2">
      <c r="A534" s="22" t="s">
        <v>5381</v>
      </c>
      <c r="B534" s="22" t="s">
        <v>46</v>
      </c>
      <c r="C534" s="31">
        <v>36.007221999999999</v>
      </c>
      <c r="D534" s="31">
        <v>-81.518332999999998</v>
      </c>
      <c r="E534" s="25">
        <v>25000</v>
      </c>
      <c r="F534" s="43">
        <v>2583.8878663457499</v>
      </c>
      <c r="G534" s="43">
        <f t="shared" si="8"/>
        <v>91249.147317004259</v>
      </c>
    </row>
    <row r="535" spans="1:7" x14ac:dyDescent="0.2">
      <c r="A535" s="22" t="s">
        <v>5382</v>
      </c>
      <c r="B535" s="22" t="s">
        <v>75</v>
      </c>
      <c r="C535" s="31">
        <v>35.293610999999999</v>
      </c>
      <c r="D535" s="31">
        <v>-78.685833000000002</v>
      </c>
      <c r="E535" s="25">
        <v>3750000</v>
      </c>
      <c r="F535" s="43">
        <v>387583.17995186202</v>
      </c>
      <c r="G535" s="43">
        <f t="shared" si="8"/>
        <v>13687372.097550623</v>
      </c>
    </row>
    <row r="536" spans="1:7" x14ac:dyDescent="0.2">
      <c r="A536" s="22" t="s">
        <v>5383</v>
      </c>
      <c r="B536" s="22" t="s">
        <v>46</v>
      </c>
      <c r="C536" s="31">
        <v>35.941389000000001</v>
      </c>
      <c r="D536" s="31">
        <v>-81.462500000000006</v>
      </c>
      <c r="E536" s="25">
        <v>9000</v>
      </c>
      <c r="F536" s="43">
        <v>930.19963188446798</v>
      </c>
      <c r="G536" s="43">
        <f t="shared" si="8"/>
        <v>32849.693034121461</v>
      </c>
    </row>
    <row r="537" spans="1:7" x14ac:dyDescent="0.2">
      <c r="A537" s="22" t="s">
        <v>5384</v>
      </c>
      <c r="B537" s="22" t="s">
        <v>51</v>
      </c>
      <c r="C537" s="31">
        <v>35.858333000000002</v>
      </c>
      <c r="D537" s="31">
        <v>-79.030556000000004</v>
      </c>
      <c r="E537" s="25">
        <v>40000</v>
      </c>
      <c r="F537" s="43">
        <v>4134.2205861531902</v>
      </c>
      <c r="G537" s="43">
        <f t="shared" si="8"/>
        <v>145998.63570720647</v>
      </c>
    </row>
    <row r="538" spans="1:7" x14ac:dyDescent="0.2">
      <c r="A538" s="22" t="s">
        <v>5385</v>
      </c>
      <c r="B538" s="22" t="s">
        <v>109</v>
      </c>
      <c r="C538" s="31">
        <v>34.905555999999997</v>
      </c>
      <c r="D538" s="31">
        <v>-79.822221999999996</v>
      </c>
      <c r="E538" s="25">
        <v>1200000</v>
      </c>
      <c r="F538" s="43">
        <v>124026.617584596</v>
      </c>
      <c r="G538" s="43">
        <f t="shared" si="8"/>
        <v>4379959.0712162042</v>
      </c>
    </row>
    <row r="539" spans="1:7" x14ac:dyDescent="0.2">
      <c r="A539" s="22" t="s">
        <v>5386</v>
      </c>
      <c r="B539" s="22" t="s">
        <v>116</v>
      </c>
      <c r="C539" s="31">
        <v>35.235556000000003</v>
      </c>
      <c r="D539" s="31">
        <v>-80.266666999999998</v>
      </c>
      <c r="E539" s="25">
        <v>900000</v>
      </c>
      <c r="F539" s="43">
        <v>93019.963188446898</v>
      </c>
      <c r="G539" s="43">
        <f t="shared" si="8"/>
        <v>3284969.3034121501</v>
      </c>
    </row>
    <row r="540" spans="1:7" x14ac:dyDescent="0.2">
      <c r="A540" s="22" t="s">
        <v>5386</v>
      </c>
      <c r="B540" s="22" t="s">
        <v>116</v>
      </c>
      <c r="C540" s="31">
        <v>35.235556000000003</v>
      </c>
      <c r="D540" s="31">
        <v>-80.266666999999998</v>
      </c>
      <c r="E540" s="25">
        <v>900000</v>
      </c>
      <c r="F540" s="43">
        <v>93019.963188446898</v>
      </c>
      <c r="G540" s="43">
        <f t="shared" si="8"/>
        <v>3284969.3034121501</v>
      </c>
    </row>
    <row r="541" spans="1:7" x14ac:dyDescent="0.2">
      <c r="A541" s="22" t="s">
        <v>5387</v>
      </c>
      <c r="B541" s="22" t="s">
        <v>51</v>
      </c>
      <c r="C541" s="31">
        <v>35.806944000000001</v>
      </c>
      <c r="D541" s="31">
        <v>-79.079166999999998</v>
      </c>
      <c r="E541" s="25">
        <v>270000</v>
      </c>
      <c r="F541" s="43">
        <v>27905.988956534002</v>
      </c>
      <c r="G541" s="43">
        <f t="shared" si="8"/>
        <v>985490.79102364264</v>
      </c>
    </row>
    <row r="542" spans="1:7" x14ac:dyDescent="0.2">
      <c r="A542" s="22" t="s">
        <v>5388</v>
      </c>
      <c r="B542" s="22" t="s">
        <v>102</v>
      </c>
      <c r="C542" s="31">
        <v>36.240278000000004</v>
      </c>
      <c r="D542" s="31">
        <v>-76.173056000000003</v>
      </c>
      <c r="E542" s="25">
        <v>0</v>
      </c>
      <c r="F542" s="43">
        <v>0</v>
      </c>
      <c r="G542" s="43">
        <f t="shared" si="8"/>
        <v>0</v>
      </c>
    </row>
    <row r="543" spans="1:7" x14ac:dyDescent="0.2">
      <c r="A543" s="22" t="s">
        <v>5389</v>
      </c>
      <c r="B543" s="22" t="s">
        <v>56</v>
      </c>
      <c r="C543" s="31">
        <v>34.164700000000003</v>
      </c>
      <c r="D543" s="31">
        <v>-78.594700000000003</v>
      </c>
      <c r="E543" s="25">
        <v>5000</v>
      </c>
      <c r="F543" s="43">
        <v>516.777573269149</v>
      </c>
      <c r="G543" s="43">
        <f t="shared" si="8"/>
        <v>18249.829463400816</v>
      </c>
    </row>
    <row r="544" spans="1:7" x14ac:dyDescent="0.2">
      <c r="A544" s="22" t="s">
        <v>5390</v>
      </c>
      <c r="B544" s="22" t="s">
        <v>56</v>
      </c>
      <c r="C544" s="31">
        <v>34.316899999999997</v>
      </c>
      <c r="D544" s="31">
        <v>-78.216099999999997</v>
      </c>
      <c r="E544" s="25">
        <v>10000</v>
      </c>
      <c r="F544" s="43">
        <v>1033.5551465383001</v>
      </c>
      <c r="G544" s="43">
        <f t="shared" si="8"/>
        <v>36499.658926801705</v>
      </c>
    </row>
    <row r="545" spans="1:7" x14ac:dyDescent="0.2">
      <c r="A545" s="22" t="s">
        <v>5391</v>
      </c>
      <c r="B545" s="22" t="s">
        <v>56</v>
      </c>
      <c r="C545" s="31">
        <v>34.348300000000002</v>
      </c>
      <c r="D545" s="31">
        <v>-78.253900000000002</v>
      </c>
      <c r="E545" s="25">
        <v>9000</v>
      </c>
      <c r="F545" s="43">
        <v>930.19963188446798</v>
      </c>
      <c r="G545" s="43">
        <f t="shared" si="8"/>
        <v>32849.693034121461</v>
      </c>
    </row>
    <row r="546" spans="1:7" x14ac:dyDescent="0.2">
      <c r="A546" s="22" t="s">
        <v>5392</v>
      </c>
      <c r="B546" s="22" t="s">
        <v>69</v>
      </c>
      <c r="C546" s="31">
        <v>36.466388999999999</v>
      </c>
      <c r="D546" s="31">
        <v>-76.762500000000003</v>
      </c>
      <c r="E546" s="25">
        <v>6000</v>
      </c>
      <c r="F546" s="43">
        <v>620.13308792297903</v>
      </c>
      <c r="G546" s="43">
        <f t="shared" si="8"/>
        <v>21899.795356080991</v>
      </c>
    </row>
    <row r="547" spans="1:7" x14ac:dyDescent="0.2">
      <c r="A547" s="22" t="s">
        <v>5393</v>
      </c>
      <c r="B547" s="22" t="s">
        <v>116</v>
      </c>
      <c r="C547" s="31">
        <v>35.396110999999998</v>
      </c>
      <c r="D547" s="31">
        <v>-80.198611</v>
      </c>
      <c r="E547" s="25">
        <v>0</v>
      </c>
      <c r="F547" s="43">
        <v>0</v>
      </c>
      <c r="G547" s="43">
        <f t="shared" si="8"/>
        <v>0</v>
      </c>
    </row>
    <row r="548" spans="1:7" x14ac:dyDescent="0.2">
      <c r="A548" s="22" t="s">
        <v>5394</v>
      </c>
      <c r="B548" s="22" t="s">
        <v>50</v>
      </c>
      <c r="C548" s="31">
        <v>35.758611000000002</v>
      </c>
      <c r="D548" s="31">
        <v>-81.375277999999994</v>
      </c>
      <c r="E548" s="25">
        <v>0</v>
      </c>
      <c r="F548" s="43">
        <v>0</v>
      </c>
      <c r="G548" s="43">
        <f t="shared" si="8"/>
        <v>0</v>
      </c>
    </row>
    <row r="549" spans="1:7" x14ac:dyDescent="0.2">
      <c r="A549" s="22" t="s">
        <v>5395</v>
      </c>
      <c r="B549" s="22" t="s">
        <v>46</v>
      </c>
      <c r="C549" s="31">
        <v>35.783332999999999</v>
      </c>
      <c r="D549" s="31">
        <v>-81.482500000000002</v>
      </c>
      <c r="E549" s="25">
        <v>0</v>
      </c>
      <c r="F549" s="43">
        <v>0</v>
      </c>
      <c r="G549" s="43">
        <f t="shared" si="8"/>
        <v>0</v>
      </c>
    </row>
    <row r="550" spans="1:7" x14ac:dyDescent="0.2">
      <c r="A550" s="22" t="s">
        <v>5396</v>
      </c>
      <c r="B550" s="22" t="s">
        <v>76</v>
      </c>
      <c r="C550" s="31">
        <v>35.566943999999999</v>
      </c>
      <c r="D550" s="31">
        <v>-82.955556000000001</v>
      </c>
      <c r="E550" s="25">
        <v>15000</v>
      </c>
      <c r="F550" s="43">
        <v>1550.3327198074501</v>
      </c>
      <c r="G550" s="43">
        <f t="shared" si="8"/>
        <v>54749.488390202561</v>
      </c>
    </row>
    <row r="551" spans="1:7" x14ac:dyDescent="0.2">
      <c r="A551" s="22" t="s">
        <v>5397</v>
      </c>
      <c r="B551" s="22" t="s">
        <v>50</v>
      </c>
      <c r="C551" s="31">
        <v>35.597222000000002</v>
      </c>
      <c r="D551" s="31">
        <v>-81.018056000000001</v>
      </c>
      <c r="E551" s="25">
        <v>10000</v>
      </c>
      <c r="F551" s="43">
        <v>1033.5551465383001</v>
      </c>
      <c r="G551" s="43">
        <f t="shared" si="8"/>
        <v>36499.658926801705</v>
      </c>
    </row>
    <row r="552" spans="1:7" x14ac:dyDescent="0.2">
      <c r="A552" s="22" t="s">
        <v>5398</v>
      </c>
      <c r="B552" s="22" t="s">
        <v>127</v>
      </c>
      <c r="C552" s="31">
        <v>36.238332999999997</v>
      </c>
      <c r="D552" s="31">
        <v>-81.671943999999996</v>
      </c>
      <c r="E552" s="25">
        <v>0</v>
      </c>
      <c r="F552" s="43">
        <v>0</v>
      </c>
      <c r="G552" s="43">
        <f t="shared" si="8"/>
        <v>0</v>
      </c>
    </row>
    <row r="553" spans="1:7" x14ac:dyDescent="0.2">
      <c r="A553" s="22" t="s">
        <v>5399</v>
      </c>
      <c r="B553" s="22" t="s">
        <v>68</v>
      </c>
      <c r="C553" s="31">
        <v>35.415832999999999</v>
      </c>
      <c r="D553" s="31">
        <v>-81.366388999999998</v>
      </c>
      <c r="E553" s="25">
        <v>2000000</v>
      </c>
      <c r="F553" s="43">
        <v>206711.02930766001</v>
      </c>
      <c r="G553" s="43">
        <f t="shared" si="8"/>
        <v>7299931.7853603419</v>
      </c>
    </row>
    <row r="554" spans="1:7" x14ac:dyDescent="0.2">
      <c r="A554" s="22" t="s">
        <v>5400</v>
      </c>
      <c r="B554" s="22" t="s">
        <v>115</v>
      </c>
      <c r="C554" s="31">
        <v>34.768056000000001</v>
      </c>
      <c r="D554" s="31">
        <v>-79.333332999999996</v>
      </c>
      <c r="E554" s="25">
        <v>2000000</v>
      </c>
      <c r="F554" s="43">
        <v>206711.02930766001</v>
      </c>
      <c r="G554" s="43">
        <f t="shared" si="8"/>
        <v>7299931.7853603419</v>
      </c>
    </row>
    <row r="555" spans="1:7" x14ac:dyDescent="0.2">
      <c r="A555" s="22" t="s">
        <v>5401</v>
      </c>
      <c r="B555" s="22" t="s">
        <v>111</v>
      </c>
      <c r="C555" s="31">
        <v>36.363889</v>
      </c>
      <c r="D555" s="31">
        <v>-79.905556000000004</v>
      </c>
      <c r="E555" s="25">
        <v>25000</v>
      </c>
      <c r="F555" s="43">
        <v>2583.8878663457499</v>
      </c>
      <c r="G555" s="43">
        <f t="shared" si="8"/>
        <v>91249.147317004259</v>
      </c>
    </row>
    <row r="556" spans="1:7" x14ac:dyDescent="0.2">
      <c r="A556" s="22" t="s">
        <v>5402</v>
      </c>
      <c r="B556" s="22" t="s">
        <v>90</v>
      </c>
      <c r="C556" s="31">
        <v>35.937221999999998</v>
      </c>
      <c r="D556" s="31">
        <v>-77.197221999999996</v>
      </c>
      <c r="E556" s="25">
        <v>80000</v>
      </c>
      <c r="F556" s="43">
        <v>8268.4411723063895</v>
      </c>
      <c r="G556" s="43">
        <f t="shared" si="8"/>
        <v>291997.27141441329</v>
      </c>
    </row>
    <row r="557" spans="1:7" x14ac:dyDescent="0.2">
      <c r="A557" s="22" t="s">
        <v>5403</v>
      </c>
      <c r="B557" s="22" t="s">
        <v>120</v>
      </c>
      <c r="C557" s="31">
        <v>35.213056000000002</v>
      </c>
      <c r="D557" s="31">
        <v>-82.786111000000005</v>
      </c>
      <c r="E557" s="25">
        <v>0</v>
      </c>
      <c r="F557" s="43">
        <v>0</v>
      </c>
      <c r="G557" s="43">
        <f t="shared" si="8"/>
        <v>0</v>
      </c>
    </row>
    <row r="558" spans="1:7" x14ac:dyDescent="0.2">
      <c r="A558" s="22" t="s">
        <v>5404</v>
      </c>
      <c r="B558" s="22" t="s">
        <v>48</v>
      </c>
      <c r="C558" s="31">
        <v>34.6997</v>
      </c>
      <c r="D558" s="31">
        <v>-76.737499999999997</v>
      </c>
      <c r="E558" s="25">
        <v>0</v>
      </c>
      <c r="F558" s="43">
        <v>0</v>
      </c>
      <c r="G558" s="43">
        <f t="shared" si="8"/>
        <v>0</v>
      </c>
    </row>
    <row r="559" spans="1:7" x14ac:dyDescent="0.2">
      <c r="A559" s="22" t="s">
        <v>5405</v>
      </c>
      <c r="B559" s="22" t="s">
        <v>42</v>
      </c>
      <c r="C559" s="31">
        <v>33.893300000000004</v>
      </c>
      <c r="D559" s="31">
        <v>-78.59</v>
      </c>
      <c r="E559" s="25">
        <v>530000</v>
      </c>
      <c r="F559" s="43">
        <v>54778.422766529802</v>
      </c>
      <c r="G559" s="43">
        <f t="shared" si="8"/>
        <v>1934481.923120487</v>
      </c>
    </row>
    <row r="560" spans="1:7" x14ac:dyDescent="0.2">
      <c r="A560" s="22" t="s">
        <v>5406</v>
      </c>
      <c r="B560" s="22" t="s">
        <v>117</v>
      </c>
      <c r="C560" s="31">
        <v>36.323332999999998</v>
      </c>
      <c r="D560" s="31">
        <v>-80.238889</v>
      </c>
      <c r="E560" s="25">
        <v>17300</v>
      </c>
      <c r="F560" s="43">
        <v>1788.0504035112599</v>
      </c>
      <c r="G560" s="43">
        <f t="shared" si="8"/>
        <v>63144.409943366983</v>
      </c>
    </row>
    <row r="561" spans="1:7" x14ac:dyDescent="0.2">
      <c r="A561" s="22" t="s">
        <v>5407</v>
      </c>
      <c r="B561" s="22" t="s">
        <v>117</v>
      </c>
      <c r="C561" s="31">
        <v>36.463056000000002</v>
      </c>
      <c r="D561" s="31">
        <v>-80.282777999999993</v>
      </c>
      <c r="E561" s="25">
        <v>11500</v>
      </c>
      <c r="F561" s="43">
        <v>1188.58841851904</v>
      </c>
      <c r="G561" s="43">
        <f t="shared" si="8"/>
        <v>41974.607765821784</v>
      </c>
    </row>
    <row r="562" spans="1:7" x14ac:dyDescent="0.2">
      <c r="A562" s="22" t="s">
        <v>5408</v>
      </c>
      <c r="B562" s="22" t="s">
        <v>33</v>
      </c>
      <c r="C562" s="31">
        <v>35.885556000000001</v>
      </c>
      <c r="D562" s="31">
        <v>-79.436389000000005</v>
      </c>
      <c r="E562" s="25">
        <v>3000</v>
      </c>
      <c r="F562" s="43">
        <v>310.066543961489</v>
      </c>
      <c r="G562" s="43">
        <f t="shared" si="8"/>
        <v>10949.897678040477</v>
      </c>
    </row>
    <row r="563" spans="1:7" x14ac:dyDescent="0.2">
      <c r="A563" s="22" t="s">
        <v>5409</v>
      </c>
      <c r="B563" s="22" t="s">
        <v>33</v>
      </c>
      <c r="C563" s="31">
        <v>36.152222000000002</v>
      </c>
      <c r="D563" s="31">
        <v>-79.490278000000004</v>
      </c>
      <c r="E563" s="25">
        <v>11500</v>
      </c>
      <c r="F563" s="43">
        <v>1188.58841851904</v>
      </c>
      <c r="G563" s="43">
        <f t="shared" si="8"/>
        <v>41974.607765821784</v>
      </c>
    </row>
    <row r="564" spans="1:7" x14ac:dyDescent="0.2">
      <c r="A564" s="22" t="s">
        <v>5410</v>
      </c>
      <c r="B564" s="22" t="s">
        <v>33</v>
      </c>
      <c r="C564" s="31">
        <v>35.944443999999997</v>
      </c>
      <c r="D564" s="31">
        <v>-79.322221999999996</v>
      </c>
      <c r="E564" s="25">
        <v>7500</v>
      </c>
      <c r="F564" s="43">
        <v>775.16635990372401</v>
      </c>
      <c r="G564" s="43">
        <f t="shared" si="8"/>
        <v>27374.744195101244</v>
      </c>
    </row>
    <row r="565" spans="1:7" x14ac:dyDescent="0.2">
      <c r="A565" s="22" t="s">
        <v>5411</v>
      </c>
      <c r="B565" s="22" t="s">
        <v>33</v>
      </c>
      <c r="C565" s="31">
        <v>36.181944000000001</v>
      </c>
      <c r="D565" s="31">
        <v>-79.509721999999996</v>
      </c>
      <c r="E565" s="25">
        <v>12000</v>
      </c>
      <c r="F565" s="43">
        <v>1240.2661758459601</v>
      </c>
      <c r="G565" s="43">
        <f t="shared" si="8"/>
        <v>43799.590712162055</v>
      </c>
    </row>
    <row r="566" spans="1:7" x14ac:dyDescent="0.2">
      <c r="A566" s="22" t="s">
        <v>5412</v>
      </c>
      <c r="B566" s="22" t="s">
        <v>42</v>
      </c>
      <c r="C566" s="31">
        <v>34.0625</v>
      </c>
      <c r="D566" s="31">
        <v>-78.513889000000006</v>
      </c>
      <c r="E566" s="25">
        <v>5700</v>
      </c>
      <c r="F566" s="43">
        <v>589.12643352683006</v>
      </c>
      <c r="G566" s="43">
        <f t="shared" si="8"/>
        <v>20804.80558827694</v>
      </c>
    </row>
    <row r="567" spans="1:7" x14ac:dyDescent="0.2">
      <c r="A567" s="22" t="s">
        <v>5413</v>
      </c>
      <c r="B567" s="22" t="s">
        <v>33</v>
      </c>
      <c r="C567" s="31">
        <v>36.095832999999999</v>
      </c>
      <c r="D567" s="31">
        <v>-79.336944000000003</v>
      </c>
      <c r="E567" s="25">
        <v>0</v>
      </c>
      <c r="F567" s="43">
        <v>0</v>
      </c>
      <c r="G567" s="43">
        <f t="shared" si="8"/>
        <v>0</v>
      </c>
    </row>
    <row r="568" spans="1:7" x14ac:dyDescent="0.2">
      <c r="A568" s="22" t="s">
        <v>5414</v>
      </c>
      <c r="B568" s="22" t="s">
        <v>81</v>
      </c>
      <c r="C568" s="31">
        <v>35.724443999999998</v>
      </c>
      <c r="D568" s="31">
        <v>-80.887500000000003</v>
      </c>
      <c r="E568" s="25">
        <v>30000</v>
      </c>
      <c r="F568" s="43">
        <v>3100.6654396148901</v>
      </c>
      <c r="G568" s="43">
        <f t="shared" si="8"/>
        <v>109498.97678040477</v>
      </c>
    </row>
    <row r="569" spans="1:7" x14ac:dyDescent="0.2">
      <c r="A569" s="22" t="s">
        <v>5415</v>
      </c>
      <c r="B569" s="22" t="s">
        <v>122</v>
      </c>
      <c r="C569" s="31">
        <v>34.834721999999999</v>
      </c>
      <c r="D569" s="31">
        <v>-80.608333000000002</v>
      </c>
      <c r="E569" s="25">
        <v>0</v>
      </c>
      <c r="F569" s="43">
        <v>0</v>
      </c>
      <c r="G569" s="43">
        <f t="shared" si="8"/>
        <v>0</v>
      </c>
    </row>
    <row r="570" spans="1:7" x14ac:dyDescent="0.2">
      <c r="A570" s="22" t="s">
        <v>5416</v>
      </c>
      <c r="B570" s="22" t="s">
        <v>73</v>
      </c>
      <c r="C570" s="31">
        <v>36.179443999999997</v>
      </c>
      <c r="D570" s="31">
        <v>-79.987222000000003</v>
      </c>
      <c r="E570" s="25">
        <v>40000</v>
      </c>
      <c r="F570" s="43">
        <v>4134.2205861531902</v>
      </c>
      <c r="G570" s="43">
        <f t="shared" si="8"/>
        <v>145998.63570720647</v>
      </c>
    </row>
    <row r="571" spans="1:7" x14ac:dyDescent="0.2">
      <c r="A571" s="22" t="s">
        <v>5061</v>
      </c>
      <c r="B571" s="22" t="s">
        <v>92</v>
      </c>
      <c r="C571" s="31">
        <v>35.280555999999997</v>
      </c>
      <c r="D571" s="31">
        <v>-80.943888999999999</v>
      </c>
      <c r="E571" s="25">
        <v>0</v>
      </c>
      <c r="F571" s="43">
        <v>0</v>
      </c>
      <c r="G571" s="43">
        <f t="shared" si="8"/>
        <v>0</v>
      </c>
    </row>
    <row r="572" spans="1:7" x14ac:dyDescent="0.2">
      <c r="A572" s="22" t="s">
        <v>5417</v>
      </c>
      <c r="B572" s="22" t="s">
        <v>111</v>
      </c>
      <c r="C572" s="31">
        <v>36.421666999999999</v>
      </c>
      <c r="D572" s="31">
        <v>-79.968056000000004</v>
      </c>
      <c r="E572" s="25">
        <v>0</v>
      </c>
      <c r="F572" s="43">
        <v>0</v>
      </c>
      <c r="G572" s="43">
        <f t="shared" si="8"/>
        <v>0</v>
      </c>
    </row>
    <row r="573" spans="1:7" x14ac:dyDescent="0.2">
      <c r="A573" s="22" t="s">
        <v>5418</v>
      </c>
      <c r="B573" s="22" t="s">
        <v>111</v>
      </c>
      <c r="C573" s="31">
        <v>36.283186000000001</v>
      </c>
      <c r="D573" s="31">
        <v>-79.659394000000006</v>
      </c>
      <c r="E573" s="25">
        <v>0</v>
      </c>
      <c r="F573" s="43">
        <v>0</v>
      </c>
      <c r="G573" s="43">
        <f t="shared" si="8"/>
        <v>0</v>
      </c>
    </row>
    <row r="574" spans="1:7" x14ac:dyDescent="0.2">
      <c r="A574" s="22" t="s">
        <v>5419</v>
      </c>
      <c r="B574" s="22" t="s">
        <v>129</v>
      </c>
      <c r="C574" s="31">
        <v>36.247222000000001</v>
      </c>
      <c r="D574" s="31">
        <v>-81.117221999999998</v>
      </c>
      <c r="E574" s="25">
        <v>10000</v>
      </c>
      <c r="F574" s="43">
        <v>1033.5551465383001</v>
      </c>
      <c r="G574" s="43">
        <f t="shared" si="8"/>
        <v>36499.658926801705</v>
      </c>
    </row>
    <row r="575" spans="1:7" x14ac:dyDescent="0.2">
      <c r="A575" s="22" t="s">
        <v>5420</v>
      </c>
      <c r="B575" s="22" t="s">
        <v>129</v>
      </c>
      <c r="C575" s="31">
        <v>36.340000000000003</v>
      </c>
      <c r="D575" s="31">
        <v>-81.036944000000005</v>
      </c>
      <c r="E575" s="25">
        <v>4000</v>
      </c>
      <c r="F575" s="43">
        <v>413.42205861531897</v>
      </c>
      <c r="G575" s="43">
        <f t="shared" si="8"/>
        <v>14599.863570720647</v>
      </c>
    </row>
    <row r="576" spans="1:7" x14ac:dyDescent="0.2">
      <c r="A576" s="22" t="s">
        <v>5421</v>
      </c>
      <c r="B576" s="22" t="s">
        <v>92</v>
      </c>
      <c r="C576" s="31">
        <v>35.280833000000001</v>
      </c>
      <c r="D576" s="31">
        <v>-80.935833000000002</v>
      </c>
      <c r="E576" s="25">
        <v>0</v>
      </c>
      <c r="F576" s="43">
        <v>0</v>
      </c>
      <c r="G576" s="43">
        <f t="shared" si="8"/>
        <v>0</v>
      </c>
    </row>
    <row r="577" spans="1:7" x14ac:dyDescent="0.2">
      <c r="A577" s="22" t="s">
        <v>5299</v>
      </c>
      <c r="B577" s="22" t="s">
        <v>81</v>
      </c>
      <c r="C577" s="31">
        <v>35.526716999999998</v>
      </c>
      <c r="D577" s="31">
        <v>-80.781417000000005</v>
      </c>
      <c r="E577" s="25">
        <v>7500000</v>
      </c>
      <c r="F577" s="43">
        <v>775166.35990372405</v>
      </c>
      <c r="G577" s="43">
        <f t="shared" si="8"/>
        <v>27374744.195101246</v>
      </c>
    </row>
    <row r="578" spans="1:7" x14ac:dyDescent="0.2">
      <c r="A578" s="22" t="s">
        <v>5422</v>
      </c>
      <c r="B578" s="22" t="s">
        <v>73</v>
      </c>
      <c r="C578" s="31">
        <v>36.228889000000002</v>
      </c>
      <c r="D578" s="31">
        <v>-79.691666999999995</v>
      </c>
      <c r="E578" s="25">
        <v>20000</v>
      </c>
      <c r="F578" s="43">
        <v>2067.1102930766001</v>
      </c>
      <c r="G578" s="43">
        <f t="shared" ref="G578:G641" si="9">F578*35.31467</f>
        <v>72999.31785360341</v>
      </c>
    </row>
    <row r="579" spans="1:7" x14ac:dyDescent="0.2">
      <c r="A579" s="22" t="s">
        <v>5423</v>
      </c>
      <c r="B579" s="22" t="s">
        <v>92</v>
      </c>
      <c r="C579" s="31">
        <v>35.279443999999998</v>
      </c>
      <c r="D579" s="31">
        <v>-80.943055999999999</v>
      </c>
      <c r="E579" s="25">
        <v>0</v>
      </c>
      <c r="F579" s="43">
        <v>0</v>
      </c>
      <c r="G579" s="43">
        <f t="shared" si="9"/>
        <v>0</v>
      </c>
    </row>
    <row r="580" spans="1:7" x14ac:dyDescent="0.2">
      <c r="A580" s="22" t="s">
        <v>5424</v>
      </c>
      <c r="B580" s="22" t="s">
        <v>45</v>
      </c>
      <c r="C580" s="31">
        <v>35.369999999999997</v>
      </c>
      <c r="D580" s="31">
        <v>-80.683333000000005</v>
      </c>
      <c r="E580" s="25">
        <v>40000</v>
      </c>
      <c r="F580" s="43">
        <v>4134.2205861531902</v>
      </c>
      <c r="G580" s="43">
        <f t="shared" si="9"/>
        <v>145998.63570720647</v>
      </c>
    </row>
    <row r="581" spans="1:7" x14ac:dyDescent="0.2">
      <c r="A581" s="22" t="s">
        <v>5425</v>
      </c>
      <c r="B581" s="22" t="s">
        <v>71</v>
      </c>
      <c r="C581" s="31">
        <v>36.383333</v>
      </c>
      <c r="D581" s="31">
        <v>-78.661944000000005</v>
      </c>
      <c r="E581" s="25">
        <v>10000</v>
      </c>
      <c r="F581" s="43">
        <v>1033.5551465383001</v>
      </c>
      <c r="G581" s="43">
        <f t="shared" si="9"/>
        <v>36499.658926801705</v>
      </c>
    </row>
    <row r="582" spans="1:7" x14ac:dyDescent="0.2">
      <c r="A582" s="22" t="s">
        <v>5426</v>
      </c>
      <c r="B582" s="22" t="s">
        <v>73</v>
      </c>
      <c r="C582" s="31">
        <v>36.095278</v>
      </c>
      <c r="D582" s="31">
        <v>-79.686667</v>
      </c>
      <c r="E582" s="25">
        <v>40000000</v>
      </c>
      <c r="F582" s="43">
        <v>4134220.5861531901</v>
      </c>
      <c r="G582" s="43">
        <f t="shared" si="9"/>
        <v>145998635.70720649</v>
      </c>
    </row>
    <row r="583" spans="1:7" x14ac:dyDescent="0.2">
      <c r="A583" s="22" t="s">
        <v>5427</v>
      </c>
      <c r="B583" s="22" t="s">
        <v>109</v>
      </c>
      <c r="C583" s="31">
        <v>34.858333000000002</v>
      </c>
      <c r="D583" s="31">
        <v>-79.724999999999994</v>
      </c>
      <c r="E583" s="25">
        <v>1000000</v>
      </c>
      <c r="F583" s="43">
        <v>103355.51465383</v>
      </c>
      <c r="G583" s="43">
        <f t="shared" si="9"/>
        <v>3649965.8926801709</v>
      </c>
    </row>
    <row r="584" spans="1:7" x14ac:dyDescent="0.2">
      <c r="A584" s="22" t="s">
        <v>5428</v>
      </c>
      <c r="B584" s="22" t="s">
        <v>64</v>
      </c>
      <c r="C584" s="31">
        <v>35.904271999999999</v>
      </c>
      <c r="D584" s="31">
        <v>-78.978437999999997</v>
      </c>
      <c r="E584" s="25">
        <v>20000000</v>
      </c>
      <c r="F584" s="43">
        <v>2067110.2930765999</v>
      </c>
      <c r="G584" s="43">
        <f t="shared" si="9"/>
        <v>72999317.853603408</v>
      </c>
    </row>
    <row r="585" spans="1:7" x14ac:dyDescent="0.2">
      <c r="A585" s="22" t="s">
        <v>5429</v>
      </c>
      <c r="B585" s="22" t="s">
        <v>48</v>
      </c>
      <c r="C585" s="31">
        <v>34.883056000000003</v>
      </c>
      <c r="D585" s="31">
        <v>-76.394199999999998</v>
      </c>
      <c r="E585" s="25">
        <v>14000</v>
      </c>
      <c r="F585" s="43">
        <v>1446.9772051536199</v>
      </c>
      <c r="G585" s="43">
        <f t="shared" si="9"/>
        <v>51099.52249752239</v>
      </c>
    </row>
    <row r="586" spans="1:7" x14ac:dyDescent="0.2">
      <c r="A586" s="22" t="s">
        <v>5430</v>
      </c>
      <c r="B586" s="22" t="s">
        <v>60</v>
      </c>
      <c r="C586" s="31">
        <v>35.840833000000003</v>
      </c>
      <c r="D586" s="31">
        <v>-75.620833000000005</v>
      </c>
      <c r="E586" s="25">
        <v>0</v>
      </c>
      <c r="F586" s="43">
        <v>0</v>
      </c>
      <c r="G586" s="43">
        <f t="shared" si="9"/>
        <v>0</v>
      </c>
    </row>
    <row r="587" spans="1:7" x14ac:dyDescent="0.2">
      <c r="A587" s="22" t="s">
        <v>5431</v>
      </c>
      <c r="B587" s="22" t="s">
        <v>107</v>
      </c>
      <c r="C587" s="31">
        <v>35.216110999999998</v>
      </c>
      <c r="D587" s="31">
        <v>-82.238056</v>
      </c>
      <c r="E587" s="25">
        <v>0</v>
      </c>
      <c r="F587" s="43">
        <v>0</v>
      </c>
      <c r="G587" s="43">
        <f t="shared" si="9"/>
        <v>0</v>
      </c>
    </row>
    <row r="588" spans="1:7" x14ac:dyDescent="0.2">
      <c r="A588" s="22" t="s">
        <v>5432</v>
      </c>
      <c r="B588" s="22" t="s">
        <v>110</v>
      </c>
      <c r="C588" s="31">
        <v>34.776389000000002</v>
      </c>
      <c r="D588" s="31">
        <v>-79.332499999999996</v>
      </c>
      <c r="E588" s="25">
        <v>0</v>
      </c>
      <c r="F588" s="43">
        <v>0</v>
      </c>
      <c r="G588" s="43">
        <f t="shared" si="9"/>
        <v>0</v>
      </c>
    </row>
    <row r="589" spans="1:7" x14ac:dyDescent="0.2">
      <c r="A589" s="22" t="s">
        <v>5433</v>
      </c>
      <c r="B589" s="22" t="s">
        <v>123</v>
      </c>
      <c r="C589" s="31">
        <v>36.221666999999997</v>
      </c>
      <c r="D589" s="31">
        <v>-78.454443999999995</v>
      </c>
      <c r="E589" s="25">
        <v>7000</v>
      </c>
      <c r="F589" s="43">
        <v>723.48860257680894</v>
      </c>
      <c r="G589" s="43">
        <f t="shared" si="9"/>
        <v>25549.761248761159</v>
      </c>
    </row>
    <row r="590" spans="1:7" x14ac:dyDescent="0.2">
      <c r="A590" s="22" t="s">
        <v>5434</v>
      </c>
      <c r="B590" s="22" t="s">
        <v>120</v>
      </c>
      <c r="C590" s="31">
        <v>35.147500000000001</v>
      </c>
      <c r="D590" s="31">
        <v>-82.688889000000003</v>
      </c>
      <c r="E590" s="25">
        <v>15000</v>
      </c>
      <c r="F590" s="43">
        <v>1550.3327198074501</v>
      </c>
      <c r="G590" s="43">
        <f t="shared" si="9"/>
        <v>54749.488390202561</v>
      </c>
    </row>
    <row r="591" spans="1:7" x14ac:dyDescent="0.2">
      <c r="A591" s="22" t="s">
        <v>5435</v>
      </c>
      <c r="B591" s="22" t="s">
        <v>126</v>
      </c>
      <c r="C591" s="31">
        <v>35.858333000000002</v>
      </c>
      <c r="D591" s="31">
        <v>-76.394443999999993</v>
      </c>
      <c r="E591" s="25">
        <v>200000</v>
      </c>
      <c r="F591" s="43">
        <v>20671.102930765999</v>
      </c>
      <c r="G591" s="43">
        <f t="shared" si="9"/>
        <v>729993.17853603407</v>
      </c>
    </row>
    <row r="592" spans="1:7" x14ac:dyDescent="0.2">
      <c r="A592" s="22" t="s">
        <v>5436</v>
      </c>
      <c r="B592" s="22" t="s">
        <v>124</v>
      </c>
      <c r="C592" s="31">
        <v>35.836185</v>
      </c>
      <c r="D592" s="31">
        <v>-78.777293999999998</v>
      </c>
      <c r="E592" s="25">
        <v>12000000</v>
      </c>
      <c r="F592" s="43">
        <v>1240266.1758459599</v>
      </c>
      <c r="G592" s="43">
        <f t="shared" si="9"/>
        <v>43799590.712162048</v>
      </c>
    </row>
    <row r="593" spans="1:7" x14ac:dyDescent="0.2">
      <c r="A593" s="22" t="s">
        <v>5437</v>
      </c>
      <c r="B593" s="22" t="s">
        <v>127</v>
      </c>
      <c r="C593" s="31">
        <v>36.135278</v>
      </c>
      <c r="D593" s="31">
        <v>-81.816111000000006</v>
      </c>
      <c r="E593" s="25">
        <v>10000</v>
      </c>
      <c r="F593" s="43">
        <v>1033.5551465383001</v>
      </c>
      <c r="G593" s="43">
        <f t="shared" si="9"/>
        <v>36499.658926801705</v>
      </c>
    </row>
    <row r="594" spans="1:7" x14ac:dyDescent="0.2">
      <c r="A594" s="22" t="s">
        <v>5438</v>
      </c>
      <c r="B594" s="22" t="s">
        <v>83</v>
      </c>
      <c r="C594" s="31">
        <v>35.551943999999999</v>
      </c>
      <c r="D594" s="31">
        <v>-78.306388999999996</v>
      </c>
      <c r="E594" s="25">
        <v>0</v>
      </c>
      <c r="F594" s="43">
        <v>0</v>
      </c>
      <c r="G594" s="43">
        <f t="shared" si="9"/>
        <v>0</v>
      </c>
    </row>
    <row r="595" spans="1:7" x14ac:dyDescent="0.2">
      <c r="A595" s="22" t="s">
        <v>5439</v>
      </c>
      <c r="B595" s="22" t="s">
        <v>76</v>
      </c>
      <c r="C595" s="31">
        <v>35.4253</v>
      </c>
      <c r="D595" s="31">
        <v>-83.009721999999996</v>
      </c>
      <c r="E595" s="25">
        <v>0</v>
      </c>
      <c r="F595" s="43">
        <v>0</v>
      </c>
      <c r="G595" s="43">
        <f t="shared" si="9"/>
        <v>0</v>
      </c>
    </row>
    <row r="596" spans="1:7" x14ac:dyDescent="0.2">
      <c r="A596" s="22" t="s">
        <v>5440</v>
      </c>
      <c r="B596" s="22" t="s">
        <v>115</v>
      </c>
      <c r="C596" s="31">
        <v>34.745832999999998</v>
      </c>
      <c r="D596" s="31">
        <v>-79.384721999999996</v>
      </c>
      <c r="E596" s="25">
        <v>0</v>
      </c>
      <c r="F596" s="43">
        <v>0</v>
      </c>
      <c r="G596" s="43">
        <f t="shared" si="9"/>
        <v>0</v>
      </c>
    </row>
    <row r="597" spans="1:7" x14ac:dyDescent="0.2">
      <c r="A597" s="22" t="s">
        <v>5441</v>
      </c>
      <c r="B597" s="22" t="s">
        <v>89</v>
      </c>
      <c r="C597" s="31">
        <v>35.903888999999999</v>
      </c>
      <c r="D597" s="31">
        <v>-82.842777999999996</v>
      </c>
      <c r="E597" s="25">
        <v>10000</v>
      </c>
      <c r="F597" s="43">
        <v>1033.5551465383001</v>
      </c>
      <c r="G597" s="43">
        <f t="shared" si="9"/>
        <v>36499.658926801705</v>
      </c>
    </row>
    <row r="598" spans="1:7" x14ac:dyDescent="0.2">
      <c r="A598" s="22" t="s">
        <v>5442</v>
      </c>
      <c r="B598" s="22" t="s">
        <v>124</v>
      </c>
      <c r="C598" s="31">
        <v>35.935555999999998</v>
      </c>
      <c r="D598" s="31">
        <v>-78.727221999999998</v>
      </c>
      <c r="E598" s="25">
        <v>250000</v>
      </c>
      <c r="F598" s="43">
        <v>25838.878663457501</v>
      </c>
      <c r="G598" s="43">
        <f t="shared" si="9"/>
        <v>912491.47317004274</v>
      </c>
    </row>
    <row r="599" spans="1:7" x14ac:dyDescent="0.2">
      <c r="A599" s="22" t="s">
        <v>5443</v>
      </c>
      <c r="B599" s="22" t="s">
        <v>97</v>
      </c>
      <c r="C599" s="31">
        <v>34.329700000000003</v>
      </c>
      <c r="D599" s="31">
        <v>-77.988299999999995</v>
      </c>
      <c r="E599" s="25">
        <v>50000</v>
      </c>
      <c r="F599" s="43">
        <v>5167.7757326914898</v>
      </c>
      <c r="G599" s="43">
        <f t="shared" si="9"/>
        <v>182498.29463400817</v>
      </c>
    </row>
    <row r="600" spans="1:7" x14ac:dyDescent="0.2">
      <c r="A600" s="22" t="s">
        <v>5444</v>
      </c>
      <c r="B600" s="22" t="s">
        <v>112</v>
      </c>
      <c r="C600" s="31">
        <v>35.743889000000003</v>
      </c>
      <c r="D600" s="31">
        <v>-80.682221999999996</v>
      </c>
      <c r="E600" s="25">
        <v>270000</v>
      </c>
      <c r="F600" s="43">
        <v>27905.988956534002</v>
      </c>
      <c r="G600" s="43">
        <f t="shared" si="9"/>
        <v>985490.79102364264</v>
      </c>
    </row>
    <row r="601" spans="1:7" x14ac:dyDescent="0.2">
      <c r="A601" s="22" t="s">
        <v>5445</v>
      </c>
      <c r="B601" s="22" t="s">
        <v>112</v>
      </c>
      <c r="C601" s="31">
        <v>35.684167000000002</v>
      </c>
      <c r="D601" s="31">
        <v>-80.509444000000002</v>
      </c>
      <c r="E601" s="25">
        <v>0</v>
      </c>
      <c r="F601" s="43">
        <v>0</v>
      </c>
      <c r="G601" s="43">
        <f t="shared" si="9"/>
        <v>0</v>
      </c>
    </row>
    <row r="602" spans="1:7" x14ac:dyDescent="0.2">
      <c r="A602" s="22" t="s">
        <v>5446</v>
      </c>
      <c r="B602" s="22" t="s">
        <v>46</v>
      </c>
      <c r="C602" s="31">
        <v>35.924722000000003</v>
      </c>
      <c r="D602" s="31">
        <v>-81.674166999999997</v>
      </c>
      <c r="E602" s="25">
        <v>10000</v>
      </c>
      <c r="F602" s="43">
        <v>1033.5551465383001</v>
      </c>
      <c r="G602" s="43">
        <f t="shared" si="9"/>
        <v>36499.658926801705</v>
      </c>
    </row>
    <row r="603" spans="1:7" x14ac:dyDescent="0.2">
      <c r="A603" s="22" t="s">
        <v>5447</v>
      </c>
      <c r="B603" s="22" t="s">
        <v>58</v>
      </c>
      <c r="C603" s="31">
        <v>34.968333000000001</v>
      </c>
      <c r="D603" s="31">
        <v>-78.826943999999997</v>
      </c>
      <c r="E603" s="25">
        <v>21000000</v>
      </c>
      <c r="F603" s="43">
        <v>2170465.8077304298</v>
      </c>
      <c r="G603" s="43">
        <f t="shared" si="9"/>
        <v>76649283.746283576</v>
      </c>
    </row>
    <row r="604" spans="1:7" x14ac:dyDescent="0.2">
      <c r="A604" s="22" t="s">
        <v>5448</v>
      </c>
      <c r="B604" s="22" t="s">
        <v>66</v>
      </c>
      <c r="C604" s="31">
        <v>35.996899999999997</v>
      </c>
      <c r="D604" s="31">
        <v>-80.332800000000006</v>
      </c>
      <c r="E604" s="25">
        <v>21000000</v>
      </c>
      <c r="F604" s="43">
        <v>2170465.8077304298</v>
      </c>
      <c r="G604" s="43">
        <f t="shared" si="9"/>
        <v>76649283.746283576</v>
      </c>
    </row>
    <row r="605" spans="1:7" x14ac:dyDescent="0.2">
      <c r="A605" s="22" t="s">
        <v>5448</v>
      </c>
      <c r="B605" s="22" t="s">
        <v>66</v>
      </c>
      <c r="C605" s="31">
        <v>35.996899999999997</v>
      </c>
      <c r="D605" s="31">
        <v>-80.332800000000006</v>
      </c>
      <c r="E605" s="25">
        <v>21000000</v>
      </c>
      <c r="F605" s="43">
        <v>2170465.8077304298</v>
      </c>
      <c r="G605" s="43">
        <f t="shared" si="9"/>
        <v>76649283.746283576</v>
      </c>
    </row>
    <row r="606" spans="1:7" x14ac:dyDescent="0.2">
      <c r="A606" s="22" t="s">
        <v>5449</v>
      </c>
      <c r="B606" s="22" t="s">
        <v>127</v>
      </c>
      <c r="C606" s="31">
        <v>36.155278000000003</v>
      </c>
      <c r="D606" s="31">
        <v>-81.770832999999996</v>
      </c>
      <c r="E606" s="25">
        <v>76000</v>
      </c>
      <c r="F606" s="43">
        <v>7855.0191136910698</v>
      </c>
      <c r="G606" s="43">
        <f t="shared" si="9"/>
        <v>277397.40784369264</v>
      </c>
    </row>
    <row r="607" spans="1:7" x14ac:dyDescent="0.2">
      <c r="A607" s="22" t="s">
        <v>5450</v>
      </c>
      <c r="B607" s="22" t="s">
        <v>65</v>
      </c>
      <c r="C607" s="31">
        <v>35.744615000000003</v>
      </c>
      <c r="D607" s="31">
        <v>-77.666083</v>
      </c>
      <c r="E607" s="25">
        <v>175000</v>
      </c>
      <c r="F607" s="43">
        <v>18087.215064420201</v>
      </c>
      <c r="G607" s="43">
        <f t="shared" si="9"/>
        <v>638744.03121902817</v>
      </c>
    </row>
    <row r="608" spans="1:7" x14ac:dyDescent="0.2">
      <c r="A608" s="22" t="s">
        <v>5451</v>
      </c>
      <c r="B608" s="22" t="s">
        <v>108</v>
      </c>
      <c r="C608" s="31">
        <v>35.881943999999997</v>
      </c>
      <c r="D608" s="31">
        <v>-79.890277999999995</v>
      </c>
      <c r="E608" s="25">
        <v>31500</v>
      </c>
      <c r="F608" s="43">
        <v>3255.6987115956399</v>
      </c>
      <c r="G608" s="43">
        <f t="shared" si="9"/>
        <v>114973.92561942519</v>
      </c>
    </row>
    <row r="609" spans="1:7" x14ac:dyDescent="0.2">
      <c r="A609" s="22" t="s">
        <v>5452</v>
      </c>
      <c r="B609" s="22" t="s">
        <v>99</v>
      </c>
      <c r="C609" s="31">
        <v>34.777222000000002</v>
      </c>
      <c r="D609" s="31">
        <v>-77.204999999999998</v>
      </c>
      <c r="E609" s="25">
        <v>3000</v>
      </c>
      <c r="F609" s="43">
        <v>310.066543961489</v>
      </c>
      <c r="G609" s="43">
        <f t="shared" si="9"/>
        <v>10949.897678040477</v>
      </c>
    </row>
    <row r="610" spans="1:7" x14ac:dyDescent="0.2">
      <c r="A610" s="22" t="s">
        <v>5453</v>
      </c>
      <c r="B610" s="22" t="s">
        <v>120</v>
      </c>
      <c r="C610" s="31">
        <v>35.25</v>
      </c>
      <c r="D610" s="31">
        <v>-82.643611000000007</v>
      </c>
      <c r="E610" s="25">
        <v>8000</v>
      </c>
      <c r="F610" s="43">
        <v>826.84411723063897</v>
      </c>
      <c r="G610" s="43">
        <f t="shared" si="9"/>
        <v>29199.72714144133</v>
      </c>
    </row>
    <row r="611" spans="1:7" x14ac:dyDescent="0.2">
      <c r="A611" s="22" t="s">
        <v>5454</v>
      </c>
      <c r="B611" s="22" t="s">
        <v>73</v>
      </c>
      <c r="C611" s="31">
        <v>36.073332999999998</v>
      </c>
      <c r="D611" s="31">
        <v>-79.925556</v>
      </c>
      <c r="E611" s="25">
        <v>0</v>
      </c>
      <c r="F611" s="43">
        <v>0</v>
      </c>
      <c r="G611" s="43">
        <f t="shared" si="9"/>
        <v>0</v>
      </c>
    </row>
    <row r="612" spans="1:7" x14ac:dyDescent="0.2">
      <c r="A612" s="22" t="s">
        <v>5455</v>
      </c>
      <c r="B612" s="22" t="s">
        <v>51</v>
      </c>
      <c r="C612" s="31">
        <v>35.844721999999997</v>
      </c>
      <c r="D612" s="31">
        <v>-79.084721999999999</v>
      </c>
      <c r="E612" s="25">
        <v>50000</v>
      </c>
      <c r="F612" s="43">
        <v>5167.7757326914898</v>
      </c>
      <c r="G612" s="43">
        <f t="shared" si="9"/>
        <v>182498.29463400817</v>
      </c>
    </row>
    <row r="613" spans="1:7" x14ac:dyDescent="0.2">
      <c r="A613" s="22" t="s">
        <v>5456</v>
      </c>
      <c r="B613" s="22" t="s">
        <v>124</v>
      </c>
      <c r="C613" s="31">
        <v>35.755201999999997</v>
      </c>
      <c r="D613" s="31">
        <v>-78.467219999999998</v>
      </c>
      <c r="E613" s="25">
        <v>250000</v>
      </c>
      <c r="F613" s="43">
        <v>25838.878663457501</v>
      </c>
      <c r="G613" s="43">
        <f t="shared" si="9"/>
        <v>912491.47317004274</v>
      </c>
    </row>
    <row r="614" spans="1:7" x14ac:dyDescent="0.2">
      <c r="A614" s="22" t="s">
        <v>5457</v>
      </c>
      <c r="B614" s="22" t="s">
        <v>104</v>
      </c>
      <c r="C614" s="31">
        <v>36.213611</v>
      </c>
      <c r="D614" s="31">
        <v>-76.4375</v>
      </c>
      <c r="E614" s="25">
        <v>0</v>
      </c>
      <c r="F614" s="43">
        <v>0</v>
      </c>
      <c r="G614" s="43">
        <f t="shared" si="9"/>
        <v>0</v>
      </c>
    </row>
    <row r="615" spans="1:7" x14ac:dyDescent="0.2">
      <c r="A615" s="22" t="s">
        <v>5458</v>
      </c>
      <c r="B615" s="22" t="s">
        <v>88</v>
      </c>
      <c r="C615" s="31">
        <v>35.064722000000003</v>
      </c>
      <c r="D615" s="31">
        <v>-83.178888999999998</v>
      </c>
      <c r="E615" s="25">
        <v>135000</v>
      </c>
      <c r="F615" s="43">
        <v>13952.994478267001</v>
      </c>
      <c r="G615" s="43">
        <f t="shared" si="9"/>
        <v>492745.39551182132</v>
      </c>
    </row>
    <row r="616" spans="1:7" x14ac:dyDescent="0.2">
      <c r="A616" s="22" t="s">
        <v>5459</v>
      </c>
      <c r="B616" s="22" t="s">
        <v>50</v>
      </c>
      <c r="C616" s="31">
        <v>35.646388999999999</v>
      </c>
      <c r="D616" s="31">
        <v>-81.073055999999994</v>
      </c>
      <c r="E616" s="25">
        <v>15000</v>
      </c>
      <c r="F616" s="43">
        <v>1550.3327198074501</v>
      </c>
      <c r="G616" s="43">
        <f t="shared" si="9"/>
        <v>54749.488390202561</v>
      </c>
    </row>
    <row r="617" spans="1:7" x14ac:dyDescent="0.2">
      <c r="A617" s="22" t="s">
        <v>5460</v>
      </c>
      <c r="B617" s="22" t="s">
        <v>66</v>
      </c>
      <c r="C617" s="31">
        <v>36.022221999999999</v>
      </c>
      <c r="D617" s="31">
        <v>-80.066666999999995</v>
      </c>
      <c r="E617" s="25">
        <v>15000</v>
      </c>
      <c r="F617" s="43">
        <v>1550.3327198074501</v>
      </c>
      <c r="G617" s="43">
        <f t="shared" si="9"/>
        <v>54749.488390202561</v>
      </c>
    </row>
    <row r="618" spans="1:7" x14ac:dyDescent="0.2">
      <c r="A618" s="22" t="s">
        <v>5461</v>
      </c>
      <c r="B618" s="22" t="s">
        <v>99</v>
      </c>
      <c r="C618" s="31">
        <v>34.737200000000001</v>
      </c>
      <c r="D618" s="31">
        <v>-77.471400000000003</v>
      </c>
      <c r="E618" s="25">
        <v>20000</v>
      </c>
      <c r="F618" s="43">
        <v>2067.1102930766001</v>
      </c>
      <c r="G618" s="43">
        <f t="shared" si="9"/>
        <v>72999.31785360341</v>
      </c>
    </row>
    <row r="619" spans="1:7" x14ac:dyDescent="0.2">
      <c r="A619" s="22" t="s">
        <v>5462</v>
      </c>
      <c r="B619" s="22" t="s">
        <v>97</v>
      </c>
      <c r="C619" s="31">
        <v>34.337018</v>
      </c>
      <c r="D619" s="31">
        <v>-77.908032000000006</v>
      </c>
      <c r="E619" s="25">
        <v>12000</v>
      </c>
      <c r="F619" s="43">
        <v>1240.2661758459601</v>
      </c>
      <c r="G619" s="43">
        <f t="shared" si="9"/>
        <v>43799.590712162055</v>
      </c>
    </row>
    <row r="620" spans="1:7" x14ac:dyDescent="0.2">
      <c r="A620" s="22" t="s">
        <v>5463</v>
      </c>
      <c r="B620" s="22" t="s">
        <v>120</v>
      </c>
      <c r="C620" s="31">
        <v>35.120556000000001</v>
      </c>
      <c r="D620" s="31">
        <v>-82.926944000000006</v>
      </c>
      <c r="E620" s="25">
        <v>10000</v>
      </c>
      <c r="F620" s="43">
        <v>1033.5551465383001</v>
      </c>
      <c r="G620" s="43">
        <f t="shared" si="9"/>
        <v>36499.658926801705</v>
      </c>
    </row>
    <row r="621" spans="1:7" x14ac:dyDescent="0.2">
      <c r="A621" s="22" t="s">
        <v>5181</v>
      </c>
      <c r="B621" s="22" t="s">
        <v>83</v>
      </c>
      <c r="C621" s="31">
        <v>35.555556000000003</v>
      </c>
      <c r="D621" s="31">
        <v>-78.295833000000002</v>
      </c>
      <c r="E621" s="25">
        <v>0</v>
      </c>
      <c r="F621" s="43">
        <v>0</v>
      </c>
      <c r="G621" s="43">
        <f t="shared" si="9"/>
        <v>0</v>
      </c>
    </row>
    <row r="622" spans="1:7" x14ac:dyDescent="0.2">
      <c r="A622" s="22" t="s">
        <v>5464</v>
      </c>
      <c r="B622" s="22" t="s">
        <v>124</v>
      </c>
      <c r="C622" s="31">
        <v>35.597777999999998</v>
      </c>
      <c r="D622" s="31">
        <v>-78.870833000000005</v>
      </c>
      <c r="E622" s="25">
        <v>90000</v>
      </c>
      <c r="F622" s="43">
        <v>9301.99631884468</v>
      </c>
      <c r="G622" s="43">
        <f t="shared" si="9"/>
        <v>328496.93034121464</v>
      </c>
    </row>
    <row r="623" spans="1:7" x14ac:dyDescent="0.2">
      <c r="A623" s="22" t="s">
        <v>5465</v>
      </c>
      <c r="B623" s="22" t="s">
        <v>62</v>
      </c>
      <c r="C623" s="31">
        <v>35.996389000000001</v>
      </c>
      <c r="D623" s="31">
        <v>-80.42</v>
      </c>
      <c r="E623" s="25">
        <v>193000</v>
      </c>
      <c r="F623" s="43">
        <v>19947.6143281892</v>
      </c>
      <c r="G623" s="43">
        <f t="shared" si="9"/>
        <v>704443.41728727333</v>
      </c>
    </row>
    <row r="624" spans="1:7" x14ac:dyDescent="0.2">
      <c r="A624" s="22" t="s">
        <v>5466</v>
      </c>
      <c r="B624" s="22" t="s">
        <v>108</v>
      </c>
      <c r="C624" s="31">
        <v>35.9</v>
      </c>
      <c r="D624" s="31">
        <v>-79.922499999999999</v>
      </c>
      <c r="E624" s="25">
        <v>25000</v>
      </c>
      <c r="F624" s="43">
        <v>2583.8878663457499</v>
      </c>
      <c r="G624" s="43">
        <f t="shared" si="9"/>
        <v>91249.147317004259</v>
      </c>
    </row>
    <row r="625" spans="1:7" x14ac:dyDescent="0.2">
      <c r="A625" s="22" t="s">
        <v>5467</v>
      </c>
      <c r="B625" s="22" t="s">
        <v>66</v>
      </c>
      <c r="C625" s="31">
        <v>36.018056000000001</v>
      </c>
      <c r="D625" s="31">
        <v>-80.05</v>
      </c>
      <c r="E625" s="25">
        <v>16000</v>
      </c>
      <c r="F625" s="43">
        <v>1653.68823446128</v>
      </c>
      <c r="G625" s="43">
        <f t="shared" si="9"/>
        <v>58399.454282882733</v>
      </c>
    </row>
    <row r="626" spans="1:7" x14ac:dyDescent="0.2">
      <c r="A626" s="22" t="s">
        <v>5468</v>
      </c>
      <c r="B626" s="22" t="s">
        <v>91</v>
      </c>
      <c r="C626" s="31">
        <v>35.684722000000001</v>
      </c>
      <c r="D626" s="31">
        <v>-82.044443999999999</v>
      </c>
      <c r="E626" s="25">
        <v>0</v>
      </c>
      <c r="F626" s="43">
        <v>0</v>
      </c>
      <c r="G626" s="43">
        <f t="shared" si="9"/>
        <v>0</v>
      </c>
    </row>
    <row r="627" spans="1:7" x14ac:dyDescent="0.2">
      <c r="A627" s="22" t="s">
        <v>5469</v>
      </c>
      <c r="B627" s="22" t="s">
        <v>73</v>
      </c>
      <c r="C627" s="31">
        <v>35.954999999999998</v>
      </c>
      <c r="D627" s="31">
        <v>-79.873889000000005</v>
      </c>
      <c r="E627" s="25">
        <v>42000</v>
      </c>
      <c r="F627" s="43">
        <v>4340.9316154608496</v>
      </c>
      <c r="G627" s="43">
        <f t="shared" si="9"/>
        <v>153298.5674925668</v>
      </c>
    </row>
    <row r="628" spans="1:7" x14ac:dyDescent="0.2">
      <c r="A628" s="22" t="s">
        <v>5470</v>
      </c>
      <c r="B628" s="22" t="s">
        <v>33</v>
      </c>
      <c r="C628" s="31">
        <v>36.142221999999997</v>
      </c>
      <c r="D628" s="31">
        <v>-79.496667000000002</v>
      </c>
      <c r="E628" s="25">
        <v>6000</v>
      </c>
      <c r="F628" s="43">
        <v>620.13308792297903</v>
      </c>
      <c r="G628" s="43">
        <f t="shared" si="9"/>
        <v>21899.795356080991</v>
      </c>
    </row>
    <row r="629" spans="1:7" x14ac:dyDescent="0.2">
      <c r="A629" s="22" t="s">
        <v>5471</v>
      </c>
      <c r="B629" s="22" t="s">
        <v>120</v>
      </c>
      <c r="C629" s="31">
        <v>35.267221999999997</v>
      </c>
      <c r="D629" s="31">
        <v>-82.731110999999999</v>
      </c>
      <c r="E629" s="25">
        <v>20000</v>
      </c>
      <c r="F629" s="43">
        <v>2067.1102930766001</v>
      </c>
      <c r="G629" s="43">
        <f t="shared" si="9"/>
        <v>72999.31785360341</v>
      </c>
    </row>
    <row r="630" spans="1:7" x14ac:dyDescent="0.2">
      <c r="A630" s="22" t="s">
        <v>5472</v>
      </c>
      <c r="B630" s="22" t="s">
        <v>124</v>
      </c>
      <c r="C630" s="31">
        <v>35.644722000000002</v>
      </c>
      <c r="D630" s="31">
        <v>-78.638333000000003</v>
      </c>
      <c r="E630" s="25">
        <v>0</v>
      </c>
      <c r="F630" s="43">
        <v>0</v>
      </c>
      <c r="G630" s="43">
        <f t="shared" si="9"/>
        <v>0</v>
      </c>
    </row>
    <row r="631" spans="1:7" x14ac:dyDescent="0.2">
      <c r="A631" s="22" t="s">
        <v>5473</v>
      </c>
      <c r="B631" s="22" t="s">
        <v>61</v>
      </c>
      <c r="C631" s="31">
        <v>35.768056000000001</v>
      </c>
      <c r="D631" s="31">
        <v>-80.237222000000003</v>
      </c>
      <c r="E631" s="25">
        <v>6500000</v>
      </c>
      <c r="F631" s="43">
        <v>671810.84524989396</v>
      </c>
      <c r="G631" s="43">
        <f t="shared" si="9"/>
        <v>23724778.302421071</v>
      </c>
    </row>
    <row r="632" spans="1:7" x14ac:dyDescent="0.2">
      <c r="A632" s="22" t="s">
        <v>5474</v>
      </c>
      <c r="B632" s="22" t="s">
        <v>120</v>
      </c>
      <c r="C632" s="31">
        <v>35.238889</v>
      </c>
      <c r="D632" s="31">
        <v>-82.75</v>
      </c>
      <c r="E632" s="25">
        <v>23000</v>
      </c>
      <c r="F632" s="43">
        <v>2377.1768370380901</v>
      </c>
      <c r="G632" s="43">
        <f t="shared" si="9"/>
        <v>83949.215531643931</v>
      </c>
    </row>
    <row r="633" spans="1:7" x14ac:dyDescent="0.2">
      <c r="A633" s="22" t="s">
        <v>5475</v>
      </c>
      <c r="B633" s="22" t="s">
        <v>73</v>
      </c>
      <c r="C633" s="31">
        <v>35.975555999999997</v>
      </c>
      <c r="D633" s="31">
        <v>-79.812222000000006</v>
      </c>
      <c r="E633" s="25">
        <v>30000</v>
      </c>
      <c r="F633" s="43">
        <v>3100.6654396148901</v>
      </c>
      <c r="G633" s="43">
        <f t="shared" si="9"/>
        <v>109498.97678040477</v>
      </c>
    </row>
    <row r="634" spans="1:7" x14ac:dyDescent="0.2">
      <c r="A634" s="22" t="s">
        <v>5476</v>
      </c>
      <c r="B634" s="22" t="s">
        <v>60</v>
      </c>
      <c r="C634" s="31">
        <v>35.870277999999999</v>
      </c>
      <c r="D634" s="31">
        <v>-75.755555999999999</v>
      </c>
      <c r="E634" s="25">
        <v>0</v>
      </c>
      <c r="F634" s="43">
        <v>0</v>
      </c>
      <c r="G634" s="43">
        <f t="shared" si="9"/>
        <v>0</v>
      </c>
    </row>
    <row r="635" spans="1:7" x14ac:dyDescent="0.2">
      <c r="A635" s="22" t="s">
        <v>5477</v>
      </c>
      <c r="B635" s="22" t="s">
        <v>81</v>
      </c>
      <c r="C635" s="31">
        <v>35.520833000000003</v>
      </c>
      <c r="D635" s="31">
        <v>-80.870833000000005</v>
      </c>
      <c r="E635" s="25">
        <v>80000</v>
      </c>
      <c r="F635" s="43">
        <v>8268.4411723063895</v>
      </c>
      <c r="G635" s="43">
        <f t="shared" si="9"/>
        <v>291997.27141441329</v>
      </c>
    </row>
    <row r="636" spans="1:7" x14ac:dyDescent="0.2">
      <c r="A636" s="22" t="s">
        <v>5478</v>
      </c>
      <c r="B636" s="22" t="s">
        <v>108</v>
      </c>
      <c r="C636" s="31">
        <v>35.842778000000003</v>
      </c>
      <c r="D636" s="31">
        <v>-79.914721999999998</v>
      </c>
      <c r="E636" s="25">
        <v>15000</v>
      </c>
      <c r="F636" s="43">
        <v>1550.3327198074501</v>
      </c>
      <c r="G636" s="43">
        <f t="shared" si="9"/>
        <v>54749.488390202561</v>
      </c>
    </row>
    <row r="637" spans="1:7" x14ac:dyDescent="0.2">
      <c r="A637" s="22" t="s">
        <v>5479</v>
      </c>
      <c r="B637" s="22" t="s">
        <v>124</v>
      </c>
      <c r="C637" s="31">
        <v>35.941110999999999</v>
      </c>
      <c r="D637" s="31">
        <v>-78.578333000000001</v>
      </c>
      <c r="E637" s="25">
        <v>20000</v>
      </c>
      <c r="F637" s="43">
        <v>2067.1102930766001</v>
      </c>
      <c r="G637" s="43">
        <f t="shared" si="9"/>
        <v>72999.31785360341</v>
      </c>
    </row>
    <row r="638" spans="1:7" x14ac:dyDescent="0.2">
      <c r="A638" s="22" t="s">
        <v>5480</v>
      </c>
      <c r="B638" s="22" t="s">
        <v>124</v>
      </c>
      <c r="C638" s="31">
        <v>35.75</v>
      </c>
      <c r="D638" s="31">
        <v>-78.506944000000004</v>
      </c>
      <c r="E638" s="25">
        <v>50000</v>
      </c>
      <c r="F638" s="43">
        <v>5167.7757326914898</v>
      </c>
      <c r="G638" s="43">
        <f t="shared" si="9"/>
        <v>182498.29463400817</v>
      </c>
    </row>
    <row r="639" spans="1:7" x14ac:dyDescent="0.2">
      <c r="A639" s="22" t="s">
        <v>5481</v>
      </c>
      <c r="B639" s="22" t="s">
        <v>51</v>
      </c>
      <c r="C639" s="31">
        <v>35.863056</v>
      </c>
      <c r="D639" s="31">
        <v>-79.008888999999996</v>
      </c>
      <c r="E639" s="25">
        <v>350000</v>
      </c>
      <c r="F639" s="43">
        <v>36174.430128840402</v>
      </c>
      <c r="G639" s="43">
        <f t="shared" si="9"/>
        <v>1277488.0624380563</v>
      </c>
    </row>
    <row r="640" spans="1:7" x14ac:dyDescent="0.2">
      <c r="A640" s="22" t="s">
        <v>5482</v>
      </c>
      <c r="B640" s="22" t="s">
        <v>76</v>
      </c>
      <c r="C640" s="31">
        <v>35.598889</v>
      </c>
      <c r="D640" s="31">
        <v>-83.006666999999993</v>
      </c>
      <c r="E640" s="25">
        <v>1000000</v>
      </c>
      <c r="F640" s="43">
        <v>103355.51465383</v>
      </c>
      <c r="G640" s="43">
        <f t="shared" si="9"/>
        <v>3649965.8926801709</v>
      </c>
    </row>
    <row r="641" spans="1:7" x14ac:dyDescent="0.2">
      <c r="A641" s="22" t="s">
        <v>5483</v>
      </c>
      <c r="B641" s="22" t="s">
        <v>57</v>
      </c>
      <c r="C641" s="31">
        <v>34.970832999999999</v>
      </c>
      <c r="D641" s="31">
        <v>-76.929167000000007</v>
      </c>
      <c r="E641" s="25">
        <v>125000</v>
      </c>
      <c r="F641" s="43">
        <v>12919.439331728699</v>
      </c>
      <c r="G641" s="43">
        <f t="shared" si="9"/>
        <v>456245.73658501956</v>
      </c>
    </row>
    <row r="642" spans="1:7" x14ac:dyDescent="0.2">
      <c r="A642" s="22" t="s">
        <v>5484</v>
      </c>
      <c r="B642" s="22" t="s">
        <v>64</v>
      </c>
      <c r="C642" s="31">
        <v>36.087778</v>
      </c>
      <c r="D642" s="31">
        <v>-78.943888999999999</v>
      </c>
      <c r="E642" s="25">
        <v>6800</v>
      </c>
      <c r="F642" s="43">
        <v>702.81749964604296</v>
      </c>
      <c r="G642" s="43">
        <f t="shared" ref="G642:G705" si="10">F642*35.31467</f>
        <v>24819.768070225124</v>
      </c>
    </row>
    <row r="643" spans="1:7" x14ac:dyDescent="0.2">
      <c r="A643" s="22" t="s">
        <v>5485</v>
      </c>
      <c r="B643" s="22" t="s">
        <v>63</v>
      </c>
      <c r="C643" s="31">
        <v>34.817154000000002</v>
      </c>
      <c r="D643" s="31">
        <v>-78.005748999999994</v>
      </c>
      <c r="E643" s="25">
        <v>450000</v>
      </c>
      <c r="F643" s="43">
        <v>46509.981594223398</v>
      </c>
      <c r="G643" s="43">
        <f t="shared" si="10"/>
        <v>1642484.6517060732</v>
      </c>
    </row>
    <row r="644" spans="1:7" x14ac:dyDescent="0.2">
      <c r="A644" s="22" t="s">
        <v>5486</v>
      </c>
      <c r="B644" s="22" t="s">
        <v>99</v>
      </c>
      <c r="C644" s="31">
        <v>34.755600000000001</v>
      </c>
      <c r="D644" s="31">
        <v>-77.481099999999998</v>
      </c>
      <c r="E644" s="25">
        <v>100000</v>
      </c>
      <c r="F644" s="43">
        <v>10335.551465383</v>
      </c>
      <c r="G644" s="43">
        <f t="shared" si="10"/>
        <v>364996.58926801704</v>
      </c>
    </row>
    <row r="645" spans="1:7" x14ac:dyDescent="0.2">
      <c r="A645" s="22" t="s">
        <v>5487</v>
      </c>
      <c r="B645" s="22" t="s">
        <v>43</v>
      </c>
      <c r="C645" s="31">
        <v>35.641111000000002</v>
      </c>
      <c r="D645" s="31">
        <v>-82.401111</v>
      </c>
      <c r="E645" s="25">
        <v>0</v>
      </c>
      <c r="F645" s="43">
        <v>0</v>
      </c>
      <c r="G645" s="43">
        <f t="shared" si="10"/>
        <v>0</v>
      </c>
    </row>
    <row r="646" spans="1:7" x14ac:dyDescent="0.2">
      <c r="A646" s="22" t="s">
        <v>5488</v>
      </c>
      <c r="B646" s="22" t="s">
        <v>89</v>
      </c>
      <c r="C646" s="31">
        <v>35.827199999999998</v>
      </c>
      <c r="D646" s="31">
        <v>-82.557777999999999</v>
      </c>
      <c r="E646" s="25">
        <v>425000</v>
      </c>
      <c r="F646" s="43">
        <v>43926.093727877698</v>
      </c>
      <c r="G646" s="43">
        <f t="shared" si="10"/>
        <v>1551235.5043890707</v>
      </c>
    </row>
    <row r="647" spans="1:7" x14ac:dyDescent="0.2">
      <c r="A647" s="22" t="s">
        <v>5489</v>
      </c>
      <c r="B647" s="22" t="s">
        <v>119</v>
      </c>
      <c r="C647" s="31">
        <v>35.333055999999999</v>
      </c>
      <c r="D647" s="31">
        <v>-83.591667000000001</v>
      </c>
      <c r="E647" s="25">
        <v>40000</v>
      </c>
      <c r="F647" s="43">
        <v>4134.2205861531902</v>
      </c>
      <c r="G647" s="43">
        <f t="shared" si="10"/>
        <v>145998.63570720647</v>
      </c>
    </row>
    <row r="648" spans="1:7" x14ac:dyDescent="0.2">
      <c r="A648" s="22" t="s">
        <v>5490</v>
      </c>
      <c r="B648" s="22" t="s">
        <v>92</v>
      </c>
      <c r="C648" s="31">
        <v>35.100555999999997</v>
      </c>
      <c r="D648" s="31">
        <v>-81.038055999999997</v>
      </c>
      <c r="E648" s="25">
        <v>2000</v>
      </c>
      <c r="F648" s="43">
        <v>206.71102930766</v>
      </c>
      <c r="G648" s="43">
        <f t="shared" si="10"/>
        <v>7299.9317853603416</v>
      </c>
    </row>
    <row r="649" spans="1:7" x14ac:dyDescent="0.2">
      <c r="A649" s="22" t="s">
        <v>5491</v>
      </c>
      <c r="B649" s="22" t="s">
        <v>95</v>
      </c>
      <c r="C649" s="31">
        <v>35.240278000000004</v>
      </c>
      <c r="D649" s="31">
        <v>-79.306944000000001</v>
      </c>
      <c r="E649" s="25">
        <v>12000</v>
      </c>
      <c r="F649" s="43">
        <v>1240.2661758459601</v>
      </c>
      <c r="G649" s="43">
        <f t="shared" si="10"/>
        <v>43799.590712162055</v>
      </c>
    </row>
    <row r="650" spans="1:7" x14ac:dyDescent="0.2">
      <c r="A650" s="22" t="s">
        <v>5492</v>
      </c>
      <c r="B650" s="22" t="s">
        <v>42</v>
      </c>
      <c r="C650" s="31">
        <v>34.303100000000001</v>
      </c>
      <c r="D650" s="31">
        <v>-78.106099999999998</v>
      </c>
      <c r="E650" s="25">
        <v>0</v>
      </c>
      <c r="F650" s="43">
        <v>0</v>
      </c>
      <c r="G650" s="43">
        <f t="shared" si="10"/>
        <v>0</v>
      </c>
    </row>
    <row r="651" spans="1:7" x14ac:dyDescent="0.2">
      <c r="A651" s="22" t="s">
        <v>5493</v>
      </c>
      <c r="B651" s="22" t="s">
        <v>77</v>
      </c>
      <c r="C651" s="31">
        <v>35.305537999999999</v>
      </c>
      <c r="D651" s="31">
        <v>-82.566118000000003</v>
      </c>
      <c r="E651" s="25">
        <v>80000</v>
      </c>
      <c r="F651" s="43">
        <v>8268.4411723063895</v>
      </c>
      <c r="G651" s="43">
        <f t="shared" si="10"/>
        <v>291997.27141441329</v>
      </c>
    </row>
    <row r="652" spans="1:7" x14ac:dyDescent="0.2">
      <c r="A652" s="22" t="s">
        <v>5494</v>
      </c>
      <c r="B652" s="22" t="s">
        <v>130</v>
      </c>
      <c r="C652" s="31">
        <v>35.582777999999998</v>
      </c>
      <c r="D652" s="31">
        <v>-77.800556</v>
      </c>
      <c r="E652" s="25">
        <v>375000</v>
      </c>
      <c r="F652" s="43">
        <v>38758.317995186197</v>
      </c>
      <c r="G652" s="43">
        <f t="shared" si="10"/>
        <v>1368737.2097550621</v>
      </c>
    </row>
    <row r="653" spans="1:7" x14ac:dyDescent="0.2">
      <c r="A653" s="22" t="s">
        <v>5495</v>
      </c>
      <c r="B653" s="22" t="s">
        <v>97</v>
      </c>
      <c r="C653" s="31">
        <v>34.075800000000001</v>
      </c>
      <c r="D653" s="31">
        <v>-77.900800000000004</v>
      </c>
      <c r="E653" s="25">
        <v>260000</v>
      </c>
      <c r="F653" s="43">
        <v>26872.4338099958</v>
      </c>
      <c r="G653" s="43">
        <f t="shared" si="10"/>
        <v>948991.13209684438</v>
      </c>
    </row>
    <row r="654" spans="1:7" x14ac:dyDescent="0.2">
      <c r="A654" s="22" t="s">
        <v>5496</v>
      </c>
      <c r="B654" s="22" t="s">
        <v>117</v>
      </c>
      <c r="C654" s="31">
        <v>36.284999999999997</v>
      </c>
      <c r="D654" s="31">
        <v>-80.302222</v>
      </c>
      <c r="E654" s="25">
        <v>40000</v>
      </c>
      <c r="F654" s="43">
        <v>4134.2205861531902</v>
      </c>
      <c r="G654" s="43">
        <f t="shared" si="10"/>
        <v>145998.63570720647</v>
      </c>
    </row>
    <row r="655" spans="1:7" x14ac:dyDescent="0.2">
      <c r="A655" s="22" t="s">
        <v>5497</v>
      </c>
      <c r="B655" s="22" t="s">
        <v>92</v>
      </c>
      <c r="C655" s="31">
        <v>35.255833000000003</v>
      </c>
      <c r="D655" s="31">
        <v>-80.991111000000004</v>
      </c>
      <c r="E655" s="25">
        <v>1200</v>
      </c>
      <c r="F655" s="43">
        <v>124.026617584596</v>
      </c>
      <c r="G655" s="43">
        <f t="shared" si="10"/>
        <v>4379.9590712162044</v>
      </c>
    </row>
    <row r="656" spans="1:7" x14ac:dyDescent="0.2">
      <c r="A656" s="22" t="s">
        <v>5498</v>
      </c>
      <c r="B656" s="22" t="s">
        <v>63</v>
      </c>
      <c r="C656" s="31">
        <v>35.020833000000003</v>
      </c>
      <c r="D656" s="31">
        <v>-77.856943999999999</v>
      </c>
      <c r="E656" s="25">
        <v>0</v>
      </c>
      <c r="F656" s="43">
        <v>0</v>
      </c>
      <c r="G656" s="43">
        <f t="shared" si="10"/>
        <v>0</v>
      </c>
    </row>
    <row r="657" spans="1:7" x14ac:dyDescent="0.2">
      <c r="A657" s="22" t="s">
        <v>5499</v>
      </c>
      <c r="B657" s="22" t="s">
        <v>41</v>
      </c>
      <c r="C657" s="31">
        <v>34.650278</v>
      </c>
      <c r="D657" s="31">
        <v>-78.636667000000003</v>
      </c>
      <c r="E657" s="25">
        <v>0</v>
      </c>
      <c r="F657" s="43">
        <v>0</v>
      </c>
      <c r="G657" s="43">
        <f t="shared" si="10"/>
        <v>0</v>
      </c>
    </row>
    <row r="658" spans="1:7" x14ac:dyDescent="0.2">
      <c r="A658" s="22" t="s">
        <v>5500</v>
      </c>
      <c r="B658" s="22" t="s">
        <v>110</v>
      </c>
      <c r="C658" s="31">
        <v>34.585555999999997</v>
      </c>
      <c r="D658" s="31">
        <v>-79.001389000000003</v>
      </c>
      <c r="E658" s="25">
        <v>0</v>
      </c>
      <c r="F658" s="43">
        <v>0</v>
      </c>
      <c r="G658" s="43">
        <f t="shared" si="10"/>
        <v>0</v>
      </c>
    </row>
    <row r="659" spans="1:7" x14ac:dyDescent="0.2">
      <c r="A659" s="22" t="s">
        <v>5501</v>
      </c>
      <c r="B659" s="22" t="s">
        <v>38</v>
      </c>
      <c r="C659" s="31">
        <v>36.159444000000001</v>
      </c>
      <c r="D659" s="31">
        <v>-81.901388999999995</v>
      </c>
      <c r="E659" s="25">
        <v>80000</v>
      </c>
      <c r="F659" s="43">
        <v>8268.4411723063895</v>
      </c>
      <c r="G659" s="43">
        <f t="shared" si="10"/>
        <v>291997.27141441329</v>
      </c>
    </row>
    <row r="660" spans="1:7" x14ac:dyDescent="0.2">
      <c r="A660" s="22" t="s">
        <v>5502</v>
      </c>
      <c r="B660" s="22" t="s">
        <v>71</v>
      </c>
      <c r="C660" s="31">
        <v>36.141111000000002</v>
      </c>
      <c r="D660" s="31">
        <v>-78.769722000000002</v>
      </c>
      <c r="E660" s="25">
        <v>0</v>
      </c>
      <c r="F660" s="43">
        <v>0</v>
      </c>
      <c r="G660" s="43">
        <f t="shared" si="10"/>
        <v>0</v>
      </c>
    </row>
    <row r="661" spans="1:7" x14ac:dyDescent="0.2">
      <c r="A661" s="22" t="s">
        <v>5503</v>
      </c>
      <c r="B661" s="22" t="s">
        <v>124</v>
      </c>
      <c r="C661" s="31">
        <v>35.849443999999998</v>
      </c>
      <c r="D661" s="31">
        <v>-78.495833000000005</v>
      </c>
      <c r="E661" s="25">
        <v>100000</v>
      </c>
      <c r="F661" s="43">
        <v>10335.551465383</v>
      </c>
      <c r="G661" s="43">
        <f t="shared" si="10"/>
        <v>364996.58926801704</v>
      </c>
    </row>
    <row r="662" spans="1:7" x14ac:dyDescent="0.2">
      <c r="A662" s="22" t="s">
        <v>5504</v>
      </c>
      <c r="B662" s="22" t="s">
        <v>94</v>
      </c>
      <c r="C662" s="31">
        <v>35.392221999999997</v>
      </c>
      <c r="D662" s="31">
        <v>-79.769722000000002</v>
      </c>
      <c r="E662" s="25">
        <v>600000</v>
      </c>
      <c r="F662" s="43">
        <v>62013.308792297903</v>
      </c>
      <c r="G662" s="43">
        <f t="shared" si="10"/>
        <v>2189979.5356080988</v>
      </c>
    </row>
    <row r="663" spans="1:7" x14ac:dyDescent="0.2">
      <c r="A663" s="22" t="s">
        <v>5505</v>
      </c>
      <c r="B663" s="22" t="s">
        <v>50</v>
      </c>
      <c r="C663" s="31">
        <v>35.667777999999998</v>
      </c>
      <c r="D663" s="31">
        <v>-81.142499999999998</v>
      </c>
      <c r="E663" s="25">
        <v>26500</v>
      </c>
      <c r="F663" s="43">
        <v>2738.9211383264901</v>
      </c>
      <c r="G663" s="43">
        <f t="shared" si="10"/>
        <v>96724.096156024345</v>
      </c>
    </row>
    <row r="664" spans="1:7" x14ac:dyDescent="0.2">
      <c r="A664" s="22" t="s">
        <v>5506</v>
      </c>
      <c r="B664" s="22" t="s">
        <v>118</v>
      </c>
      <c r="C664" s="31">
        <v>36.418332999999997</v>
      </c>
      <c r="D664" s="31">
        <v>-80.712778</v>
      </c>
      <c r="E664" s="25">
        <v>4000</v>
      </c>
      <c r="F664" s="43">
        <v>413.42205861531897</v>
      </c>
      <c r="G664" s="43">
        <f t="shared" si="10"/>
        <v>14599.863570720647</v>
      </c>
    </row>
    <row r="665" spans="1:7" x14ac:dyDescent="0.2">
      <c r="A665" s="22" t="s">
        <v>5507</v>
      </c>
      <c r="B665" s="22" t="s">
        <v>127</v>
      </c>
      <c r="C665" s="31">
        <v>36.148333000000001</v>
      </c>
      <c r="D665" s="31">
        <v>-81.807777999999999</v>
      </c>
      <c r="E665" s="25">
        <v>10000</v>
      </c>
      <c r="F665" s="43">
        <v>1033.5551465383001</v>
      </c>
      <c r="G665" s="43">
        <f t="shared" si="10"/>
        <v>36499.658926801705</v>
      </c>
    </row>
    <row r="666" spans="1:7" x14ac:dyDescent="0.2">
      <c r="A666" s="22" t="s">
        <v>5508</v>
      </c>
      <c r="B666" s="22" t="s">
        <v>64</v>
      </c>
      <c r="C666" s="31">
        <v>36.053055999999998</v>
      </c>
      <c r="D666" s="31">
        <v>-78.779443999999998</v>
      </c>
      <c r="E666" s="25">
        <v>16000</v>
      </c>
      <c r="F666" s="43">
        <v>1653.68823446128</v>
      </c>
      <c r="G666" s="43">
        <f t="shared" si="10"/>
        <v>58399.454282882733</v>
      </c>
    </row>
    <row r="667" spans="1:7" x14ac:dyDescent="0.2">
      <c r="A667" s="22" t="s">
        <v>5509</v>
      </c>
      <c r="B667" s="22" t="s">
        <v>82</v>
      </c>
      <c r="C667" s="31">
        <v>35.147826999999999</v>
      </c>
      <c r="D667" s="31">
        <v>-83.136594000000002</v>
      </c>
      <c r="E667" s="25">
        <v>40000</v>
      </c>
      <c r="F667" s="43">
        <v>4134.2205861531902</v>
      </c>
      <c r="G667" s="43">
        <f t="shared" si="10"/>
        <v>145998.63570720647</v>
      </c>
    </row>
    <row r="668" spans="1:7" x14ac:dyDescent="0.2">
      <c r="A668" s="22" t="s">
        <v>5510</v>
      </c>
      <c r="B668" s="22" t="s">
        <v>61</v>
      </c>
      <c r="C668" s="31">
        <v>35.910556</v>
      </c>
      <c r="D668" s="31">
        <v>-80.326943999999997</v>
      </c>
      <c r="E668" s="25">
        <v>2500</v>
      </c>
      <c r="F668" s="43">
        <v>258.38878663457501</v>
      </c>
      <c r="G668" s="43">
        <f t="shared" si="10"/>
        <v>9124.9147317004263</v>
      </c>
    </row>
    <row r="669" spans="1:7" x14ac:dyDescent="0.2">
      <c r="A669" s="22" t="s">
        <v>5511</v>
      </c>
      <c r="B669" s="22" t="s">
        <v>85</v>
      </c>
      <c r="C669" s="31">
        <v>35.459167000000001</v>
      </c>
      <c r="D669" s="31">
        <v>-79.028333000000003</v>
      </c>
      <c r="E669" s="25">
        <v>145000</v>
      </c>
      <c r="F669" s="43">
        <v>14986.5496248053</v>
      </c>
      <c r="G669" s="43">
        <f t="shared" si="10"/>
        <v>529245.05443862302</v>
      </c>
    </row>
    <row r="670" spans="1:7" x14ac:dyDescent="0.2">
      <c r="A670" s="22" t="s">
        <v>5512</v>
      </c>
      <c r="B670" s="22" t="s">
        <v>111</v>
      </c>
      <c r="C670" s="31">
        <v>36.291666999999997</v>
      </c>
      <c r="D670" s="31">
        <v>-79.948888999999994</v>
      </c>
      <c r="E670" s="25">
        <v>18000</v>
      </c>
      <c r="F670" s="43">
        <v>1860.39926376894</v>
      </c>
      <c r="G670" s="43">
        <f t="shared" si="10"/>
        <v>65699.386068243068</v>
      </c>
    </row>
    <row r="671" spans="1:7" x14ac:dyDescent="0.2">
      <c r="A671" s="22" t="s">
        <v>5513</v>
      </c>
      <c r="B671" s="22" t="s">
        <v>120</v>
      </c>
      <c r="C671" s="31">
        <v>35.100833000000002</v>
      </c>
      <c r="D671" s="31">
        <v>-82.974999999999994</v>
      </c>
      <c r="E671" s="25">
        <v>25000</v>
      </c>
      <c r="F671" s="43">
        <v>2583.8878663457499</v>
      </c>
      <c r="G671" s="43">
        <f t="shared" si="10"/>
        <v>91249.147317004259</v>
      </c>
    </row>
    <row r="672" spans="1:7" x14ac:dyDescent="0.2">
      <c r="A672" s="22" t="s">
        <v>5514</v>
      </c>
      <c r="B672" s="22" t="s">
        <v>120</v>
      </c>
      <c r="C672" s="31">
        <v>35.110278000000001</v>
      </c>
      <c r="D672" s="31">
        <v>-82.976111000000003</v>
      </c>
      <c r="E672" s="25">
        <v>4900</v>
      </c>
      <c r="F672" s="43">
        <v>506.44202180376601</v>
      </c>
      <c r="G672" s="43">
        <f t="shared" si="10"/>
        <v>17884.8328741328</v>
      </c>
    </row>
    <row r="673" spans="1:7" x14ac:dyDescent="0.2">
      <c r="A673" s="22" t="s">
        <v>5515</v>
      </c>
      <c r="B673" s="22" t="s">
        <v>61</v>
      </c>
      <c r="C673" s="31">
        <v>35.727499999999999</v>
      </c>
      <c r="D673" s="31">
        <v>-80.384721999999996</v>
      </c>
      <c r="E673" s="25">
        <v>3000</v>
      </c>
      <c r="F673" s="43">
        <v>310.066543961489</v>
      </c>
      <c r="G673" s="43">
        <f t="shared" si="10"/>
        <v>10949.897678040477</v>
      </c>
    </row>
    <row r="674" spans="1:7" x14ac:dyDescent="0.2">
      <c r="A674" s="22" t="s">
        <v>5516</v>
      </c>
      <c r="B674" s="22" t="s">
        <v>88</v>
      </c>
      <c r="C674" s="31">
        <v>35.079721999999997</v>
      </c>
      <c r="D674" s="31">
        <v>-83.188889000000003</v>
      </c>
      <c r="E674" s="25">
        <v>3000</v>
      </c>
      <c r="F674" s="43">
        <v>310.066543961489</v>
      </c>
      <c r="G674" s="43">
        <f t="shared" si="10"/>
        <v>10949.897678040477</v>
      </c>
    </row>
    <row r="675" spans="1:7" x14ac:dyDescent="0.2">
      <c r="A675" s="22" t="s">
        <v>5517</v>
      </c>
      <c r="B675" s="22" t="s">
        <v>44</v>
      </c>
      <c r="C675" s="31">
        <v>35.739443999999999</v>
      </c>
      <c r="D675" s="31">
        <v>-81.724999999999994</v>
      </c>
      <c r="E675" s="25">
        <v>0</v>
      </c>
      <c r="F675" s="43">
        <v>0</v>
      </c>
      <c r="G675" s="43">
        <f t="shared" si="10"/>
        <v>0</v>
      </c>
    </row>
    <row r="676" spans="1:7" x14ac:dyDescent="0.2">
      <c r="A676" s="22" t="s">
        <v>5518</v>
      </c>
      <c r="B676" s="22" t="s">
        <v>44</v>
      </c>
      <c r="C676" s="31">
        <v>35.977221999999998</v>
      </c>
      <c r="D676" s="31">
        <v>-81.894999999999996</v>
      </c>
      <c r="E676" s="25">
        <v>7500</v>
      </c>
      <c r="F676" s="43">
        <v>775.16635990372401</v>
      </c>
      <c r="G676" s="43">
        <f t="shared" si="10"/>
        <v>27374.744195101244</v>
      </c>
    </row>
    <row r="677" spans="1:7" x14ac:dyDescent="0.2">
      <c r="A677" s="22" t="s">
        <v>5519</v>
      </c>
      <c r="B677" s="22" t="s">
        <v>111</v>
      </c>
      <c r="C677" s="31">
        <v>36.273888999999997</v>
      </c>
      <c r="D677" s="31">
        <v>-79.609166999999999</v>
      </c>
      <c r="E677" s="25">
        <v>17500</v>
      </c>
      <c r="F677" s="43">
        <v>1808.72150644202</v>
      </c>
      <c r="G677" s="43">
        <f t="shared" si="10"/>
        <v>63874.403121902811</v>
      </c>
    </row>
    <row r="678" spans="1:7" x14ac:dyDescent="0.2">
      <c r="A678" s="22" t="s">
        <v>5520</v>
      </c>
      <c r="B678" s="22" t="s">
        <v>43</v>
      </c>
      <c r="C678" s="31">
        <v>35.602221999999998</v>
      </c>
      <c r="D678" s="31">
        <v>-82.606943999999999</v>
      </c>
      <c r="E678" s="25">
        <v>7800</v>
      </c>
      <c r="F678" s="43">
        <v>806.17301429987299</v>
      </c>
      <c r="G678" s="43">
        <f t="shared" si="10"/>
        <v>28469.733962905295</v>
      </c>
    </row>
    <row r="679" spans="1:7" x14ac:dyDescent="0.2">
      <c r="A679" s="22" t="s">
        <v>5521</v>
      </c>
      <c r="B679" s="22" t="s">
        <v>57</v>
      </c>
      <c r="C679" s="31">
        <v>35.120832999999998</v>
      </c>
      <c r="D679" s="31">
        <v>-77.006944000000004</v>
      </c>
      <c r="E679" s="25">
        <v>0</v>
      </c>
      <c r="F679" s="43">
        <v>0</v>
      </c>
      <c r="G679" s="43">
        <f t="shared" si="10"/>
        <v>0</v>
      </c>
    </row>
    <row r="680" spans="1:7" x14ac:dyDescent="0.2">
      <c r="A680" s="22" t="s">
        <v>5522</v>
      </c>
      <c r="B680" s="22" t="s">
        <v>66</v>
      </c>
      <c r="C680" s="31">
        <v>36.168889</v>
      </c>
      <c r="D680" s="31">
        <v>-80.099999999999994</v>
      </c>
      <c r="E680" s="25">
        <v>200000</v>
      </c>
      <c r="F680" s="43">
        <v>20671.102930765999</v>
      </c>
      <c r="G680" s="43">
        <f t="shared" si="10"/>
        <v>729993.17853603407</v>
      </c>
    </row>
    <row r="681" spans="1:7" x14ac:dyDescent="0.2">
      <c r="A681" s="22" t="s">
        <v>5523</v>
      </c>
      <c r="B681" s="22" t="s">
        <v>124</v>
      </c>
      <c r="C681" s="31">
        <v>35.705832999999998</v>
      </c>
      <c r="D681" s="31">
        <v>-78.665833000000006</v>
      </c>
      <c r="E681" s="25">
        <v>8000</v>
      </c>
      <c r="F681" s="43">
        <v>826.84411723063897</v>
      </c>
      <c r="G681" s="43">
        <f t="shared" si="10"/>
        <v>29199.72714144133</v>
      </c>
    </row>
    <row r="682" spans="1:7" x14ac:dyDescent="0.2">
      <c r="A682" s="22" t="s">
        <v>5524</v>
      </c>
      <c r="B682" s="22" t="s">
        <v>120</v>
      </c>
      <c r="C682" s="31">
        <v>35.251389000000003</v>
      </c>
      <c r="D682" s="31">
        <v>-82.694166999999993</v>
      </c>
      <c r="E682" s="25">
        <v>2500000</v>
      </c>
      <c r="F682" s="43">
        <v>258388.78663457499</v>
      </c>
      <c r="G682" s="43">
        <f t="shared" si="10"/>
        <v>9124914.731700426</v>
      </c>
    </row>
    <row r="683" spans="1:7" x14ac:dyDescent="0.2">
      <c r="A683" s="22" t="s">
        <v>5525</v>
      </c>
      <c r="B683" s="22" t="s">
        <v>124</v>
      </c>
      <c r="C683" s="31">
        <v>35.800832999999997</v>
      </c>
      <c r="D683" s="31">
        <v>-78.538611000000003</v>
      </c>
      <c r="E683" s="25">
        <v>100000</v>
      </c>
      <c r="F683" s="43">
        <v>10335.551465383</v>
      </c>
      <c r="G683" s="43">
        <f t="shared" si="10"/>
        <v>364996.58926801704</v>
      </c>
    </row>
    <row r="684" spans="1:7" x14ac:dyDescent="0.2">
      <c r="A684" s="22" t="s">
        <v>5526</v>
      </c>
      <c r="B684" s="22" t="s">
        <v>50</v>
      </c>
      <c r="C684" s="31">
        <v>35.566667000000002</v>
      </c>
      <c r="D684" s="31">
        <v>-80.990278000000004</v>
      </c>
      <c r="E684" s="25">
        <v>12500</v>
      </c>
      <c r="F684" s="43">
        <v>1291.9439331728699</v>
      </c>
      <c r="G684" s="43">
        <f t="shared" si="10"/>
        <v>45624.573658501955</v>
      </c>
    </row>
    <row r="685" spans="1:7" x14ac:dyDescent="0.2">
      <c r="A685" s="22" t="s">
        <v>5527</v>
      </c>
      <c r="B685" s="22" t="s">
        <v>111</v>
      </c>
      <c r="C685" s="31">
        <v>36.471389000000002</v>
      </c>
      <c r="D685" s="31">
        <v>-79.839721999999995</v>
      </c>
      <c r="E685" s="25">
        <v>15000</v>
      </c>
      <c r="F685" s="43">
        <v>1550.3327198074501</v>
      </c>
      <c r="G685" s="43">
        <f t="shared" si="10"/>
        <v>54749.488390202561</v>
      </c>
    </row>
    <row r="686" spans="1:7" x14ac:dyDescent="0.2">
      <c r="A686" s="22" t="s">
        <v>5528</v>
      </c>
      <c r="B686" s="22" t="s">
        <v>118</v>
      </c>
      <c r="C686" s="31">
        <v>36.258899999999997</v>
      </c>
      <c r="D686" s="31">
        <v>-80.784400000000005</v>
      </c>
      <c r="E686" s="25">
        <v>20000</v>
      </c>
      <c r="F686" s="43">
        <v>2067.1102930766001</v>
      </c>
      <c r="G686" s="43">
        <f t="shared" si="10"/>
        <v>72999.31785360341</v>
      </c>
    </row>
    <row r="687" spans="1:7" x14ac:dyDescent="0.2">
      <c r="A687" s="22" t="s">
        <v>5529</v>
      </c>
      <c r="B687" s="22" t="s">
        <v>68</v>
      </c>
      <c r="C687" s="31">
        <v>35.178333000000002</v>
      </c>
      <c r="D687" s="31">
        <v>-81.181944000000001</v>
      </c>
      <c r="E687" s="25">
        <v>9000</v>
      </c>
      <c r="F687" s="43">
        <v>930.19963188446798</v>
      </c>
      <c r="G687" s="43">
        <f t="shared" si="10"/>
        <v>32849.693034121461</v>
      </c>
    </row>
    <row r="688" spans="1:7" x14ac:dyDescent="0.2">
      <c r="A688" s="22" t="s">
        <v>5530</v>
      </c>
      <c r="B688" s="22" t="s">
        <v>88</v>
      </c>
      <c r="C688" s="31">
        <v>35.129167000000002</v>
      </c>
      <c r="D688" s="31">
        <v>-83.373056000000005</v>
      </c>
      <c r="E688" s="25">
        <v>9000</v>
      </c>
      <c r="F688" s="43">
        <v>930.19963188446798</v>
      </c>
      <c r="G688" s="43">
        <f t="shared" si="10"/>
        <v>32849.693034121461</v>
      </c>
    </row>
    <row r="689" spans="1:7" x14ac:dyDescent="0.2">
      <c r="A689" s="22" t="s">
        <v>5531</v>
      </c>
      <c r="B689" s="22" t="s">
        <v>88</v>
      </c>
      <c r="C689" s="31">
        <v>35.031666999999999</v>
      </c>
      <c r="D689" s="31">
        <v>-83.262500000000003</v>
      </c>
      <c r="E689" s="25">
        <v>6000</v>
      </c>
      <c r="F689" s="43">
        <v>620.13308792297903</v>
      </c>
      <c r="G689" s="43">
        <f t="shared" si="10"/>
        <v>21899.795356080991</v>
      </c>
    </row>
    <row r="690" spans="1:7" x14ac:dyDescent="0.2">
      <c r="A690" s="22" t="s">
        <v>5532</v>
      </c>
      <c r="B690" s="22" t="s">
        <v>66</v>
      </c>
      <c r="C690" s="31">
        <v>36.168275999999999</v>
      </c>
      <c r="D690" s="31">
        <v>-80.181438</v>
      </c>
      <c r="E690" s="25">
        <v>20000</v>
      </c>
      <c r="F690" s="43">
        <v>2067.1102930766001</v>
      </c>
      <c r="G690" s="43">
        <f t="shared" si="10"/>
        <v>72999.31785360341</v>
      </c>
    </row>
    <row r="691" spans="1:7" x14ac:dyDescent="0.2">
      <c r="A691" s="22" t="s">
        <v>5533</v>
      </c>
      <c r="B691" s="22" t="s">
        <v>127</v>
      </c>
      <c r="C691" s="31">
        <v>36.202221999999999</v>
      </c>
      <c r="D691" s="31">
        <v>-81.737222000000003</v>
      </c>
      <c r="E691" s="25">
        <v>30000</v>
      </c>
      <c r="F691" s="43">
        <v>3100.6654396148901</v>
      </c>
      <c r="G691" s="43">
        <f t="shared" si="10"/>
        <v>109498.97678040477</v>
      </c>
    </row>
    <row r="692" spans="1:7" x14ac:dyDescent="0.2">
      <c r="A692" s="22" t="s">
        <v>5534</v>
      </c>
      <c r="B692" s="22" t="s">
        <v>72</v>
      </c>
      <c r="C692" s="31">
        <v>35.428610999999997</v>
      </c>
      <c r="D692" s="31">
        <v>-77.582499999999996</v>
      </c>
      <c r="E692" s="25">
        <v>225000</v>
      </c>
      <c r="F692" s="43">
        <v>23254.990797111699</v>
      </c>
      <c r="G692" s="43">
        <f t="shared" si="10"/>
        <v>821242.3258530366</v>
      </c>
    </row>
    <row r="693" spans="1:7" x14ac:dyDescent="0.2">
      <c r="A693" s="22" t="s">
        <v>5535</v>
      </c>
      <c r="B693" s="22" t="s">
        <v>119</v>
      </c>
      <c r="C693" s="31">
        <v>35.452500000000001</v>
      </c>
      <c r="D693" s="31">
        <v>-83.398611000000002</v>
      </c>
      <c r="E693" s="25">
        <v>10000</v>
      </c>
      <c r="F693" s="43">
        <v>1033.5551465383001</v>
      </c>
      <c r="G693" s="43">
        <f t="shared" si="10"/>
        <v>36499.658926801705</v>
      </c>
    </row>
    <row r="694" spans="1:7" x14ac:dyDescent="0.2">
      <c r="A694" s="22" t="s">
        <v>5536</v>
      </c>
      <c r="B694" s="22" t="s">
        <v>124</v>
      </c>
      <c r="C694" s="31">
        <v>35.639443999999997</v>
      </c>
      <c r="D694" s="31">
        <v>-78.736943999999994</v>
      </c>
      <c r="E694" s="25">
        <v>46000</v>
      </c>
      <c r="F694" s="43">
        <v>4754.3536740761701</v>
      </c>
      <c r="G694" s="43">
        <f t="shared" si="10"/>
        <v>167898.43106328751</v>
      </c>
    </row>
    <row r="695" spans="1:7" x14ac:dyDescent="0.2">
      <c r="A695" s="22" t="s">
        <v>5537</v>
      </c>
      <c r="B695" s="22" t="s">
        <v>95</v>
      </c>
      <c r="C695" s="31">
        <v>35.216943999999998</v>
      </c>
      <c r="D695" s="31">
        <v>-79.186110999999997</v>
      </c>
      <c r="E695" s="25">
        <v>500000</v>
      </c>
      <c r="F695" s="43">
        <v>51677.7573269149</v>
      </c>
      <c r="G695" s="43">
        <f t="shared" si="10"/>
        <v>1824982.9463400817</v>
      </c>
    </row>
    <row r="696" spans="1:7" x14ac:dyDescent="0.2">
      <c r="A696" s="22" t="s">
        <v>5538</v>
      </c>
      <c r="B696" s="22" t="s">
        <v>88</v>
      </c>
      <c r="C696" s="31">
        <v>35.048611000000001</v>
      </c>
      <c r="D696" s="31">
        <v>-83.233889000000005</v>
      </c>
      <c r="E696" s="25">
        <v>42000</v>
      </c>
      <c r="F696" s="43">
        <v>4340.9316154608496</v>
      </c>
      <c r="G696" s="43">
        <f t="shared" si="10"/>
        <v>153298.5674925668</v>
      </c>
    </row>
    <row r="697" spans="1:7" x14ac:dyDescent="0.2">
      <c r="A697" s="22" t="s">
        <v>5539</v>
      </c>
      <c r="B697" s="22" t="s">
        <v>124</v>
      </c>
      <c r="C697" s="31">
        <v>35.730277999999998</v>
      </c>
      <c r="D697" s="31">
        <v>-78.460555999999997</v>
      </c>
      <c r="E697" s="25">
        <v>70000</v>
      </c>
      <c r="F697" s="43">
        <v>7234.8860257680899</v>
      </c>
      <c r="G697" s="43">
        <f t="shared" si="10"/>
        <v>255497.61248761159</v>
      </c>
    </row>
    <row r="698" spans="1:7" x14ac:dyDescent="0.2">
      <c r="A698" s="22" t="s">
        <v>5540</v>
      </c>
      <c r="B698" s="22" t="s">
        <v>68</v>
      </c>
      <c r="C698" s="31">
        <v>35.184722000000001</v>
      </c>
      <c r="D698" s="31">
        <v>-81.243055999999996</v>
      </c>
      <c r="E698" s="25">
        <v>36000</v>
      </c>
      <c r="F698" s="43">
        <v>3720.7985275378701</v>
      </c>
      <c r="G698" s="43">
        <f t="shared" si="10"/>
        <v>131398.77213648579</v>
      </c>
    </row>
    <row r="699" spans="1:7" x14ac:dyDescent="0.2">
      <c r="A699" s="22" t="s">
        <v>5541</v>
      </c>
      <c r="B699" s="22" t="s">
        <v>99</v>
      </c>
      <c r="C699" s="31">
        <v>34.856900000000003</v>
      </c>
      <c r="D699" s="31">
        <v>-77.501900000000006</v>
      </c>
      <c r="E699" s="25">
        <v>115200</v>
      </c>
      <c r="F699" s="43">
        <v>11906.555288121201</v>
      </c>
      <c r="G699" s="43">
        <f t="shared" si="10"/>
        <v>420476.0708367551</v>
      </c>
    </row>
    <row r="700" spans="1:7" x14ac:dyDescent="0.2">
      <c r="A700" s="22" t="s">
        <v>5542</v>
      </c>
      <c r="B700" s="22" t="s">
        <v>99</v>
      </c>
      <c r="C700" s="31">
        <v>34.765799999999999</v>
      </c>
      <c r="D700" s="31">
        <v>-77.303600000000003</v>
      </c>
      <c r="E700" s="25">
        <v>100000</v>
      </c>
      <c r="F700" s="43">
        <v>10335.551465383</v>
      </c>
      <c r="G700" s="43">
        <f t="shared" si="10"/>
        <v>364996.58926801704</v>
      </c>
    </row>
    <row r="701" spans="1:7" x14ac:dyDescent="0.2">
      <c r="A701" s="22" t="s">
        <v>5543</v>
      </c>
      <c r="B701" s="22" t="s">
        <v>92</v>
      </c>
      <c r="C701" s="31">
        <v>35.121110999999999</v>
      </c>
      <c r="D701" s="31">
        <v>-81.034722000000002</v>
      </c>
      <c r="E701" s="25">
        <v>100000</v>
      </c>
      <c r="F701" s="43">
        <v>10335.551465383</v>
      </c>
      <c r="G701" s="43">
        <f t="shared" si="10"/>
        <v>364996.58926801704</v>
      </c>
    </row>
    <row r="702" spans="1:7" x14ac:dyDescent="0.2">
      <c r="A702" s="22" t="s">
        <v>5544</v>
      </c>
      <c r="B702" s="22" t="s">
        <v>38</v>
      </c>
      <c r="C702" s="31">
        <v>36.105277999999998</v>
      </c>
      <c r="D702" s="31">
        <v>-81.863889</v>
      </c>
      <c r="E702" s="25">
        <v>15000</v>
      </c>
      <c r="F702" s="43">
        <v>1550.3327198074501</v>
      </c>
      <c r="G702" s="43">
        <f t="shared" si="10"/>
        <v>54749.488390202561</v>
      </c>
    </row>
    <row r="703" spans="1:7" x14ac:dyDescent="0.2">
      <c r="A703" s="22" t="s">
        <v>5545</v>
      </c>
      <c r="B703" s="22" t="s">
        <v>81</v>
      </c>
      <c r="C703" s="31">
        <v>35.5625</v>
      </c>
      <c r="D703" s="31">
        <v>-80.906389000000004</v>
      </c>
      <c r="E703" s="25">
        <v>10000</v>
      </c>
      <c r="F703" s="43">
        <v>1033.5551465383001</v>
      </c>
      <c r="G703" s="43">
        <f t="shared" si="10"/>
        <v>36499.658926801705</v>
      </c>
    </row>
    <row r="704" spans="1:7" x14ac:dyDescent="0.2">
      <c r="A704" s="22" t="s">
        <v>5546</v>
      </c>
      <c r="B704" s="22" t="s">
        <v>82</v>
      </c>
      <c r="C704" s="31">
        <v>35.082500000000003</v>
      </c>
      <c r="D704" s="31">
        <v>-83.069444000000004</v>
      </c>
      <c r="E704" s="25">
        <v>125000</v>
      </c>
      <c r="F704" s="43">
        <v>12919.439331728699</v>
      </c>
      <c r="G704" s="43">
        <f t="shared" si="10"/>
        <v>456245.73658501956</v>
      </c>
    </row>
    <row r="705" spans="1:7" x14ac:dyDescent="0.2">
      <c r="A705" s="22" t="s">
        <v>5547</v>
      </c>
      <c r="B705" s="22" t="s">
        <v>43</v>
      </c>
      <c r="C705" s="31">
        <v>35.533299999999997</v>
      </c>
      <c r="D705" s="31">
        <v>-82.615300000000005</v>
      </c>
      <c r="E705" s="25">
        <v>25000</v>
      </c>
      <c r="F705" s="43">
        <v>2583.8878663457499</v>
      </c>
      <c r="G705" s="43">
        <f t="shared" si="10"/>
        <v>91249.147317004259</v>
      </c>
    </row>
    <row r="706" spans="1:7" x14ac:dyDescent="0.2">
      <c r="A706" s="22" t="s">
        <v>5548</v>
      </c>
      <c r="B706" s="22" t="s">
        <v>99</v>
      </c>
      <c r="C706" s="31">
        <v>34.669400000000003</v>
      </c>
      <c r="D706" s="31">
        <v>-77.201400000000007</v>
      </c>
      <c r="E706" s="25">
        <v>300000</v>
      </c>
      <c r="F706" s="43">
        <v>31006.654396148901</v>
      </c>
      <c r="G706" s="43">
        <f t="shared" ref="G706:G769" si="11">F706*35.31467</f>
        <v>1094989.7678040478</v>
      </c>
    </row>
    <row r="707" spans="1:7" x14ac:dyDescent="0.2">
      <c r="A707" s="22" t="s">
        <v>5549</v>
      </c>
      <c r="B707" s="22" t="s">
        <v>124</v>
      </c>
      <c r="C707" s="31">
        <v>35.642221999999997</v>
      </c>
      <c r="D707" s="31">
        <v>-78.743333000000007</v>
      </c>
      <c r="E707" s="25">
        <v>150000</v>
      </c>
      <c r="F707" s="43">
        <v>15503.327198074499</v>
      </c>
      <c r="G707" s="43">
        <f t="shared" si="11"/>
        <v>547494.88390202553</v>
      </c>
    </row>
    <row r="708" spans="1:7" x14ac:dyDescent="0.2">
      <c r="A708" s="22" t="s">
        <v>5550</v>
      </c>
      <c r="B708" s="22" t="s">
        <v>124</v>
      </c>
      <c r="C708" s="31">
        <v>35.689444000000002</v>
      </c>
      <c r="D708" s="31">
        <v>-78.810556000000005</v>
      </c>
      <c r="E708" s="25">
        <v>40000</v>
      </c>
      <c r="F708" s="43">
        <v>4134.2205861531902</v>
      </c>
      <c r="G708" s="43">
        <f t="shared" si="11"/>
        <v>145998.63570720647</v>
      </c>
    </row>
    <row r="709" spans="1:7" x14ac:dyDescent="0.2">
      <c r="A709" s="22" t="s">
        <v>5551</v>
      </c>
      <c r="B709" s="22" t="s">
        <v>95</v>
      </c>
      <c r="C709" s="31">
        <v>35.479166999999997</v>
      </c>
      <c r="D709" s="31">
        <v>-79.553332999999995</v>
      </c>
      <c r="E709" s="25">
        <v>1300000</v>
      </c>
      <c r="F709" s="43">
        <v>134362.16904997901</v>
      </c>
      <c r="G709" s="43">
        <f t="shared" si="11"/>
        <v>4744955.6604842227</v>
      </c>
    </row>
    <row r="710" spans="1:7" x14ac:dyDescent="0.2">
      <c r="A710" s="22" t="s">
        <v>5552</v>
      </c>
      <c r="B710" s="22" t="s">
        <v>38</v>
      </c>
      <c r="C710" s="31">
        <v>36.120832999999998</v>
      </c>
      <c r="D710" s="31">
        <v>-81.834721999999999</v>
      </c>
      <c r="E710" s="25">
        <v>40000</v>
      </c>
      <c r="F710" s="43">
        <v>4134.2205861531902</v>
      </c>
      <c r="G710" s="43">
        <f t="shared" si="11"/>
        <v>145998.63570720647</v>
      </c>
    </row>
    <row r="711" spans="1:7" x14ac:dyDescent="0.2">
      <c r="A711" s="22" t="s">
        <v>5553</v>
      </c>
      <c r="B711" s="22" t="s">
        <v>99</v>
      </c>
      <c r="C711" s="31">
        <v>34.643599999999999</v>
      </c>
      <c r="D711" s="31">
        <v>-77.326899999999995</v>
      </c>
      <c r="E711" s="25">
        <v>15000000</v>
      </c>
      <c r="F711" s="43">
        <v>1550332.71980745</v>
      </c>
      <c r="G711" s="43">
        <f t="shared" si="11"/>
        <v>54749488.39020256</v>
      </c>
    </row>
    <row r="712" spans="1:7" x14ac:dyDescent="0.2">
      <c r="A712" s="22" t="s">
        <v>5554</v>
      </c>
      <c r="B712" s="22" t="s">
        <v>124</v>
      </c>
      <c r="C712" s="31">
        <v>35.644722000000002</v>
      </c>
      <c r="D712" s="31">
        <v>-78.850832999999994</v>
      </c>
      <c r="E712" s="25">
        <v>6000000</v>
      </c>
      <c r="F712" s="43">
        <v>620133.08792297903</v>
      </c>
      <c r="G712" s="43">
        <f t="shared" si="11"/>
        <v>21899795.35608099</v>
      </c>
    </row>
    <row r="713" spans="1:7" x14ac:dyDescent="0.2">
      <c r="A713" s="22" t="s">
        <v>5555</v>
      </c>
      <c r="B713" s="22" t="s">
        <v>82</v>
      </c>
      <c r="C713" s="31">
        <v>35.103611000000001</v>
      </c>
      <c r="D713" s="31">
        <v>-83.106667000000002</v>
      </c>
      <c r="E713" s="25">
        <v>200000</v>
      </c>
      <c r="F713" s="43">
        <v>20671.102930765999</v>
      </c>
      <c r="G713" s="43">
        <f t="shared" si="11"/>
        <v>729993.17853603407</v>
      </c>
    </row>
    <row r="714" spans="1:7" x14ac:dyDescent="0.2">
      <c r="A714" s="22" t="s">
        <v>5556</v>
      </c>
      <c r="B714" s="22" t="s">
        <v>50</v>
      </c>
      <c r="C714" s="31">
        <v>35.576388999999999</v>
      </c>
      <c r="D714" s="31">
        <v>-81.031943999999996</v>
      </c>
      <c r="E714" s="25">
        <v>50000</v>
      </c>
      <c r="F714" s="43">
        <v>5167.7757326914898</v>
      </c>
      <c r="G714" s="43">
        <f t="shared" si="11"/>
        <v>182498.29463400817</v>
      </c>
    </row>
    <row r="715" spans="1:7" x14ac:dyDescent="0.2">
      <c r="A715" s="22" t="s">
        <v>5557</v>
      </c>
      <c r="B715" s="22" t="s">
        <v>92</v>
      </c>
      <c r="C715" s="31">
        <v>35.143611</v>
      </c>
      <c r="D715" s="31">
        <v>-80.648611000000002</v>
      </c>
      <c r="E715" s="25">
        <v>75000</v>
      </c>
      <c r="F715" s="43">
        <v>7751.6635990372397</v>
      </c>
      <c r="G715" s="43">
        <f t="shared" si="11"/>
        <v>273747.44195101241</v>
      </c>
    </row>
    <row r="716" spans="1:7" x14ac:dyDescent="0.2">
      <c r="A716" s="22" t="s">
        <v>5558</v>
      </c>
      <c r="B716" s="22" t="s">
        <v>124</v>
      </c>
      <c r="C716" s="31">
        <v>35.912778000000003</v>
      </c>
      <c r="D716" s="31">
        <v>-78.679167000000007</v>
      </c>
      <c r="E716" s="25">
        <v>100000</v>
      </c>
      <c r="F716" s="43">
        <v>10335.551465383</v>
      </c>
      <c r="G716" s="43">
        <f t="shared" si="11"/>
        <v>364996.58926801704</v>
      </c>
    </row>
    <row r="717" spans="1:7" x14ac:dyDescent="0.2">
      <c r="A717" s="22" t="s">
        <v>5559</v>
      </c>
      <c r="B717" s="22" t="s">
        <v>63</v>
      </c>
      <c r="C717" s="31">
        <v>35.116700000000002</v>
      </c>
      <c r="D717" s="31">
        <v>-77.821399999999997</v>
      </c>
      <c r="E717" s="25">
        <v>0</v>
      </c>
      <c r="F717" s="43">
        <v>0</v>
      </c>
      <c r="G717" s="43">
        <f t="shared" si="11"/>
        <v>0</v>
      </c>
    </row>
    <row r="718" spans="1:7" x14ac:dyDescent="0.2">
      <c r="A718" s="22" t="s">
        <v>5560</v>
      </c>
      <c r="B718" s="22" t="s">
        <v>66</v>
      </c>
      <c r="C718" s="31">
        <v>36.060277999999997</v>
      </c>
      <c r="D718" s="31">
        <v>-80.397221999999999</v>
      </c>
      <c r="E718" s="25">
        <v>33000</v>
      </c>
      <c r="F718" s="43">
        <v>3410.7319835763801</v>
      </c>
      <c r="G718" s="43">
        <f t="shared" si="11"/>
        <v>120448.87445844528</v>
      </c>
    </row>
    <row r="719" spans="1:7" x14ac:dyDescent="0.2">
      <c r="A719" s="22" t="s">
        <v>5561</v>
      </c>
      <c r="B719" s="22" t="s">
        <v>124</v>
      </c>
      <c r="C719" s="31">
        <v>35.913333000000002</v>
      </c>
      <c r="D719" s="31">
        <v>-78.515277999999995</v>
      </c>
      <c r="E719" s="25">
        <v>50000</v>
      </c>
      <c r="F719" s="43">
        <v>5167.7757326914898</v>
      </c>
      <c r="G719" s="43">
        <f t="shared" si="11"/>
        <v>182498.29463400817</v>
      </c>
    </row>
    <row r="720" spans="1:7" x14ac:dyDescent="0.2">
      <c r="A720" s="22" t="s">
        <v>5562</v>
      </c>
      <c r="B720" s="22" t="s">
        <v>45</v>
      </c>
      <c r="C720" s="31">
        <v>35.371110999999999</v>
      </c>
      <c r="D720" s="31">
        <v>-80.682777999999999</v>
      </c>
      <c r="E720" s="25">
        <v>90000</v>
      </c>
      <c r="F720" s="43">
        <v>9301.99631884468</v>
      </c>
      <c r="G720" s="43">
        <f t="shared" si="11"/>
        <v>328496.93034121464</v>
      </c>
    </row>
    <row r="721" spans="1:7" x14ac:dyDescent="0.2">
      <c r="A721" s="22" t="s">
        <v>5563</v>
      </c>
      <c r="B721" s="22" t="s">
        <v>92</v>
      </c>
      <c r="C721" s="31">
        <v>35.116667</v>
      </c>
      <c r="D721" s="31">
        <v>-81.031943999999996</v>
      </c>
      <c r="E721" s="25">
        <v>41600</v>
      </c>
      <c r="F721" s="43">
        <v>4299.5894095993199</v>
      </c>
      <c r="G721" s="43">
        <f t="shared" si="11"/>
        <v>151838.58113549481</v>
      </c>
    </row>
    <row r="722" spans="1:7" x14ac:dyDescent="0.2">
      <c r="A722" s="22" t="s">
        <v>5564</v>
      </c>
      <c r="B722" s="22" t="s">
        <v>124</v>
      </c>
      <c r="C722" s="31">
        <v>35.709167000000001</v>
      </c>
      <c r="D722" s="31">
        <v>-78.834721999999999</v>
      </c>
      <c r="E722" s="25">
        <v>3600000</v>
      </c>
      <c r="F722" s="43">
        <v>372079.85275378701</v>
      </c>
      <c r="G722" s="43">
        <f t="shared" si="11"/>
        <v>13139877.21364858</v>
      </c>
    </row>
    <row r="723" spans="1:7" x14ac:dyDescent="0.2">
      <c r="A723" s="22" t="s">
        <v>5565</v>
      </c>
      <c r="B723" s="22" t="s">
        <v>83</v>
      </c>
      <c r="C723" s="31">
        <v>35.706111</v>
      </c>
      <c r="D723" s="31">
        <v>-78.382499999999993</v>
      </c>
      <c r="E723" s="25">
        <v>15000</v>
      </c>
      <c r="F723" s="43">
        <v>1550.3327198074501</v>
      </c>
      <c r="G723" s="43">
        <f t="shared" si="11"/>
        <v>54749.488390202561</v>
      </c>
    </row>
    <row r="724" spans="1:7" x14ac:dyDescent="0.2">
      <c r="A724" s="22" t="s">
        <v>5566</v>
      </c>
      <c r="B724" s="22" t="s">
        <v>124</v>
      </c>
      <c r="C724" s="31">
        <v>35.681111000000001</v>
      </c>
      <c r="D724" s="31">
        <v>-78.5</v>
      </c>
      <c r="E724" s="25">
        <v>30000</v>
      </c>
      <c r="F724" s="43">
        <v>3100.6654396148901</v>
      </c>
      <c r="G724" s="43">
        <f t="shared" si="11"/>
        <v>109498.97678040477</v>
      </c>
    </row>
    <row r="725" spans="1:7" x14ac:dyDescent="0.2">
      <c r="A725" s="22" t="s">
        <v>5567</v>
      </c>
      <c r="B725" s="22" t="s">
        <v>82</v>
      </c>
      <c r="C725" s="31">
        <v>35.068888999999999</v>
      </c>
      <c r="D725" s="31">
        <v>-83.160832999999997</v>
      </c>
      <c r="E725" s="25">
        <v>150000</v>
      </c>
      <c r="F725" s="43">
        <v>15503.327198074499</v>
      </c>
      <c r="G725" s="43">
        <f t="shared" si="11"/>
        <v>547494.88390202553</v>
      </c>
    </row>
    <row r="726" spans="1:7" x14ac:dyDescent="0.2">
      <c r="A726" s="22" t="s">
        <v>5568</v>
      </c>
      <c r="B726" s="22" t="s">
        <v>83</v>
      </c>
      <c r="C726" s="31">
        <v>35.645555999999999</v>
      </c>
      <c r="D726" s="31">
        <v>-78.406110999999996</v>
      </c>
      <c r="E726" s="25">
        <v>350000</v>
      </c>
      <c r="F726" s="43">
        <v>36174.430128840402</v>
      </c>
      <c r="G726" s="43">
        <f t="shared" si="11"/>
        <v>1277488.0624380563</v>
      </c>
    </row>
    <row r="727" spans="1:7" x14ac:dyDescent="0.2">
      <c r="A727" s="22" t="s">
        <v>5569</v>
      </c>
      <c r="B727" s="22" t="s">
        <v>50</v>
      </c>
      <c r="C727" s="31">
        <v>35.569443999999997</v>
      </c>
      <c r="D727" s="31">
        <v>-80.991667000000007</v>
      </c>
      <c r="E727" s="25">
        <v>7500</v>
      </c>
      <c r="F727" s="43">
        <v>775.16635990372401</v>
      </c>
      <c r="G727" s="43">
        <f t="shared" si="11"/>
        <v>27374.744195101244</v>
      </c>
    </row>
    <row r="728" spans="1:7" x14ac:dyDescent="0.2">
      <c r="A728" s="22" t="s">
        <v>5570</v>
      </c>
      <c r="B728" s="22" t="s">
        <v>131</v>
      </c>
      <c r="C728" s="31">
        <v>36.210555999999997</v>
      </c>
      <c r="D728" s="31">
        <v>-80.491667000000007</v>
      </c>
      <c r="E728" s="25">
        <v>10000</v>
      </c>
      <c r="F728" s="43">
        <v>1033.5551465383001</v>
      </c>
      <c r="G728" s="43">
        <f t="shared" si="11"/>
        <v>36499.658926801705</v>
      </c>
    </row>
    <row r="729" spans="1:7" x14ac:dyDescent="0.2">
      <c r="A729" s="22" t="s">
        <v>5571</v>
      </c>
      <c r="B729" s="22" t="s">
        <v>45</v>
      </c>
      <c r="C729" s="31">
        <v>35.258889000000003</v>
      </c>
      <c r="D729" s="31">
        <v>-80.645832999999996</v>
      </c>
      <c r="E729" s="25">
        <v>460000</v>
      </c>
      <c r="F729" s="43">
        <v>47543.536740761701</v>
      </c>
      <c r="G729" s="43">
        <f t="shared" si="11"/>
        <v>1678984.310632875</v>
      </c>
    </row>
    <row r="730" spans="1:7" x14ac:dyDescent="0.2">
      <c r="A730" s="22" t="s">
        <v>5572</v>
      </c>
      <c r="B730" s="22" t="s">
        <v>83</v>
      </c>
      <c r="C730" s="31">
        <v>35.582222000000002</v>
      </c>
      <c r="D730" s="31">
        <v>-78.159166999999997</v>
      </c>
      <c r="E730" s="25">
        <v>630000</v>
      </c>
      <c r="F730" s="43">
        <v>65113.974231912798</v>
      </c>
      <c r="G730" s="43">
        <f t="shared" si="11"/>
        <v>2299478.5123885041</v>
      </c>
    </row>
    <row r="731" spans="1:7" x14ac:dyDescent="0.2">
      <c r="A731" s="22" t="s">
        <v>5573</v>
      </c>
      <c r="B731" s="22" t="s">
        <v>105</v>
      </c>
      <c r="C731" s="31">
        <v>36.437778000000002</v>
      </c>
      <c r="D731" s="31">
        <v>-78.957499999999996</v>
      </c>
      <c r="E731" s="25">
        <v>0</v>
      </c>
      <c r="F731" s="43">
        <v>0</v>
      </c>
      <c r="G731" s="43">
        <f t="shared" si="11"/>
        <v>0</v>
      </c>
    </row>
    <row r="732" spans="1:7" x14ac:dyDescent="0.2">
      <c r="A732" s="22" t="s">
        <v>5574</v>
      </c>
      <c r="B732" s="22" t="s">
        <v>42</v>
      </c>
      <c r="C732" s="31">
        <v>33.943600000000004</v>
      </c>
      <c r="D732" s="31">
        <v>-78.010800000000003</v>
      </c>
      <c r="E732" s="25">
        <v>0</v>
      </c>
      <c r="F732" s="43">
        <v>0</v>
      </c>
      <c r="G732" s="43">
        <f t="shared" si="11"/>
        <v>0</v>
      </c>
    </row>
    <row r="733" spans="1:7" x14ac:dyDescent="0.2">
      <c r="A733" s="22" t="s">
        <v>5575</v>
      </c>
      <c r="B733" s="22" t="s">
        <v>124</v>
      </c>
      <c r="C733" s="31">
        <v>35.651400000000002</v>
      </c>
      <c r="D733" s="31">
        <v>-78.755600000000001</v>
      </c>
      <c r="E733" s="25">
        <v>12800000</v>
      </c>
      <c r="F733" s="43">
        <v>1322950.58756902</v>
      </c>
      <c r="G733" s="43">
        <f t="shared" si="11"/>
        <v>46719563.426306039</v>
      </c>
    </row>
    <row r="734" spans="1:7" x14ac:dyDescent="0.2">
      <c r="A734" s="22" t="s">
        <v>5576</v>
      </c>
      <c r="B734" s="22" t="s">
        <v>55</v>
      </c>
      <c r="C734" s="31">
        <v>35.184722000000001</v>
      </c>
      <c r="D734" s="31">
        <v>-81.452777999999995</v>
      </c>
      <c r="E734" s="25">
        <v>100000</v>
      </c>
      <c r="F734" s="43">
        <v>10335.551465383</v>
      </c>
      <c r="G734" s="43">
        <f t="shared" si="11"/>
        <v>364996.58926801704</v>
      </c>
    </row>
    <row r="735" spans="1:7" x14ac:dyDescent="0.2">
      <c r="A735" s="22" t="s">
        <v>5577</v>
      </c>
      <c r="B735" s="22" t="s">
        <v>97</v>
      </c>
      <c r="C735" s="31">
        <v>34.252777999999999</v>
      </c>
      <c r="D735" s="31">
        <v>-77.955299999999994</v>
      </c>
      <c r="E735" s="25">
        <v>4000</v>
      </c>
      <c r="F735" s="43">
        <v>413.42205861531897</v>
      </c>
      <c r="G735" s="43">
        <f t="shared" si="11"/>
        <v>14599.863570720647</v>
      </c>
    </row>
    <row r="736" spans="1:7" x14ac:dyDescent="0.2">
      <c r="A736" s="22" t="s">
        <v>5578</v>
      </c>
      <c r="B736" s="22" t="s">
        <v>108</v>
      </c>
      <c r="C736" s="31">
        <v>35.895000000000003</v>
      </c>
      <c r="D736" s="31">
        <v>-79.821667000000005</v>
      </c>
      <c r="E736" s="25">
        <v>27000</v>
      </c>
      <c r="F736" s="43">
        <v>2790.5988956534102</v>
      </c>
      <c r="G736" s="43">
        <f t="shared" si="11"/>
        <v>98549.079102364616</v>
      </c>
    </row>
    <row r="737" spans="1:7" x14ac:dyDescent="0.2">
      <c r="A737" s="22" t="s">
        <v>5579</v>
      </c>
      <c r="B737" s="22" t="s">
        <v>111</v>
      </c>
      <c r="C737" s="31">
        <v>36.269722000000002</v>
      </c>
      <c r="D737" s="31">
        <v>-79.608333000000002</v>
      </c>
      <c r="E737" s="25">
        <v>23500</v>
      </c>
      <c r="F737" s="43">
        <v>2428.8545943650001</v>
      </c>
      <c r="G737" s="43">
        <f t="shared" si="11"/>
        <v>85774.198477983839</v>
      </c>
    </row>
    <row r="738" spans="1:7" x14ac:dyDescent="0.2">
      <c r="A738" s="22" t="s">
        <v>5580</v>
      </c>
      <c r="B738" s="22" t="s">
        <v>97</v>
      </c>
      <c r="C738" s="31">
        <v>34.111899999999999</v>
      </c>
      <c r="D738" s="31">
        <v>-77.922499999999999</v>
      </c>
      <c r="E738" s="25">
        <v>200000</v>
      </c>
      <c r="F738" s="43">
        <v>20671.102930765999</v>
      </c>
      <c r="G738" s="43">
        <f t="shared" si="11"/>
        <v>729993.17853603407</v>
      </c>
    </row>
    <row r="739" spans="1:7" x14ac:dyDescent="0.2">
      <c r="A739" s="22" t="s">
        <v>5581</v>
      </c>
      <c r="B739" s="22" t="s">
        <v>66</v>
      </c>
      <c r="C739" s="31">
        <v>35.988889</v>
      </c>
      <c r="D739" s="31">
        <v>-80.354167000000004</v>
      </c>
      <c r="E739" s="25">
        <v>27000</v>
      </c>
      <c r="F739" s="43">
        <v>2790.5988956534102</v>
      </c>
      <c r="G739" s="43">
        <f t="shared" si="11"/>
        <v>98549.079102364616</v>
      </c>
    </row>
    <row r="740" spans="1:7" x14ac:dyDescent="0.2">
      <c r="A740" s="22" t="s">
        <v>5582</v>
      </c>
      <c r="B740" s="22" t="s">
        <v>122</v>
      </c>
      <c r="C740" s="31">
        <v>35.122777999999997</v>
      </c>
      <c r="D740" s="31">
        <v>-80.620555999999993</v>
      </c>
      <c r="E740" s="25">
        <v>670000</v>
      </c>
      <c r="F740" s="43">
        <v>69248.194818065997</v>
      </c>
      <c r="G740" s="43">
        <f t="shared" si="11"/>
        <v>2445477.1480957107</v>
      </c>
    </row>
    <row r="741" spans="1:7" x14ac:dyDescent="0.2">
      <c r="A741" s="22" t="s">
        <v>5583</v>
      </c>
      <c r="B741" s="22" t="s">
        <v>124</v>
      </c>
      <c r="C741" s="31">
        <v>35.762500000000003</v>
      </c>
      <c r="D741" s="31">
        <v>-78.472778000000005</v>
      </c>
      <c r="E741" s="25">
        <v>57500</v>
      </c>
      <c r="F741" s="43">
        <v>5942.9420925952099</v>
      </c>
      <c r="G741" s="43">
        <f t="shared" si="11"/>
        <v>209873.03882910928</v>
      </c>
    </row>
    <row r="742" spans="1:7" x14ac:dyDescent="0.2">
      <c r="A742" s="22" t="s">
        <v>5584</v>
      </c>
      <c r="B742" s="22" t="s">
        <v>124</v>
      </c>
      <c r="C742" s="31">
        <v>35.871389000000001</v>
      </c>
      <c r="D742" s="31">
        <v>-78.506666999999993</v>
      </c>
      <c r="E742" s="25">
        <v>50000</v>
      </c>
      <c r="F742" s="43">
        <v>5167.7757326914898</v>
      </c>
      <c r="G742" s="43">
        <f t="shared" si="11"/>
        <v>182498.29463400817</v>
      </c>
    </row>
    <row r="743" spans="1:7" x14ac:dyDescent="0.2">
      <c r="A743" s="22" t="s">
        <v>5585</v>
      </c>
      <c r="B743" s="22" t="s">
        <v>92</v>
      </c>
      <c r="C743" s="31">
        <v>35.177778000000004</v>
      </c>
      <c r="D743" s="31">
        <v>-80.591667000000001</v>
      </c>
      <c r="E743" s="25">
        <v>100000</v>
      </c>
      <c r="F743" s="43">
        <v>10335.551465383</v>
      </c>
      <c r="G743" s="43">
        <f t="shared" si="11"/>
        <v>364996.58926801704</v>
      </c>
    </row>
    <row r="744" spans="1:7" x14ac:dyDescent="0.2">
      <c r="A744" s="22" t="s">
        <v>5586</v>
      </c>
      <c r="B744" s="22" t="s">
        <v>120</v>
      </c>
      <c r="C744" s="31">
        <v>35.112499999999997</v>
      </c>
      <c r="D744" s="31">
        <v>-82.918610999999999</v>
      </c>
      <c r="E744" s="25">
        <v>25000</v>
      </c>
      <c r="F744" s="43">
        <v>2583.8878663457499</v>
      </c>
      <c r="G744" s="43">
        <f t="shared" si="11"/>
        <v>91249.147317004259</v>
      </c>
    </row>
    <row r="745" spans="1:7" x14ac:dyDescent="0.2">
      <c r="A745" s="22" t="s">
        <v>5587</v>
      </c>
      <c r="B745" s="22" t="s">
        <v>76</v>
      </c>
      <c r="C745" s="31">
        <v>35.530278000000003</v>
      </c>
      <c r="D745" s="31">
        <v>-83.087500000000006</v>
      </c>
      <c r="E745" s="25">
        <v>20000</v>
      </c>
      <c r="F745" s="43">
        <v>2067.1102930766001</v>
      </c>
      <c r="G745" s="43">
        <f t="shared" si="11"/>
        <v>72999.31785360341</v>
      </c>
    </row>
    <row r="746" spans="1:7" x14ac:dyDescent="0.2">
      <c r="A746" s="22" t="s">
        <v>5588</v>
      </c>
      <c r="B746" s="22" t="s">
        <v>37</v>
      </c>
      <c r="C746" s="31">
        <v>36.493600000000001</v>
      </c>
      <c r="D746" s="31">
        <v>-81.509200000000007</v>
      </c>
      <c r="E746" s="25">
        <v>50000</v>
      </c>
      <c r="F746" s="43">
        <v>5167.7757326914898</v>
      </c>
      <c r="G746" s="43">
        <f t="shared" si="11"/>
        <v>182498.29463400817</v>
      </c>
    </row>
    <row r="747" spans="1:7" x14ac:dyDescent="0.2">
      <c r="A747" s="22" t="s">
        <v>5589</v>
      </c>
      <c r="B747" s="22" t="s">
        <v>124</v>
      </c>
      <c r="C747" s="31">
        <v>35.635832999999998</v>
      </c>
      <c r="D747" s="31">
        <v>-78.729167000000004</v>
      </c>
      <c r="E747" s="25">
        <v>117000</v>
      </c>
      <c r="F747" s="43">
        <v>12092.5952144981</v>
      </c>
      <c r="G747" s="43">
        <f t="shared" si="11"/>
        <v>427046.00944357959</v>
      </c>
    </row>
    <row r="748" spans="1:7" x14ac:dyDescent="0.2">
      <c r="A748" s="22" t="s">
        <v>5590</v>
      </c>
      <c r="B748" s="22" t="s">
        <v>77</v>
      </c>
      <c r="C748" s="31">
        <v>35.418889</v>
      </c>
      <c r="D748" s="31">
        <v>-82.59</v>
      </c>
      <c r="E748" s="25">
        <v>6000</v>
      </c>
      <c r="F748" s="43">
        <v>620.13308792297903</v>
      </c>
      <c r="G748" s="43">
        <f t="shared" si="11"/>
        <v>21899.795356080991</v>
      </c>
    </row>
    <row r="749" spans="1:7" x14ac:dyDescent="0.2">
      <c r="A749" s="22" t="s">
        <v>5591</v>
      </c>
      <c r="B749" s="22" t="s">
        <v>63</v>
      </c>
      <c r="C749" s="31">
        <v>34.859884999999998</v>
      </c>
      <c r="D749" s="31">
        <v>-78.027653000000001</v>
      </c>
      <c r="E749" s="25">
        <v>0</v>
      </c>
      <c r="F749" s="43">
        <v>0</v>
      </c>
      <c r="G749" s="43">
        <f t="shared" si="11"/>
        <v>0</v>
      </c>
    </row>
    <row r="750" spans="1:7" x14ac:dyDescent="0.2">
      <c r="A750" s="22" t="s">
        <v>5592</v>
      </c>
      <c r="B750" s="22" t="s">
        <v>77</v>
      </c>
      <c r="C750" s="31">
        <v>35.363332999999997</v>
      </c>
      <c r="D750" s="31">
        <v>-82.481943999999999</v>
      </c>
      <c r="E750" s="25">
        <v>8000</v>
      </c>
      <c r="F750" s="43">
        <v>826.84411723063897</v>
      </c>
      <c r="G750" s="43">
        <f t="shared" si="11"/>
        <v>29199.72714144133</v>
      </c>
    </row>
    <row r="751" spans="1:7" x14ac:dyDescent="0.2">
      <c r="A751" s="22" t="s">
        <v>5593</v>
      </c>
      <c r="B751" s="22" t="s">
        <v>55</v>
      </c>
      <c r="C751" s="31">
        <v>35.506110999999997</v>
      </c>
      <c r="D751" s="31">
        <v>-81.62</v>
      </c>
      <c r="E751" s="25">
        <v>6600</v>
      </c>
      <c r="F751" s="43">
        <v>682.14639671527698</v>
      </c>
      <c r="G751" s="43">
        <f t="shared" si="11"/>
        <v>24089.774891689089</v>
      </c>
    </row>
    <row r="752" spans="1:7" x14ac:dyDescent="0.2">
      <c r="A752" s="22" t="s">
        <v>5594</v>
      </c>
      <c r="B752" s="22" t="s">
        <v>124</v>
      </c>
      <c r="C752" s="31">
        <v>35.613599999999998</v>
      </c>
      <c r="D752" s="31">
        <v>-78.725800000000007</v>
      </c>
      <c r="E752" s="25">
        <v>1000000</v>
      </c>
      <c r="F752" s="43">
        <v>103355.51465383</v>
      </c>
      <c r="G752" s="43">
        <f t="shared" si="11"/>
        <v>3649965.8926801709</v>
      </c>
    </row>
    <row r="753" spans="1:7" x14ac:dyDescent="0.2">
      <c r="A753" s="22" t="s">
        <v>5595</v>
      </c>
      <c r="B753" s="22" t="s">
        <v>97</v>
      </c>
      <c r="C753" s="31">
        <v>34.219200000000001</v>
      </c>
      <c r="D753" s="31">
        <v>-77.949700000000007</v>
      </c>
      <c r="E753" s="25">
        <v>0</v>
      </c>
      <c r="F753" s="43">
        <v>0</v>
      </c>
      <c r="G753" s="43">
        <f t="shared" si="11"/>
        <v>0</v>
      </c>
    </row>
    <row r="754" spans="1:7" x14ac:dyDescent="0.2">
      <c r="A754" s="22" t="s">
        <v>5596</v>
      </c>
      <c r="B754" s="22" t="s">
        <v>43</v>
      </c>
      <c r="C754" s="31">
        <v>35.522500000000001</v>
      </c>
      <c r="D754" s="31">
        <v>-82.404167000000001</v>
      </c>
      <c r="E754" s="25">
        <v>11000</v>
      </c>
      <c r="F754" s="43">
        <v>1136.91066119213</v>
      </c>
      <c r="G754" s="43">
        <f t="shared" si="11"/>
        <v>40149.624819481876</v>
      </c>
    </row>
    <row r="755" spans="1:7" x14ac:dyDescent="0.2">
      <c r="A755" s="22" t="s">
        <v>5597</v>
      </c>
      <c r="B755" s="22" t="s">
        <v>43</v>
      </c>
      <c r="C755" s="31">
        <v>35.656666999999999</v>
      </c>
      <c r="D755" s="31">
        <v>-82.706943999999993</v>
      </c>
      <c r="E755" s="25">
        <v>5700</v>
      </c>
      <c r="F755" s="43">
        <v>589.12643352683006</v>
      </c>
      <c r="G755" s="43">
        <f t="shared" si="11"/>
        <v>20804.80558827694</v>
      </c>
    </row>
    <row r="756" spans="1:7" x14ac:dyDescent="0.2">
      <c r="A756" s="22" t="s">
        <v>5598</v>
      </c>
      <c r="B756" s="22" t="s">
        <v>82</v>
      </c>
      <c r="C756" s="31">
        <v>35.127777999999999</v>
      </c>
      <c r="D756" s="31">
        <v>-83.122221999999994</v>
      </c>
      <c r="E756" s="25">
        <v>10000</v>
      </c>
      <c r="F756" s="43">
        <v>1033.5551465383001</v>
      </c>
      <c r="G756" s="43">
        <f t="shared" si="11"/>
        <v>36499.658926801705</v>
      </c>
    </row>
    <row r="757" spans="1:7" x14ac:dyDescent="0.2">
      <c r="A757" s="22" t="s">
        <v>5599</v>
      </c>
      <c r="B757" s="22" t="s">
        <v>73</v>
      </c>
      <c r="C757" s="31">
        <v>36.137222000000001</v>
      </c>
      <c r="D757" s="31">
        <v>-79.652500000000003</v>
      </c>
      <c r="E757" s="25">
        <v>160000</v>
      </c>
      <c r="F757" s="43">
        <v>16536.882344612801</v>
      </c>
      <c r="G757" s="43">
        <f t="shared" si="11"/>
        <v>583994.54282882728</v>
      </c>
    </row>
    <row r="758" spans="1:7" x14ac:dyDescent="0.2">
      <c r="A758" s="22" t="s">
        <v>5600</v>
      </c>
      <c r="B758" s="22" t="s">
        <v>127</v>
      </c>
      <c r="C758" s="31">
        <v>36.294722</v>
      </c>
      <c r="D758" s="31">
        <v>-81.849999999999994</v>
      </c>
      <c r="E758" s="25">
        <v>6500</v>
      </c>
      <c r="F758" s="43">
        <v>671.81084524989399</v>
      </c>
      <c r="G758" s="43">
        <f t="shared" si="11"/>
        <v>23724.778302421073</v>
      </c>
    </row>
    <row r="759" spans="1:7" x14ac:dyDescent="0.2">
      <c r="A759" s="22" t="s">
        <v>5601</v>
      </c>
      <c r="B759" s="22" t="s">
        <v>127</v>
      </c>
      <c r="C759" s="31">
        <v>36.265000000000001</v>
      </c>
      <c r="D759" s="31">
        <v>-81.784722000000002</v>
      </c>
      <c r="E759" s="25">
        <v>10000</v>
      </c>
      <c r="F759" s="43">
        <v>1033.5551465383001</v>
      </c>
      <c r="G759" s="43">
        <f t="shared" si="11"/>
        <v>36499.658926801705</v>
      </c>
    </row>
    <row r="760" spans="1:7" x14ac:dyDescent="0.2">
      <c r="A760" s="22" t="s">
        <v>5602</v>
      </c>
      <c r="B760" s="22" t="s">
        <v>127</v>
      </c>
      <c r="C760" s="31">
        <v>36.232778000000003</v>
      </c>
      <c r="D760" s="31">
        <v>-81.563056000000003</v>
      </c>
      <c r="E760" s="25">
        <v>5000</v>
      </c>
      <c r="F760" s="43">
        <v>516.777573269149</v>
      </c>
      <c r="G760" s="43">
        <f t="shared" si="11"/>
        <v>18249.829463400816</v>
      </c>
    </row>
    <row r="761" spans="1:7" x14ac:dyDescent="0.2">
      <c r="A761" s="22" t="s">
        <v>5603</v>
      </c>
      <c r="B761" s="22" t="s">
        <v>127</v>
      </c>
      <c r="C761" s="31">
        <v>36.210278000000002</v>
      </c>
      <c r="D761" s="31">
        <v>-81.777500000000003</v>
      </c>
      <c r="E761" s="25">
        <v>6500</v>
      </c>
      <c r="F761" s="43">
        <v>671.81084524989399</v>
      </c>
      <c r="G761" s="43">
        <f t="shared" si="11"/>
        <v>23724.778302421073</v>
      </c>
    </row>
    <row r="762" spans="1:7" x14ac:dyDescent="0.2">
      <c r="A762" s="22" t="s">
        <v>5604</v>
      </c>
      <c r="B762" s="22" t="s">
        <v>66</v>
      </c>
      <c r="C762" s="31">
        <v>36.181944000000001</v>
      </c>
      <c r="D762" s="31">
        <v>-80.053888999999998</v>
      </c>
      <c r="E762" s="25">
        <v>72000</v>
      </c>
      <c r="F762" s="43">
        <v>7441.5970550757502</v>
      </c>
      <c r="G762" s="43">
        <f t="shared" si="11"/>
        <v>262797.54427297192</v>
      </c>
    </row>
    <row r="763" spans="1:7" x14ac:dyDescent="0.2">
      <c r="A763" s="22" t="s">
        <v>5605</v>
      </c>
      <c r="B763" s="22" t="s">
        <v>91</v>
      </c>
      <c r="C763" s="31">
        <v>35.716110999999998</v>
      </c>
      <c r="D763" s="31">
        <v>-81.926389</v>
      </c>
      <c r="E763" s="25">
        <v>7500</v>
      </c>
      <c r="F763" s="43">
        <v>775.16635990372401</v>
      </c>
      <c r="G763" s="43">
        <f t="shared" si="11"/>
        <v>27374.744195101244</v>
      </c>
    </row>
    <row r="764" spans="1:7" x14ac:dyDescent="0.2">
      <c r="A764" s="22" t="s">
        <v>5606</v>
      </c>
      <c r="B764" s="22" t="s">
        <v>77</v>
      </c>
      <c r="C764" s="31">
        <v>35.341943999999998</v>
      </c>
      <c r="D764" s="31">
        <v>-82.55</v>
      </c>
      <c r="E764" s="25">
        <v>70000</v>
      </c>
      <c r="F764" s="43">
        <v>7234.8860257680899</v>
      </c>
      <c r="G764" s="43">
        <f t="shared" si="11"/>
        <v>255497.61248761159</v>
      </c>
    </row>
    <row r="765" spans="1:7" x14ac:dyDescent="0.2">
      <c r="A765" s="22" t="s">
        <v>5607</v>
      </c>
      <c r="B765" s="22" t="s">
        <v>88</v>
      </c>
      <c r="C765" s="31">
        <v>35.252777999999999</v>
      </c>
      <c r="D765" s="31">
        <v>-83.635000000000005</v>
      </c>
      <c r="E765" s="25">
        <v>3000</v>
      </c>
      <c r="F765" s="43">
        <v>310.066543961489</v>
      </c>
      <c r="G765" s="43">
        <f t="shared" si="11"/>
        <v>10949.897678040477</v>
      </c>
    </row>
    <row r="766" spans="1:7" x14ac:dyDescent="0.2">
      <c r="A766" s="22" t="s">
        <v>5608</v>
      </c>
      <c r="B766" s="22" t="s">
        <v>88</v>
      </c>
      <c r="C766" s="31">
        <v>35.161110999999998</v>
      </c>
      <c r="D766" s="31">
        <v>-83.314722000000003</v>
      </c>
      <c r="E766" s="25">
        <v>3000</v>
      </c>
      <c r="F766" s="43">
        <v>310.066543961489</v>
      </c>
      <c r="G766" s="43">
        <f t="shared" si="11"/>
        <v>10949.897678040477</v>
      </c>
    </row>
    <row r="767" spans="1:7" x14ac:dyDescent="0.2">
      <c r="A767" s="22" t="s">
        <v>5609</v>
      </c>
      <c r="B767" s="22" t="s">
        <v>43</v>
      </c>
      <c r="C767" s="31">
        <v>35.721111000000001</v>
      </c>
      <c r="D767" s="31">
        <v>-82.605277999999998</v>
      </c>
      <c r="E767" s="25">
        <v>32000</v>
      </c>
      <c r="F767" s="43">
        <v>3307.37646892255</v>
      </c>
      <c r="G767" s="43">
        <f t="shared" si="11"/>
        <v>116798.9085657651</v>
      </c>
    </row>
    <row r="768" spans="1:7" x14ac:dyDescent="0.2">
      <c r="A768" s="22" t="s">
        <v>5610</v>
      </c>
      <c r="B768" s="22" t="s">
        <v>76</v>
      </c>
      <c r="C768" s="31">
        <v>35.47</v>
      </c>
      <c r="D768" s="31">
        <v>-82.895832999999996</v>
      </c>
      <c r="E768" s="25">
        <v>15000</v>
      </c>
      <c r="F768" s="43">
        <v>1550.3327198074501</v>
      </c>
      <c r="G768" s="43">
        <f t="shared" si="11"/>
        <v>54749.488390202561</v>
      </c>
    </row>
    <row r="769" spans="1:7" x14ac:dyDescent="0.2">
      <c r="A769" s="22" t="s">
        <v>5611</v>
      </c>
      <c r="B769" s="22" t="s">
        <v>43</v>
      </c>
      <c r="C769" s="31">
        <v>35.726260000000003</v>
      </c>
      <c r="D769" s="31">
        <v>-82.567663999999994</v>
      </c>
      <c r="E769" s="25">
        <v>15000</v>
      </c>
      <c r="F769" s="43">
        <v>1550.3327198074501</v>
      </c>
      <c r="G769" s="43">
        <f t="shared" si="11"/>
        <v>54749.488390202561</v>
      </c>
    </row>
    <row r="770" spans="1:7" x14ac:dyDescent="0.2">
      <c r="A770" s="22" t="s">
        <v>5612</v>
      </c>
      <c r="B770" s="22" t="s">
        <v>80</v>
      </c>
      <c r="C770" s="31">
        <v>35.534722000000002</v>
      </c>
      <c r="D770" s="31">
        <v>-76.311110999999997</v>
      </c>
      <c r="E770" s="25">
        <v>0</v>
      </c>
      <c r="F770" s="43">
        <v>0</v>
      </c>
      <c r="G770" s="43">
        <f t="shared" ref="G770:G833" si="12">F770*35.31467</f>
        <v>0</v>
      </c>
    </row>
    <row r="771" spans="1:7" x14ac:dyDescent="0.2">
      <c r="A771" s="22" t="s">
        <v>5613</v>
      </c>
      <c r="B771" s="22" t="s">
        <v>118</v>
      </c>
      <c r="C771" s="31">
        <v>36.4</v>
      </c>
      <c r="D771" s="31">
        <v>-80.488332999999997</v>
      </c>
      <c r="E771" s="25">
        <v>0</v>
      </c>
      <c r="F771" s="43">
        <v>0</v>
      </c>
      <c r="G771" s="43">
        <f t="shared" si="12"/>
        <v>0</v>
      </c>
    </row>
    <row r="772" spans="1:7" x14ac:dyDescent="0.2">
      <c r="A772" s="22" t="s">
        <v>5614</v>
      </c>
      <c r="B772" s="22" t="s">
        <v>92</v>
      </c>
      <c r="C772" s="31">
        <v>35.090833000000003</v>
      </c>
      <c r="D772" s="31">
        <v>-81.048056000000003</v>
      </c>
      <c r="E772" s="25">
        <v>2500</v>
      </c>
      <c r="F772" s="43">
        <v>258.38878663457501</v>
      </c>
      <c r="G772" s="43">
        <f t="shared" si="12"/>
        <v>9124.9147317004263</v>
      </c>
    </row>
    <row r="773" spans="1:7" x14ac:dyDescent="0.2">
      <c r="A773" s="22" t="s">
        <v>5615</v>
      </c>
      <c r="B773" s="22" t="s">
        <v>77</v>
      </c>
      <c r="C773" s="31">
        <v>35.353889000000002</v>
      </c>
      <c r="D773" s="31">
        <v>-82.444444000000004</v>
      </c>
      <c r="E773" s="25">
        <v>21700</v>
      </c>
      <c r="F773" s="43">
        <v>2242.8146679881102</v>
      </c>
      <c r="G773" s="43">
        <f t="shared" si="12"/>
        <v>79204.25987115968</v>
      </c>
    </row>
    <row r="774" spans="1:7" x14ac:dyDescent="0.2">
      <c r="A774" s="22" t="s">
        <v>5616</v>
      </c>
      <c r="B774" s="22" t="s">
        <v>104</v>
      </c>
      <c r="C774" s="31">
        <v>36.11</v>
      </c>
      <c r="D774" s="31">
        <v>-76.482221999999993</v>
      </c>
      <c r="E774" s="25">
        <v>0</v>
      </c>
      <c r="F774" s="43">
        <v>0</v>
      </c>
      <c r="G774" s="43">
        <f t="shared" si="12"/>
        <v>0</v>
      </c>
    </row>
    <row r="775" spans="1:7" x14ac:dyDescent="0.2">
      <c r="A775" s="22" t="s">
        <v>5617</v>
      </c>
      <c r="B775" s="22" t="s">
        <v>68</v>
      </c>
      <c r="C775" s="31">
        <v>35.305</v>
      </c>
      <c r="D775" s="31">
        <v>-81.165278000000001</v>
      </c>
      <c r="E775" s="25">
        <v>600000</v>
      </c>
      <c r="F775" s="43">
        <v>62013.308792297903</v>
      </c>
      <c r="G775" s="43">
        <f t="shared" si="12"/>
        <v>2189979.5356080988</v>
      </c>
    </row>
    <row r="776" spans="1:7" x14ac:dyDescent="0.2">
      <c r="A776" s="22" t="s">
        <v>5618</v>
      </c>
      <c r="B776" s="22" t="s">
        <v>82</v>
      </c>
      <c r="C776" s="31">
        <v>35.128332999999998</v>
      </c>
      <c r="D776" s="31">
        <v>-83.070555999999996</v>
      </c>
      <c r="E776" s="25">
        <v>25000</v>
      </c>
      <c r="F776" s="43">
        <v>2583.8878663457499</v>
      </c>
      <c r="G776" s="43">
        <f t="shared" si="12"/>
        <v>91249.147317004259</v>
      </c>
    </row>
    <row r="777" spans="1:7" x14ac:dyDescent="0.2">
      <c r="A777" s="22" t="s">
        <v>5619</v>
      </c>
      <c r="B777" s="22" t="s">
        <v>73</v>
      </c>
      <c r="C777" s="31">
        <v>36.074167000000003</v>
      </c>
      <c r="D777" s="31">
        <v>-79.929444000000004</v>
      </c>
      <c r="E777" s="25">
        <v>0</v>
      </c>
      <c r="F777" s="43">
        <v>0</v>
      </c>
      <c r="G777" s="43">
        <f t="shared" si="12"/>
        <v>0</v>
      </c>
    </row>
    <row r="778" spans="1:7" x14ac:dyDescent="0.2">
      <c r="A778" s="22" t="s">
        <v>5620</v>
      </c>
      <c r="B778" s="22" t="s">
        <v>67</v>
      </c>
      <c r="C778" s="31">
        <v>36.070540000000001</v>
      </c>
      <c r="D778" s="31">
        <v>-78.426609999999997</v>
      </c>
      <c r="E778" s="25">
        <v>3000000</v>
      </c>
      <c r="F778" s="43">
        <v>310066.54396148899</v>
      </c>
      <c r="G778" s="43">
        <f t="shared" si="12"/>
        <v>10949897.678040477</v>
      </c>
    </row>
    <row r="779" spans="1:7" x14ac:dyDescent="0.2">
      <c r="A779" s="22" t="s">
        <v>5621</v>
      </c>
      <c r="B779" s="22" t="s">
        <v>77</v>
      </c>
      <c r="C779" s="31">
        <v>35.357778000000003</v>
      </c>
      <c r="D779" s="31">
        <v>-82.433333000000005</v>
      </c>
      <c r="E779" s="25">
        <v>25000</v>
      </c>
      <c r="F779" s="43">
        <v>2583.8878663457499</v>
      </c>
      <c r="G779" s="43">
        <f t="shared" si="12"/>
        <v>91249.147317004259</v>
      </c>
    </row>
    <row r="780" spans="1:7" x14ac:dyDescent="0.2">
      <c r="A780" s="22" t="s">
        <v>5622</v>
      </c>
      <c r="B780" s="22" t="s">
        <v>39</v>
      </c>
      <c r="C780" s="31">
        <v>35.528333000000003</v>
      </c>
      <c r="D780" s="31">
        <v>-76.544167000000002</v>
      </c>
      <c r="E780" s="25">
        <v>50000</v>
      </c>
      <c r="F780" s="43">
        <v>5167.7757326914898</v>
      </c>
      <c r="G780" s="43">
        <f t="shared" si="12"/>
        <v>182498.29463400817</v>
      </c>
    </row>
    <row r="781" spans="1:7" x14ac:dyDescent="0.2">
      <c r="A781" s="22" t="s">
        <v>5623</v>
      </c>
      <c r="B781" s="22" t="s">
        <v>122</v>
      </c>
      <c r="C781" s="31">
        <v>35.196389000000003</v>
      </c>
      <c r="D781" s="31">
        <v>-80.538888999999998</v>
      </c>
      <c r="E781" s="25">
        <v>50000</v>
      </c>
      <c r="F781" s="43">
        <v>5167.7757326914898</v>
      </c>
      <c r="G781" s="43">
        <f t="shared" si="12"/>
        <v>182498.29463400817</v>
      </c>
    </row>
    <row r="782" spans="1:7" x14ac:dyDescent="0.2">
      <c r="A782" s="22" t="s">
        <v>5624</v>
      </c>
      <c r="B782" s="22" t="s">
        <v>110</v>
      </c>
      <c r="C782" s="31">
        <v>34.555278000000001</v>
      </c>
      <c r="D782" s="31">
        <v>-79.363889</v>
      </c>
      <c r="E782" s="25">
        <v>387000</v>
      </c>
      <c r="F782" s="43">
        <v>39998.584171032096</v>
      </c>
      <c r="G782" s="43">
        <f t="shared" si="12"/>
        <v>1412536.800467222</v>
      </c>
    </row>
    <row r="783" spans="1:7" x14ac:dyDescent="0.2">
      <c r="A783" s="22" t="s">
        <v>5625</v>
      </c>
      <c r="B783" s="22" t="s">
        <v>127</v>
      </c>
      <c r="C783" s="31">
        <v>36.215277999999998</v>
      </c>
      <c r="D783" s="31">
        <v>-81.877222000000003</v>
      </c>
      <c r="E783" s="25">
        <v>400000</v>
      </c>
      <c r="F783" s="43">
        <v>41342.205861531897</v>
      </c>
      <c r="G783" s="43">
        <f t="shared" si="12"/>
        <v>1459986.3570720647</v>
      </c>
    </row>
    <row r="784" spans="1:7" x14ac:dyDescent="0.2">
      <c r="A784" s="22" t="s">
        <v>5626</v>
      </c>
      <c r="B784" s="22" t="s">
        <v>122</v>
      </c>
      <c r="C784" s="31">
        <v>35.069443999999997</v>
      </c>
      <c r="D784" s="31">
        <v>-80.632221999999999</v>
      </c>
      <c r="E784" s="25">
        <v>1900000</v>
      </c>
      <c r="F784" s="43">
        <v>196375.477842277</v>
      </c>
      <c r="G784" s="43">
        <f t="shared" si="12"/>
        <v>6934935.1960923243</v>
      </c>
    </row>
    <row r="785" spans="1:7" x14ac:dyDescent="0.2">
      <c r="A785" s="22" t="s">
        <v>5627</v>
      </c>
      <c r="B785" s="22" t="s">
        <v>52</v>
      </c>
      <c r="C785" s="31">
        <v>35.210555999999997</v>
      </c>
      <c r="D785" s="31">
        <v>-83.836667000000006</v>
      </c>
      <c r="E785" s="25">
        <v>0</v>
      </c>
      <c r="F785" s="43">
        <v>0</v>
      </c>
      <c r="G785" s="43">
        <f t="shared" si="12"/>
        <v>0</v>
      </c>
    </row>
    <row r="786" spans="1:7" x14ac:dyDescent="0.2">
      <c r="A786" s="22" t="s">
        <v>5628</v>
      </c>
      <c r="B786" s="22" t="s">
        <v>43</v>
      </c>
      <c r="C786" s="31">
        <v>35.495277999999999</v>
      </c>
      <c r="D786" s="31">
        <v>-82.689722000000003</v>
      </c>
      <c r="E786" s="25">
        <v>2000</v>
      </c>
      <c r="F786" s="43">
        <v>206.71102930766</v>
      </c>
      <c r="G786" s="43">
        <f t="shared" si="12"/>
        <v>7299.9317853603416</v>
      </c>
    </row>
    <row r="787" spans="1:7" x14ac:dyDescent="0.2">
      <c r="A787" s="22" t="s">
        <v>5629</v>
      </c>
      <c r="B787" s="22" t="s">
        <v>61</v>
      </c>
      <c r="C787" s="31">
        <v>35.986666999999997</v>
      </c>
      <c r="D787" s="31">
        <v>-80.266389000000004</v>
      </c>
      <c r="E787" s="25">
        <v>17000</v>
      </c>
      <c r="F787" s="43">
        <v>1757.0437491151099</v>
      </c>
      <c r="G787" s="43">
        <f t="shared" si="12"/>
        <v>62049.420175562896</v>
      </c>
    </row>
    <row r="788" spans="1:7" x14ac:dyDescent="0.2">
      <c r="A788" s="22" t="s">
        <v>5630</v>
      </c>
      <c r="B788" s="22" t="s">
        <v>60</v>
      </c>
      <c r="C788" s="31">
        <v>36.009166999999998</v>
      </c>
      <c r="D788" s="31">
        <v>-75.661666999999994</v>
      </c>
      <c r="E788" s="25">
        <v>0</v>
      </c>
      <c r="F788" s="43">
        <v>0</v>
      </c>
      <c r="G788" s="43">
        <f t="shared" si="12"/>
        <v>0</v>
      </c>
    </row>
    <row r="789" spans="1:7" x14ac:dyDescent="0.2">
      <c r="A789" s="22" t="s">
        <v>5631</v>
      </c>
      <c r="B789" s="22" t="s">
        <v>45</v>
      </c>
      <c r="C789" s="31">
        <v>35.287778000000003</v>
      </c>
      <c r="D789" s="31">
        <v>-80.585278000000002</v>
      </c>
      <c r="E789" s="25">
        <v>50000</v>
      </c>
      <c r="F789" s="43">
        <v>5167.7757326914898</v>
      </c>
      <c r="G789" s="43">
        <f t="shared" si="12"/>
        <v>182498.29463400817</v>
      </c>
    </row>
    <row r="790" spans="1:7" x14ac:dyDescent="0.2">
      <c r="A790" s="22" t="s">
        <v>5632</v>
      </c>
      <c r="B790" s="22" t="s">
        <v>88</v>
      </c>
      <c r="C790" s="31">
        <v>35.084443999999998</v>
      </c>
      <c r="D790" s="31">
        <v>-83.386667000000003</v>
      </c>
      <c r="E790" s="25">
        <v>24600</v>
      </c>
      <c r="F790" s="43">
        <v>2542.5456604842102</v>
      </c>
      <c r="G790" s="43">
        <f t="shared" si="12"/>
        <v>89789.16095993192</v>
      </c>
    </row>
    <row r="791" spans="1:7" x14ac:dyDescent="0.2">
      <c r="A791" s="22" t="s">
        <v>5633</v>
      </c>
      <c r="B791" s="22" t="s">
        <v>127</v>
      </c>
      <c r="C791" s="31">
        <v>36.145833000000003</v>
      </c>
      <c r="D791" s="31">
        <v>-81.791667000000004</v>
      </c>
      <c r="E791" s="25">
        <v>0</v>
      </c>
      <c r="F791" s="43">
        <v>0</v>
      </c>
      <c r="G791" s="43">
        <f t="shared" si="12"/>
        <v>0</v>
      </c>
    </row>
    <row r="792" spans="1:7" x14ac:dyDescent="0.2">
      <c r="A792" s="22" t="s">
        <v>5634</v>
      </c>
      <c r="B792" s="22" t="s">
        <v>131</v>
      </c>
      <c r="C792" s="31">
        <v>36.180278000000001</v>
      </c>
      <c r="D792" s="31">
        <v>-80.772499999999994</v>
      </c>
      <c r="E792" s="25">
        <v>26000</v>
      </c>
      <c r="F792" s="43">
        <v>2687.24338099957</v>
      </c>
      <c r="G792" s="43">
        <f t="shared" si="12"/>
        <v>94899.113209684088</v>
      </c>
    </row>
    <row r="793" spans="1:7" x14ac:dyDescent="0.2">
      <c r="A793" s="22" t="s">
        <v>5635</v>
      </c>
      <c r="B793" s="22" t="s">
        <v>61</v>
      </c>
      <c r="C793" s="31">
        <v>35.914468999999997</v>
      </c>
      <c r="D793" s="31">
        <v>-80.332308999999995</v>
      </c>
      <c r="E793" s="25">
        <v>1500</v>
      </c>
      <c r="F793" s="43">
        <v>155.03327198074501</v>
      </c>
      <c r="G793" s="43">
        <f t="shared" si="12"/>
        <v>5474.9488390202569</v>
      </c>
    </row>
    <row r="794" spans="1:7" x14ac:dyDescent="0.2">
      <c r="A794" s="22" t="s">
        <v>5636</v>
      </c>
      <c r="B794" s="22" t="s">
        <v>107</v>
      </c>
      <c r="C794" s="31">
        <v>35.238889</v>
      </c>
      <c r="D794" s="31">
        <v>-82.231943999999999</v>
      </c>
      <c r="E794" s="25">
        <v>9000</v>
      </c>
      <c r="F794" s="43">
        <v>930.19963188446798</v>
      </c>
      <c r="G794" s="43">
        <f t="shared" si="12"/>
        <v>32849.693034121461</v>
      </c>
    </row>
    <row r="795" spans="1:7" x14ac:dyDescent="0.2">
      <c r="A795" s="22" t="s">
        <v>5637</v>
      </c>
      <c r="B795" s="22" t="s">
        <v>92</v>
      </c>
      <c r="C795" s="31">
        <v>35.102221999999998</v>
      </c>
      <c r="D795" s="31">
        <v>-81.033332999999999</v>
      </c>
      <c r="E795" s="25">
        <v>50000</v>
      </c>
      <c r="F795" s="43">
        <v>5167.7757326914898</v>
      </c>
      <c r="G795" s="43">
        <f t="shared" si="12"/>
        <v>182498.29463400817</v>
      </c>
    </row>
    <row r="796" spans="1:7" x14ac:dyDescent="0.2">
      <c r="A796" s="22" t="s">
        <v>5638</v>
      </c>
      <c r="B796" s="22" t="s">
        <v>77</v>
      </c>
      <c r="C796" s="31">
        <v>35.314999999999998</v>
      </c>
      <c r="D796" s="31">
        <v>-82.595832999999999</v>
      </c>
      <c r="E796" s="25">
        <v>125000</v>
      </c>
      <c r="F796" s="43">
        <v>12919.439331728699</v>
      </c>
      <c r="G796" s="43">
        <f t="shared" si="12"/>
        <v>456245.73658501956</v>
      </c>
    </row>
    <row r="797" spans="1:7" x14ac:dyDescent="0.2">
      <c r="A797" s="22" t="s">
        <v>5639</v>
      </c>
      <c r="B797" s="22" t="s">
        <v>50</v>
      </c>
      <c r="C797" s="31">
        <v>35.642221999999997</v>
      </c>
      <c r="D797" s="31">
        <v>-81.413055999999997</v>
      </c>
      <c r="E797" s="25">
        <v>20000</v>
      </c>
      <c r="F797" s="43">
        <v>2067.1102930766001</v>
      </c>
      <c r="G797" s="43">
        <f t="shared" si="12"/>
        <v>72999.31785360341</v>
      </c>
    </row>
    <row r="798" spans="1:7" x14ac:dyDescent="0.2">
      <c r="A798" s="22" t="s">
        <v>5064</v>
      </c>
      <c r="B798" s="22" t="s">
        <v>73</v>
      </c>
      <c r="C798" s="31">
        <v>36.079444000000002</v>
      </c>
      <c r="D798" s="31">
        <v>-79.926666999999995</v>
      </c>
      <c r="E798" s="25">
        <v>0</v>
      </c>
      <c r="F798" s="43">
        <v>0</v>
      </c>
      <c r="G798" s="43">
        <f t="shared" si="12"/>
        <v>0</v>
      </c>
    </row>
    <row r="799" spans="1:7" x14ac:dyDescent="0.2">
      <c r="A799" s="22" t="s">
        <v>5640</v>
      </c>
      <c r="B799" s="22" t="s">
        <v>50</v>
      </c>
      <c r="C799" s="31">
        <v>35.665832999999999</v>
      </c>
      <c r="D799" s="31">
        <v>-80.969443999999996</v>
      </c>
      <c r="E799" s="25">
        <v>25000</v>
      </c>
      <c r="F799" s="43">
        <v>2583.8878663457499</v>
      </c>
      <c r="G799" s="43">
        <f t="shared" si="12"/>
        <v>91249.147317004259</v>
      </c>
    </row>
    <row r="800" spans="1:7" x14ac:dyDescent="0.2">
      <c r="A800" s="22" t="s">
        <v>5641</v>
      </c>
      <c r="B800" s="22" t="s">
        <v>99</v>
      </c>
      <c r="C800" s="31">
        <v>34.761899999999997</v>
      </c>
      <c r="D800" s="31">
        <v>-77.48</v>
      </c>
      <c r="E800" s="25">
        <v>15000</v>
      </c>
      <c r="F800" s="43">
        <v>1550.3327198074501</v>
      </c>
      <c r="G800" s="43">
        <f t="shared" si="12"/>
        <v>54749.488390202561</v>
      </c>
    </row>
    <row r="801" spans="1:7" x14ac:dyDescent="0.2">
      <c r="A801" s="22" t="s">
        <v>5642</v>
      </c>
      <c r="B801" s="22" t="s">
        <v>131</v>
      </c>
      <c r="C801" s="31">
        <v>36.141388999999997</v>
      </c>
      <c r="D801" s="31">
        <v>-80.562222000000006</v>
      </c>
      <c r="E801" s="25">
        <v>26000</v>
      </c>
      <c r="F801" s="43">
        <v>2687.24338099957</v>
      </c>
      <c r="G801" s="43">
        <f t="shared" si="12"/>
        <v>94899.113209684088</v>
      </c>
    </row>
    <row r="802" spans="1:7" x14ac:dyDescent="0.2">
      <c r="A802" s="22" t="s">
        <v>5643</v>
      </c>
      <c r="B802" s="22" t="s">
        <v>77</v>
      </c>
      <c r="C802" s="31">
        <v>35.367778000000001</v>
      </c>
      <c r="D802" s="31">
        <v>-82.418888999999993</v>
      </c>
      <c r="E802" s="25">
        <v>22000</v>
      </c>
      <c r="F802" s="43">
        <v>2273.8213223842599</v>
      </c>
      <c r="G802" s="43">
        <f t="shared" si="12"/>
        <v>80299.249638963753</v>
      </c>
    </row>
    <row r="803" spans="1:7" x14ac:dyDescent="0.2">
      <c r="A803" s="22" t="s">
        <v>5644</v>
      </c>
      <c r="B803" s="22" t="s">
        <v>77</v>
      </c>
      <c r="C803" s="31">
        <v>35.379167000000002</v>
      </c>
      <c r="D803" s="31">
        <v>-82.471110999999993</v>
      </c>
      <c r="E803" s="25">
        <v>7000</v>
      </c>
      <c r="F803" s="43">
        <v>723.48860257680894</v>
      </c>
      <c r="G803" s="43">
        <f t="shared" si="12"/>
        <v>25549.761248761159</v>
      </c>
    </row>
    <row r="804" spans="1:7" x14ac:dyDescent="0.2">
      <c r="A804" s="22" t="s">
        <v>5645</v>
      </c>
      <c r="B804" s="22" t="s">
        <v>55</v>
      </c>
      <c r="C804" s="31">
        <v>35.246110999999999</v>
      </c>
      <c r="D804" s="31">
        <v>-81.692778000000004</v>
      </c>
      <c r="E804" s="25">
        <v>600000</v>
      </c>
      <c r="F804" s="43">
        <v>62013.308792297903</v>
      </c>
      <c r="G804" s="43">
        <f t="shared" si="12"/>
        <v>2189979.5356080988</v>
      </c>
    </row>
    <row r="805" spans="1:7" x14ac:dyDescent="0.2">
      <c r="A805" s="22" t="s">
        <v>5646</v>
      </c>
      <c r="B805" s="22" t="s">
        <v>96</v>
      </c>
      <c r="C805" s="31">
        <v>35.900278</v>
      </c>
      <c r="D805" s="31">
        <v>-77.883332999999993</v>
      </c>
      <c r="E805" s="25">
        <v>0</v>
      </c>
      <c r="F805" s="43">
        <v>0</v>
      </c>
      <c r="G805" s="43">
        <f t="shared" si="12"/>
        <v>0</v>
      </c>
    </row>
    <row r="806" spans="1:7" x14ac:dyDescent="0.2">
      <c r="A806" s="22" t="s">
        <v>5647</v>
      </c>
      <c r="B806" s="22" t="s">
        <v>96</v>
      </c>
      <c r="C806" s="31">
        <v>35.952500000000001</v>
      </c>
      <c r="D806" s="31">
        <v>-77.818888999999999</v>
      </c>
      <c r="E806" s="25">
        <v>0</v>
      </c>
      <c r="F806" s="43">
        <v>0</v>
      </c>
      <c r="G806" s="43">
        <f t="shared" si="12"/>
        <v>0</v>
      </c>
    </row>
    <row r="807" spans="1:7" x14ac:dyDescent="0.2">
      <c r="A807" s="22" t="s">
        <v>5648</v>
      </c>
      <c r="B807" s="22" t="s">
        <v>85</v>
      </c>
      <c r="C807" s="31">
        <v>35.563099999999999</v>
      </c>
      <c r="D807" s="31">
        <v>-79.232799999999997</v>
      </c>
      <c r="E807" s="25">
        <v>1000000</v>
      </c>
      <c r="F807" s="43">
        <v>103355.51465383</v>
      </c>
      <c r="G807" s="43">
        <f t="shared" si="12"/>
        <v>3649965.8926801709</v>
      </c>
    </row>
    <row r="808" spans="1:7" x14ac:dyDescent="0.2">
      <c r="A808" s="22" t="s">
        <v>5649</v>
      </c>
      <c r="B808" s="22" t="s">
        <v>48</v>
      </c>
      <c r="C808" s="31">
        <v>34.717778000000003</v>
      </c>
      <c r="D808" s="31">
        <v>-76.656110999999996</v>
      </c>
      <c r="E808" s="25">
        <v>0</v>
      </c>
      <c r="F808" s="43">
        <v>0</v>
      </c>
      <c r="G808" s="43">
        <f t="shared" si="12"/>
        <v>0</v>
      </c>
    </row>
    <row r="809" spans="1:7" x14ac:dyDescent="0.2">
      <c r="A809" s="22" t="s">
        <v>5650</v>
      </c>
      <c r="B809" s="22" t="s">
        <v>48</v>
      </c>
      <c r="C809" s="31">
        <v>34.729444000000001</v>
      </c>
      <c r="D809" s="31">
        <v>-76.635555999999994</v>
      </c>
      <c r="E809" s="25">
        <v>0</v>
      </c>
      <c r="F809" s="43">
        <v>0</v>
      </c>
      <c r="G809" s="43">
        <f t="shared" si="12"/>
        <v>0</v>
      </c>
    </row>
    <row r="810" spans="1:7" x14ac:dyDescent="0.2">
      <c r="A810" s="22" t="s">
        <v>5651</v>
      </c>
      <c r="B810" s="22" t="s">
        <v>76</v>
      </c>
      <c r="C810" s="31">
        <v>35.410277999999998</v>
      </c>
      <c r="D810" s="31">
        <v>-82.758055999999996</v>
      </c>
      <c r="E810" s="25">
        <v>32000</v>
      </c>
      <c r="F810" s="43">
        <v>3307.37646892255</v>
      </c>
      <c r="G810" s="43">
        <f t="shared" si="12"/>
        <v>116798.9085657651</v>
      </c>
    </row>
    <row r="811" spans="1:7" x14ac:dyDescent="0.2">
      <c r="A811" s="22" t="s">
        <v>5652</v>
      </c>
      <c r="B811" s="22" t="s">
        <v>114</v>
      </c>
      <c r="C811" s="31">
        <v>35.226666999999999</v>
      </c>
      <c r="D811" s="31">
        <v>-78.359722000000005</v>
      </c>
      <c r="E811" s="25">
        <v>200000</v>
      </c>
      <c r="F811" s="43">
        <v>20671.102930765999</v>
      </c>
      <c r="G811" s="43">
        <f t="shared" si="12"/>
        <v>729993.17853603407</v>
      </c>
    </row>
    <row r="812" spans="1:7" x14ac:dyDescent="0.2">
      <c r="A812" s="22" t="s">
        <v>5653</v>
      </c>
      <c r="B812" s="22" t="s">
        <v>97</v>
      </c>
      <c r="C812" s="31">
        <v>34.1783</v>
      </c>
      <c r="D812" s="31">
        <v>-77.950599999999994</v>
      </c>
      <c r="E812" s="25">
        <v>0</v>
      </c>
      <c r="F812" s="43">
        <v>0</v>
      </c>
      <c r="G812" s="43">
        <f t="shared" si="12"/>
        <v>0</v>
      </c>
    </row>
    <row r="813" spans="1:7" x14ac:dyDescent="0.2">
      <c r="A813" s="22" t="s">
        <v>5654</v>
      </c>
      <c r="B813" s="22" t="s">
        <v>106</v>
      </c>
      <c r="C813" s="31">
        <v>35.415556000000002</v>
      </c>
      <c r="D813" s="31">
        <v>-77.422222000000005</v>
      </c>
      <c r="E813" s="25">
        <v>0</v>
      </c>
      <c r="F813" s="43">
        <v>0</v>
      </c>
      <c r="G813" s="43">
        <f t="shared" si="12"/>
        <v>0</v>
      </c>
    </row>
    <row r="814" spans="1:7" x14ac:dyDescent="0.2">
      <c r="A814" s="22" t="s">
        <v>5655</v>
      </c>
      <c r="B814" s="22" t="s">
        <v>124</v>
      </c>
      <c r="C814" s="31">
        <v>35.929443999999997</v>
      </c>
      <c r="D814" s="31">
        <v>-78.526111</v>
      </c>
      <c r="E814" s="25">
        <v>50000</v>
      </c>
      <c r="F814" s="43">
        <v>5167.7757326914898</v>
      </c>
      <c r="G814" s="43">
        <f t="shared" si="12"/>
        <v>182498.29463400817</v>
      </c>
    </row>
    <row r="815" spans="1:7" x14ac:dyDescent="0.2">
      <c r="A815" s="22" t="s">
        <v>5656</v>
      </c>
      <c r="B815" s="22" t="s">
        <v>77</v>
      </c>
      <c r="C815" s="31">
        <v>35.323056000000001</v>
      </c>
      <c r="D815" s="31">
        <v>-82.416111000000001</v>
      </c>
      <c r="E815" s="25">
        <v>30000</v>
      </c>
      <c r="F815" s="43">
        <v>3100.6654396148901</v>
      </c>
      <c r="G815" s="43">
        <f t="shared" si="12"/>
        <v>109498.97678040477</v>
      </c>
    </row>
    <row r="816" spans="1:7" x14ac:dyDescent="0.2">
      <c r="A816" s="22" t="s">
        <v>5657</v>
      </c>
      <c r="B816" s="22" t="s">
        <v>92</v>
      </c>
      <c r="C816" s="31">
        <v>35.443888999999999</v>
      </c>
      <c r="D816" s="31">
        <v>-80.819166999999993</v>
      </c>
      <c r="E816" s="25">
        <v>48000</v>
      </c>
      <c r="F816" s="43">
        <v>4961.0647033838304</v>
      </c>
      <c r="G816" s="43">
        <f t="shared" si="12"/>
        <v>175198.36284864784</v>
      </c>
    </row>
    <row r="817" spans="1:7" x14ac:dyDescent="0.2">
      <c r="A817" s="22" t="s">
        <v>5658</v>
      </c>
      <c r="B817" s="22" t="s">
        <v>73</v>
      </c>
      <c r="C817" s="31">
        <v>36.244722000000003</v>
      </c>
      <c r="D817" s="31">
        <v>-79.958332999999996</v>
      </c>
      <c r="E817" s="25">
        <v>15000</v>
      </c>
      <c r="F817" s="43">
        <v>1550.3327198074501</v>
      </c>
      <c r="G817" s="43">
        <f t="shared" si="12"/>
        <v>54749.488390202561</v>
      </c>
    </row>
    <row r="818" spans="1:7" x14ac:dyDescent="0.2">
      <c r="A818" s="22" t="s">
        <v>5659</v>
      </c>
      <c r="B818" s="22" t="s">
        <v>124</v>
      </c>
      <c r="C818" s="31">
        <v>35.590277999999998</v>
      </c>
      <c r="D818" s="31">
        <v>-78.676389</v>
      </c>
      <c r="E818" s="25">
        <v>0</v>
      </c>
      <c r="F818" s="43">
        <v>0</v>
      </c>
      <c r="G818" s="43">
        <f t="shared" si="12"/>
        <v>0</v>
      </c>
    </row>
    <row r="819" spans="1:7" x14ac:dyDescent="0.2">
      <c r="A819" s="22" t="s">
        <v>5660</v>
      </c>
      <c r="B819" s="22" t="s">
        <v>77</v>
      </c>
      <c r="C819" s="31">
        <v>35.314722000000003</v>
      </c>
      <c r="D819" s="31">
        <v>-82.578056000000004</v>
      </c>
      <c r="E819" s="25">
        <v>20000</v>
      </c>
      <c r="F819" s="43">
        <v>2067.1102930766001</v>
      </c>
      <c r="G819" s="43">
        <f t="shared" si="12"/>
        <v>72999.31785360341</v>
      </c>
    </row>
    <row r="820" spans="1:7" x14ac:dyDescent="0.2">
      <c r="A820" s="22" t="s">
        <v>5661</v>
      </c>
      <c r="B820" s="22" t="s">
        <v>43</v>
      </c>
      <c r="C820" s="31">
        <v>35.738889</v>
      </c>
      <c r="D820" s="31">
        <v>-82.589721999999995</v>
      </c>
      <c r="E820" s="25">
        <v>11000</v>
      </c>
      <c r="F820" s="43">
        <v>1136.91066119213</v>
      </c>
      <c r="G820" s="43">
        <f t="shared" si="12"/>
        <v>40149.624819481876</v>
      </c>
    </row>
    <row r="821" spans="1:7" x14ac:dyDescent="0.2">
      <c r="A821" s="22" t="s">
        <v>5662</v>
      </c>
      <c r="B821" s="22" t="s">
        <v>77</v>
      </c>
      <c r="C821" s="31">
        <v>35.381943999999997</v>
      </c>
      <c r="D821" s="31">
        <v>-82.468056000000004</v>
      </c>
      <c r="E821" s="25">
        <v>5000</v>
      </c>
      <c r="F821" s="43">
        <v>516.777573269149</v>
      </c>
      <c r="G821" s="43">
        <f t="shared" si="12"/>
        <v>18249.829463400816</v>
      </c>
    </row>
    <row r="822" spans="1:7" x14ac:dyDescent="0.2">
      <c r="A822" s="22" t="s">
        <v>5663</v>
      </c>
      <c r="B822" s="22" t="s">
        <v>50</v>
      </c>
      <c r="C822" s="31">
        <v>35.612777999999999</v>
      </c>
      <c r="D822" s="31">
        <v>-81.334999999999994</v>
      </c>
      <c r="E822" s="25">
        <v>15000</v>
      </c>
      <c r="F822" s="43">
        <v>1550.3327198074501</v>
      </c>
      <c r="G822" s="43">
        <f t="shared" si="12"/>
        <v>54749.488390202561</v>
      </c>
    </row>
    <row r="823" spans="1:7" x14ac:dyDescent="0.2">
      <c r="A823" s="22" t="s">
        <v>5664</v>
      </c>
      <c r="B823" s="22" t="s">
        <v>73</v>
      </c>
      <c r="C823" s="31">
        <v>36.075600000000001</v>
      </c>
      <c r="D823" s="31">
        <v>-79.919399999999996</v>
      </c>
      <c r="E823" s="25">
        <v>0</v>
      </c>
      <c r="F823" s="43">
        <v>0</v>
      </c>
      <c r="G823" s="43">
        <f t="shared" si="12"/>
        <v>0</v>
      </c>
    </row>
    <row r="824" spans="1:7" x14ac:dyDescent="0.2">
      <c r="A824" s="22" t="s">
        <v>5665</v>
      </c>
      <c r="B824" s="22" t="s">
        <v>68</v>
      </c>
      <c r="C824" s="31">
        <v>35.169167000000002</v>
      </c>
      <c r="D824" s="31">
        <v>-81.196667000000005</v>
      </c>
      <c r="E824" s="25">
        <v>6000000</v>
      </c>
      <c r="F824" s="43">
        <v>620133.08792297903</v>
      </c>
      <c r="G824" s="43">
        <f t="shared" si="12"/>
        <v>21899795.35608099</v>
      </c>
    </row>
    <row r="825" spans="1:7" x14ac:dyDescent="0.2">
      <c r="A825" s="22" t="s">
        <v>5666</v>
      </c>
      <c r="B825" s="22" t="s">
        <v>113</v>
      </c>
      <c r="C825" s="31">
        <v>35.351111000000003</v>
      </c>
      <c r="D825" s="31">
        <v>-81.867500000000007</v>
      </c>
      <c r="E825" s="25">
        <v>0</v>
      </c>
      <c r="F825" s="43">
        <v>0</v>
      </c>
      <c r="G825" s="43">
        <f t="shared" si="12"/>
        <v>0</v>
      </c>
    </row>
    <row r="826" spans="1:7" x14ac:dyDescent="0.2">
      <c r="A826" s="22" t="s">
        <v>5667</v>
      </c>
      <c r="B826" s="22" t="s">
        <v>36</v>
      </c>
      <c r="C826" s="31">
        <v>34.970832999999999</v>
      </c>
      <c r="D826" s="31">
        <v>-79.931944000000001</v>
      </c>
      <c r="E826" s="25">
        <v>750000</v>
      </c>
      <c r="F826" s="43">
        <v>77516.635990372393</v>
      </c>
      <c r="G826" s="43">
        <f t="shared" si="12"/>
        <v>2737474.4195101243</v>
      </c>
    </row>
    <row r="827" spans="1:7" x14ac:dyDescent="0.2">
      <c r="A827" s="22" t="s">
        <v>5668</v>
      </c>
      <c r="B827" s="22" t="s">
        <v>100</v>
      </c>
      <c r="C827" s="31">
        <v>35.977432</v>
      </c>
      <c r="D827" s="31">
        <v>-79.067233999999999</v>
      </c>
      <c r="E827" s="25">
        <v>12000</v>
      </c>
      <c r="F827" s="43">
        <v>1240.2661758459601</v>
      </c>
      <c r="G827" s="43">
        <f t="shared" si="12"/>
        <v>43799.590712162055</v>
      </c>
    </row>
    <row r="828" spans="1:7" x14ac:dyDescent="0.2">
      <c r="A828" s="22" t="s">
        <v>4893</v>
      </c>
      <c r="B828" s="22" t="s">
        <v>73</v>
      </c>
      <c r="C828" s="31">
        <v>36.072221999999996</v>
      </c>
      <c r="D828" s="31">
        <v>-79.918610999999999</v>
      </c>
      <c r="E828" s="25">
        <v>0</v>
      </c>
      <c r="F828" s="43">
        <v>0</v>
      </c>
      <c r="G828" s="43">
        <f t="shared" si="12"/>
        <v>0</v>
      </c>
    </row>
    <row r="829" spans="1:7" x14ac:dyDescent="0.2">
      <c r="A829" s="22" t="s">
        <v>5669</v>
      </c>
      <c r="B829" s="22" t="s">
        <v>92</v>
      </c>
      <c r="C829" s="31">
        <v>35.278333000000003</v>
      </c>
      <c r="D829" s="31">
        <v>-80.924999999999997</v>
      </c>
      <c r="E829" s="25">
        <v>0</v>
      </c>
      <c r="F829" s="43">
        <v>0</v>
      </c>
      <c r="G829" s="43">
        <f t="shared" si="12"/>
        <v>0</v>
      </c>
    </row>
    <row r="830" spans="1:7" x14ac:dyDescent="0.2">
      <c r="A830" s="22" t="s">
        <v>5670</v>
      </c>
      <c r="B830" s="22" t="s">
        <v>116</v>
      </c>
      <c r="C830" s="31">
        <v>35.398611000000002</v>
      </c>
      <c r="D830" s="31">
        <v>-80.122221999999994</v>
      </c>
      <c r="E830" s="25">
        <v>550000</v>
      </c>
      <c r="F830" s="43">
        <v>56845.533059606401</v>
      </c>
      <c r="G830" s="43">
        <f t="shared" si="12"/>
        <v>2007481.2409740903</v>
      </c>
    </row>
    <row r="831" spans="1:7" x14ac:dyDescent="0.2">
      <c r="A831" s="22" t="s">
        <v>5671</v>
      </c>
      <c r="B831" s="22" t="s">
        <v>81</v>
      </c>
      <c r="C831" s="31">
        <v>35.564722000000003</v>
      </c>
      <c r="D831" s="31">
        <v>-80.866111000000004</v>
      </c>
      <c r="E831" s="25">
        <v>100000</v>
      </c>
      <c r="F831" s="43">
        <v>10335.551465383</v>
      </c>
      <c r="G831" s="43">
        <f t="shared" si="12"/>
        <v>364996.58926801704</v>
      </c>
    </row>
    <row r="832" spans="1:7" x14ac:dyDescent="0.2">
      <c r="A832" s="22" t="s">
        <v>5672</v>
      </c>
      <c r="B832" s="22" t="s">
        <v>57</v>
      </c>
      <c r="C832" s="31">
        <v>35.124167</v>
      </c>
      <c r="D832" s="31">
        <v>-77.028333000000003</v>
      </c>
      <c r="E832" s="25">
        <v>75000</v>
      </c>
      <c r="F832" s="43">
        <v>7751.6635990372397</v>
      </c>
      <c r="G832" s="43">
        <f t="shared" si="12"/>
        <v>273747.44195101241</v>
      </c>
    </row>
    <row r="833" spans="1:7" x14ac:dyDescent="0.2">
      <c r="A833" s="22" t="s">
        <v>5673</v>
      </c>
      <c r="B833" s="22" t="s">
        <v>81</v>
      </c>
      <c r="C833" s="31">
        <v>35.586944000000003</v>
      </c>
      <c r="D833" s="31">
        <v>-80.908889000000002</v>
      </c>
      <c r="E833" s="25">
        <v>100000</v>
      </c>
      <c r="F833" s="43">
        <v>10335.551465383</v>
      </c>
      <c r="G833" s="43">
        <f t="shared" si="12"/>
        <v>364996.58926801704</v>
      </c>
    </row>
    <row r="834" spans="1:7" x14ac:dyDescent="0.2">
      <c r="A834" s="22" t="s">
        <v>5674</v>
      </c>
      <c r="B834" s="22" t="s">
        <v>42</v>
      </c>
      <c r="C834" s="31">
        <v>33.946389000000003</v>
      </c>
      <c r="D834" s="31">
        <v>-78.5</v>
      </c>
      <c r="E834" s="25">
        <v>5000</v>
      </c>
      <c r="F834" s="43">
        <v>516.777573269149</v>
      </c>
      <c r="G834" s="43">
        <f t="shared" ref="G834:G897" si="13">F834*35.31467</f>
        <v>18249.829463400816</v>
      </c>
    </row>
    <row r="835" spans="1:7" x14ac:dyDescent="0.2">
      <c r="A835" s="22" t="s">
        <v>5675</v>
      </c>
      <c r="B835" s="22" t="s">
        <v>66</v>
      </c>
      <c r="C835" s="31">
        <v>36.205832999999998</v>
      </c>
      <c r="D835" s="31">
        <v>-80.152221999999995</v>
      </c>
      <c r="E835" s="25">
        <v>43200</v>
      </c>
      <c r="F835" s="43">
        <v>4464.9582330454496</v>
      </c>
      <c r="G835" s="43">
        <f t="shared" si="13"/>
        <v>157678.52656378315</v>
      </c>
    </row>
    <row r="836" spans="1:7" x14ac:dyDescent="0.2">
      <c r="A836" s="22" t="s">
        <v>5676</v>
      </c>
      <c r="B836" s="22" t="s">
        <v>129</v>
      </c>
      <c r="C836" s="31">
        <v>36.224722</v>
      </c>
      <c r="D836" s="31">
        <v>-81.105000000000004</v>
      </c>
      <c r="E836" s="25">
        <v>7500</v>
      </c>
      <c r="F836" s="43">
        <v>775.16635990372401</v>
      </c>
      <c r="G836" s="43">
        <f t="shared" si="13"/>
        <v>27374.744195101244</v>
      </c>
    </row>
    <row r="837" spans="1:7" x14ac:dyDescent="0.2">
      <c r="A837" s="22" t="s">
        <v>5677</v>
      </c>
      <c r="B837" s="22" t="s">
        <v>81</v>
      </c>
      <c r="C837" s="31">
        <v>35.517778</v>
      </c>
      <c r="D837" s="31">
        <v>-80.899721999999997</v>
      </c>
      <c r="E837" s="25">
        <v>15000</v>
      </c>
      <c r="F837" s="43">
        <v>1550.3327198074501</v>
      </c>
      <c r="G837" s="43">
        <f t="shared" si="13"/>
        <v>54749.488390202561</v>
      </c>
    </row>
    <row r="838" spans="1:7" x14ac:dyDescent="0.2">
      <c r="A838" s="22" t="s">
        <v>5678</v>
      </c>
      <c r="B838" s="22" t="s">
        <v>57</v>
      </c>
      <c r="C838" s="31">
        <v>35.140278000000002</v>
      </c>
      <c r="D838" s="31">
        <v>-77.178888999999998</v>
      </c>
      <c r="E838" s="25">
        <v>200000</v>
      </c>
      <c r="F838" s="43">
        <v>20671.102930765999</v>
      </c>
      <c r="G838" s="43">
        <f t="shared" si="13"/>
        <v>729993.17853603407</v>
      </c>
    </row>
    <row r="839" spans="1:7" x14ac:dyDescent="0.2">
      <c r="A839" s="22" t="s">
        <v>5679</v>
      </c>
      <c r="B839" s="22" t="s">
        <v>91</v>
      </c>
      <c r="C839" s="31">
        <v>35.645833000000003</v>
      </c>
      <c r="D839" s="31">
        <v>-81.94</v>
      </c>
      <c r="E839" s="25">
        <v>10000</v>
      </c>
      <c r="F839" s="43">
        <v>1033.5551465383001</v>
      </c>
      <c r="G839" s="43">
        <f t="shared" si="13"/>
        <v>36499.658926801705</v>
      </c>
    </row>
    <row r="840" spans="1:7" x14ac:dyDescent="0.2">
      <c r="A840" s="22" t="s">
        <v>5680</v>
      </c>
      <c r="B840" s="22" t="s">
        <v>43</v>
      </c>
      <c r="C840" s="31">
        <v>35.564999999999998</v>
      </c>
      <c r="D840" s="31">
        <v>-82.706111000000007</v>
      </c>
      <c r="E840" s="25">
        <v>12000</v>
      </c>
      <c r="F840" s="43">
        <v>1240.2661758459601</v>
      </c>
      <c r="G840" s="43">
        <f t="shared" si="13"/>
        <v>43799.590712162055</v>
      </c>
    </row>
    <row r="841" spans="1:7" x14ac:dyDescent="0.2">
      <c r="A841" s="22" t="s">
        <v>5681</v>
      </c>
      <c r="B841" s="22" t="s">
        <v>129</v>
      </c>
      <c r="C841" s="31">
        <v>36.100278000000003</v>
      </c>
      <c r="D841" s="31">
        <v>-81.296389000000005</v>
      </c>
      <c r="E841" s="25">
        <v>3000</v>
      </c>
      <c r="F841" s="43">
        <v>310.066543961489</v>
      </c>
      <c r="G841" s="43">
        <f t="shared" si="13"/>
        <v>10949.897678040477</v>
      </c>
    </row>
    <row r="842" spans="1:7" x14ac:dyDescent="0.2">
      <c r="A842" s="22" t="s">
        <v>5682</v>
      </c>
      <c r="B842" s="22" t="s">
        <v>112</v>
      </c>
      <c r="C842" s="31">
        <v>35.707500000000003</v>
      </c>
      <c r="D842" s="31">
        <v>-80.666667000000004</v>
      </c>
      <c r="E842" s="25">
        <v>0</v>
      </c>
      <c r="F842" s="43">
        <v>0</v>
      </c>
      <c r="G842" s="43">
        <f t="shared" si="13"/>
        <v>0</v>
      </c>
    </row>
    <row r="843" spans="1:7" x14ac:dyDescent="0.2">
      <c r="A843" s="22" t="s">
        <v>5683</v>
      </c>
      <c r="B843" s="22" t="s">
        <v>42</v>
      </c>
      <c r="C843" s="31">
        <v>34.216900000000003</v>
      </c>
      <c r="D843" s="31">
        <v>-78.004199999999997</v>
      </c>
      <c r="E843" s="25">
        <v>400000</v>
      </c>
      <c r="F843" s="43">
        <v>41342.205861531897</v>
      </c>
      <c r="G843" s="43">
        <f t="shared" si="13"/>
        <v>1459986.3570720647</v>
      </c>
    </row>
    <row r="844" spans="1:7" x14ac:dyDescent="0.2">
      <c r="A844" s="22" t="s">
        <v>5684</v>
      </c>
      <c r="B844" s="22" t="s">
        <v>88</v>
      </c>
      <c r="C844" s="31">
        <v>35.084721999999999</v>
      </c>
      <c r="D844" s="31">
        <v>-83.154722000000007</v>
      </c>
      <c r="E844" s="25">
        <v>50000</v>
      </c>
      <c r="F844" s="43">
        <v>5167.7757326914898</v>
      </c>
      <c r="G844" s="43">
        <f t="shared" si="13"/>
        <v>182498.29463400817</v>
      </c>
    </row>
    <row r="845" spans="1:7" x14ac:dyDescent="0.2">
      <c r="A845" s="22" t="s">
        <v>5685</v>
      </c>
      <c r="B845" s="22" t="s">
        <v>43</v>
      </c>
      <c r="C845" s="31">
        <v>35.436388999999998</v>
      </c>
      <c r="D845" s="31">
        <v>-82.568332999999996</v>
      </c>
      <c r="E845" s="25">
        <v>20000</v>
      </c>
      <c r="F845" s="43">
        <v>2067.1102930766001</v>
      </c>
      <c r="G845" s="43">
        <f t="shared" si="13"/>
        <v>72999.31785360341</v>
      </c>
    </row>
    <row r="846" spans="1:7" x14ac:dyDescent="0.2">
      <c r="A846" s="22" t="s">
        <v>5686</v>
      </c>
      <c r="B846" s="22" t="s">
        <v>116</v>
      </c>
      <c r="C846" s="31">
        <v>35.494444000000001</v>
      </c>
      <c r="D846" s="31">
        <v>-80.190278000000006</v>
      </c>
      <c r="E846" s="25">
        <v>0</v>
      </c>
      <c r="F846" s="43">
        <v>0</v>
      </c>
      <c r="G846" s="43">
        <f t="shared" si="13"/>
        <v>0</v>
      </c>
    </row>
    <row r="847" spans="1:7" x14ac:dyDescent="0.2">
      <c r="A847" s="22" t="s">
        <v>5687</v>
      </c>
      <c r="B847" s="22" t="s">
        <v>82</v>
      </c>
      <c r="C847" s="31">
        <v>35.113056</v>
      </c>
      <c r="D847" s="31">
        <v>-83.153610999999998</v>
      </c>
      <c r="E847" s="25">
        <v>0</v>
      </c>
      <c r="F847" s="43">
        <v>0</v>
      </c>
      <c r="G847" s="43">
        <f t="shared" si="13"/>
        <v>0</v>
      </c>
    </row>
    <row r="848" spans="1:7" x14ac:dyDescent="0.2">
      <c r="A848" s="22" t="s">
        <v>5688</v>
      </c>
      <c r="B848" s="22" t="s">
        <v>132</v>
      </c>
      <c r="C848" s="31">
        <v>35.913333000000002</v>
      </c>
      <c r="D848" s="31">
        <v>-82.287778000000003</v>
      </c>
      <c r="E848" s="25">
        <v>0</v>
      </c>
      <c r="F848" s="43">
        <v>0</v>
      </c>
      <c r="G848" s="43">
        <f t="shared" si="13"/>
        <v>0</v>
      </c>
    </row>
    <row r="849" spans="1:7" x14ac:dyDescent="0.2">
      <c r="A849" s="22" t="s">
        <v>5689</v>
      </c>
      <c r="B849" s="22" t="s">
        <v>129</v>
      </c>
      <c r="C849" s="31">
        <v>36.274999999999999</v>
      </c>
      <c r="D849" s="31">
        <v>-81.105000000000004</v>
      </c>
      <c r="E849" s="25">
        <v>10500</v>
      </c>
      <c r="F849" s="43">
        <v>1085.2329038652099</v>
      </c>
      <c r="G849" s="43">
        <f t="shared" si="13"/>
        <v>38324.641873141612</v>
      </c>
    </row>
    <row r="850" spans="1:7" x14ac:dyDescent="0.2">
      <c r="A850" s="22" t="s">
        <v>5690</v>
      </c>
      <c r="B850" s="22" t="s">
        <v>77</v>
      </c>
      <c r="C850" s="31">
        <v>35.413888999999998</v>
      </c>
      <c r="D850" s="31">
        <v>-82.359722000000005</v>
      </c>
      <c r="E850" s="25">
        <v>10000</v>
      </c>
      <c r="F850" s="43">
        <v>1033.5551465383001</v>
      </c>
      <c r="G850" s="43">
        <f t="shared" si="13"/>
        <v>36499.658926801705</v>
      </c>
    </row>
    <row r="851" spans="1:7" x14ac:dyDescent="0.2">
      <c r="A851" s="22" t="s">
        <v>5691</v>
      </c>
      <c r="B851" s="22" t="s">
        <v>43</v>
      </c>
      <c r="C851" s="31">
        <v>35.459721999999999</v>
      </c>
      <c r="D851" s="31">
        <v>-82.465556000000007</v>
      </c>
      <c r="E851" s="25">
        <v>0</v>
      </c>
      <c r="F851" s="43">
        <v>0</v>
      </c>
      <c r="G851" s="43">
        <f t="shared" si="13"/>
        <v>0</v>
      </c>
    </row>
    <row r="852" spans="1:7" x14ac:dyDescent="0.2">
      <c r="A852" s="22" t="s">
        <v>5692</v>
      </c>
      <c r="B852" s="22" t="s">
        <v>108</v>
      </c>
      <c r="C852" s="31">
        <v>35.641944000000002</v>
      </c>
      <c r="D852" s="31">
        <v>-79.966110999999998</v>
      </c>
      <c r="E852" s="25">
        <v>12000</v>
      </c>
      <c r="F852" s="43">
        <v>1240.2661758459601</v>
      </c>
      <c r="G852" s="43">
        <f t="shared" si="13"/>
        <v>43799.590712162055</v>
      </c>
    </row>
    <row r="853" spans="1:7" x14ac:dyDescent="0.2">
      <c r="A853" s="22" t="s">
        <v>5693</v>
      </c>
      <c r="B853" s="22" t="s">
        <v>89</v>
      </c>
      <c r="C853" s="31">
        <v>35.959721999999999</v>
      </c>
      <c r="D853" s="31">
        <v>-82.509699999999995</v>
      </c>
      <c r="E853" s="25">
        <v>24400</v>
      </c>
      <c r="F853" s="43">
        <v>2521.8745575534499</v>
      </c>
      <c r="G853" s="43">
        <f t="shared" si="13"/>
        <v>89059.167781396085</v>
      </c>
    </row>
    <row r="854" spans="1:7" x14ac:dyDescent="0.2">
      <c r="A854" s="22" t="s">
        <v>5694</v>
      </c>
      <c r="B854" s="22" t="s">
        <v>83</v>
      </c>
      <c r="C854" s="31">
        <v>35.554721999999998</v>
      </c>
      <c r="D854" s="31">
        <v>-78.302499999999995</v>
      </c>
      <c r="E854" s="25">
        <v>0</v>
      </c>
      <c r="F854" s="43">
        <v>0</v>
      </c>
      <c r="G854" s="43">
        <f t="shared" si="13"/>
        <v>0</v>
      </c>
    </row>
    <row r="855" spans="1:7" x14ac:dyDescent="0.2">
      <c r="A855" s="22" t="s">
        <v>5695</v>
      </c>
      <c r="B855" s="22" t="s">
        <v>50</v>
      </c>
      <c r="C855" s="31">
        <v>35.706899999999997</v>
      </c>
      <c r="D855" s="31">
        <v>-81.259699999999995</v>
      </c>
      <c r="E855" s="25">
        <v>120000</v>
      </c>
      <c r="F855" s="43">
        <v>12402.661758459601</v>
      </c>
      <c r="G855" s="43">
        <f t="shared" si="13"/>
        <v>437995.90712162049</v>
      </c>
    </row>
    <row r="856" spans="1:7" x14ac:dyDescent="0.2">
      <c r="A856" s="22" t="s">
        <v>5696</v>
      </c>
      <c r="B856" s="22" t="s">
        <v>77</v>
      </c>
      <c r="C856" s="31">
        <v>35.311110999999997</v>
      </c>
      <c r="D856" s="31">
        <v>-82.576389000000006</v>
      </c>
      <c r="E856" s="25">
        <v>72000</v>
      </c>
      <c r="F856" s="43">
        <v>7441.5970550757502</v>
      </c>
      <c r="G856" s="43">
        <f t="shared" si="13"/>
        <v>262797.54427297192</v>
      </c>
    </row>
    <row r="857" spans="1:7" x14ac:dyDescent="0.2">
      <c r="A857" s="22" t="s">
        <v>5697</v>
      </c>
      <c r="B857" s="22" t="s">
        <v>97</v>
      </c>
      <c r="C857" s="31">
        <v>34.188299999999998</v>
      </c>
      <c r="D857" s="31">
        <v>-77.951400000000007</v>
      </c>
      <c r="E857" s="25">
        <v>100000</v>
      </c>
      <c r="F857" s="43">
        <v>10335.551465383</v>
      </c>
      <c r="G857" s="43">
        <f t="shared" si="13"/>
        <v>364996.58926801704</v>
      </c>
    </row>
    <row r="858" spans="1:7" x14ac:dyDescent="0.2">
      <c r="A858" s="22" t="s">
        <v>5698</v>
      </c>
      <c r="B858" s="22" t="s">
        <v>116</v>
      </c>
      <c r="C858" s="31">
        <v>35.395555999999999</v>
      </c>
      <c r="D858" s="31">
        <v>-80.076110999999997</v>
      </c>
      <c r="E858" s="25">
        <v>0</v>
      </c>
      <c r="F858" s="43">
        <v>0</v>
      </c>
      <c r="G858" s="43">
        <f t="shared" si="13"/>
        <v>0</v>
      </c>
    </row>
    <row r="859" spans="1:7" x14ac:dyDescent="0.2">
      <c r="A859" s="22" t="s">
        <v>5699</v>
      </c>
      <c r="B859" s="22" t="s">
        <v>58</v>
      </c>
      <c r="C859" s="31">
        <v>35.077221999999999</v>
      </c>
      <c r="D859" s="31">
        <v>-78.862499999999997</v>
      </c>
      <c r="E859" s="25">
        <v>0</v>
      </c>
      <c r="F859" s="43">
        <v>0</v>
      </c>
      <c r="G859" s="43">
        <f t="shared" si="13"/>
        <v>0</v>
      </c>
    </row>
    <row r="860" spans="1:7" x14ac:dyDescent="0.2">
      <c r="A860" s="22" t="s">
        <v>5700</v>
      </c>
      <c r="B860" s="22" t="s">
        <v>111</v>
      </c>
      <c r="C860" s="31">
        <v>36.407221999999997</v>
      </c>
      <c r="D860" s="31">
        <v>-79.598056</v>
      </c>
      <c r="E860" s="25">
        <v>22000</v>
      </c>
      <c r="F860" s="43">
        <v>2273.8213223842599</v>
      </c>
      <c r="G860" s="43">
        <f t="shared" si="13"/>
        <v>80299.249638963753</v>
      </c>
    </row>
    <row r="861" spans="1:7" x14ac:dyDescent="0.2">
      <c r="A861" s="22" t="s">
        <v>5701</v>
      </c>
      <c r="B861" s="22" t="s">
        <v>48</v>
      </c>
      <c r="C861" s="31">
        <v>34.715600000000002</v>
      </c>
      <c r="D861" s="31">
        <v>-76.985600000000005</v>
      </c>
      <c r="E861" s="25">
        <v>0</v>
      </c>
      <c r="F861" s="43">
        <v>0</v>
      </c>
      <c r="G861" s="43">
        <f t="shared" si="13"/>
        <v>0</v>
      </c>
    </row>
    <row r="862" spans="1:7" x14ac:dyDescent="0.2">
      <c r="A862" s="22" t="s">
        <v>5702</v>
      </c>
      <c r="B862" s="22" t="s">
        <v>65</v>
      </c>
      <c r="C862" s="31">
        <v>35.978056000000002</v>
      </c>
      <c r="D862" s="31">
        <v>-77.758332999999993</v>
      </c>
      <c r="E862" s="25">
        <v>0</v>
      </c>
      <c r="F862" s="43">
        <v>0</v>
      </c>
      <c r="G862" s="43">
        <f t="shared" si="13"/>
        <v>0</v>
      </c>
    </row>
    <row r="863" spans="1:7" x14ac:dyDescent="0.2">
      <c r="A863" s="22" t="s">
        <v>5703</v>
      </c>
      <c r="B863" s="22" t="s">
        <v>48</v>
      </c>
      <c r="C863" s="31">
        <v>35.015833000000001</v>
      </c>
      <c r="D863" s="31">
        <v>-76.315832999999998</v>
      </c>
      <c r="E863" s="25">
        <v>0</v>
      </c>
      <c r="F863" s="43">
        <v>0</v>
      </c>
      <c r="G863" s="43">
        <f t="shared" si="13"/>
        <v>0</v>
      </c>
    </row>
    <row r="864" spans="1:7" x14ac:dyDescent="0.2">
      <c r="A864" s="22" t="s">
        <v>5704</v>
      </c>
      <c r="B864" s="22" t="s">
        <v>81</v>
      </c>
      <c r="C864" s="31">
        <v>35.785832999999997</v>
      </c>
      <c r="D864" s="31">
        <v>-80.957222000000002</v>
      </c>
      <c r="E864" s="25">
        <v>25000</v>
      </c>
      <c r="F864" s="43">
        <v>2583.8878663457499</v>
      </c>
      <c r="G864" s="43">
        <f t="shared" si="13"/>
        <v>91249.147317004259</v>
      </c>
    </row>
    <row r="865" spans="1:7" x14ac:dyDescent="0.2">
      <c r="A865" s="22" t="s">
        <v>5705</v>
      </c>
      <c r="B865" s="22" t="s">
        <v>68</v>
      </c>
      <c r="C865" s="31">
        <v>35.241388999999998</v>
      </c>
      <c r="D865" s="31">
        <v>-81.013889000000006</v>
      </c>
      <c r="E865" s="25">
        <v>0</v>
      </c>
      <c r="F865" s="43">
        <v>0</v>
      </c>
      <c r="G865" s="43">
        <f t="shared" si="13"/>
        <v>0</v>
      </c>
    </row>
    <row r="866" spans="1:7" x14ac:dyDescent="0.2">
      <c r="A866" s="22" t="s">
        <v>5706</v>
      </c>
      <c r="B866" s="22" t="s">
        <v>33</v>
      </c>
      <c r="C866" s="31">
        <v>36.174999999999997</v>
      </c>
      <c r="D866" s="31">
        <v>-79.52</v>
      </c>
      <c r="E866" s="25">
        <v>40000</v>
      </c>
      <c r="F866" s="43">
        <v>4134.2205861531902</v>
      </c>
      <c r="G866" s="43">
        <f t="shared" si="13"/>
        <v>145998.63570720647</v>
      </c>
    </row>
    <row r="867" spans="1:7" x14ac:dyDescent="0.2">
      <c r="A867" s="22" t="s">
        <v>5707</v>
      </c>
      <c r="B867" s="22" t="s">
        <v>80</v>
      </c>
      <c r="C867" s="31">
        <v>35.622500000000002</v>
      </c>
      <c r="D867" s="31">
        <v>-76.561943999999997</v>
      </c>
      <c r="E867" s="25">
        <v>0</v>
      </c>
      <c r="F867" s="43">
        <v>0</v>
      </c>
      <c r="G867" s="43">
        <f t="shared" si="13"/>
        <v>0</v>
      </c>
    </row>
    <row r="868" spans="1:7" x14ac:dyDescent="0.2">
      <c r="A868" s="22" t="s">
        <v>5708</v>
      </c>
      <c r="B868" s="22" t="s">
        <v>73</v>
      </c>
      <c r="C868" s="31">
        <v>36.064444000000002</v>
      </c>
      <c r="D868" s="31">
        <v>-79.876943999999995</v>
      </c>
      <c r="E868" s="25">
        <v>216000</v>
      </c>
      <c r="F868" s="43">
        <v>22324.791165227201</v>
      </c>
      <c r="G868" s="43">
        <f t="shared" si="13"/>
        <v>788392.63281891413</v>
      </c>
    </row>
    <row r="869" spans="1:7" x14ac:dyDescent="0.2">
      <c r="A869" s="22" t="s">
        <v>5709</v>
      </c>
      <c r="B869" s="22" t="s">
        <v>66</v>
      </c>
      <c r="C869" s="31">
        <v>36.167499999999997</v>
      </c>
      <c r="D869" s="31">
        <v>-80.086111000000002</v>
      </c>
      <c r="E869" s="25">
        <v>32000</v>
      </c>
      <c r="F869" s="43">
        <v>3307.37646892255</v>
      </c>
      <c r="G869" s="43">
        <f t="shared" si="13"/>
        <v>116798.9085657651</v>
      </c>
    </row>
    <row r="870" spans="1:7" x14ac:dyDescent="0.2">
      <c r="A870" s="22" t="s">
        <v>5710</v>
      </c>
      <c r="B870" s="22" t="s">
        <v>57</v>
      </c>
      <c r="C870" s="31">
        <v>34.859444000000003</v>
      </c>
      <c r="D870" s="31">
        <v>-76.893889000000001</v>
      </c>
      <c r="E870" s="25">
        <v>0</v>
      </c>
      <c r="F870" s="43">
        <v>0</v>
      </c>
      <c r="G870" s="43">
        <f t="shared" si="13"/>
        <v>0</v>
      </c>
    </row>
    <row r="871" spans="1:7" x14ac:dyDescent="0.2">
      <c r="A871" s="22" t="s">
        <v>5711</v>
      </c>
      <c r="B871" s="22" t="s">
        <v>35</v>
      </c>
      <c r="C871" s="31">
        <v>36.412500000000001</v>
      </c>
      <c r="D871" s="31">
        <v>-80.998889000000005</v>
      </c>
      <c r="E871" s="25">
        <v>20000</v>
      </c>
      <c r="F871" s="43">
        <v>2067.1102930766001</v>
      </c>
      <c r="G871" s="43">
        <f t="shared" si="13"/>
        <v>72999.31785360341</v>
      </c>
    </row>
    <row r="872" spans="1:7" x14ac:dyDescent="0.2">
      <c r="A872" s="22" t="s">
        <v>5712</v>
      </c>
      <c r="B872" s="22" t="s">
        <v>111</v>
      </c>
      <c r="C872" s="31">
        <v>36.392778</v>
      </c>
      <c r="D872" s="31">
        <v>-79.704999999999998</v>
      </c>
      <c r="E872" s="25">
        <v>8400</v>
      </c>
      <c r="F872" s="43">
        <v>868.18632309217105</v>
      </c>
      <c r="G872" s="43">
        <f t="shared" si="13"/>
        <v>30659.7134985134</v>
      </c>
    </row>
    <row r="873" spans="1:7" x14ac:dyDescent="0.2">
      <c r="A873" s="22" t="s">
        <v>5713</v>
      </c>
      <c r="B873" s="22" t="s">
        <v>41</v>
      </c>
      <c r="C873" s="31">
        <v>34.746324999999999</v>
      </c>
      <c r="D873" s="31">
        <v>-78.809157999999996</v>
      </c>
      <c r="E873" s="25">
        <v>3000000</v>
      </c>
      <c r="F873" s="43">
        <v>310066.54396148899</v>
      </c>
      <c r="G873" s="43">
        <f t="shared" si="13"/>
        <v>10949897.678040477</v>
      </c>
    </row>
    <row r="874" spans="1:7" x14ac:dyDescent="0.2">
      <c r="A874" s="22" t="s">
        <v>5714</v>
      </c>
      <c r="B874" s="22" t="s">
        <v>77</v>
      </c>
      <c r="C874" s="31">
        <v>35.214722000000002</v>
      </c>
      <c r="D874" s="31">
        <v>-82.442222000000001</v>
      </c>
      <c r="E874" s="25">
        <v>0</v>
      </c>
      <c r="F874" s="43">
        <v>0</v>
      </c>
      <c r="G874" s="43">
        <f t="shared" si="13"/>
        <v>0</v>
      </c>
    </row>
    <row r="875" spans="1:7" x14ac:dyDescent="0.2">
      <c r="A875" s="22" t="s">
        <v>5715</v>
      </c>
      <c r="B875" s="22" t="s">
        <v>75</v>
      </c>
      <c r="C875" s="31">
        <v>35.325000000000003</v>
      </c>
      <c r="D875" s="31">
        <v>-78.69</v>
      </c>
      <c r="E875" s="25">
        <v>0</v>
      </c>
      <c r="F875" s="43">
        <v>0</v>
      </c>
      <c r="G875" s="43">
        <f t="shared" si="13"/>
        <v>0</v>
      </c>
    </row>
    <row r="876" spans="1:7" x14ac:dyDescent="0.2">
      <c r="A876" s="22" t="s">
        <v>5716</v>
      </c>
      <c r="B876" s="22" t="s">
        <v>74</v>
      </c>
      <c r="C876" s="31">
        <v>36.435555999999998</v>
      </c>
      <c r="D876" s="31">
        <v>-77.622221999999994</v>
      </c>
      <c r="E876" s="25">
        <v>0</v>
      </c>
      <c r="F876" s="43">
        <v>0</v>
      </c>
      <c r="G876" s="43">
        <f t="shared" si="13"/>
        <v>0</v>
      </c>
    </row>
    <row r="877" spans="1:7" x14ac:dyDescent="0.2">
      <c r="A877" s="22" t="s">
        <v>5717</v>
      </c>
      <c r="B877" s="22" t="s">
        <v>66</v>
      </c>
      <c r="C877" s="31">
        <v>36.211666999999998</v>
      </c>
      <c r="D877" s="31">
        <v>-80.275555999999995</v>
      </c>
      <c r="E877" s="25">
        <v>0</v>
      </c>
      <c r="F877" s="43">
        <v>0</v>
      </c>
      <c r="G877" s="43">
        <f t="shared" si="13"/>
        <v>0</v>
      </c>
    </row>
    <row r="878" spans="1:7" x14ac:dyDescent="0.2">
      <c r="A878" s="22" t="s">
        <v>5718</v>
      </c>
      <c r="B878" s="22" t="s">
        <v>60</v>
      </c>
      <c r="C878" s="31">
        <v>35.906666999999999</v>
      </c>
      <c r="D878" s="31">
        <v>-75.657777999999993</v>
      </c>
      <c r="E878" s="25">
        <v>600000</v>
      </c>
      <c r="F878" s="43">
        <v>62013.308792297903</v>
      </c>
      <c r="G878" s="43">
        <f t="shared" si="13"/>
        <v>2189979.5356080988</v>
      </c>
    </row>
    <row r="879" spans="1:7" x14ac:dyDescent="0.2">
      <c r="A879" s="22" t="s">
        <v>5718</v>
      </c>
      <c r="B879" s="22" t="s">
        <v>60</v>
      </c>
      <c r="C879" s="31">
        <v>35.906666999999999</v>
      </c>
      <c r="D879" s="31">
        <v>-75.657777999999993</v>
      </c>
      <c r="E879" s="25">
        <v>600000</v>
      </c>
      <c r="F879" s="43">
        <v>62013.308792297903</v>
      </c>
      <c r="G879" s="43">
        <f t="shared" si="13"/>
        <v>2189979.5356080988</v>
      </c>
    </row>
    <row r="880" spans="1:7" x14ac:dyDescent="0.2">
      <c r="A880" s="22" t="s">
        <v>5719</v>
      </c>
      <c r="B880" s="22" t="s">
        <v>70</v>
      </c>
      <c r="C880" s="31">
        <v>35.315556000000001</v>
      </c>
      <c r="D880" s="31">
        <v>-83.863332999999997</v>
      </c>
      <c r="E880" s="25">
        <v>0</v>
      </c>
      <c r="F880" s="43">
        <v>0</v>
      </c>
      <c r="G880" s="43">
        <f t="shared" si="13"/>
        <v>0</v>
      </c>
    </row>
    <row r="881" spans="1:7" x14ac:dyDescent="0.2">
      <c r="A881" s="22" t="s">
        <v>5720</v>
      </c>
      <c r="B881" s="22" t="s">
        <v>96</v>
      </c>
      <c r="C881" s="31">
        <v>36.024999999999999</v>
      </c>
      <c r="D881" s="31">
        <v>-77.767222000000004</v>
      </c>
      <c r="E881" s="25">
        <v>124000</v>
      </c>
      <c r="F881" s="43">
        <v>12816.083817074899</v>
      </c>
      <c r="G881" s="43">
        <f t="shared" si="13"/>
        <v>452595.77069234045</v>
      </c>
    </row>
    <row r="882" spans="1:7" x14ac:dyDescent="0.2">
      <c r="A882" s="22" t="s">
        <v>5136</v>
      </c>
      <c r="B882" s="22" t="s">
        <v>124</v>
      </c>
      <c r="C882" s="31">
        <v>35.814965999999998</v>
      </c>
      <c r="D882" s="31">
        <v>-78.272319999999993</v>
      </c>
      <c r="E882" s="25">
        <v>2200000</v>
      </c>
      <c r="F882" s="43">
        <v>227382.13223842601</v>
      </c>
      <c r="G882" s="43">
        <f t="shared" si="13"/>
        <v>8029924.9638963761</v>
      </c>
    </row>
    <row r="883" spans="1:7" x14ac:dyDescent="0.2">
      <c r="A883" s="22" t="s">
        <v>5721</v>
      </c>
      <c r="B883" s="22" t="s">
        <v>91</v>
      </c>
      <c r="C883" s="31">
        <v>35.674444000000001</v>
      </c>
      <c r="D883" s="31">
        <v>-81.894166999999996</v>
      </c>
      <c r="E883" s="25">
        <v>20000</v>
      </c>
      <c r="F883" s="43">
        <v>2067.1102930766001</v>
      </c>
      <c r="G883" s="43">
        <f t="shared" si="13"/>
        <v>72999.31785360341</v>
      </c>
    </row>
    <row r="884" spans="1:7" x14ac:dyDescent="0.2">
      <c r="A884" s="22" t="s">
        <v>5722</v>
      </c>
      <c r="B884" s="22" t="s">
        <v>38</v>
      </c>
      <c r="C884" s="31">
        <v>36.168332999999997</v>
      </c>
      <c r="D884" s="31">
        <v>-81.973889</v>
      </c>
      <c r="E884" s="25">
        <v>100000</v>
      </c>
      <c r="F884" s="43">
        <v>10335.551465383</v>
      </c>
      <c r="G884" s="43">
        <f t="shared" si="13"/>
        <v>364996.58926801704</v>
      </c>
    </row>
    <row r="885" spans="1:7" x14ac:dyDescent="0.2">
      <c r="A885" s="22" t="s">
        <v>5723</v>
      </c>
      <c r="B885" s="22" t="s">
        <v>55</v>
      </c>
      <c r="C885" s="31">
        <v>35.274999999999999</v>
      </c>
      <c r="D885" s="31">
        <v>-81.456943999999993</v>
      </c>
      <c r="E885" s="25">
        <v>0</v>
      </c>
      <c r="F885" s="43">
        <v>0</v>
      </c>
      <c r="G885" s="43">
        <f t="shared" si="13"/>
        <v>0</v>
      </c>
    </row>
    <row r="886" spans="1:7" x14ac:dyDescent="0.2">
      <c r="A886" s="22" t="s">
        <v>5724</v>
      </c>
      <c r="B886" s="22" t="s">
        <v>66</v>
      </c>
      <c r="C886" s="31">
        <v>36.087499999999999</v>
      </c>
      <c r="D886" s="31">
        <v>-80.216667000000001</v>
      </c>
      <c r="E886" s="25">
        <v>0</v>
      </c>
      <c r="F886" s="43">
        <v>0</v>
      </c>
      <c r="G886" s="43">
        <f t="shared" si="13"/>
        <v>0</v>
      </c>
    </row>
    <row r="887" spans="1:7" x14ac:dyDescent="0.2">
      <c r="A887" s="22" t="s">
        <v>5725</v>
      </c>
      <c r="B887" s="22" t="s">
        <v>57</v>
      </c>
      <c r="C887" s="31">
        <v>35.303610999999997</v>
      </c>
      <c r="D887" s="31">
        <v>-77.147778000000002</v>
      </c>
      <c r="E887" s="25">
        <v>0</v>
      </c>
      <c r="F887" s="43">
        <v>0</v>
      </c>
      <c r="G887" s="43">
        <f t="shared" si="13"/>
        <v>0</v>
      </c>
    </row>
    <row r="888" spans="1:7" x14ac:dyDescent="0.2">
      <c r="A888" s="22" t="s">
        <v>5726</v>
      </c>
      <c r="B888" s="22" t="s">
        <v>91</v>
      </c>
      <c r="C888" s="31">
        <v>35.890555999999997</v>
      </c>
      <c r="D888" s="31">
        <v>-81.938333</v>
      </c>
      <c r="E888" s="25">
        <v>25000</v>
      </c>
      <c r="F888" s="43">
        <v>2583.8878663457499</v>
      </c>
      <c r="G888" s="43">
        <f t="shared" si="13"/>
        <v>91249.147317004259</v>
      </c>
    </row>
    <row r="889" spans="1:7" x14ac:dyDescent="0.2">
      <c r="A889" s="22" t="s">
        <v>5727</v>
      </c>
      <c r="B889" s="22" t="s">
        <v>68</v>
      </c>
      <c r="C889" s="31">
        <v>35.370556000000001</v>
      </c>
      <c r="D889" s="31">
        <v>-81.14</v>
      </c>
      <c r="E889" s="25">
        <v>0</v>
      </c>
      <c r="F889" s="43">
        <v>0</v>
      </c>
      <c r="G889" s="43">
        <f t="shared" si="13"/>
        <v>0</v>
      </c>
    </row>
    <row r="890" spans="1:7" x14ac:dyDescent="0.2">
      <c r="A890" s="22" t="s">
        <v>5728</v>
      </c>
      <c r="B890" s="22" t="s">
        <v>94</v>
      </c>
      <c r="C890" s="31">
        <v>35.219444000000003</v>
      </c>
      <c r="D890" s="31">
        <v>-80.048610999999994</v>
      </c>
      <c r="E890" s="25">
        <v>0</v>
      </c>
      <c r="F890" s="43">
        <v>0</v>
      </c>
      <c r="G890" s="43">
        <f t="shared" si="13"/>
        <v>0</v>
      </c>
    </row>
    <row r="891" spans="1:7" x14ac:dyDescent="0.2">
      <c r="A891" s="22" t="s">
        <v>5729</v>
      </c>
      <c r="B891" s="22" t="s">
        <v>122</v>
      </c>
      <c r="C891" s="31">
        <v>35.036943999999998</v>
      </c>
      <c r="D891" s="31">
        <v>-80.476944000000003</v>
      </c>
      <c r="E891" s="25">
        <v>0</v>
      </c>
      <c r="F891" s="43">
        <v>0</v>
      </c>
      <c r="G891" s="43">
        <f t="shared" si="13"/>
        <v>0</v>
      </c>
    </row>
    <row r="892" spans="1:7" x14ac:dyDescent="0.2">
      <c r="A892" s="22" t="s">
        <v>5730</v>
      </c>
      <c r="B892" s="22" t="s">
        <v>83</v>
      </c>
      <c r="C892" s="31">
        <v>35.509901999999997</v>
      </c>
      <c r="D892" s="31">
        <v>-78.335358999999997</v>
      </c>
      <c r="E892" s="25">
        <v>0</v>
      </c>
      <c r="F892" s="43">
        <v>0</v>
      </c>
      <c r="G892" s="43">
        <f t="shared" si="13"/>
        <v>0</v>
      </c>
    </row>
    <row r="893" spans="1:7" x14ac:dyDescent="0.2">
      <c r="A893" s="22" t="s">
        <v>5731</v>
      </c>
      <c r="B893" s="22" t="s">
        <v>112</v>
      </c>
      <c r="C893" s="31">
        <v>35.502777999999999</v>
      </c>
      <c r="D893" s="31">
        <v>-80.328333000000001</v>
      </c>
      <c r="E893" s="25">
        <v>0</v>
      </c>
      <c r="F893" s="43">
        <v>0</v>
      </c>
      <c r="G893" s="43">
        <f t="shared" si="13"/>
        <v>0</v>
      </c>
    </row>
    <row r="894" spans="1:7" x14ac:dyDescent="0.2">
      <c r="A894" s="22" t="s">
        <v>5732</v>
      </c>
      <c r="B894" s="22" t="s">
        <v>89</v>
      </c>
      <c r="C894" s="31">
        <v>35.839167000000003</v>
      </c>
      <c r="D894" s="31">
        <v>-82.716110999999998</v>
      </c>
      <c r="E894" s="25">
        <v>9000</v>
      </c>
      <c r="F894" s="43">
        <v>930.19963188446798</v>
      </c>
      <c r="G894" s="43">
        <f t="shared" si="13"/>
        <v>32849.693034121461</v>
      </c>
    </row>
    <row r="895" spans="1:7" x14ac:dyDescent="0.2">
      <c r="A895" s="22" t="s">
        <v>5733</v>
      </c>
      <c r="B895" s="22" t="s">
        <v>81</v>
      </c>
      <c r="C895" s="31">
        <v>35.667777999999998</v>
      </c>
      <c r="D895" s="31">
        <v>-80.965277999999998</v>
      </c>
      <c r="E895" s="25">
        <v>90000</v>
      </c>
      <c r="F895" s="43">
        <v>9301.99631884468</v>
      </c>
      <c r="G895" s="43">
        <f t="shared" si="13"/>
        <v>328496.93034121464</v>
      </c>
    </row>
    <row r="896" spans="1:7" x14ac:dyDescent="0.2">
      <c r="A896" s="22" t="s">
        <v>5734</v>
      </c>
      <c r="B896" s="22" t="s">
        <v>66</v>
      </c>
      <c r="C896" s="31">
        <v>36.055</v>
      </c>
      <c r="D896" s="31">
        <v>-80.230833000000004</v>
      </c>
      <c r="E896" s="25">
        <v>302000</v>
      </c>
      <c r="F896" s="43">
        <v>31213.365425456599</v>
      </c>
      <c r="G896" s="43">
        <f t="shared" si="13"/>
        <v>1102289.6995894094</v>
      </c>
    </row>
    <row r="897" spans="1:7" x14ac:dyDescent="0.2">
      <c r="A897" s="22" t="s">
        <v>5735</v>
      </c>
      <c r="B897" s="22" t="s">
        <v>51</v>
      </c>
      <c r="C897" s="31">
        <v>35.776389000000002</v>
      </c>
      <c r="D897" s="31">
        <v>-79.151111</v>
      </c>
      <c r="E897" s="25">
        <v>0</v>
      </c>
      <c r="F897" s="43">
        <v>0</v>
      </c>
      <c r="G897" s="43">
        <f t="shared" si="13"/>
        <v>0</v>
      </c>
    </row>
    <row r="898" spans="1:7" x14ac:dyDescent="0.2">
      <c r="A898" s="22" t="s">
        <v>5736</v>
      </c>
      <c r="B898" s="22" t="s">
        <v>39</v>
      </c>
      <c r="C898" s="31">
        <v>35.493889000000003</v>
      </c>
      <c r="D898" s="31">
        <v>-76.991667000000007</v>
      </c>
      <c r="E898" s="25">
        <v>0</v>
      </c>
      <c r="F898" s="43">
        <v>0</v>
      </c>
      <c r="G898" s="43">
        <f t="shared" ref="G898:G961" si="14">F898*35.31467</f>
        <v>0</v>
      </c>
    </row>
    <row r="899" spans="1:7" x14ac:dyDescent="0.2">
      <c r="A899" s="22" t="s">
        <v>5737</v>
      </c>
      <c r="B899" s="22" t="s">
        <v>73</v>
      </c>
      <c r="C899" s="31">
        <v>35.967222</v>
      </c>
      <c r="D899" s="31">
        <v>-79.973332999999997</v>
      </c>
      <c r="E899" s="25">
        <v>0</v>
      </c>
      <c r="F899" s="43">
        <v>0</v>
      </c>
      <c r="G899" s="43">
        <f t="shared" si="14"/>
        <v>0</v>
      </c>
    </row>
    <row r="900" spans="1:7" x14ac:dyDescent="0.2">
      <c r="A900" s="22" t="s">
        <v>5738</v>
      </c>
      <c r="B900" s="22" t="s">
        <v>109</v>
      </c>
      <c r="C900" s="31">
        <v>34.963889000000002</v>
      </c>
      <c r="D900" s="31">
        <v>-79.838888999999995</v>
      </c>
      <c r="E900" s="25">
        <v>0</v>
      </c>
      <c r="F900" s="43">
        <v>0</v>
      </c>
      <c r="G900" s="43">
        <f t="shared" si="14"/>
        <v>0</v>
      </c>
    </row>
    <row r="901" spans="1:7" x14ac:dyDescent="0.2">
      <c r="A901" s="22" t="s">
        <v>5739</v>
      </c>
      <c r="B901" s="22" t="s">
        <v>50</v>
      </c>
      <c r="C901" s="31">
        <v>35.695556000000003</v>
      </c>
      <c r="D901" s="31">
        <v>-81.121943999999999</v>
      </c>
      <c r="E901" s="25">
        <v>300000</v>
      </c>
      <c r="F901" s="43">
        <v>31006.654396148901</v>
      </c>
      <c r="G901" s="43">
        <f t="shared" si="14"/>
        <v>1094989.7678040478</v>
      </c>
    </row>
    <row r="902" spans="1:7" x14ac:dyDescent="0.2">
      <c r="A902" s="22" t="s">
        <v>5740</v>
      </c>
      <c r="B902" s="22" t="s">
        <v>73</v>
      </c>
      <c r="C902" s="31">
        <v>36.081389000000001</v>
      </c>
      <c r="D902" s="31">
        <v>-79.803332999999995</v>
      </c>
      <c r="E902" s="25">
        <v>0</v>
      </c>
      <c r="F902" s="43">
        <v>0</v>
      </c>
      <c r="G902" s="43">
        <f t="shared" si="14"/>
        <v>0</v>
      </c>
    </row>
    <row r="903" spans="1:7" x14ac:dyDescent="0.2">
      <c r="A903" s="22" t="s">
        <v>5741</v>
      </c>
      <c r="B903" s="22" t="s">
        <v>124</v>
      </c>
      <c r="C903" s="31">
        <v>35.854999999999997</v>
      </c>
      <c r="D903" s="31">
        <v>-78.795833000000002</v>
      </c>
      <c r="E903" s="25">
        <v>0</v>
      </c>
      <c r="F903" s="43">
        <v>0</v>
      </c>
      <c r="G903" s="43">
        <f t="shared" si="14"/>
        <v>0</v>
      </c>
    </row>
    <row r="904" spans="1:7" x14ac:dyDescent="0.2">
      <c r="A904" s="22" t="s">
        <v>5742</v>
      </c>
      <c r="B904" s="22" t="s">
        <v>85</v>
      </c>
      <c r="C904" s="31">
        <v>35.524999999999999</v>
      </c>
      <c r="D904" s="31">
        <v>-79.224444000000005</v>
      </c>
      <c r="E904" s="25">
        <v>3000</v>
      </c>
      <c r="F904" s="43">
        <v>310.066543961489</v>
      </c>
      <c r="G904" s="43">
        <f t="shared" si="14"/>
        <v>10949.897678040477</v>
      </c>
    </row>
    <row r="905" spans="1:7" x14ac:dyDescent="0.2">
      <c r="A905" s="22" t="s">
        <v>5743</v>
      </c>
      <c r="B905" s="22" t="s">
        <v>124</v>
      </c>
      <c r="C905" s="31">
        <v>35.754167000000002</v>
      </c>
      <c r="D905" s="31">
        <v>-78.920833000000002</v>
      </c>
      <c r="E905" s="25">
        <v>0</v>
      </c>
      <c r="F905" s="43">
        <v>0</v>
      </c>
      <c r="G905" s="43">
        <f t="shared" si="14"/>
        <v>0</v>
      </c>
    </row>
    <row r="906" spans="1:7" x14ac:dyDescent="0.2">
      <c r="A906" s="22" t="s">
        <v>5448</v>
      </c>
      <c r="B906" s="22" t="s">
        <v>45</v>
      </c>
      <c r="C906" s="31">
        <v>35.208888999999999</v>
      </c>
      <c r="D906" s="31">
        <v>-80.490832999999995</v>
      </c>
      <c r="E906" s="25">
        <v>150000</v>
      </c>
      <c r="F906" s="43">
        <v>15503.327198074499</v>
      </c>
      <c r="G906" s="43">
        <f t="shared" si="14"/>
        <v>547494.88390202553</v>
      </c>
    </row>
    <row r="907" spans="1:7" x14ac:dyDescent="0.2">
      <c r="A907" s="22" t="s">
        <v>5744</v>
      </c>
      <c r="B907" s="22" t="s">
        <v>103</v>
      </c>
      <c r="C907" s="31">
        <v>34.338763999999998</v>
      </c>
      <c r="D907" s="31">
        <v>-78.013925999999998</v>
      </c>
      <c r="E907" s="25">
        <v>500000</v>
      </c>
      <c r="F907" s="43">
        <v>51677.7573269149</v>
      </c>
      <c r="G907" s="43">
        <f t="shared" si="14"/>
        <v>1824982.9463400817</v>
      </c>
    </row>
    <row r="908" spans="1:7" x14ac:dyDescent="0.2">
      <c r="A908" s="22" t="s">
        <v>5745</v>
      </c>
      <c r="B908" s="22" t="s">
        <v>36</v>
      </c>
      <c r="C908" s="31">
        <v>35.115278000000004</v>
      </c>
      <c r="D908" s="31">
        <v>-80.070555999999996</v>
      </c>
      <c r="E908" s="25">
        <v>120000</v>
      </c>
      <c r="F908" s="43">
        <v>12402.661758459601</v>
      </c>
      <c r="G908" s="43">
        <f t="shared" si="14"/>
        <v>437995.90712162049</v>
      </c>
    </row>
    <row r="909" spans="1:7" x14ac:dyDescent="0.2">
      <c r="A909" s="22" t="s">
        <v>5746</v>
      </c>
      <c r="B909" s="22" t="s">
        <v>112</v>
      </c>
      <c r="C909" s="31">
        <v>35.600833000000002</v>
      </c>
      <c r="D909" s="31">
        <v>-80.234166999999999</v>
      </c>
      <c r="E909" s="25">
        <v>0</v>
      </c>
      <c r="F909" s="43">
        <v>0</v>
      </c>
      <c r="G909" s="43">
        <f t="shared" si="14"/>
        <v>0</v>
      </c>
    </row>
    <row r="910" spans="1:7" x14ac:dyDescent="0.2">
      <c r="A910" s="22" t="s">
        <v>5747</v>
      </c>
      <c r="B910" s="22" t="s">
        <v>94</v>
      </c>
      <c r="C910" s="31">
        <v>35.485278000000001</v>
      </c>
      <c r="D910" s="31">
        <v>-80.176111000000006</v>
      </c>
      <c r="E910" s="25">
        <v>0</v>
      </c>
      <c r="F910" s="43">
        <v>0</v>
      </c>
      <c r="G910" s="43">
        <f t="shared" si="14"/>
        <v>0</v>
      </c>
    </row>
    <row r="911" spans="1:7" x14ac:dyDescent="0.2">
      <c r="A911" s="22" t="s">
        <v>5748</v>
      </c>
      <c r="B911" s="22" t="s">
        <v>116</v>
      </c>
      <c r="C911" s="31">
        <v>35.419167000000002</v>
      </c>
      <c r="D911" s="31">
        <v>-80.092222000000007</v>
      </c>
      <c r="E911" s="25">
        <v>0</v>
      </c>
      <c r="F911" s="43">
        <v>0</v>
      </c>
      <c r="G911" s="43">
        <f t="shared" si="14"/>
        <v>0</v>
      </c>
    </row>
    <row r="912" spans="1:7" x14ac:dyDescent="0.2">
      <c r="A912" s="22" t="s">
        <v>5749</v>
      </c>
      <c r="B912" s="22" t="s">
        <v>106</v>
      </c>
      <c r="C912" s="31">
        <v>35.634444000000002</v>
      </c>
      <c r="D912" s="31">
        <v>-77.398611000000002</v>
      </c>
      <c r="E912" s="25">
        <v>0</v>
      </c>
      <c r="F912" s="43">
        <v>0</v>
      </c>
      <c r="G912" s="43">
        <f t="shared" si="14"/>
        <v>0</v>
      </c>
    </row>
    <row r="913" spans="1:7" x14ac:dyDescent="0.2">
      <c r="A913" s="22" t="s">
        <v>5750</v>
      </c>
      <c r="B913" s="22" t="s">
        <v>100</v>
      </c>
      <c r="C913" s="31">
        <v>35.908889000000002</v>
      </c>
      <c r="D913" s="31">
        <v>-79.079166999999998</v>
      </c>
      <c r="E913" s="25">
        <v>0</v>
      </c>
      <c r="F913" s="43">
        <v>0</v>
      </c>
      <c r="G913" s="43">
        <f t="shared" si="14"/>
        <v>0</v>
      </c>
    </row>
    <row r="914" spans="1:7" x14ac:dyDescent="0.2">
      <c r="A914" s="22" t="s">
        <v>5751</v>
      </c>
      <c r="B914" s="22" t="s">
        <v>97</v>
      </c>
      <c r="C914" s="31">
        <v>34.319200000000002</v>
      </c>
      <c r="D914" s="31">
        <v>-77.979399999999998</v>
      </c>
      <c r="E914" s="25">
        <v>834000</v>
      </c>
      <c r="F914" s="43">
        <v>86198.4992212941</v>
      </c>
      <c r="G914" s="43">
        <f t="shared" si="14"/>
        <v>3044071.5544952583</v>
      </c>
    </row>
    <row r="915" spans="1:7" x14ac:dyDescent="0.2">
      <c r="A915" s="22" t="s">
        <v>5751</v>
      </c>
      <c r="B915" s="22" t="s">
        <v>97</v>
      </c>
      <c r="C915" s="31">
        <v>34.319200000000002</v>
      </c>
      <c r="D915" s="31">
        <v>-77.979399999999998</v>
      </c>
      <c r="E915" s="25">
        <v>834000</v>
      </c>
      <c r="F915" s="43">
        <v>86198.4992212941</v>
      </c>
      <c r="G915" s="43">
        <f t="shared" si="14"/>
        <v>3044071.5544952583</v>
      </c>
    </row>
    <row r="916" spans="1:7" x14ac:dyDescent="0.2">
      <c r="A916" s="22" t="s">
        <v>5752</v>
      </c>
      <c r="B916" s="22" t="s">
        <v>124</v>
      </c>
      <c r="C916" s="31">
        <v>35.915728000000001</v>
      </c>
      <c r="D916" s="31">
        <v>-78.597898999999998</v>
      </c>
      <c r="E916" s="25">
        <v>0</v>
      </c>
      <c r="F916" s="43">
        <v>0</v>
      </c>
      <c r="G916" s="43">
        <f t="shared" si="14"/>
        <v>0</v>
      </c>
    </row>
    <row r="917" spans="1:7" x14ac:dyDescent="0.2">
      <c r="A917" s="22" t="s">
        <v>5752</v>
      </c>
      <c r="B917" s="22" t="s">
        <v>124</v>
      </c>
      <c r="C917" s="31">
        <v>35.915728000000001</v>
      </c>
      <c r="D917" s="31">
        <v>-78.597898999999998</v>
      </c>
      <c r="E917" s="25">
        <v>0</v>
      </c>
      <c r="F917" s="43">
        <v>0</v>
      </c>
      <c r="G917" s="43">
        <f t="shared" si="14"/>
        <v>0</v>
      </c>
    </row>
    <row r="918" spans="1:7" x14ac:dyDescent="0.2">
      <c r="A918" s="22" t="s">
        <v>5753</v>
      </c>
      <c r="B918" s="22" t="s">
        <v>117</v>
      </c>
      <c r="C918" s="31">
        <v>36.407778</v>
      </c>
      <c r="D918" s="31">
        <v>-80.197221999999996</v>
      </c>
      <c r="E918" s="25">
        <v>100000</v>
      </c>
      <c r="F918" s="43">
        <v>10335.551465383</v>
      </c>
      <c r="G918" s="43">
        <f t="shared" si="14"/>
        <v>364996.58926801704</v>
      </c>
    </row>
    <row r="919" spans="1:7" x14ac:dyDescent="0.2">
      <c r="A919" s="22" t="s">
        <v>5754</v>
      </c>
      <c r="B919" s="22" t="s">
        <v>48</v>
      </c>
      <c r="C919" s="31">
        <v>34.700555999999999</v>
      </c>
      <c r="D919" s="31">
        <v>-76.784722000000002</v>
      </c>
      <c r="E919" s="25">
        <v>0</v>
      </c>
      <c r="F919" s="43">
        <v>0</v>
      </c>
      <c r="G919" s="43">
        <f t="shared" si="14"/>
        <v>0</v>
      </c>
    </row>
    <row r="920" spans="1:7" x14ac:dyDescent="0.2">
      <c r="A920" s="22" t="s">
        <v>5755</v>
      </c>
      <c r="B920" s="22" t="s">
        <v>68</v>
      </c>
      <c r="C920" s="31">
        <v>35.33</v>
      </c>
      <c r="D920" s="31">
        <v>-81.132778000000002</v>
      </c>
      <c r="E920" s="25">
        <v>0</v>
      </c>
      <c r="F920" s="43">
        <v>0</v>
      </c>
      <c r="G920" s="43">
        <f t="shared" si="14"/>
        <v>0</v>
      </c>
    </row>
    <row r="921" spans="1:7" x14ac:dyDescent="0.2">
      <c r="A921" s="22" t="s">
        <v>5756</v>
      </c>
      <c r="B921" s="22" t="s">
        <v>89</v>
      </c>
      <c r="C921" s="31">
        <v>35.957222000000002</v>
      </c>
      <c r="D921" s="31">
        <v>-82.514722000000006</v>
      </c>
      <c r="E921" s="25">
        <v>7000</v>
      </c>
      <c r="F921" s="43">
        <v>723.48860257680894</v>
      </c>
      <c r="G921" s="43">
        <f t="shared" si="14"/>
        <v>25549.761248761159</v>
      </c>
    </row>
    <row r="922" spans="1:7" x14ac:dyDescent="0.2">
      <c r="A922" s="22" t="s">
        <v>5757</v>
      </c>
      <c r="B922" s="22" t="s">
        <v>100</v>
      </c>
      <c r="C922" s="31">
        <v>36.083333000000003</v>
      </c>
      <c r="D922" s="31">
        <v>-79.140277999999995</v>
      </c>
      <c r="E922" s="25">
        <v>0</v>
      </c>
      <c r="F922" s="43">
        <v>0</v>
      </c>
      <c r="G922" s="43">
        <f t="shared" si="14"/>
        <v>0</v>
      </c>
    </row>
    <row r="923" spans="1:7" x14ac:dyDescent="0.2">
      <c r="A923" s="22" t="s">
        <v>5758</v>
      </c>
      <c r="B923" s="22" t="s">
        <v>93</v>
      </c>
      <c r="C923" s="31">
        <v>35.923099999999998</v>
      </c>
      <c r="D923" s="31">
        <v>-82.060556000000005</v>
      </c>
      <c r="E923" s="25">
        <v>0</v>
      </c>
      <c r="F923" s="43">
        <v>0</v>
      </c>
      <c r="G923" s="43">
        <f t="shared" si="14"/>
        <v>0</v>
      </c>
    </row>
    <row r="924" spans="1:7" x14ac:dyDescent="0.2">
      <c r="A924" s="22" t="s">
        <v>5759</v>
      </c>
      <c r="B924" s="22" t="s">
        <v>81</v>
      </c>
      <c r="C924" s="31">
        <v>35.773611000000002</v>
      </c>
      <c r="D924" s="31">
        <v>-80.777777999999998</v>
      </c>
      <c r="E924" s="25">
        <v>144000</v>
      </c>
      <c r="F924" s="43">
        <v>14883.1941101515</v>
      </c>
      <c r="G924" s="43">
        <f t="shared" si="14"/>
        <v>525595.08854594384</v>
      </c>
    </row>
    <row r="925" spans="1:7" x14ac:dyDescent="0.2">
      <c r="A925" s="22" t="s">
        <v>5760</v>
      </c>
      <c r="B925" s="22" t="s">
        <v>61</v>
      </c>
      <c r="C925" s="31">
        <v>35.596666999999997</v>
      </c>
      <c r="D925" s="31">
        <v>-80.222778000000005</v>
      </c>
      <c r="E925" s="25">
        <v>0</v>
      </c>
      <c r="F925" s="43">
        <v>0</v>
      </c>
      <c r="G925" s="43">
        <f t="shared" si="14"/>
        <v>0</v>
      </c>
    </row>
    <row r="926" spans="1:7" x14ac:dyDescent="0.2">
      <c r="A926" s="22" t="s">
        <v>5761</v>
      </c>
      <c r="B926" s="22" t="s">
        <v>97</v>
      </c>
      <c r="C926" s="31">
        <v>34.222200000000001</v>
      </c>
      <c r="D926" s="31">
        <v>-77.947800000000001</v>
      </c>
      <c r="E926" s="25">
        <v>0</v>
      </c>
      <c r="F926" s="43">
        <v>0</v>
      </c>
      <c r="G926" s="43">
        <f t="shared" si="14"/>
        <v>0</v>
      </c>
    </row>
    <row r="927" spans="1:7" x14ac:dyDescent="0.2">
      <c r="A927" s="22" t="s">
        <v>5762</v>
      </c>
      <c r="B927" s="22" t="s">
        <v>124</v>
      </c>
      <c r="C927" s="31">
        <v>35.684167000000002</v>
      </c>
      <c r="D927" s="31">
        <v>-78.802499999999995</v>
      </c>
      <c r="E927" s="25">
        <v>0</v>
      </c>
      <c r="F927" s="43">
        <v>0</v>
      </c>
      <c r="G927" s="43">
        <f t="shared" si="14"/>
        <v>0</v>
      </c>
    </row>
    <row r="928" spans="1:7" x14ac:dyDescent="0.2">
      <c r="A928" s="22" t="s">
        <v>5763</v>
      </c>
      <c r="B928" s="22" t="s">
        <v>123</v>
      </c>
      <c r="C928" s="31">
        <v>36.291666999999997</v>
      </c>
      <c r="D928" s="31">
        <v>-78.394443999999993</v>
      </c>
      <c r="E928" s="25">
        <v>0</v>
      </c>
      <c r="F928" s="43">
        <v>0</v>
      </c>
      <c r="G928" s="43">
        <f t="shared" si="14"/>
        <v>0</v>
      </c>
    </row>
    <row r="929" spans="1:7" x14ac:dyDescent="0.2">
      <c r="A929" s="22" t="s">
        <v>5764</v>
      </c>
      <c r="B929" s="22" t="s">
        <v>70</v>
      </c>
      <c r="C929" s="31">
        <v>35.279443999999998</v>
      </c>
      <c r="D929" s="31">
        <v>-83.818055999999999</v>
      </c>
      <c r="E929" s="25">
        <v>0</v>
      </c>
      <c r="F929" s="43">
        <v>0</v>
      </c>
      <c r="G929" s="43">
        <f t="shared" si="14"/>
        <v>0</v>
      </c>
    </row>
    <row r="930" spans="1:7" x14ac:dyDescent="0.2">
      <c r="A930" s="22" t="s">
        <v>5765</v>
      </c>
      <c r="B930" s="22" t="s">
        <v>48</v>
      </c>
      <c r="C930" s="31">
        <v>34.660299999999999</v>
      </c>
      <c r="D930" s="31">
        <v>-77.062200000000004</v>
      </c>
      <c r="E930" s="25">
        <v>0</v>
      </c>
      <c r="F930" s="43">
        <v>0</v>
      </c>
      <c r="G930" s="43">
        <f t="shared" si="14"/>
        <v>0</v>
      </c>
    </row>
    <row r="931" spans="1:7" x14ac:dyDescent="0.2">
      <c r="A931" s="22" t="s">
        <v>5766</v>
      </c>
      <c r="B931" s="22" t="s">
        <v>123</v>
      </c>
      <c r="C931" s="31">
        <v>36.435277999999997</v>
      </c>
      <c r="D931" s="31">
        <v>-78.359722000000005</v>
      </c>
      <c r="E931" s="25">
        <v>0</v>
      </c>
      <c r="F931" s="43">
        <v>0</v>
      </c>
      <c r="G931" s="43">
        <f t="shared" si="14"/>
        <v>0</v>
      </c>
    </row>
    <row r="932" spans="1:7" x14ac:dyDescent="0.2">
      <c r="A932" s="22" t="s">
        <v>5767</v>
      </c>
      <c r="B932" s="22" t="s">
        <v>45</v>
      </c>
      <c r="C932" s="31">
        <v>35.432499999999997</v>
      </c>
      <c r="D932" s="31">
        <v>-80.694444000000004</v>
      </c>
      <c r="E932" s="25">
        <v>0</v>
      </c>
      <c r="F932" s="43">
        <v>0</v>
      </c>
      <c r="G932" s="43">
        <f t="shared" si="14"/>
        <v>0</v>
      </c>
    </row>
    <row r="933" spans="1:7" x14ac:dyDescent="0.2">
      <c r="A933" s="22" t="s">
        <v>5768</v>
      </c>
      <c r="B933" s="22" t="s">
        <v>83</v>
      </c>
      <c r="C933" s="31">
        <v>35.363889</v>
      </c>
      <c r="D933" s="31">
        <v>-78.511667000000003</v>
      </c>
      <c r="E933" s="25">
        <v>0</v>
      </c>
      <c r="F933" s="43">
        <v>0</v>
      </c>
      <c r="G933" s="43">
        <f t="shared" si="14"/>
        <v>0</v>
      </c>
    </row>
    <row r="934" spans="1:7" x14ac:dyDescent="0.2">
      <c r="A934" s="22" t="s">
        <v>5769</v>
      </c>
      <c r="B934" s="22" t="s">
        <v>39</v>
      </c>
      <c r="C934" s="31">
        <v>35.510556000000001</v>
      </c>
      <c r="D934" s="31">
        <v>-77.093889000000004</v>
      </c>
      <c r="E934" s="25">
        <v>0</v>
      </c>
      <c r="F934" s="43">
        <v>0</v>
      </c>
      <c r="G934" s="43">
        <f t="shared" si="14"/>
        <v>0</v>
      </c>
    </row>
    <row r="935" spans="1:7" x14ac:dyDescent="0.2">
      <c r="A935" s="22" t="s">
        <v>5770</v>
      </c>
      <c r="B935" s="22" t="s">
        <v>113</v>
      </c>
      <c r="C935" s="31">
        <v>35.206389000000001</v>
      </c>
      <c r="D935" s="31">
        <v>-81.887500000000003</v>
      </c>
      <c r="E935" s="25">
        <v>910000</v>
      </c>
      <c r="F935" s="43">
        <v>94053.5183349851</v>
      </c>
      <c r="G935" s="43">
        <f t="shared" si="14"/>
        <v>3321468.9623389482</v>
      </c>
    </row>
    <row r="936" spans="1:7" x14ac:dyDescent="0.2">
      <c r="A936" s="22" t="s">
        <v>5771</v>
      </c>
      <c r="B936" s="22" t="s">
        <v>129</v>
      </c>
      <c r="C936" s="31">
        <v>36.238332999999997</v>
      </c>
      <c r="D936" s="31">
        <v>-81.221389000000002</v>
      </c>
      <c r="E936" s="25">
        <v>0</v>
      </c>
      <c r="F936" s="43">
        <v>0</v>
      </c>
      <c r="G936" s="43">
        <f t="shared" si="14"/>
        <v>0</v>
      </c>
    </row>
    <row r="937" spans="1:7" x14ac:dyDescent="0.2">
      <c r="A937" s="22" t="s">
        <v>5772</v>
      </c>
      <c r="B937" s="22" t="s">
        <v>77</v>
      </c>
      <c r="C937" s="31">
        <v>35.377499999999998</v>
      </c>
      <c r="D937" s="31">
        <v>-82.466943999999998</v>
      </c>
      <c r="E937" s="25">
        <v>5000</v>
      </c>
      <c r="F937" s="43">
        <v>516.777573269149</v>
      </c>
      <c r="G937" s="43">
        <f t="shared" si="14"/>
        <v>18249.829463400816</v>
      </c>
    </row>
    <row r="938" spans="1:7" x14ac:dyDescent="0.2">
      <c r="A938" s="22" t="s">
        <v>5773</v>
      </c>
      <c r="B938" s="22" t="s">
        <v>99</v>
      </c>
      <c r="C938" s="31">
        <v>34.712200000000003</v>
      </c>
      <c r="D938" s="31">
        <v>-77.236699999999999</v>
      </c>
      <c r="E938" s="25">
        <v>0</v>
      </c>
      <c r="F938" s="43">
        <v>0</v>
      </c>
      <c r="G938" s="43">
        <f t="shared" si="14"/>
        <v>0</v>
      </c>
    </row>
    <row r="939" spans="1:7" x14ac:dyDescent="0.2">
      <c r="A939" s="22" t="s">
        <v>5774</v>
      </c>
      <c r="B939" s="22" t="s">
        <v>83</v>
      </c>
      <c r="C939" s="31">
        <v>35.518332999999998</v>
      </c>
      <c r="D939" s="31">
        <v>-78.345832999999999</v>
      </c>
      <c r="E939" s="25">
        <v>0</v>
      </c>
      <c r="F939" s="43">
        <v>0</v>
      </c>
      <c r="G939" s="43">
        <f t="shared" si="14"/>
        <v>0</v>
      </c>
    </row>
    <row r="940" spans="1:7" x14ac:dyDescent="0.2">
      <c r="A940" s="22" t="s">
        <v>5775</v>
      </c>
      <c r="B940" s="22" t="s">
        <v>37</v>
      </c>
      <c r="C940" s="31">
        <v>36.416666999999997</v>
      </c>
      <c r="D940" s="31">
        <v>-81.427778000000004</v>
      </c>
      <c r="E940" s="25">
        <v>0</v>
      </c>
      <c r="F940" s="43">
        <v>0</v>
      </c>
      <c r="G940" s="43">
        <f t="shared" si="14"/>
        <v>0</v>
      </c>
    </row>
    <row r="941" spans="1:7" x14ac:dyDescent="0.2">
      <c r="A941" s="22" t="s">
        <v>5776</v>
      </c>
      <c r="B941" s="22" t="s">
        <v>99</v>
      </c>
      <c r="C941" s="31">
        <v>34.575000000000003</v>
      </c>
      <c r="D941" s="31">
        <v>-77.4833</v>
      </c>
      <c r="E941" s="25">
        <v>0</v>
      </c>
      <c r="F941" s="43">
        <v>0</v>
      </c>
      <c r="G941" s="43">
        <f t="shared" si="14"/>
        <v>0</v>
      </c>
    </row>
    <row r="942" spans="1:7" x14ac:dyDescent="0.2">
      <c r="A942" s="22" t="s">
        <v>5777</v>
      </c>
      <c r="B942" s="22" t="s">
        <v>97</v>
      </c>
      <c r="C942" s="31">
        <v>34.176699999999997</v>
      </c>
      <c r="D942" s="31">
        <v>-77.936700000000002</v>
      </c>
      <c r="E942" s="25">
        <v>360000</v>
      </c>
      <c r="F942" s="43">
        <v>37207.985275378698</v>
      </c>
      <c r="G942" s="43">
        <f t="shared" si="14"/>
        <v>1313987.7213648579</v>
      </c>
    </row>
    <row r="943" spans="1:7" x14ac:dyDescent="0.2">
      <c r="A943" s="22" t="s">
        <v>5778</v>
      </c>
      <c r="B943" s="22" t="s">
        <v>89</v>
      </c>
      <c r="C943" s="31">
        <v>35.938611000000002</v>
      </c>
      <c r="D943" s="31">
        <v>-82.495000000000005</v>
      </c>
      <c r="E943" s="25">
        <v>0</v>
      </c>
      <c r="F943" s="43">
        <v>0</v>
      </c>
      <c r="G943" s="43">
        <f t="shared" si="14"/>
        <v>0</v>
      </c>
    </row>
    <row r="944" spans="1:7" x14ac:dyDescent="0.2">
      <c r="A944" s="22" t="s">
        <v>5779</v>
      </c>
      <c r="B944" s="22" t="s">
        <v>92</v>
      </c>
      <c r="C944" s="31">
        <v>35.229722000000002</v>
      </c>
      <c r="D944" s="31">
        <v>-80.949167000000003</v>
      </c>
      <c r="E944" s="25">
        <v>0</v>
      </c>
      <c r="F944" s="43">
        <v>0</v>
      </c>
      <c r="G944" s="43">
        <f t="shared" si="14"/>
        <v>0</v>
      </c>
    </row>
    <row r="945" spans="1:7" x14ac:dyDescent="0.2">
      <c r="A945" s="22" t="s">
        <v>5780</v>
      </c>
      <c r="B945" s="22" t="s">
        <v>60</v>
      </c>
      <c r="C945" s="31">
        <v>35.595278</v>
      </c>
      <c r="D945" s="31">
        <v>-75.470832999999999</v>
      </c>
      <c r="E945" s="25">
        <v>0</v>
      </c>
      <c r="F945" s="43">
        <v>0</v>
      </c>
      <c r="G945" s="43">
        <f t="shared" si="14"/>
        <v>0</v>
      </c>
    </row>
    <row r="946" spans="1:7" x14ac:dyDescent="0.2">
      <c r="A946" s="22" t="s">
        <v>5781</v>
      </c>
      <c r="B946" s="22" t="s">
        <v>61</v>
      </c>
      <c r="C946" s="31">
        <v>35.967778000000003</v>
      </c>
      <c r="D946" s="31">
        <v>-80.391110999999995</v>
      </c>
      <c r="E946" s="25">
        <v>100000</v>
      </c>
      <c r="F946" s="43">
        <v>10335.551465383</v>
      </c>
      <c r="G946" s="43">
        <f t="shared" si="14"/>
        <v>364996.58926801704</v>
      </c>
    </row>
    <row r="947" spans="1:7" x14ac:dyDescent="0.2">
      <c r="A947" s="22" t="s">
        <v>5782</v>
      </c>
      <c r="B947" s="22" t="s">
        <v>66</v>
      </c>
      <c r="C947" s="31">
        <v>36.191667000000002</v>
      </c>
      <c r="D947" s="31">
        <v>-80.109722000000005</v>
      </c>
      <c r="E947" s="25">
        <v>60000</v>
      </c>
      <c r="F947" s="43">
        <v>6201.3308792297903</v>
      </c>
      <c r="G947" s="43">
        <f t="shared" si="14"/>
        <v>218997.9535608099</v>
      </c>
    </row>
    <row r="948" spans="1:7" x14ac:dyDescent="0.2">
      <c r="A948" s="22" t="s">
        <v>5783</v>
      </c>
      <c r="B948" s="22" t="s">
        <v>61</v>
      </c>
      <c r="C948" s="31">
        <v>35.976944000000003</v>
      </c>
      <c r="D948" s="31">
        <v>-80.302499999999995</v>
      </c>
      <c r="E948" s="25">
        <v>80000</v>
      </c>
      <c r="F948" s="43">
        <v>8268.4411723063895</v>
      </c>
      <c r="G948" s="43">
        <f t="shared" si="14"/>
        <v>291997.27141441329</v>
      </c>
    </row>
    <row r="949" spans="1:7" x14ac:dyDescent="0.2">
      <c r="A949" s="22" t="s">
        <v>5784</v>
      </c>
      <c r="B949" s="22" t="s">
        <v>74</v>
      </c>
      <c r="C949" s="31">
        <v>36.172221999999998</v>
      </c>
      <c r="D949" s="31">
        <v>-77.677778000000004</v>
      </c>
      <c r="E949" s="25">
        <v>0</v>
      </c>
      <c r="F949" s="43">
        <v>0</v>
      </c>
      <c r="G949" s="43">
        <f t="shared" si="14"/>
        <v>0</v>
      </c>
    </row>
    <row r="950" spans="1:7" x14ac:dyDescent="0.2">
      <c r="A950" s="22" t="s">
        <v>5785</v>
      </c>
      <c r="B950" s="22" t="s">
        <v>110</v>
      </c>
      <c r="C950" s="31">
        <v>34.606667000000002</v>
      </c>
      <c r="D950" s="31">
        <v>-79.096389000000002</v>
      </c>
      <c r="E950" s="25">
        <v>0</v>
      </c>
      <c r="F950" s="43">
        <v>0</v>
      </c>
      <c r="G950" s="43">
        <f t="shared" si="14"/>
        <v>0</v>
      </c>
    </row>
    <row r="951" spans="1:7" x14ac:dyDescent="0.2">
      <c r="A951" s="22" t="s">
        <v>5786</v>
      </c>
      <c r="B951" s="22" t="s">
        <v>62</v>
      </c>
      <c r="C951" s="31">
        <v>36.042777999999998</v>
      </c>
      <c r="D951" s="31">
        <v>-80.491667000000007</v>
      </c>
      <c r="E951" s="25">
        <v>0</v>
      </c>
      <c r="F951" s="43">
        <v>0</v>
      </c>
      <c r="G951" s="43">
        <f t="shared" si="14"/>
        <v>0</v>
      </c>
    </row>
    <row r="952" spans="1:7" x14ac:dyDescent="0.2">
      <c r="A952" s="22" t="s">
        <v>5787</v>
      </c>
      <c r="B952" s="22" t="s">
        <v>92</v>
      </c>
      <c r="C952" s="31">
        <v>35.428899999999999</v>
      </c>
      <c r="D952" s="31">
        <v>-80.893600000000006</v>
      </c>
      <c r="E952" s="25">
        <v>0</v>
      </c>
      <c r="F952" s="43">
        <v>0</v>
      </c>
      <c r="G952" s="43">
        <f t="shared" si="14"/>
        <v>0</v>
      </c>
    </row>
    <row r="953" spans="1:7" x14ac:dyDescent="0.2">
      <c r="A953" s="22" t="s">
        <v>5788</v>
      </c>
      <c r="B953" s="22" t="s">
        <v>99</v>
      </c>
      <c r="C953" s="31">
        <v>34.739400000000003</v>
      </c>
      <c r="D953" s="31">
        <v>-77.363299999999995</v>
      </c>
      <c r="E953" s="25">
        <v>216000</v>
      </c>
      <c r="F953" s="43">
        <v>22324.791165227201</v>
      </c>
      <c r="G953" s="43">
        <f t="shared" si="14"/>
        <v>788392.63281891413</v>
      </c>
    </row>
    <row r="954" spans="1:7" x14ac:dyDescent="0.2">
      <c r="A954" s="22" t="s">
        <v>5789</v>
      </c>
      <c r="B954" s="22" t="s">
        <v>66</v>
      </c>
      <c r="C954" s="31">
        <v>36.118056000000003</v>
      </c>
      <c r="D954" s="31">
        <v>-80.418610999999999</v>
      </c>
      <c r="E954" s="25">
        <v>60000</v>
      </c>
      <c r="F954" s="43">
        <v>6201.3308792297903</v>
      </c>
      <c r="G954" s="43">
        <f t="shared" si="14"/>
        <v>218997.9535608099</v>
      </c>
    </row>
    <row r="955" spans="1:7" x14ac:dyDescent="0.2">
      <c r="A955" s="22" t="s">
        <v>5790</v>
      </c>
      <c r="B955" s="22" t="s">
        <v>119</v>
      </c>
      <c r="C955" s="31">
        <v>35.417777999999998</v>
      </c>
      <c r="D955" s="31">
        <v>-83.368888999999996</v>
      </c>
      <c r="E955" s="25">
        <v>60000</v>
      </c>
      <c r="F955" s="43">
        <v>6201.3308792297903</v>
      </c>
      <c r="G955" s="43">
        <f t="shared" si="14"/>
        <v>218997.9535608099</v>
      </c>
    </row>
    <row r="956" spans="1:7" x14ac:dyDescent="0.2">
      <c r="A956" s="22" t="s">
        <v>5791</v>
      </c>
      <c r="B956" s="22" t="s">
        <v>92</v>
      </c>
      <c r="C956" s="31">
        <v>35.278064000000001</v>
      </c>
      <c r="D956" s="31">
        <v>-80.890344999999996</v>
      </c>
      <c r="E956" s="25">
        <v>0</v>
      </c>
      <c r="F956" s="43">
        <v>0</v>
      </c>
      <c r="G956" s="43">
        <f t="shared" si="14"/>
        <v>0</v>
      </c>
    </row>
    <row r="957" spans="1:7" x14ac:dyDescent="0.2">
      <c r="A957" s="22" t="s">
        <v>5792</v>
      </c>
      <c r="B957" s="22" t="s">
        <v>81</v>
      </c>
      <c r="C957" s="31">
        <v>35.548889000000003</v>
      </c>
      <c r="D957" s="31">
        <v>-80.877778000000006</v>
      </c>
      <c r="E957" s="25">
        <v>0</v>
      </c>
      <c r="F957" s="43">
        <v>0</v>
      </c>
      <c r="G957" s="43">
        <f t="shared" si="14"/>
        <v>0</v>
      </c>
    </row>
    <row r="958" spans="1:7" x14ac:dyDescent="0.2">
      <c r="A958" s="22" t="s">
        <v>5793</v>
      </c>
      <c r="B958" s="22" t="s">
        <v>87</v>
      </c>
      <c r="C958" s="31">
        <v>35.529167000000001</v>
      </c>
      <c r="D958" s="31">
        <v>-80.992500000000007</v>
      </c>
      <c r="E958" s="25">
        <v>0</v>
      </c>
      <c r="F958" s="43">
        <v>0</v>
      </c>
      <c r="G958" s="43">
        <f t="shared" si="14"/>
        <v>0</v>
      </c>
    </row>
    <row r="959" spans="1:7" x14ac:dyDescent="0.2">
      <c r="A959" s="22" t="s">
        <v>5794</v>
      </c>
      <c r="B959" s="22" t="s">
        <v>93</v>
      </c>
      <c r="C959" s="31">
        <v>35.904443999999998</v>
      </c>
      <c r="D959" s="31">
        <v>-82.062777999999994</v>
      </c>
      <c r="E959" s="25">
        <v>553000</v>
      </c>
      <c r="F959" s="43">
        <v>57155.599603567898</v>
      </c>
      <c r="G959" s="43">
        <f t="shared" si="14"/>
        <v>2018431.1386521312</v>
      </c>
    </row>
    <row r="960" spans="1:7" x14ac:dyDescent="0.2">
      <c r="A960" s="22" t="s">
        <v>5795</v>
      </c>
      <c r="B960" s="22" t="s">
        <v>68</v>
      </c>
      <c r="C960" s="31">
        <v>35.200000000000003</v>
      </c>
      <c r="D960" s="31">
        <v>-81.206111000000007</v>
      </c>
      <c r="E960" s="25">
        <v>194400</v>
      </c>
      <c r="F960" s="43">
        <v>20092.312048704502</v>
      </c>
      <c r="G960" s="43">
        <f t="shared" si="14"/>
        <v>709553.36953702336</v>
      </c>
    </row>
    <row r="961" spans="1:7" x14ac:dyDescent="0.2">
      <c r="A961" s="22" t="s">
        <v>5796</v>
      </c>
      <c r="B961" s="22" t="s">
        <v>68</v>
      </c>
      <c r="C961" s="31">
        <v>35.208888999999999</v>
      </c>
      <c r="D961" s="31">
        <v>-81.192222000000001</v>
      </c>
      <c r="E961" s="25">
        <v>300000</v>
      </c>
      <c r="F961" s="43">
        <v>31006.654396148901</v>
      </c>
      <c r="G961" s="43">
        <f t="shared" si="14"/>
        <v>1094989.7678040478</v>
      </c>
    </row>
    <row r="962" spans="1:7" x14ac:dyDescent="0.2">
      <c r="A962" s="22" t="s">
        <v>5797</v>
      </c>
      <c r="B962" s="22" t="s">
        <v>83</v>
      </c>
      <c r="C962" s="31">
        <v>35.580556000000001</v>
      </c>
      <c r="D962" s="31">
        <v>-78.327777999999995</v>
      </c>
      <c r="E962" s="25">
        <v>0</v>
      </c>
      <c r="F962" s="43">
        <v>0</v>
      </c>
      <c r="G962" s="43">
        <f t="shared" ref="G962:G1025" si="15">F962*35.31467</f>
        <v>0</v>
      </c>
    </row>
    <row r="963" spans="1:7" x14ac:dyDescent="0.2">
      <c r="A963" s="22" t="s">
        <v>5798</v>
      </c>
      <c r="B963" s="22" t="s">
        <v>39</v>
      </c>
      <c r="C963" s="31">
        <v>35.301110999999999</v>
      </c>
      <c r="D963" s="31">
        <v>-76.777500000000003</v>
      </c>
      <c r="E963" s="25">
        <v>0</v>
      </c>
      <c r="F963" s="43">
        <v>0</v>
      </c>
      <c r="G963" s="43">
        <f t="shared" si="15"/>
        <v>0</v>
      </c>
    </row>
    <row r="964" spans="1:7" x14ac:dyDescent="0.2">
      <c r="A964" s="22" t="s">
        <v>5799</v>
      </c>
      <c r="B964" s="22" t="s">
        <v>35</v>
      </c>
      <c r="C964" s="31">
        <v>36.407221999999997</v>
      </c>
      <c r="D964" s="31">
        <v>-80.993333000000007</v>
      </c>
      <c r="E964" s="25">
        <v>25000</v>
      </c>
      <c r="F964" s="43">
        <v>2583.8878663457499</v>
      </c>
      <c r="G964" s="43">
        <f t="shared" si="15"/>
        <v>91249.147317004259</v>
      </c>
    </row>
    <row r="965" spans="1:7" x14ac:dyDescent="0.2">
      <c r="A965" s="22" t="s">
        <v>5800</v>
      </c>
      <c r="B965" s="22" t="s">
        <v>64</v>
      </c>
      <c r="C965" s="31">
        <v>36.087221999999997</v>
      </c>
      <c r="D965" s="31">
        <v>-78.976111000000003</v>
      </c>
      <c r="E965" s="25">
        <v>0</v>
      </c>
      <c r="F965" s="43">
        <v>0</v>
      </c>
      <c r="G965" s="43">
        <f t="shared" si="15"/>
        <v>0</v>
      </c>
    </row>
    <row r="966" spans="1:7" x14ac:dyDescent="0.2">
      <c r="A966" s="22" t="s">
        <v>5801</v>
      </c>
      <c r="B966" s="22" t="s">
        <v>81</v>
      </c>
      <c r="C966" s="31">
        <v>35.909444000000001</v>
      </c>
      <c r="D966" s="31">
        <v>-80.829443999999995</v>
      </c>
      <c r="E966" s="25">
        <v>16000</v>
      </c>
      <c r="F966" s="43">
        <v>1653.68823446128</v>
      </c>
      <c r="G966" s="43">
        <f t="shared" si="15"/>
        <v>58399.454282882733</v>
      </c>
    </row>
    <row r="967" spans="1:7" x14ac:dyDescent="0.2">
      <c r="A967" s="22" t="s">
        <v>5802</v>
      </c>
      <c r="B967" s="22" t="s">
        <v>43</v>
      </c>
      <c r="C967" s="31">
        <v>35.781944000000003</v>
      </c>
      <c r="D967" s="31">
        <v>-82.554721999999998</v>
      </c>
      <c r="E967" s="25">
        <v>0</v>
      </c>
      <c r="F967" s="43">
        <v>0</v>
      </c>
      <c r="G967" s="43">
        <f t="shared" si="15"/>
        <v>0</v>
      </c>
    </row>
    <row r="968" spans="1:7" x14ac:dyDescent="0.2">
      <c r="A968" s="22" t="s">
        <v>5803</v>
      </c>
      <c r="B968" s="22" t="s">
        <v>107</v>
      </c>
      <c r="C968" s="31">
        <v>35.366667</v>
      </c>
      <c r="D968" s="31">
        <v>-82.212500000000006</v>
      </c>
      <c r="E968" s="25">
        <v>5860</v>
      </c>
      <c r="F968" s="43">
        <v>605.66331587144305</v>
      </c>
      <c r="G968" s="43">
        <f t="shared" si="15"/>
        <v>21388.800131105774</v>
      </c>
    </row>
    <row r="969" spans="1:7" x14ac:dyDescent="0.2">
      <c r="A969" s="22" t="s">
        <v>5804</v>
      </c>
      <c r="B969" s="22" t="s">
        <v>122</v>
      </c>
      <c r="C969" s="31">
        <v>34.952652999999998</v>
      </c>
      <c r="D969" s="31">
        <v>-80.764362000000006</v>
      </c>
      <c r="E969" s="25">
        <v>6000000</v>
      </c>
      <c r="F969" s="43">
        <v>620133.08792297903</v>
      </c>
      <c r="G969" s="43">
        <f t="shared" si="15"/>
        <v>21899795.35608099</v>
      </c>
    </row>
    <row r="970" spans="1:7" x14ac:dyDescent="0.2">
      <c r="A970" s="22" t="s">
        <v>5805</v>
      </c>
      <c r="B970" s="22" t="s">
        <v>103</v>
      </c>
      <c r="C970" s="31">
        <v>34.656700000000001</v>
      </c>
      <c r="D970" s="31">
        <v>-78.0458</v>
      </c>
      <c r="E970" s="25">
        <v>10000</v>
      </c>
      <c r="F970" s="43">
        <v>1033.5551465383001</v>
      </c>
      <c r="G970" s="43">
        <f t="shared" si="15"/>
        <v>36499.658926801705</v>
      </c>
    </row>
    <row r="971" spans="1:7" x14ac:dyDescent="0.2">
      <c r="A971" s="22" t="s">
        <v>5806</v>
      </c>
      <c r="B971" s="22" t="s">
        <v>77</v>
      </c>
      <c r="C971" s="31">
        <v>35.378900000000002</v>
      </c>
      <c r="D971" s="31">
        <v>-82.546099999999996</v>
      </c>
      <c r="E971" s="25">
        <v>0</v>
      </c>
      <c r="F971" s="43">
        <v>0</v>
      </c>
      <c r="G971" s="43">
        <f t="shared" si="15"/>
        <v>0</v>
      </c>
    </row>
    <row r="972" spans="1:7" x14ac:dyDescent="0.2">
      <c r="A972" s="22" t="s">
        <v>5807</v>
      </c>
      <c r="B972" s="22" t="s">
        <v>42</v>
      </c>
      <c r="C972" s="31">
        <v>33.857799999999997</v>
      </c>
      <c r="D972" s="31">
        <v>-77.983900000000006</v>
      </c>
      <c r="E972" s="25">
        <v>0</v>
      </c>
      <c r="F972" s="43">
        <v>0</v>
      </c>
      <c r="G972" s="43">
        <f t="shared" si="15"/>
        <v>0</v>
      </c>
    </row>
    <row r="973" spans="1:7" x14ac:dyDescent="0.2">
      <c r="A973" s="22" t="s">
        <v>5808</v>
      </c>
      <c r="B973" s="22" t="s">
        <v>87</v>
      </c>
      <c r="C973" s="31">
        <v>35.481110999999999</v>
      </c>
      <c r="D973" s="31">
        <v>-81.283056000000002</v>
      </c>
      <c r="E973" s="25">
        <v>0</v>
      </c>
      <c r="F973" s="43">
        <v>0</v>
      </c>
      <c r="G973" s="43">
        <f t="shared" si="15"/>
        <v>0</v>
      </c>
    </row>
    <row r="974" spans="1:7" x14ac:dyDescent="0.2">
      <c r="A974" s="22" t="s">
        <v>5809</v>
      </c>
      <c r="B974" s="22" t="s">
        <v>110</v>
      </c>
      <c r="C974" s="31">
        <v>34.863889</v>
      </c>
      <c r="D974" s="31">
        <v>-79.105556000000007</v>
      </c>
      <c r="E974" s="25">
        <v>0</v>
      </c>
      <c r="F974" s="43">
        <v>0</v>
      </c>
      <c r="G974" s="43">
        <f t="shared" si="15"/>
        <v>0</v>
      </c>
    </row>
    <row r="975" spans="1:7" x14ac:dyDescent="0.2">
      <c r="A975" s="22" t="s">
        <v>5810</v>
      </c>
      <c r="B975" s="22" t="s">
        <v>60</v>
      </c>
      <c r="C975" s="31">
        <v>35.266666999999998</v>
      </c>
      <c r="D975" s="31">
        <v>-75.588333000000006</v>
      </c>
      <c r="E975" s="25">
        <v>0</v>
      </c>
      <c r="F975" s="43">
        <v>0</v>
      </c>
      <c r="G975" s="43">
        <f t="shared" si="15"/>
        <v>0</v>
      </c>
    </row>
    <row r="976" spans="1:7" x14ac:dyDescent="0.2">
      <c r="A976" s="22" t="s">
        <v>5811</v>
      </c>
      <c r="B976" s="22" t="s">
        <v>92</v>
      </c>
      <c r="C976" s="31">
        <v>35.227499999999999</v>
      </c>
      <c r="D976" s="31">
        <v>-80.837221999999997</v>
      </c>
      <c r="E976" s="25">
        <v>31600</v>
      </c>
      <c r="F976" s="43">
        <v>3266.0342630610198</v>
      </c>
      <c r="G976" s="43">
        <f t="shared" si="15"/>
        <v>115338.9222086931</v>
      </c>
    </row>
    <row r="977" spans="1:7" x14ac:dyDescent="0.2">
      <c r="A977" s="22" t="s">
        <v>5812</v>
      </c>
      <c r="B977" s="22" t="s">
        <v>122</v>
      </c>
      <c r="C977" s="31">
        <v>35.130555999999999</v>
      </c>
      <c r="D977" s="31">
        <v>-80.494444000000001</v>
      </c>
      <c r="E977" s="25">
        <v>50000</v>
      </c>
      <c r="F977" s="43">
        <v>5167.7757326914898</v>
      </c>
      <c r="G977" s="43">
        <f t="shared" si="15"/>
        <v>182498.29463400817</v>
      </c>
    </row>
    <row r="978" spans="1:7" x14ac:dyDescent="0.2">
      <c r="A978" s="22" t="s">
        <v>5813</v>
      </c>
      <c r="B978" s="22" t="s">
        <v>93</v>
      </c>
      <c r="C978" s="31">
        <v>36.013888999999999</v>
      </c>
      <c r="D978" s="31">
        <v>-82.268056000000001</v>
      </c>
      <c r="E978" s="25">
        <v>2000000</v>
      </c>
      <c r="F978" s="43">
        <v>206711.02930766001</v>
      </c>
      <c r="G978" s="43">
        <f t="shared" si="15"/>
        <v>7299931.7853603419</v>
      </c>
    </row>
    <row r="979" spans="1:7" x14ac:dyDescent="0.2">
      <c r="A979" s="22" t="s">
        <v>5814</v>
      </c>
      <c r="B979" s="22" t="s">
        <v>124</v>
      </c>
      <c r="C979" s="31">
        <v>35.980277999999998</v>
      </c>
      <c r="D979" s="31">
        <v>-78.554167000000007</v>
      </c>
      <c r="E979" s="25">
        <v>0</v>
      </c>
      <c r="F979" s="43">
        <v>0</v>
      </c>
      <c r="G979" s="43">
        <f t="shared" si="15"/>
        <v>0</v>
      </c>
    </row>
    <row r="980" spans="1:7" x14ac:dyDescent="0.2">
      <c r="A980" s="22" t="s">
        <v>5815</v>
      </c>
      <c r="B980" s="22" t="s">
        <v>66</v>
      </c>
      <c r="C980" s="31">
        <v>36.091667000000001</v>
      </c>
      <c r="D980" s="31">
        <v>-80.221666999999997</v>
      </c>
      <c r="E980" s="25">
        <v>86400</v>
      </c>
      <c r="F980" s="43">
        <v>8929.9164660908991</v>
      </c>
      <c r="G980" s="43">
        <f t="shared" si="15"/>
        <v>315357.05312756629</v>
      </c>
    </row>
    <row r="981" spans="1:7" x14ac:dyDescent="0.2">
      <c r="A981" s="22" t="s">
        <v>5816</v>
      </c>
      <c r="B981" s="22" t="s">
        <v>92</v>
      </c>
      <c r="C981" s="31">
        <v>35.259700000000002</v>
      </c>
      <c r="D981" s="31">
        <v>-81.002799999999993</v>
      </c>
      <c r="E981" s="25">
        <v>50000</v>
      </c>
      <c r="F981" s="43">
        <v>5167.7757326914898</v>
      </c>
      <c r="G981" s="43">
        <f t="shared" si="15"/>
        <v>182498.29463400817</v>
      </c>
    </row>
    <row r="982" spans="1:7" x14ac:dyDescent="0.2">
      <c r="A982" s="22" t="s">
        <v>5817</v>
      </c>
      <c r="B982" s="22" t="s">
        <v>83</v>
      </c>
      <c r="C982" s="31">
        <v>35.491110999999997</v>
      </c>
      <c r="D982" s="31">
        <v>-78.353888999999995</v>
      </c>
      <c r="E982" s="25">
        <v>0</v>
      </c>
      <c r="F982" s="43">
        <v>0</v>
      </c>
      <c r="G982" s="43">
        <f t="shared" si="15"/>
        <v>0</v>
      </c>
    </row>
    <row r="983" spans="1:7" x14ac:dyDescent="0.2">
      <c r="A983" s="22" t="s">
        <v>5818</v>
      </c>
      <c r="B983" s="22" t="s">
        <v>43</v>
      </c>
      <c r="C983" s="31">
        <v>35.542777999999998</v>
      </c>
      <c r="D983" s="31">
        <v>-82.754166999999995</v>
      </c>
      <c r="E983" s="25">
        <v>25000</v>
      </c>
      <c r="F983" s="43">
        <v>2583.8878663457499</v>
      </c>
      <c r="G983" s="43">
        <f t="shared" si="15"/>
        <v>91249.147317004259</v>
      </c>
    </row>
    <row r="984" spans="1:7" x14ac:dyDescent="0.2">
      <c r="A984" s="22" t="s">
        <v>5819</v>
      </c>
      <c r="B984" s="22" t="s">
        <v>120</v>
      </c>
      <c r="C984" s="31">
        <v>35.148611000000002</v>
      </c>
      <c r="D984" s="31">
        <v>-82.8</v>
      </c>
      <c r="E984" s="25">
        <v>28800</v>
      </c>
      <c r="F984" s="43">
        <v>2976.6388220303002</v>
      </c>
      <c r="G984" s="43">
        <f t="shared" si="15"/>
        <v>105119.01770918877</v>
      </c>
    </row>
    <row r="985" spans="1:7" x14ac:dyDescent="0.2">
      <c r="A985" s="22" t="s">
        <v>5820</v>
      </c>
      <c r="B985" s="22" t="s">
        <v>66</v>
      </c>
      <c r="C985" s="31">
        <v>35.995832999999998</v>
      </c>
      <c r="D985" s="31">
        <v>-80.352778000000001</v>
      </c>
      <c r="E985" s="25">
        <v>48000000</v>
      </c>
      <c r="F985" s="43">
        <v>4961064.7033838304</v>
      </c>
      <c r="G985" s="43">
        <f t="shared" si="15"/>
        <v>175198362.84864786</v>
      </c>
    </row>
    <row r="986" spans="1:7" x14ac:dyDescent="0.2">
      <c r="A986" s="22" t="s">
        <v>5821</v>
      </c>
      <c r="B986" s="22" t="s">
        <v>79</v>
      </c>
      <c r="C986" s="31">
        <v>34.939444000000002</v>
      </c>
      <c r="D986" s="31">
        <v>-79.134167000000005</v>
      </c>
      <c r="E986" s="25">
        <v>0</v>
      </c>
      <c r="F986" s="43">
        <v>0</v>
      </c>
      <c r="G986" s="43">
        <f t="shared" si="15"/>
        <v>0</v>
      </c>
    </row>
    <row r="987" spans="1:7" x14ac:dyDescent="0.2">
      <c r="A987" s="22" t="s">
        <v>5822</v>
      </c>
      <c r="B987" s="22" t="s">
        <v>79</v>
      </c>
      <c r="C987" s="31">
        <v>34.889721999999999</v>
      </c>
      <c r="D987" s="31">
        <v>-79.202777999999995</v>
      </c>
      <c r="E987" s="25">
        <v>0</v>
      </c>
      <c r="F987" s="43">
        <v>0</v>
      </c>
      <c r="G987" s="43">
        <f t="shared" si="15"/>
        <v>0</v>
      </c>
    </row>
    <row r="988" spans="1:7" x14ac:dyDescent="0.2">
      <c r="A988" s="22" t="s">
        <v>5823</v>
      </c>
      <c r="B988" s="22" t="s">
        <v>76</v>
      </c>
      <c r="C988" s="31">
        <v>35.572778</v>
      </c>
      <c r="D988" s="31">
        <v>-82.952777999999995</v>
      </c>
      <c r="E988" s="25">
        <v>25000</v>
      </c>
      <c r="F988" s="43">
        <v>2583.8878663457499</v>
      </c>
      <c r="G988" s="43">
        <f t="shared" si="15"/>
        <v>91249.147317004259</v>
      </c>
    </row>
    <row r="989" spans="1:7" x14ac:dyDescent="0.2">
      <c r="A989" s="22" t="s">
        <v>5824</v>
      </c>
      <c r="B989" s="22" t="s">
        <v>77</v>
      </c>
      <c r="C989" s="31">
        <v>35.383889000000003</v>
      </c>
      <c r="D989" s="31">
        <v>-82.357500000000002</v>
      </c>
      <c r="E989" s="25">
        <v>30000</v>
      </c>
      <c r="F989" s="43">
        <v>3100.6654396148901</v>
      </c>
      <c r="G989" s="43">
        <f t="shared" si="15"/>
        <v>109498.97678040477</v>
      </c>
    </row>
    <row r="990" spans="1:7" x14ac:dyDescent="0.2">
      <c r="A990" s="22" t="s">
        <v>5825</v>
      </c>
      <c r="B990" s="22" t="s">
        <v>43</v>
      </c>
      <c r="C990" s="31">
        <v>35.569167</v>
      </c>
      <c r="D990" s="31">
        <v>-82.499722000000006</v>
      </c>
      <c r="E990" s="25">
        <v>108000</v>
      </c>
      <c r="F990" s="43">
        <v>11162.395582613601</v>
      </c>
      <c r="G990" s="43">
        <f t="shared" si="15"/>
        <v>394196.31640945707</v>
      </c>
    </row>
    <row r="991" spans="1:7" x14ac:dyDescent="0.2">
      <c r="A991" s="22" t="s">
        <v>5826</v>
      </c>
      <c r="B991" s="22" t="s">
        <v>45</v>
      </c>
      <c r="C991" s="31">
        <v>35.214599999999997</v>
      </c>
      <c r="D991" s="31">
        <v>-80.523099999999999</v>
      </c>
      <c r="E991" s="25">
        <v>107000</v>
      </c>
      <c r="F991" s="43">
        <v>11059.040067959801</v>
      </c>
      <c r="G991" s="43">
        <f t="shared" si="15"/>
        <v>390546.35051677795</v>
      </c>
    </row>
    <row r="992" spans="1:7" x14ac:dyDescent="0.2">
      <c r="A992" s="22" t="s">
        <v>5826</v>
      </c>
      <c r="B992" s="22" t="s">
        <v>45</v>
      </c>
      <c r="C992" s="31">
        <v>35.214599999999997</v>
      </c>
      <c r="D992" s="31">
        <v>-80.523099999999999</v>
      </c>
      <c r="E992" s="25">
        <v>107000</v>
      </c>
      <c r="F992" s="43">
        <v>11059.040067959801</v>
      </c>
      <c r="G992" s="43">
        <f t="shared" si="15"/>
        <v>390546.35051677795</v>
      </c>
    </row>
    <row r="993" spans="1:7" x14ac:dyDescent="0.2">
      <c r="A993" s="22" t="s">
        <v>5826</v>
      </c>
      <c r="B993" s="22" t="s">
        <v>45</v>
      </c>
      <c r="C993" s="31">
        <v>35.214599999999997</v>
      </c>
      <c r="D993" s="31">
        <v>-80.523099999999999</v>
      </c>
      <c r="E993" s="25">
        <v>107000</v>
      </c>
      <c r="F993" s="43">
        <v>11059.040067959801</v>
      </c>
      <c r="G993" s="43">
        <f t="shared" si="15"/>
        <v>390546.35051677795</v>
      </c>
    </row>
    <row r="994" spans="1:7" x14ac:dyDescent="0.2">
      <c r="A994" s="22" t="s">
        <v>5827</v>
      </c>
      <c r="B994" s="22" t="s">
        <v>120</v>
      </c>
      <c r="C994" s="31">
        <v>35.162778000000003</v>
      </c>
      <c r="D994" s="31">
        <v>-82.816111000000006</v>
      </c>
      <c r="E994" s="25">
        <v>35000</v>
      </c>
      <c r="F994" s="43">
        <v>3617.4430128840399</v>
      </c>
      <c r="G994" s="43">
        <f t="shared" si="15"/>
        <v>127748.80624380562</v>
      </c>
    </row>
    <row r="995" spans="1:7" x14ac:dyDescent="0.2">
      <c r="A995" s="22" t="s">
        <v>5828</v>
      </c>
      <c r="B995" s="22" t="s">
        <v>124</v>
      </c>
      <c r="C995" s="31">
        <v>35.843055999999997</v>
      </c>
      <c r="D995" s="31">
        <v>-78.400555999999995</v>
      </c>
      <c r="E995" s="25">
        <v>0</v>
      </c>
      <c r="F995" s="43">
        <v>0</v>
      </c>
      <c r="G995" s="43">
        <f t="shared" si="15"/>
        <v>0</v>
      </c>
    </row>
    <row r="996" spans="1:7" x14ac:dyDescent="0.2">
      <c r="A996" s="22" t="s">
        <v>5829</v>
      </c>
      <c r="B996" s="22" t="s">
        <v>53</v>
      </c>
      <c r="C996" s="31">
        <v>36.066389000000001</v>
      </c>
      <c r="D996" s="31">
        <v>-76.614444000000006</v>
      </c>
      <c r="E996" s="25">
        <v>0</v>
      </c>
      <c r="F996" s="43">
        <v>0</v>
      </c>
      <c r="G996" s="43">
        <f t="shared" si="15"/>
        <v>0</v>
      </c>
    </row>
    <row r="997" spans="1:7" x14ac:dyDescent="0.2">
      <c r="A997" s="22" t="s">
        <v>5830</v>
      </c>
      <c r="B997" s="22" t="s">
        <v>50</v>
      </c>
      <c r="C997" s="31">
        <v>35.649659999999997</v>
      </c>
      <c r="D997" s="31">
        <v>-81.092265999999995</v>
      </c>
      <c r="E997" s="25">
        <v>6500</v>
      </c>
      <c r="F997" s="43">
        <v>671.81084524989399</v>
      </c>
      <c r="G997" s="43">
        <f t="shared" si="15"/>
        <v>23724.778302421073</v>
      </c>
    </row>
    <row r="998" spans="1:7" x14ac:dyDescent="0.2">
      <c r="A998" s="22" t="s">
        <v>5831</v>
      </c>
      <c r="B998" s="22" t="s">
        <v>43</v>
      </c>
      <c r="C998" s="31">
        <v>35.481389</v>
      </c>
      <c r="D998" s="31">
        <v>-82.434443999999999</v>
      </c>
      <c r="E998" s="25">
        <v>12000</v>
      </c>
      <c r="F998" s="43">
        <v>1240.2661758459601</v>
      </c>
      <c r="G998" s="43">
        <f t="shared" si="15"/>
        <v>43799.590712162055</v>
      </c>
    </row>
    <row r="999" spans="1:7" x14ac:dyDescent="0.2">
      <c r="A999" s="22" t="s">
        <v>5832</v>
      </c>
      <c r="B999" s="22" t="s">
        <v>92</v>
      </c>
      <c r="C999" s="31">
        <v>35.234400000000001</v>
      </c>
      <c r="D999" s="31">
        <v>-80.851699999999994</v>
      </c>
      <c r="E999" s="25">
        <v>50000</v>
      </c>
      <c r="F999" s="43">
        <v>5167.7757326914898</v>
      </c>
      <c r="G999" s="43">
        <f t="shared" si="15"/>
        <v>182498.29463400817</v>
      </c>
    </row>
    <row r="1000" spans="1:7" x14ac:dyDescent="0.2">
      <c r="A1000" s="22" t="s">
        <v>5833</v>
      </c>
      <c r="B1000" s="22" t="s">
        <v>110</v>
      </c>
      <c r="C1000" s="31">
        <v>34.597777999999998</v>
      </c>
      <c r="D1000" s="31">
        <v>-78.967777999999996</v>
      </c>
      <c r="E1000" s="25">
        <v>1750000</v>
      </c>
      <c r="F1000" s="43">
        <v>180872.15064420199</v>
      </c>
      <c r="G1000" s="43">
        <f t="shared" si="15"/>
        <v>6387440.3121902803</v>
      </c>
    </row>
    <row r="1001" spans="1:7" x14ac:dyDescent="0.2">
      <c r="A1001" s="22" t="s">
        <v>5834</v>
      </c>
      <c r="B1001" s="22" t="s">
        <v>39</v>
      </c>
      <c r="C1001" s="31">
        <v>35.552778000000004</v>
      </c>
      <c r="D1001" s="31">
        <v>-76.633332999999993</v>
      </c>
      <c r="E1001" s="25">
        <v>0</v>
      </c>
      <c r="F1001" s="43">
        <v>0</v>
      </c>
      <c r="G1001" s="43">
        <f t="shared" si="15"/>
        <v>0</v>
      </c>
    </row>
    <row r="1002" spans="1:7" x14ac:dyDescent="0.2">
      <c r="A1002" s="22" t="s">
        <v>5835</v>
      </c>
      <c r="B1002" s="22" t="s">
        <v>81</v>
      </c>
      <c r="C1002" s="31">
        <v>35.536943999999998</v>
      </c>
      <c r="D1002" s="31">
        <v>-80.92</v>
      </c>
      <c r="E1002" s="25">
        <v>0</v>
      </c>
      <c r="F1002" s="43">
        <v>0</v>
      </c>
      <c r="G1002" s="43">
        <f t="shared" si="15"/>
        <v>0</v>
      </c>
    </row>
    <row r="1003" spans="1:7" x14ac:dyDescent="0.2">
      <c r="A1003" s="22" t="s">
        <v>5836</v>
      </c>
      <c r="B1003" s="22" t="s">
        <v>81</v>
      </c>
      <c r="C1003" s="31">
        <v>35.553888999999998</v>
      </c>
      <c r="D1003" s="31">
        <v>-80.926389</v>
      </c>
      <c r="E1003" s="25">
        <v>0</v>
      </c>
      <c r="F1003" s="43">
        <v>0</v>
      </c>
      <c r="G1003" s="43">
        <f t="shared" si="15"/>
        <v>0</v>
      </c>
    </row>
    <row r="1004" spans="1:7" x14ac:dyDescent="0.2">
      <c r="A1004" s="22" t="s">
        <v>5837</v>
      </c>
      <c r="B1004" s="22" t="s">
        <v>111</v>
      </c>
      <c r="C1004" s="31">
        <v>36.328333000000001</v>
      </c>
      <c r="D1004" s="31">
        <v>-79.820832999999993</v>
      </c>
      <c r="E1004" s="25">
        <v>0</v>
      </c>
      <c r="F1004" s="43">
        <v>0</v>
      </c>
      <c r="G1004" s="43">
        <f t="shared" si="15"/>
        <v>0</v>
      </c>
    </row>
    <row r="1005" spans="1:7" x14ac:dyDescent="0.2">
      <c r="A1005" s="22" t="s">
        <v>5838</v>
      </c>
      <c r="B1005" s="22" t="s">
        <v>47</v>
      </c>
      <c r="C1005" s="31">
        <v>36.300832999999997</v>
      </c>
      <c r="D1005" s="31">
        <v>-76.172222000000005</v>
      </c>
      <c r="E1005" s="25">
        <v>0</v>
      </c>
      <c r="F1005" s="43">
        <v>0</v>
      </c>
      <c r="G1005" s="43">
        <f t="shared" si="15"/>
        <v>0</v>
      </c>
    </row>
    <row r="1006" spans="1:7" x14ac:dyDescent="0.2">
      <c r="A1006" s="22" t="s">
        <v>5839</v>
      </c>
      <c r="B1006" s="22" t="s">
        <v>124</v>
      </c>
      <c r="C1006" s="31">
        <v>35.640545000000003</v>
      </c>
      <c r="D1006" s="31">
        <v>-78.786304000000001</v>
      </c>
      <c r="E1006" s="25">
        <v>0</v>
      </c>
      <c r="F1006" s="43">
        <v>0</v>
      </c>
      <c r="G1006" s="43">
        <f t="shared" si="15"/>
        <v>0</v>
      </c>
    </row>
    <row r="1007" spans="1:7" x14ac:dyDescent="0.2">
      <c r="A1007" s="22" t="s">
        <v>5840</v>
      </c>
      <c r="B1007" s="22" t="s">
        <v>57</v>
      </c>
      <c r="C1007" s="31">
        <v>35.079721999999997</v>
      </c>
      <c r="D1007" s="31">
        <v>-77.147221999999999</v>
      </c>
      <c r="E1007" s="25">
        <v>0</v>
      </c>
      <c r="F1007" s="43">
        <v>0</v>
      </c>
      <c r="G1007" s="43">
        <f t="shared" si="15"/>
        <v>0</v>
      </c>
    </row>
    <row r="1008" spans="1:7" x14ac:dyDescent="0.2">
      <c r="A1008" s="22" t="s">
        <v>5841</v>
      </c>
      <c r="B1008" s="22" t="s">
        <v>42</v>
      </c>
      <c r="C1008" s="31">
        <v>34.271476999999997</v>
      </c>
      <c r="D1008" s="31">
        <v>-78.005357000000004</v>
      </c>
      <c r="E1008" s="25">
        <v>2475000</v>
      </c>
      <c r="F1008" s="43">
        <v>255804.898768229</v>
      </c>
      <c r="G1008" s="43">
        <f t="shared" si="15"/>
        <v>9033665.5843834132</v>
      </c>
    </row>
    <row r="1009" spans="1:7" x14ac:dyDescent="0.2">
      <c r="A1009" s="22" t="s">
        <v>5842</v>
      </c>
      <c r="B1009" s="22" t="s">
        <v>64</v>
      </c>
      <c r="C1009" s="31">
        <v>35.978889000000002</v>
      </c>
      <c r="D1009" s="31">
        <v>-78.881699999999995</v>
      </c>
      <c r="E1009" s="25">
        <v>14400</v>
      </c>
      <c r="F1009" s="43">
        <v>1488.3194110151501</v>
      </c>
      <c r="G1009" s="43">
        <f t="shared" si="15"/>
        <v>52559.508854594387</v>
      </c>
    </row>
    <row r="1010" spans="1:7" x14ac:dyDescent="0.2">
      <c r="A1010" s="22" t="s">
        <v>5843</v>
      </c>
      <c r="B1010" s="22" t="s">
        <v>110</v>
      </c>
      <c r="C1010" s="31">
        <v>34.647778000000002</v>
      </c>
      <c r="D1010" s="31">
        <v>-79.347778000000005</v>
      </c>
      <c r="E1010" s="25">
        <v>0</v>
      </c>
      <c r="F1010" s="43">
        <v>0</v>
      </c>
      <c r="G1010" s="43">
        <f t="shared" si="15"/>
        <v>0</v>
      </c>
    </row>
    <row r="1011" spans="1:7" x14ac:dyDescent="0.2">
      <c r="A1011" s="22" t="s">
        <v>5844</v>
      </c>
      <c r="B1011" s="22" t="s">
        <v>128</v>
      </c>
      <c r="C1011" s="31">
        <v>35.236899999999999</v>
      </c>
      <c r="D1011" s="31">
        <v>-77.839699999999993</v>
      </c>
      <c r="E1011" s="25">
        <v>33000</v>
      </c>
      <c r="F1011" s="43">
        <v>3410.7319835763801</v>
      </c>
      <c r="G1011" s="43">
        <f t="shared" si="15"/>
        <v>120448.87445844528</v>
      </c>
    </row>
    <row r="1012" spans="1:7" x14ac:dyDescent="0.2">
      <c r="A1012" s="22" t="s">
        <v>5845</v>
      </c>
      <c r="B1012" s="22" t="s">
        <v>121</v>
      </c>
      <c r="C1012" s="31">
        <v>35.937778000000002</v>
      </c>
      <c r="D1012" s="31">
        <v>-76.355000000000004</v>
      </c>
      <c r="E1012" s="25">
        <v>0</v>
      </c>
      <c r="F1012" s="43">
        <v>0</v>
      </c>
      <c r="G1012" s="43">
        <f t="shared" si="15"/>
        <v>0</v>
      </c>
    </row>
    <row r="1013" spans="1:7" x14ac:dyDescent="0.2">
      <c r="A1013" s="22" t="s">
        <v>5846</v>
      </c>
      <c r="B1013" s="22" t="s">
        <v>60</v>
      </c>
      <c r="C1013" s="31">
        <v>35.705278</v>
      </c>
      <c r="D1013" s="31">
        <v>-75.765556000000004</v>
      </c>
      <c r="E1013" s="25">
        <v>0</v>
      </c>
      <c r="F1013" s="43">
        <v>0</v>
      </c>
      <c r="G1013" s="43">
        <f t="shared" si="15"/>
        <v>0</v>
      </c>
    </row>
    <row r="1014" spans="1:7" x14ac:dyDescent="0.2">
      <c r="A1014" s="22" t="s">
        <v>5847</v>
      </c>
      <c r="B1014" s="22" t="s">
        <v>128</v>
      </c>
      <c r="C1014" s="31">
        <v>35.217222</v>
      </c>
      <c r="D1014" s="31">
        <v>-77.957499999999996</v>
      </c>
      <c r="E1014" s="25">
        <v>0</v>
      </c>
      <c r="F1014" s="43">
        <v>0</v>
      </c>
      <c r="G1014" s="43">
        <f t="shared" si="15"/>
        <v>0</v>
      </c>
    </row>
    <row r="1015" spans="1:7" x14ac:dyDescent="0.2">
      <c r="A1015" s="22" t="s">
        <v>5848</v>
      </c>
      <c r="B1015" s="22" t="s">
        <v>128</v>
      </c>
      <c r="C1015" s="31">
        <v>35.551667000000002</v>
      </c>
      <c r="D1015" s="31">
        <v>-77.052778000000004</v>
      </c>
      <c r="E1015" s="25">
        <v>0</v>
      </c>
      <c r="F1015" s="43">
        <v>0</v>
      </c>
      <c r="G1015" s="43">
        <f t="shared" si="15"/>
        <v>0</v>
      </c>
    </row>
    <row r="1016" spans="1:7" x14ac:dyDescent="0.2">
      <c r="A1016" s="22" t="s">
        <v>5849</v>
      </c>
      <c r="B1016" s="22" t="s">
        <v>48</v>
      </c>
      <c r="C1016" s="31">
        <v>34.8142</v>
      </c>
      <c r="D1016" s="31">
        <v>-76.654200000000003</v>
      </c>
      <c r="E1016" s="25">
        <v>0</v>
      </c>
      <c r="F1016" s="43">
        <v>0</v>
      </c>
      <c r="G1016" s="43">
        <f t="shared" si="15"/>
        <v>0</v>
      </c>
    </row>
    <row r="1017" spans="1:7" x14ac:dyDescent="0.2">
      <c r="A1017" s="22" t="s">
        <v>5850</v>
      </c>
      <c r="B1017" s="22" t="s">
        <v>49</v>
      </c>
      <c r="C1017" s="31">
        <v>36.326943999999997</v>
      </c>
      <c r="D1017" s="31">
        <v>-79.240278000000004</v>
      </c>
      <c r="E1017" s="25">
        <v>0</v>
      </c>
      <c r="F1017" s="43">
        <v>0</v>
      </c>
      <c r="G1017" s="43">
        <f t="shared" si="15"/>
        <v>0</v>
      </c>
    </row>
    <row r="1018" spans="1:7" x14ac:dyDescent="0.2">
      <c r="A1018" s="22" t="s">
        <v>5851</v>
      </c>
      <c r="B1018" s="22" t="s">
        <v>110</v>
      </c>
      <c r="C1018" s="31">
        <v>34.584443999999998</v>
      </c>
      <c r="D1018" s="31">
        <v>-79.050556</v>
      </c>
      <c r="E1018" s="25">
        <v>0</v>
      </c>
      <c r="F1018" s="43">
        <v>0</v>
      </c>
      <c r="G1018" s="43">
        <f t="shared" si="15"/>
        <v>0</v>
      </c>
    </row>
    <row r="1019" spans="1:7" x14ac:dyDescent="0.2">
      <c r="A1019" s="22" t="s">
        <v>5852</v>
      </c>
      <c r="B1019" s="22" t="s">
        <v>126</v>
      </c>
      <c r="C1019" s="31">
        <v>35.875556000000003</v>
      </c>
      <c r="D1019" s="31">
        <v>-76.618888999999996</v>
      </c>
      <c r="E1019" s="25">
        <v>0</v>
      </c>
      <c r="F1019" s="43">
        <v>0</v>
      </c>
      <c r="G1019" s="43">
        <f t="shared" si="15"/>
        <v>0</v>
      </c>
    </row>
    <row r="1020" spans="1:7" x14ac:dyDescent="0.2">
      <c r="A1020" s="22" t="s">
        <v>5853</v>
      </c>
      <c r="B1020" s="22" t="s">
        <v>81</v>
      </c>
      <c r="C1020" s="31">
        <v>35.942253000000001</v>
      </c>
      <c r="D1020" s="31">
        <v>-80.787764999999993</v>
      </c>
      <c r="E1020" s="25">
        <v>80000</v>
      </c>
      <c r="F1020" s="43">
        <v>8268.4411723063895</v>
      </c>
      <c r="G1020" s="43">
        <f t="shared" si="15"/>
        <v>291997.27141441329</v>
      </c>
    </row>
    <row r="1021" spans="1:7" x14ac:dyDescent="0.2">
      <c r="A1021" s="22" t="s">
        <v>5854</v>
      </c>
      <c r="B1021" s="22" t="s">
        <v>39</v>
      </c>
      <c r="C1021" s="31">
        <v>35.493056000000003</v>
      </c>
      <c r="D1021" s="31">
        <v>-77.452777999999995</v>
      </c>
      <c r="E1021" s="25">
        <v>0</v>
      </c>
      <c r="F1021" s="43">
        <v>0</v>
      </c>
      <c r="G1021" s="43">
        <f t="shared" si="15"/>
        <v>0</v>
      </c>
    </row>
    <row r="1022" spans="1:7" x14ac:dyDescent="0.2">
      <c r="A1022" s="22" t="s">
        <v>5855</v>
      </c>
      <c r="B1022" s="22" t="s">
        <v>91</v>
      </c>
      <c r="C1022" s="31">
        <v>35.662311000000003</v>
      </c>
      <c r="D1022" s="31">
        <v>-82.106559000000004</v>
      </c>
      <c r="E1022" s="25">
        <v>0</v>
      </c>
      <c r="F1022" s="43">
        <v>0</v>
      </c>
      <c r="G1022" s="43">
        <f t="shared" si="15"/>
        <v>0</v>
      </c>
    </row>
    <row r="1023" spans="1:7" x14ac:dyDescent="0.2">
      <c r="A1023" s="22" t="s">
        <v>5856</v>
      </c>
      <c r="B1023" s="22" t="s">
        <v>113</v>
      </c>
      <c r="C1023" s="31">
        <v>35.205800000000004</v>
      </c>
      <c r="D1023" s="31">
        <v>-81.841399999999993</v>
      </c>
      <c r="E1023" s="25">
        <v>50000</v>
      </c>
      <c r="F1023" s="43">
        <v>5167.7757326914898</v>
      </c>
      <c r="G1023" s="43">
        <f t="shared" si="15"/>
        <v>182498.29463400817</v>
      </c>
    </row>
    <row r="1024" spans="1:7" x14ac:dyDescent="0.2">
      <c r="A1024" s="22" t="s">
        <v>5857</v>
      </c>
      <c r="B1024" s="22" t="s">
        <v>77</v>
      </c>
      <c r="C1024" s="31">
        <v>35.287104999999997</v>
      </c>
      <c r="D1024" s="31">
        <v>-82.526267000000004</v>
      </c>
      <c r="E1024" s="25">
        <v>70000</v>
      </c>
      <c r="F1024" s="43">
        <v>7234.8860257680899</v>
      </c>
      <c r="G1024" s="43">
        <f t="shared" si="15"/>
        <v>255497.61248761159</v>
      </c>
    </row>
    <row r="1025" spans="1:7" x14ac:dyDescent="0.2">
      <c r="A1025" s="22" t="s">
        <v>5858</v>
      </c>
      <c r="B1025" s="22" t="s">
        <v>107</v>
      </c>
      <c r="C1025" s="31">
        <v>35.306904000000003</v>
      </c>
      <c r="D1025" s="31">
        <v>-82.158075999999994</v>
      </c>
      <c r="E1025" s="25">
        <v>11000</v>
      </c>
      <c r="F1025" s="43">
        <v>1136.91066119213</v>
      </c>
      <c r="G1025" s="43">
        <f t="shared" si="15"/>
        <v>40149.624819481876</v>
      </c>
    </row>
    <row r="1026" spans="1:7" x14ac:dyDescent="0.2">
      <c r="A1026" s="22" t="s">
        <v>5859</v>
      </c>
      <c r="B1026" s="22" t="s">
        <v>39</v>
      </c>
      <c r="C1026" s="31">
        <v>35.466209999999997</v>
      </c>
      <c r="D1026" s="31">
        <v>-76.984622999999999</v>
      </c>
      <c r="E1026" s="25">
        <v>0</v>
      </c>
      <c r="F1026" s="43">
        <v>0</v>
      </c>
      <c r="G1026" s="43">
        <f t="shared" ref="G1026:G1089" si="16">F1026*35.31467</f>
        <v>0</v>
      </c>
    </row>
    <row r="1027" spans="1:7" x14ac:dyDescent="0.2">
      <c r="A1027" s="22" t="s">
        <v>5860</v>
      </c>
      <c r="B1027" s="22" t="s">
        <v>43</v>
      </c>
      <c r="C1027" s="31">
        <v>35.525350000000003</v>
      </c>
      <c r="D1027" s="31">
        <v>-82.403758999999994</v>
      </c>
      <c r="E1027" s="25">
        <v>36000</v>
      </c>
      <c r="F1027" s="43">
        <v>3720.7985275378701</v>
      </c>
      <c r="G1027" s="43">
        <f t="shared" si="16"/>
        <v>131398.77213648579</v>
      </c>
    </row>
    <row r="1028" spans="1:7" x14ac:dyDescent="0.2">
      <c r="A1028" s="22" t="s">
        <v>5861</v>
      </c>
      <c r="B1028" s="22" t="s">
        <v>82</v>
      </c>
      <c r="C1028" s="31">
        <v>35.429178</v>
      </c>
      <c r="D1028" s="31">
        <v>-83.360084000000001</v>
      </c>
      <c r="E1028" s="25">
        <v>100000</v>
      </c>
      <c r="F1028" s="43">
        <v>10335.551465383</v>
      </c>
      <c r="G1028" s="43">
        <f t="shared" si="16"/>
        <v>364996.58926801704</v>
      </c>
    </row>
    <row r="1029" spans="1:7" x14ac:dyDescent="0.2">
      <c r="A1029" s="22" t="s">
        <v>5862</v>
      </c>
      <c r="B1029" s="22" t="s">
        <v>51</v>
      </c>
      <c r="C1029" s="31">
        <v>35.747582999999999</v>
      </c>
      <c r="D1029" s="31">
        <v>-79.090957000000003</v>
      </c>
      <c r="E1029" s="25">
        <v>14400</v>
      </c>
      <c r="F1029" s="43">
        <v>1488.3194110151501</v>
      </c>
      <c r="G1029" s="43">
        <f t="shared" si="16"/>
        <v>52559.508854594387</v>
      </c>
    </row>
    <row r="1030" spans="1:7" x14ac:dyDescent="0.2">
      <c r="A1030" s="22" t="s">
        <v>5863</v>
      </c>
      <c r="B1030" s="22" t="s">
        <v>49</v>
      </c>
      <c r="C1030" s="31">
        <v>36.530949999999997</v>
      </c>
      <c r="D1030" s="31">
        <v>-79.208872</v>
      </c>
      <c r="E1030" s="25">
        <v>25000</v>
      </c>
      <c r="F1030" s="43">
        <v>2583.8878663457499</v>
      </c>
      <c r="G1030" s="43">
        <f t="shared" si="16"/>
        <v>91249.147317004259</v>
      </c>
    </row>
    <row r="1031" spans="1:7" x14ac:dyDescent="0.2">
      <c r="A1031" s="22" t="s">
        <v>5864</v>
      </c>
      <c r="B1031" s="22" t="s">
        <v>59</v>
      </c>
      <c r="C1031" s="31">
        <v>36.318582999999997</v>
      </c>
      <c r="D1031" s="31">
        <v>-75.808029000000005</v>
      </c>
      <c r="E1031" s="25">
        <v>0</v>
      </c>
      <c r="F1031" s="43">
        <v>0</v>
      </c>
      <c r="G1031" s="43">
        <f t="shared" si="16"/>
        <v>0</v>
      </c>
    </row>
    <row r="1032" spans="1:7" x14ac:dyDescent="0.2">
      <c r="A1032" s="22" t="s">
        <v>5865</v>
      </c>
      <c r="B1032" s="22" t="s">
        <v>82</v>
      </c>
      <c r="C1032" s="31">
        <v>35.197729000000002</v>
      </c>
      <c r="D1032" s="31">
        <v>-83.094920999999999</v>
      </c>
      <c r="E1032" s="25">
        <v>0</v>
      </c>
      <c r="F1032" s="43">
        <v>0</v>
      </c>
      <c r="G1032" s="43">
        <f t="shared" si="16"/>
        <v>0</v>
      </c>
    </row>
    <row r="1033" spans="1:7" x14ac:dyDescent="0.2">
      <c r="A1033" s="22" t="s">
        <v>5866</v>
      </c>
      <c r="B1033" s="22" t="s">
        <v>128</v>
      </c>
      <c r="C1033" s="31">
        <v>35.400489999999998</v>
      </c>
      <c r="D1033" s="31">
        <v>-78.058119000000005</v>
      </c>
      <c r="E1033" s="25">
        <v>0</v>
      </c>
      <c r="F1033" s="43">
        <v>0</v>
      </c>
      <c r="G1033" s="43">
        <f t="shared" si="16"/>
        <v>0</v>
      </c>
    </row>
    <row r="1034" spans="1:7" x14ac:dyDescent="0.2">
      <c r="A1034" s="22" t="s">
        <v>5867</v>
      </c>
      <c r="B1034" s="22" t="s">
        <v>96</v>
      </c>
      <c r="C1034" s="31">
        <v>35.787199999999999</v>
      </c>
      <c r="D1034" s="31">
        <v>-78.194999999999993</v>
      </c>
      <c r="E1034" s="25">
        <v>0</v>
      </c>
      <c r="F1034" s="43">
        <v>0</v>
      </c>
      <c r="G1034" s="43">
        <f t="shared" si="16"/>
        <v>0</v>
      </c>
    </row>
    <row r="1035" spans="1:7" x14ac:dyDescent="0.2">
      <c r="A1035" s="22" t="s">
        <v>5868</v>
      </c>
      <c r="B1035" s="22" t="s">
        <v>122</v>
      </c>
      <c r="C1035" s="31">
        <v>35.028888999999999</v>
      </c>
      <c r="D1035" s="31">
        <v>-80.608889000000005</v>
      </c>
      <c r="E1035" s="25">
        <v>21600</v>
      </c>
      <c r="F1035" s="43">
        <v>2232.4791165227198</v>
      </c>
      <c r="G1035" s="43">
        <f t="shared" si="16"/>
        <v>78839.263281891399</v>
      </c>
    </row>
    <row r="1036" spans="1:7" x14ac:dyDescent="0.2">
      <c r="A1036" s="22" t="s">
        <v>5869</v>
      </c>
      <c r="B1036" s="22" t="s">
        <v>108</v>
      </c>
      <c r="C1036" s="31">
        <v>35.863700000000001</v>
      </c>
      <c r="D1036" s="31">
        <v>-79.821403000000004</v>
      </c>
      <c r="E1036" s="25">
        <v>0</v>
      </c>
      <c r="F1036" s="43">
        <v>0</v>
      </c>
      <c r="G1036" s="43">
        <f t="shared" si="16"/>
        <v>0</v>
      </c>
    </row>
    <row r="1037" spans="1:7" x14ac:dyDescent="0.2">
      <c r="A1037" s="22" t="s">
        <v>5870</v>
      </c>
      <c r="B1037" s="22" t="s">
        <v>132</v>
      </c>
      <c r="C1037" s="31">
        <v>35.918300000000002</v>
      </c>
      <c r="D1037" s="31">
        <v>-82.208100000000002</v>
      </c>
      <c r="E1037" s="25">
        <v>125000</v>
      </c>
      <c r="F1037" s="43">
        <v>12919.439331728699</v>
      </c>
      <c r="G1037" s="43">
        <f t="shared" si="16"/>
        <v>456245.73658501956</v>
      </c>
    </row>
    <row r="1038" spans="1:7" x14ac:dyDescent="0.2">
      <c r="A1038" s="22" t="s">
        <v>5871</v>
      </c>
      <c r="B1038" s="22" t="s">
        <v>67</v>
      </c>
      <c r="C1038" s="31">
        <v>36.013309</v>
      </c>
      <c r="D1038" s="31">
        <v>-78.517204000000007</v>
      </c>
      <c r="E1038" s="25">
        <v>0</v>
      </c>
      <c r="F1038" s="43">
        <v>0</v>
      </c>
      <c r="G1038" s="43">
        <f t="shared" si="16"/>
        <v>0</v>
      </c>
    </row>
    <row r="1039" spans="1:7" x14ac:dyDescent="0.2">
      <c r="A1039" s="22" t="s">
        <v>5872</v>
      </c>
      <c r="B1039" s="22" t="s">
        <v>127</v>
      </c>
      <c r="C1039" s="31">
        <v>36.276710000000001</v>
      </c>
      <c r="D1039" s="31">
        <v>-81.648583000000002</v>
      </c>
      <c r="E1039" s="25">
        <v>0</v>
      </c>
      <c r="F1039" s="43">
        <v>0</v>
      </c>
      <c r="G1039" s="43">
        <f t="shared" si="16"/>
        <v>0</v>
      </c>
    </row>
    <row r="1040" spans="1:7" x14ac:dyDescent="0.2">
      <c r="A1040" s="22" t="s">
        <v>5873</v>
      </c>
      <c r="B1040" s="22" t="s">
        <v>56</v>
      </c>
      <c r="C1040" s="31">
        <v>34.326700000000002</v>
      </c>
      <c r="D1040" s="31">
        <v>-78.204700000000003</v>
      </c>
      <c r="E1040" s="25">
        <v>125000</v>
      </c>
      <c r="F1040" s="43">
        <v>12919.439331728699</v>
      </c>
      <c r="G1040" s="43">
        <f t="shared" si="16"/>
        <v>456245.73658501956</v>
      </c>
    </row>
    <row r="1041" spans="1:7" x14ac:dyDescent="0.2">
      <c r="A1041" s="22" t="s">
        <v>5874</v>
      </c>
      <c r="B1041" s="22" t="s">
        <v>127</v>
      </c>
      <c r="C1041" s="31">
        <v>36.125137000000002</v>
      </c>
      <c r="D1041" s="31">
        <v>-81.719656000000001</v>
      </c>
      <c r="E1041" s="25">
        <v>0</v>
      </c>
      <c r="F1041" s="43">
        <v>0</v>
      </c>
      <c r="G1041" s="43">
        <f t="shared" si="16"/>
        <v>0</v>
      </c>
    </row>
    <row r="1042" spans="1:7" x14ac:dyDescent="0.2">
      <c r="A1042" s="22" t="s">
        <v>5875</v>
      </c>
      <c r="B1042" s="22" t="s">
        <v>117</v>
      </c>
      <c r="C1042" s="31">
        <v>36.329465999999996</v>
      </c>
      <c r="D1042" s="31">
        <v>-80.048687999999999</v>
      </c>
      <c r="E1042" s="25">
        <v>4000</v>
      </c>
      <c r="F1042" s="43">
        <v>413.42205861531897</v>
      </c>
      <c r="G1042" s="43">
        <f t="shared" si="16"/>
        <v>14599.863570720647</v>
      </c>
    </row>
    <row r="1043" spans="1:7" x14ac:dyDescent="0.2">
      <c r="A1043" s="22" t="s">
        <v>5876</v>
      </c>
      <c r="B1043" s="22" t="s">
        <v>124</v>
      </c>
      <c r="C1043" s="31">
        <v>35.647199999999998</v>
      </c>
      <c r="D1043" s="31">
        <v>-78.650800000000004</v>
      </c>
      <c r="E1043" s="25">
        <v>0</v>
      </c>
      <c r="F1043" s="43">
        <v>0</v>
      </c>
      <c r="G1043" s="43">
        <f t="shared" si="16"/>
        <v>0</v>
      </c>
    </row>
    <row r="1044" spans="1:7" x14ac:dyDescent="0.2">
      <c r="A1044" s="22" t="s">
        <v>5877</v>
      </c>
      <c r="B1044" s="22" t="s">
        <v>100</v>
      </c>
      <c r="C1044" s="31">
        <v>36.035339</v>
      </c>
      <c r="D1044" s="31">
        <v>-79.025264000000007</v>
      </c>
      <c r="E1044" s="25">
        <v>0</v>
      </c>
      <c r="F1044" s="43">
        <v>0</v>
      </c>
      <c r="G1044" s="43">
        <f t="shared" si="16"/>
        <v>0</v>
      </c>
    </row>
    <row r="1045" spans="1:7" x14ac:dyDescent="0.2">
      <c r="A1045" s="22" t="s">
        <v>5878</v>
      </c>
      <c r="B1045" s="22" t="s">
        <v>77</v>
      </c>
      <c r="C1045" s="31">
        <v>35.388249999999999</v>
      </c>
      <c r="D1045" s="31">
        <v>-82.364153000000002</v>
      </c>
      <c r="E1045" s="25">
        <v>89000</v>
      </c>
      <c r="F1045" s="43">
        <v>9198.6408041908508</v>
      </c>
      <c r="G1045" s="43">
        <f t="shared" si="16"/>
        <v>324846.96444853453</v>
      </c>
    </row>
    <row r="1046" spans="1:7" x14ac:dyDescent="0.2">
      <c r="A1046" s="22" t="s">
        <v>5879</v>
      </c>
      <c r="B1046" s="22" t="s">
        <v>36</v>
      </c>
      <c r="C1046" s="31">
        <v>35.119897000000002</v>
      </c>
      <c r="D1046" s="31">
        <v>-80.104834999999994</v>
      </c>
      <c r="E1046" s="25">
        <v>100000</v>
      </c>
      <c r="F1046" s="43">
        <v>10335.551465383</v>
      </c>
      <c r="G1046" s="43">
        <f t="shared" si="16"/>
        <v>364996.58926801704</v>
      </c>
    </row>
    <row r="1047" spans="1:7" x14ac:dyDescent="0.2">
      <c r="A1047" s="22" t="s">
        <v>5880</v>
      </c>
      <c r="B1047" s="22" t="s">
        <v>127</v>
      </c>
      <c r="C1047" s="31">
        <v>36.103304000000001</v>
      </c>
      <c r="D1047" s="31">
        <v>-81.849785999999995</v>
      </c>
      <c r="E1047" s="25">
        <v>0</v>
      </c>
      <c r="F1047" s="43">
        <v>0</v>
      </c>
      <c r="G1047" s="43">
        <f t="shared" si="16"/>
        <v>0</v>
      </c>
    </row>
    <row r="1048" spans="1:7" x14ac:dyDescent="0.2">
      <c r="A1048" s="22" t="s">
        <v>5881</v>
      </c>
      <c r="B1048" s="22" t="s">
        <v>86</v>
      </c>
      <c r="C1048" s="31">
        <v>35.250349999999997</v>
      </c>
      <c r="D1048" s="31">
        <v>-77.710160999999999</v>
      </c>
      <c r="E1048" s="25">
        <v>0</v>
      </c>
      <c r="F1048" s="43">
        <v>0</v>
      </c>
      <c r="G1048" s="43">
        <f t="shared" si="16"/>
        <v>0</v>
      </c>
    </row>
    <row r="1049" spans="1:7" x14ac:dyDescent="0.2">
      <c r="A1049" s="22" t="s">
        <v>5882</v>
      </c>
      <c r="B1049" s="22" t="s">
        <v>124</v>
      </c>
      <c r="C1049" s="31">
        <v>35.773553999999997</v>
      </c>
      <c r="D1049" s="31">
        <v>-78.641338000000005</v>
      </c>
      <c r="E1049" s="25">
        <v>0</v>
      </c>
      <c r="F1049" s="43">
        <v>0</v>
      </c>
      <c r="G1049" s="43">
        <f t="shared" si="16"/>
        <v>0</v>
      </c>
    </row>
    <row r="1050" spans="1:7" x14ac:dyDescent="0.2">
      <c r="A1050" s="22" t="s">
        <v>5883</v>
      </c>
      <c r="B1050" s="22" t="s">
        <v>38</v>
      </c>
      <c r="C1050" s="31">
        <v>35.984999999999999</v>
      </c>
      <c r="D1050" s="31">
        <v>-81.949200000000005</v>
      </c>
      <c r="E1050" s="25">
        <v>0</v>
      </c>
      <c r="F1050" s="43">
        <v>0</v>
      </c>
      <c r="G1050" s="43">
        <f t="shared" si="16"/>
        <v>0</v>
      </c>
    </row>
    <row r="1051" spans="1:7" x14ac:dyDescent="0.2">
      <c r="A1051" s="22" t="s">
        <v>5884</v>
      </c>
      <c r="B1051" s="22" t="s">
        <v>37</v>
      </c>
      <c r="C1051" s="31">
        <v>36.270000000000003</v>
      </c>
      <c r="D1051" s="31">
        <v>-81.455799999999996</v>
      </c>
      <c r="E1051" s="25">
        <v>0</v>
      </c>
      <c r="F1051" s="43">
        <v>0</v>
      </c>
      <c r="G1051" s="43">
        <f t="shared" si="16"/>
        <v>0</v>
      </c>
    </row>
    <row r="1052" spans="1:7" x14ac:dyDescent="0.2">
      <c r="A1052" s="22" t="s">
        <v>5885</v>
      </c>
      <c r="B1052" s="22" t="s">
        <v>89</v>
      </c>
      <c r="C1052" s="31">
        <v>35.944200000000002</v>
      </c>
      <c r="D1052" s="31">
        <v>-82.526399999999995</v>
      </c>
      <c r="E1052" s="25">
        <v>0</v>
      </c>
      <c r="F1052" s="43">
        <v>0</v>
      </c>
      <c r="G1052" s="43">
        <f t="shared" si="16"/>
        <v>0</v>
      </c>
    </row>
    <row r="1053" spans="1:7" x14ac:dyDescent="0.2">
      <c r="A1053" s="22" t="s">
        <v>5886</v>
      </c>
      <c r="B1053" s="22" t="s">
        <v>61</v>
      </c>
      <c r="C1053" s="31">
        <v>35.882280000000002</v>
      </c>
      <c r="D1053" s="31">
        <v>-80.108475999999996</v>
      </c>
      <c r="E1053" s="25">
        <v>0</v>
      </c>
      <c r="F1053" s="43">
        <v>0</v>
      </c>
      <c r="G1053" s="43">
        <f t="shared" si="16"/>
        <v>0</v>
      </c>
    </row>
    <row r="1054" spans="1:7" x14ac:dyDescent="0.2">
      <c r="A1054" s="22" t="s">
        <v>5887</v>
      </c>
      <c r="B1054" s="22" t="s">
        <v>83</v>
      </c>
      <c r="C1054" s="31">
        <v>35.550288999999999</v>
      </c>
      <c r="D1054" s="31">
        <v>-78.305148000000003</v>
      </c>
      <c r="E1054" s="25">
        <v>0</v>
      </c>
      <c r="F1054" s="43">
        <v>0</v>
      </c>
      <c r="G1054" s="43">
        <f t="shared" si="16"/>
        <v>0</v>
      </c>
    </row>
    <row r="1055" spans="1:7" x14ac:dyDescent="0.2">
      <c r="A1055" s="22" t="s">
        <v>5888</v>
      </c>
      <c r="B1055" s="22" t="s">
        <v>92</v>
      </c>
      <c r="C1055" s="31">
        <v>35.224400000000003</v>
      </c>
      <c r="D1055" s="31">
        <v>-80.848600000000005</v>
      </c>
      <c r="E1055" s="25">
        <v>87000</v>
      </c>
      <c r="F1055" s="43">
        <v>8991.9297748831996</v>
      </c>
      <c r="G1055" s="43">
        <f t="shared" si="16"/>
        <v>317547.0326631745</v>
      </c>
    </row>
    <row r="1056" spans="1:7" x14ac:dyDescent="0.2">
      <c r="A1056" s="22" t="s">
        <v>5889</v>
      </c>
      <c r="B1056" s="22" t="s">
        <v>121</v>
      </c>
      <c r="C1056" s="31">
        <v>35.975600999999997</v>
      </c>
      <c r="D1056" s="31">
        <v>-76.205806999999993</v>
      </c>
      <c r="E1056" s="25">
        <v>0</v>
      </c>
      <c r="F1056" s="43">
        <v>0</v>
      </c>
      <c r="G1056" s="43">
        <f t="shared" si="16"/>
        <v>0</v>
      </c>
    </row>
    <row r="1057" spans="1:7" x14ac:dyDescent="0.2">
      <c r="A1057" s="22" t="s">
        <v>5890</v>
      </c>
      <c r="B1057" s="22" t="s">
        <v>66</v>
      </c>
      <c r="C1057" s="31">
        <v>36.125864999999997</v>
      </c>
      <c r="D1057" s="31">
        <v>-80.427046000000004</v>
      </c>
      <c r="E1057" s="25">
        <v>0</v>
      </c>
      <c r="F1057" s="43">
        <v>0</v>
      </c>
      <c r="G1057" s="43">
        <f t="shared" si="16"/>
        <v>0</v>
      </c>
    </row>
    <row r="1058" spans="1:7" x14ac:dyDescent="0.2">
      <c r="A1058" s="22" t="s">
        <v>5891</v>
      </c>
      <c r="B1058" s="22" t="s">
        <v>121</v>
      </c>
      <c r="C1058" s="31">
        <v>35.956400000000002</v>
      </c>
      <c r="D1058" s="31">
        <v>-76.230800000000002</v>
      </c>
      <c r="E1058" s="25">
        <v>0</v>
      </c>
      <c r="F1058" s="43">
        <v>0</v>
      </c>
      <c r="G1058" s="43">
        <f t="shared" si="16"/>
        <v>0</v>
      </c>
    </row>
    <row r="1059" spans="1:7" x14ac:dyDescent="0.2">
      <c r="A1059" s="22" t="s">
        <v>5892</v>
      </c>
      <c r="B1059" s="22" t="s">
        <v>124</v>
      </c>
      <c r="C1059" s="31">
        <v>35.663468000000002</v>
      </c>
      <c r="D1059" s="31">
        <v>-78.605590000000007</v>
      </c>
      <c r="E1059" s="25">
        <v>0</v>
      </c>
      <c r="F1059" s="43">
        <v>0</v>
      </c>
      <c r="G1059" s="43">
        <f t="shared" si="16"/>
        <v>0</v>
      </c>
    </row>
    <row r="1060" spans="1:7" x14ac:dyDescent="0.2">
      <c r="A1060" s="22" t="s">
        <v>5893</v>
      </c>
      <c r="B1060" s="22" t="s">
        <v>97</v>
      </c>
      <c r="C1060" s="31">
        <v>34.2883</v>
      </c>
      <c r="D1060" s="31">
        <v>-77.820599999999999</v>
      </c>
      <c r="E1060" s="25">
        <v>0</v>
      </c>
      <c r="F1060" s="43">
        <v>0</v>
      </c>
      <c r="G1060" s="43">
        <f t="shared" si="16"/>
        <v>0</v>
      </c>
    </row>
    <row r="1061" spans="1:7" x14ac:dyDescent="0.2">
      <c r="A1061" s="22" t="s">
        <v>5894</v>
      </c>
      <c r="B1061" s="22" t="s">
        <v>101</v>
      </c>
      <c r="C1061" s="31">
        <v>35.087156</v>
      </c>
      <c r="D1061" s="31">
        <v>-76.837472000000005</v>
      </c>
      <c r="E1061" s="25">
        <v>0</v>
      </c>
      <c r="F1061" s="43">
        <v>0</v>
      </c>
      <c r="G1061" s="43">
        <f t="shared" si="16"/>
        <v>0</v>
      </c>
    </row>
    <row r="1062" spans="1:7" x14ac:dyDescent="0.2">
      <c r="A1062" s="22" t="s">
        <v>5895</v>
      </c>
      <c r="B1062" s="22" t="s">
        <v>101</v>
      </c>
      <c r="C1062" s="31">
        <v>35.031525000000002</v>
      </c>
      <c r="D1062" s="31">
        <v>-76.769682000000003</v>
      </c>
      <c r="E1062" s="25">
        <v>0</v>
      </c>
      <c r="F1062" s="43">
        <v>0</v>
      </c>
      <c r="G1062" s="43">
        <f t="shared" si="16"/>
        <v>0</v>
      </c>
    </row>
    <row r="1063" spans="1:7" x14ac:dyDescent="0.2">
      <c r="A1063" s="22" t="s">
        <v>5896</v>
      </c>
      <c r="B1063" s="22" t="s">
        <v>101</v>
      </c>
      <c r="C1063" s="31">
        <v>35.154603999999999</v>
      </c>
      <c r="D1063" s="31">
        <v>-76.772701999999995</v>
      </c>
      <c r="E1063" s="25">
        <v>0</v>
      </c>
      <c r="F1063" s="43">
        <v>0</v>
      </c>
      <c r="G1063" s="43">
        <f t="shared" si="16"/>
        <v>0</v>
      </c>
    </row>
    <row r="1064" spans="1:7" x14ac:dyDescent="0.2">
      <c r="A1064" s="22" t="s">
        <v>5897</v>
      </c>
      <c r="B1064" s="22" t="s">
        <v>101</v>
      </c>
      <c r="C1064" s="31">
        <v>35.188566999999999</v>
      </c>
      <c r="D1064" s="31">
        <v>-76.680295000000001</v>
      </c>
      <c r="E1064" s="25">
        <v>0</v>
      </c>
      <c r="F1064" s="43">
        <v>0</v>
      </c>
      <c r="G1064" s="43">
        <f t="shared" si="16"/>
        <v>0</v>
      </c>
    </row>
    <row r="1065" spans="1:7" x14ac:dyDescent="0.2">
      <c r="A1065" s="22" t="s">
        <v>5898</v>
      </c>
      <c r="B1065" s="22" t="s">
        <v>75</v>
      </c>
      <c r="C1065" s="31">
        <v>35.2303</v>
      </c>
      <c r="D1065" s="31">
        <v>-78.883300000000006</v>
      </c>
      <c r="E1065" s="25">
        <v>15000000</v>
      </c>
      <c r="F1065" s="43">
        <v>1550332.71980745</v>
      </c>
      <c r="G1065" s="43">
        <f t="shared" si="16"/>
        <v>54749488.39020256</v>
      </c>
    </row>
    <row r="1066" spans="1:7" x14ac:dyDescent="0.2">
      <c r="A1066" s="22" t="s">
        <v>5899</v>
      </c>
      <c r="B1066" s="22" t="s">
        <v>60</v>
      </c>
      <c r="C1066" s="31">
        <v>35.707048</v>
      </c>
      <c r="D1066" s="31">
        <v>-75.761874000000006</v>
      </c>
      <c r="E1066" s="25">
        <v>50000</v>
      </c>
      <c r="F1066" s="43">
        <v>5167.7757326914898</v>
      </c>
      <c r="G1066" s="43">
        <f t="shared" si="16"/>
        <v>182498.29463400817</v>
      </c>
    </row>
    <row r="1067" spans="1:7" x14ac:dyDescent="0.2">
      <c r="A1067" s="22" t="s">
        <v>5900</v>
      </c>
      <c r="B1067" s="22" t="s">
        <v>43</v>
      </c>
      <c r="C1067" s="31">
        <v>35.693727000000003</v>
      </c>
      <c r="D1067" s="31">
        <v>-82.613517999999999</v>
      </c>
      <c r="E1067" s="25">
        <v>0</v>
      </c>
      <c r="F1067" s="43">
        <v>0</v>
      </c>
      <c r="G1067" s="43">
        <f t="shared" si="16"/>
        <v>0</v>
      </c>
    </row>
    <row r="1068" spans="1:7" x14ac:dyDescent="0.2">
      <c r="A1068" s="22" t="s">
        <v>5901</v>
      </c>
      <c r="B1068" s="22" t="s">
        <v>38</v>
      </c>
      <c r="C1068" s="31">
        <v>36.152118000000002</v>
      </c>
      <c r="D1068" s="31">
        <v>-81.960324999999997</v>
      </c>
      <c r="E1068" s="25">
        <v>0</v>
      </c>
      <c r="F1068" s="43">
        <v>0</v>
      </c>
      <c r="G1068" s="43">
        <f t="shared" si="16"/>
        <v>0</v>
      </c>
    </row>
    <row r="1069" spans="1:7" x14ac:dyDescent="0.2">
      <c r="A1069" s="22" t="s">
        <v>5902</v>
      </c>
      <c r="B1069" s="22" t="s">
        <v>101</v>
      </c>
      <c r="C1069" s="31">
        <v>35.037419999999997</v>
      </c>
      <c r="D1069" s="31">
        <v>-76.690443999999999</v>
      </c>
      <c r="E1069" s="25">
        <v>0</v>
      </c>
      <c r="F1069" s="43">
        <v>0</v>
      </c>
      <c r="G1069" s="43">
        <f t="shared" si="16"/>
        <v>0</v>
      </c>
    </row>
    <row r="1070" spans="1:7" x14ac:dyDescent="0.2">
      <c r="A1070" s="22" t="s">
        <v>5903</v>
      </c>
      <c r="B1070" s="22" t="s">
        <v>99</v>
      </c>
      <c r="C1070" s="31">
        <v>34.793900000000001</v>
      </c>
      <c r="D1070" s="31">
        <v>-77.430300000000003</v>
      </c>
      <c r="E1070" s="25">
        <v>0</v>
      </c>
      <c r="F1070" s="43">
        <v>0</v>
      </c>
      <c r="G1070" s="43">
        <f t="shared" si="16"/>
        <v>0</v>
      </c>
    </row>
    <row r="1071" spans="1:7" x14ac:dyDescent="0.2">
      <c r="A1071" s="22" t="s">
        <v>5904</v>
      </c>
      <c r="B1071" s="22" t="s">
        <v>102</v>
      </c>
      <c r="C1071" s="31">
        <v>36.270366000000003</v>
      </c>
      <c r="D1071" s="31">
        <v>-76.368949000000001</v>
      </c>
      <c r="E1071" s="25">
        <v>0</v>
      </c>
      <c r="F1071" s="43">
        <v>0</v>
      </c>
      <c r="G1071" s="43">
        <f t="shared" si="16"/>
        <v>0</v>
      </c>
    </row>
    <row r="1072" spans="1:7" x14ac:dyDescent="0.2">
      <c r="A1072" s="22" t="s">
        <v>5905</v>
      </c>
      <c r="B1072" s="22" t="s">
        <v>118</v>
      </c>
      <c r="C1072" s="31">
        <v>36.283897000000003</v>
      </c>
      <c r="D1072" s="31">
        <v>-80.784685999999994</v>
      </c>
      <c r="E1072" s="25">
        <v>0</v>
      </c>
      <c r="F1072" s="43">
        <v>0</v>
      </c>
      <c r="G1072" s="43">
        <f t="shared" si="16"/>
        <v>0</v>
      </c>
    </row>
    <row r="1073" spans="1:7" x14ac:dyDescent="0.2">
      <c r="A1073" s="22" t="s">
        <v>5906</v>
      </c>
      <c r="B1073" s="22" t="s">
        <v>66</v>
      </c>
      <c r="C1073" s="31">
        <v>36.034498999999997</v>
      </c>
      <c r="D1073" s="31">
        <v>-80.077286000000001</v>
      </c>
      <c r="E1073" s="25">
        <v>0</v>
      </c>
      <c r="F1073" s="43">
        <v>0</v>
      </c>
      <c r="G1073" s="43">
        <f t="shared" si="16"/>
        <v>0</v>
      </c>
    </row>
    <row r="1074" spans="1:7" x14ac:dyDescent="0.2">
      <c r="A1074" s="22" t="s">
        <v>5907</v>
      </c>
      <c r="B1074" s="22" t="s">
        <v>118</v>
      </c>
      <c r="C1074" s="31">
        <v>36.533225999999999</v>
      </c>
      <c r="D1074" s="31">
        <v>-80.563215999999997</v>
      </c>
      <c r="E1074" s="25">
        <v>0</v>
      </c>
      <c r="F1074" s="43">
        <v>0</v>
      </c>
      <c r="G1074" s="43">
        <f t="shared" si="16"/>
        <v>0</v>
      </c>
    </row>
    <row r="1075" spans="1:7" x14ac:dyDescent="0.2">
      <c r="A1075" s="22" t="s">
        <v>5908</v>
      </c>
      <c r="B1075" s="22" t="s">
        <v>118</v>
      </c>
      <c r="C1075" s="31">
        <v>36.501356999999999</v>
      </c>
      <c r="D1075" s="31">
        <v>-80.552594999999997</v>
      </c>
      <c r="E1075" s="25">
        <v>0</v>
      </c>
      <c r="F1075" s="43">
        <v>0</v>
      </c>
      <c r="G1075" s="43">
        <f t="shared" si="16"/>
        <v>0</v>
      </c>
    </row>
    <row r="1076" spans="1:7" x14ac:dyDescent="0.2">
      <c r="A1076" s="22" t="s">
        <v>5909</v>
      </c>
      <c r="B1076" s="22" t="s">
        <v>118</v>
      </c>
      <c r="C1076" s="31">
        <v>36.410663</v>
      </c>
      <c r="D1076" s="31">
        <v>-80.623276000000004</v>
      </c>
      <c r="E1076" s="25">
        <v>0</v>
      </c>
      <c r="F1076" s="43">
        <v>0</v>
      </c>
      <c r="G1076" s="43">
        <f t="shared" si="16"/>
        <v>0</v>
      </c>
    </row>
    <row r="1077" spans="1:7" x14ac:dyDescent="0.2">
      <c r="A1077" s="22" t="s">
        <v>5910</v>
      </c>
      <c r="B1077" s="22" t="s">
        <v>78</v>
      </c>
      <c r="C1077" s="31">
        <v>36.267096000000002</v>
      </c>
      <c r="D1077" s="31">
        <v>-77.011199000000005</v>
      </c>
      <c r="E1077" s="25">
        <v>1300000</v>
      </c>
      <c r="F1077" s="43">
        <v>134362.16904997901</v>
      </c>
      <c r="G1077" s="43">
        <f t="shared" si="16"/>
        <v>4744955.6604842227</v>
      </c>
    </row>
    <row r="1078" spans="1:7" x14ac:dyDescent="0.2">
      <c r="A1078" s="22" t="s">
        <v>5911</v>
      </c>
      <c r="B1078" s="22" t="s">
        <v>127</v>
      </c>
      <c r="C1078" s="31">
        <v>36.167583999999998</v>
      </c>
      <c r="D1078" s="31">
        <v>-81.734691999999995</v>
      </c>
      <c r="E1078" s="25">
        <v>0</v>
      </c>
      <c r="F1078" s="43">
        <v>0</v>
      </c>
      <c r="G1078" s="43">
        <f t="shared" si="16"/>
        <v>0</v>
      </c>
    </row>
    <row r="1079" spans="1:7" x14ac:dyDescent="0.2">
      <c r="A1079" s="22" t="s">
        <v>5912</v>
      </c>
      <c r="B1079" s="22" t="s">
        <v>125</v>
      </c>
      <c r="C1079" s="31">
        <v>36.283071999999997</v>
      </c>
      <c r="D1079" s="31">
        <v>-77.977598999999998</v>
      </c>
      <c r="E1079" s="25">
        <v>0</v>
      </c>
      <c r="F1079" s="43">
        <v>0</v>
      </c>
      <c r="G1079" s="43">
        <f t="shared" si="16"/>
        <v>0</v>
      </c>
    </row>
    <row r="1080" spans="1:7" x14ac:dyDescent="0.2">
      <c r="A1080" s="22" t="s">
        <v>5913</v>
      </c>
      <c r="B1080" s="22" t="s">
        <v>118</v>
      </c>
      <c r="C1080" s="31">
        <v>36.408828</v>
      </c>
      <c r="D1080" s="31">
        <v>-80.676480999999995</v>
      </c>
      <c r="E1080" s="25">
        <v>0</v>
      </c>
      <c r="F1080" s="43">
        <v>0</v>
      </c>
      <c r="G1080" s="43">
        <f t="shared" si="16"/>
        <v>0</v>
      </c>
    </row>
    <row r="1081" spans="1:7" x14ac:dyDescent="0.2">
      <c r="A1081" s="22" t="s">
        <v>5914</v>
      </c>
      <c r="B1081" s="22" t="s">
        <v>118</v>
      </c>
      <c r="C1081" s="31">
        <v>36.351438999999999</v>
      </c>
      <c r="D1081" s="31">
        <v>-80.710404999999994</v>
      </c>
      <c r="E1081" s="25">
        <v>0</v>
      </c>
      <c r="F1081" s="43">
        <v>0</v>
      </c>
      <c r="G1081" s="43">
        <f t="shared" si="16"/>
        <v>0</v>
      </c>
    </row>
    <row r="1082" spans="1:7" x14ac:dyDescent="0.2">
      <c r="A1082" s="22" t="s">
        <v>5915</v>
      </c>
      <c r="B1082" s="22" t="s">
        <v>118</v>
      </c>
      <c r="C1082" s="31">
        <v>36.495562</v>
      </c>
      <c r="D1082" s="31">
        <v>-80.689048999999997</v>
      </c>
      <c r="E1082" s="25">
        <v>0</v>
      </c>
      <c r="F1082" s="43">
        <v>0</v>
      </c>
      <c r="G1082" s="43">
        <f t="shared" si="16"/>
        <v>0</v>
      </c>
    </row>
    <row r="1083" spans="1:7" x14ac:dyDescent="0.2">
      <c r="A1083" s="22" t="s">
        <v>5916</v>
      </c>
      <c r="B1083" s="22" t="s">
        <v>118</v>
      </c>
      <c r="C1083" s="31">
        <v>36.471938999999999</v>
      </c>
      <c r="D1083" s="31">
        <v>-80.544021999999998</v>
      </c>
      <c r="E1083" s="25">
        <v>0</v>
      </c>
      <c r="F1083" s="43">
        <v>0</v>
      </c>
      <c r="G1083" s="43">
        <f t="shared" si="16"/>
        <v>0</v>
      </c>
    </row>
    <row r="1084" spans="1:7" x14ac:dyDescent="0.2">
      <c r="A1084" s="22" t="s">
        <v>5917</v>
      </c>
      <c r="B1084" s="22" t="s">
        <v>59</v>
      </c>
      <c r="C1084" s="31">
        <v>36.397683999999998</v>
      </c>
      <c r="D1084" s="31">
        <v>-76.020900999999995</v>
      </c>
      <c r="E1084" s="25">
        <v>0</v>
      </c>
      <c r="F1084" s="43">
        <v>0</v>
      </c>
      <c r="G1084" s="43">
        <f t="shared" si="16"/>
        <v>0</v>
      </c>
    </row>
    <row r="1085" spans="1:7" x14ac:dyDescent="0.2">
      <c r="A1085" s="22" t="s">
        <v>5918</v>
      </c>
      <c r="B1085" s="22" t="s">
        <v>80</v>
      </c>
      <c r="C1085" s="31">
        <v>35.514400000000002</v>
      </c>
      <c r="D1085" s="31">
        <v>-75.988600000000005</v>
      </c>
      <c r="E1085" s="25">
        <v>0</v>
      </c>
      <c r="F1085" s="43">
        <v>0</v>
      </c>
      <c r="G1085" s="43">
        <f t="shared" si="16"/>
        <v>0</v>
      </c>
    </row>
    <row r="1086" spans="1:7" x14ac:dyDescent="0.2">
      <c r="A1086" s="22" t="s">
        <v>5919</v>
      </c>
      <c r="B1086" s="22" t="s">
        <v>116</v>
      </c>
      <c r="C1086" s="31">
        <v>35.231178</v>
      </c>
      <c r="D1086" s="31">
        <v>-80.099149999999995</v>
      </c>
      <c r="E1086" s="25">
        <v>0</v>
      </c>
      <c r="F1086" s="43">
        <v>0</v>
      </c>
      <c r="G1086" s="43">
        <f t="shared" si="16"/>
        <v>0</v>
      </c>
    </row>
    <row r="1087" spans="1:7" x14ac:dyDescent="0.2">
      <c r="A1087" s="22" t="s">
        <v>5920</v>
      </c>
      <c r="B1087" s="22" t="s">
        <v>68</v>
      </c>
      <c r="C1087" s="31">
        <v>35.167481000000002</v>
      </c>
      <c r="D1087" s="31">
        <v>-81.057027000000005</v>
      </c>
      <c r="E1087" s="25">
        <v>0</v>
      </c>
      <c r="F1087" s="43">
        <v>0</v>
      </c>
      <c r="G1087" s="43">
        <f t="shared" si="16"/>
        <v>0</v>
      </c>
    </row>
    <row r="1088" spans="1:7" x14ac:dyDescent="0.2">
      <c r="A1088" s="22" t="s">
        <v>5921</v>
      </c>
      <c r="B1088" s="22" t="s">
        <v>49</v>
      </c>
      <c r="C1088" s="31">
        <v>36.296222</v>
      </c>
      <c r="D1088" s="31">
        <v>-79.492210999999998</v>
      </c>
      <c r="E1088" s="25">
        <v>9000</v>
      </c>
      <c r="F1088" s="43">
        <v>930.19963188446798</v>
      </c>
      <c r="G1088" s="43">
        <f t="shared" si="16"/>
        <v>32849.693034121461</v>
      </c>
    </row>
    <row r="1089" spans="1:7" x14ac:dyDescent="0.2">
      <c r="A1089" s="22" t="s">
        <v>5922</v>
      </c>
      <c r="B1089" s="22" t="s">
        <v>124</v>
      </c>
      <c r="C1089" s="31">
        <v>35.607491000000003</v>
      </c>
      <c r="D1089" s="31">
        <v>-78.639284000000004</v>
      </c>
      <c r="E1089" s="25">
        <v>0</v>
      </c>
      <c r="F1089" s="43">
        <v>0</v>
      </c>
      <c r="G1089" s="43">
        <f t="shared" si="16"/>
        <v>0</v>
      </c>
    </row>
    <row r="1090" spans="1:7" x14ac:dyDescent="0.2">
      <c r="A1090" s="22" t="s">
        <v>5923</v>
      </c>
      <c r="B1090" s="22" t="s">
        <v>87</v>
      </c>
      <c r="C1090" s="31">
        <v>35.422804999999997</v>
      </c>
      <c r="D1090" s="31">
        <v>-81.032195000000002</v>
      </c>
      <c r="E1090" s="25">
        <v>3350000</v>
      </c>
      <c r="F1090" s="43">
        <v>346240.97409033001</v>
      </c>
      <c r="G1090" s="43">
        <f t="shared" ref="G1090:G1153" si="17">F1090*35.31467</f>
        <v>12227385.740478555</v>
      </c>
    </row>
    <row r="1091" spans="1:7" x14ac:dyDescent="0.2">
      <c r="A1091" s="22" t="s">
        <v>5924</v>
      </c>
      <c r="B1091" s="22" t="s">
        <v>105</v>
      </c>
      <c r="C1091" s="31">
        <v>36.488177999999998</v>
      </c>
      <c r="D1091" s="31">
        <v>-79.067767000000003</v>
      </c>
      <c r="E1091" s="25">
        <v>5000</v>
      </c>
      <c r="F1091" s="43">
        <v>516.777573269149</v>
      </c>
      <c r="G1091" s="43">
        <f t="shared" si="17"/>
        <v>18249.829463400816</v>
      </c>
    </row>
    <row r="1092" spans="1:7" x14ac:dyDescent="0.2">
      <c r="A1092" s="22" t="s">
        <v>5925</v>
      </c>
      <c r="B1092" s="22" t="s">
        <v>66</v>
      </c>
      <c r="C1092" s="31">
        <v>36.117077000000002</v>
      </c>
      <c r="D1092" s="31">
        <v>-80.461121000000006</v>
      </c>
      <c r="E1092" s="25">
        <v>54000</v>
      </c>
      <c r="F1092" s="43">
        <v>5581.1977913068104</v>
      </c>
      <c r="G1092" s="43">
        <f t="shared" si="17"/>
        <v>197098.15820472888</v>
      </c>
    </row>
    <row r="1093" spans="1:7" x14ac:dyDescent="0.2">
      <c r="A1093" s="22" t="s">
        <v>5926</v>
      </c>
      <c r="B1093" s="22" t="s">
        <v>43</v>
      </c>
      <c r="C1093" s="31">
        <v>35.709290000000003</v>
      </c>
      <c r="D1093" s="31">
        <v>-82.621939999999995</v>
      </c>
      <c r="E1093" s="25">
        <v>0</v>
      </c>
      <c r="F1093" s="43">
        <v>0</v>
      </c>
      <c r="G1093" s="43">
        <f t="shared" si="17"/>
        <v>0</v>
      </c>
    </row>
    <row r="1094" spans="1:7" x14ac:dyDescent="0.2">
      <c r="A1094" s="22" t="s">
        <v>5927</v>
      </c>
      <c r="B1094" s="22" t="s">
        <v>82</v>
      </c>
      <c r="C1094" s="31">
        <v>35.403602999999997</v>
      </c>
      <c r="D1094" s="31">
        <v>-83.313965999999994</v>
      </c>
      <c r="E1094" s="25">
        <v>4200</v>
      </c>
      <c r="F1094" s="43">
        <v>434.09316154608501</v>
      </c>
      <c r="G1094" s="43">
        <f t="shared" si="17"/>
        <v>15329.856749256682</v>
      </c>
    </row>
    <row r="1095" spans="1:7" x14ac:dyDescent="0.2">
      <c r="A1095" s="22" t="s">
        <v>5928</v>
      </c>
      <c r="B1095" s="22" t="s">
        <v>73</v>
      </c>
      <c r="C1095" s="31">
        <v>36.056505999999999</v>
      </c>
      <c r="D1095" s="31">
        <v>-79.848594000000006</v>
      </c>
      <c r="E1095" s="25">
        <v>1000</v>
      </c>
      <c r="F1095" s="43">
        <v>103.35551465383</v>
      </c>
      <c r="G1095" s="43">
        <f t="shared" si="17"/>
        <v>3649.9658926801708</v>
      </c>
    </row>
    <row r="1096" spans="1:7" x14ac:dyDescent="0.2">
      <c r="A1096" s="22" t="s">
        <v>5929</v>
      </c>
      <c r="B1096" s="22" t="s">
        <v>97</v>
      </c>
      <c r="C1096" s="31">
        <v>34.245800000000003</v>
      </c>
      <c r="D1096" s="31">
        <v>-77.948899999999995</v>
      </c>
      <c r="E1096" s="25">
        <v>0</v>
      </c>
      <c r="F1096" s="43">
        <v>0</v>
      </c>
      <c r="G1096" s="43">
        <f t="shared" si="17"/>
        <v>0</v>
      </c>
    </row>
    <row r="1097" spans="1:7" x14ac:dyDescent="0.2">
      <c r="A1097" s="22" t="s">
        <v>5930</v>
      </c>
      <c r="B1097" s="22" t="s">
        <v>122</v>
      </c>
      <c r="C1097" s="31">
        <v>35.062609999999999</v>
      </c>
      <c r="D1097" s="31">
        <v>-80.650972999999993</v>
      </c>
      <c r="E1097" s="25">
        <v>90000</v>
      </c>
      <c r="F1097" s="43">
        <v>9301.99631884468</v>
      </c>
      <c r="G1097" s="43">
        <f t="shared" si="17"/>
        <v>328496.93034121464</v>
      </c>
    </row>
    <row r="1098" spans="1:7" x14ac:dyDescent="0.2">
      <c r="A1098" s="22" t="s">
        <v>5931</v>
      </c>
      <c r="B1098" s="22" t="s">
        <v>124</v>
      </c>
      <c r="C1098" s="31">
        <v>35.671033000000001</v>
      </c>
      <c r="D1098" s="31">
        <v>-78.939967999999993</v>
      </c>
      <c r="E1098" s="25">
        <v>18000000</v>
      </c>
      <c r="F1098" s="43">
        <v>1860399.26376894</v>
      </c>
      <c r="G1098" s="43">
        <f t="shared" si="17"/>
        <v>65699386.068243071</v>
      </c>
    </row>
    <row r="1099" spans="1:7" x14ac:dyDescent="0.2">
      <c r="A1099" s="22" t="s">
        <v>5932</v>
      </c>
      <c r="B1099" s="22" t="s">
        <v>118</v>
      </c>
      <c r="C1099" s="31">
        <v>36.508239000000003</v>
      </c>
      <c r="D1099" s="31">
        <v>-80.682585000000003</v>
      </c>
      <c r="E1099" s="25">
        <v>0</v>
      </c>
      <c r="F1099" s="43">
        <v>0</v>
      </c>
      <c r="G1099" s="43">
        <f t="shared" si="17"/>
        <v>0</v>
      </c>
    </row>
    <row r="1100" spans="1:7" x14ac:dyDescent="0.2">
      <c r="A1100" s="22" t="s">
        <v>5933</v>
      </c>
      <c r="B1100" s="22" t="s">
        <v>124</v>
      </c>
      <c r="C1100" s="31">
        <v>35.638551999999997</v>
      </c>
      <c r="D1100" s="31">
        <v>-78.796026999999995</v>
      </c>
      <c r="E1100" s="25">
        <v>0</v>
      </c>
      <c r="F1100" s="43">
        <v>0</v>
      </c>
      <c r="G1100" s="43">
        <f t="shared" si="17"/>
        <v>0</v>
      </c>
    </row>
    <row r="1101" spans="1:7" x14ac:dyDescent="0.2">
      <c r="A1101" s="22" t="s">
        <v>5934</v>
      </c>
      <c r="B1101" s="22" t="s">
        <v>124</v>
      </c>
      <c r="C1101" s="31">
        <v>36.009399999999999</v>
      </c>
      <c r="D1101" s="31">
        <v>-78.564400000000006</v>
      </c>
      <c r="E1101" s="25">
        <v>0</v>
      </c>
      <c r="F1101" s="43">
        <v>0</v>
      </c>
      <c r="G1101" s="43">
        <f t="shared" si="17"/>
        <v>0</v>
      </c>
    </row>
    <row r="1102" spans="1:7" x14ac:dyDescent="0.2">
      <c r="A1102" s="22" t="s">
        <v>5935</v>
      </c>
      <c r="B1102" s="22" t="s">
        <v>124</v>
      </c>
      <c r="C1102" s="31">
        <v>35.611123999999997</v>
      </c>
      <c r="D1102" s="31">
        <v>-78.838030000000003</v>
      </c>
      <c r="E1102" s="25">
        <v>0</v>
      </c>
      <c r="F1102" s="43">
        <v>0</v>
      </c>
      <c r="G1102" s="43">
        <f t="shared" si="17"/>
        <v>0</v>
      </c>
    </row>
    <row r="1103" spans="1:7" x14ac:dyDescent="0.2">
      <c r="A1103" s="22" t="s">
        <v>5936</v>
      </c>
      <c r="B1103" s="22" t="s">
        <v>66</v>
      </c>
      <c r="C1103" s="31">
        <v>36.222499999999997</v>
      </c>
      <c r="D1103" s="31">
        <v>-80.428998000000007</v>
      </c>
      <c r="E1103" s="25">
        <v>0</v>
      </c>
      <c r="F1103" s="43">
        <v>0</v>
      </c>
      <c r="G1103" s="43">
        <f t="shared" si="17"/>
        <v>0</v>
      </c>
    </row>
    <row r="1104" spans="1:7" x14ac:dyDescent="0.2">
      <c r="A1104" s="22" t="s">
        <v>5937</v>
      </c>
      <c r="B1104" s="22" t="s">
        <v>91</v>
      </c>
      <c r="C1104" s="31">
        <v>35.699280999999999</v>
      </c>
      <c r="D1104" s="31">
        <v>-81.978486000000004</v>
      </c>
      <c r="E1104" s="25">
        <v>0</v>
      </c>
      <c r="F1104" s="43">
        <v>0</v>
      </c>
      <c r="G1104" s="43">
        <f t="shared" si="17"/>
        <v>0</v>
      </c>
    </row>
    <row r="1105" spans="1:7" x14ac:dyDescent="0.2">
      <c r="A1105" s="22" t="s">
        <v>5938</v>
      </c>
      <c r="B1105" s="22" t="s">
        <v>73</v>
      </c>
      <c r="C1105" s="31">
        <v>36.211399999999998</v>
      </c>
      <c r="D1105" s="31">
        <v>-80.005600000000001</v>
      </c>
      <c r="E1105" s="25">
        <v>0</v>
      </c>
      <c r="F1105" s="43">
        <v>0</v>
      </c>
      <c r="G1105" s="43">
        <f t="shared" si="17"/>
        <v>0</v>
      </c>
    </row>
    <row r="1106" spans="1:7" x14ac:dyDescent="0.2">
      <c r="A1106" s="22" t="s">
        <v>5939</v>
      </c>
      <c r="B1106" s="22" t="s">
        <v>80</v>
      </c>
      <c r="C1106" s="31">
        <v>35.438988999999999</v>
      </c>
      <c r="D1106" s="31">
        <v>-76.070052000000004</v>
      </c>
      <c r="E1106" s="25">
        <v>0</v>
      </c>
      <c r="F1106" s="43">
        <v>0</v>
      </c>
      <c r="G1106" s="43">
        <f t="shared" si="17"/>
        <v>0</v>
      </c>
    </row>
    <row r="1107" spans="1:7" x14ac:dyDescent="0.2">
      <c r="A1107" s="22" t="s">
        <v>5940</v>
      </c>
      <c r="B1107" s="22" t="s">
        <v>120</v>
      </c>
      <c r="C1107" s="31">
        <v>35.148099999999999</v>
      </c>
      <c r="D1107" s="31">
        <v>-82.7697</v>
      </c>
      <c r="E1107" s="25">
        <v>20000</v>
      </c>
      <c r="F1107" s="43">
        <v>2067.1102930766001</v>
      </c>
      <c r="G1107" s="43">
        <f t="shared" si="17"/>
        <v>72999.31785360341</v>
      </c>
    </row>
    <row r="1108" spans="1:7" x14ac:dyDescent="0.2">
      <c r="A1108" s="22" t="s">
        <v>5941</v>
      </c>
      <c r="B1108" s="22" t="s">
        <v>83</v>
      </c>
      <c r="C1108" s="31">
        <v>35.550297</v>
      </c>
      <c r="D1108" s="31">
        <v>-78.305375999999995</v>
      </c>
      <c r="E1108" s="25">
        <v>0</v>
      </c>
      <c r="F1108" s="43">
        <v>0</v>
      </c>
      <c r="G1108" s="43">
        <f t="shared" si="17"/>
        <v>0</v>
      </c>
    </row>
    <row r="1109" spans="1:7" x14ac:dyDescent="0.2">
      <c r="A1109" s="22" t="s">
        <v>5942</v>
      </c>
      <c r="B1109" s="22" t="s">
        <v>67</v>
      </c>
      <c r="C1109" s="31">
        <v>36.087023000000002</v>
      </c>
      <c r="D1109" s="31">
        <v>-78.307080999999997</v>
      </c>
      <c r="E1109" s="25">
        <v>0</v>
      </c>
      <c r="F1109" s="43">
        <v>0</v>
      </c>
      <c r="G1109" s="43">
        <f t="shared" si="17"/>
        <v>0</v>
      </c>
    </row>
    <row r="1110" spans="1:7" x14ac:dyDescent="0.2">
      <c r="A1110" s="22" t="s">
        <v>5943</v>
      </c>
      <c r="B1110" s="22" t="s">
        <v>127</v>
      </c>
      <c r="C1110" s="31">
        <v>36.167499999999997</v>
      </c>
      <c r="D1110" s="31">
        <v>-81.750600000000006</v>
      </c>
      <c r="E1110" s="25">
        <v>0</v>
      </c>
      <c r="F1110" s="43">
        <v>0</v>
      </c>
      <c r="G1110" s="43">
        <f t="shared" si="17"/>
        <v>0</v>
      </c>
    </row>
    <row r="1111" spans="1:7" x14ac:dyDescent="0.2">
      <c r="A1111" s="22" t="s">
        <v>5944</v>
      </c>
      <c r="B1111" s="22" t="s">
        <v>108</v>
      </c>
      <c r="C1111" s="31">
        <v>35.601399999999998</v>
      </c>
      <c r="D1111" s="31">
        <v>-79.849400000000003</v>
      </c>
      <c r="E1111" s="25">
        <v>0</v>
      </c>
      <c r="F1111" s="43">
        <v>0</v>
      </c>
      <c r="G1111" s="43">
        <f t="shared" si="17"/>
        <v>0</v>
      </c>
    </row>
    <row r="1112" spans="1:7" x14ac:dyDescent="0.2">
      <c r="A1112" s="22" t="s">
        <v>5945</v>
      </c>
      <c r="B1112" s="22" t="s">
        <v>130</v>
      </c>
      <c r="C1112" s="31">
        <v>35.688600000000001</v>
      </c>
      <c r="D1112" s="31">
        <v>-77.917199999999994</v>
      </c>
      <c r="E1112" s="25">
        <v>0</v>
      </c>
      <c r="F1112" s="43">
        <v>0</v>
      </c>
      <c r="G1112" s="43">
        <f t="shared" si="17"/>
        <v>0</v>
      </c>
    </row>
    <row r="1113" spans="1:7" x14ac:dyDescent="0.2">
      <c r="A1113" s="22" t="s">
        <v>5946</v>
      </c>
      <c r="B1113" s="22" t="s">
        <v>77</v>
      </c>
      <c r="C1113" s="31">
        <v>35.431100000000001</v>
      </c>
      <c r="D1113" s="31">
        <v>-82.572199999999995</v>
      </c>
      <c r="E1113" s="25">
        <v>45000</v>
      </c>
      <c r="F1113" s="43">
        <v>4650.99815942234</v>
      </c>
      <c r="G1113" s="43">
        <f t="shared" si="17"/>
        <v>164248.46517060732</v>
      </c>
    </row>
    <row r="1114" spans="1:7" x14ac:dyDescent="0.2">
      <c r="A1114" s="22" t="s">
        <v>5947</v>
      </c>
      <c r="B1114" s="22" t="s">
        <v>113</v>
      </c>
      <c r="C1114" s="31">
        <v>35.200000000000003</v>
      </c>
      <c r="D1114" s="31">
        <v>-81.851699999999994</v>
      </c>
      <c r="E1114" s="25">
        <v>800000</v>
      </c>
      <c r="F1114" s="43">
        <v>82684.411723063895</v>
      </c>
      <c r="G1114" s="43">
        <f t="shared" si="17"/>
        <v>2919972.714144133</v>
      </c>
    </row>
    <row r="1115" spans="1:7" x14ac:dyDescent="0.2">
      <c r="A1115" s="22" t="s">
        <v>5948</v>
      </c>
      <c r="B1115" s="22" t="s">
        <v>39</v>
      </c>
      <c r="C1115" s="31">
        <v>35.347499999999997</v>
      </c>
      <c r="D1115" s="31">
        <v>-77.000299999999996</v>
      </c>
      <c r="E1115" s="25">
        <v>12000000</v>
      </c>
      <c r="F1115" s="43">
        <v>1240266.1758459599</v>
      </c>
      <c r="G1115" s="43">
        <f t="shared" si="17"/>
        <v>43799590.712162048</v>
      </c>
    </row>
    <row r="1116" spans="1:7" x14ac:dyDescent="0.2">
      <c r="A1116" s="22" t="s">
        <v>5949</v>
      </c>
      <c r="B1116" s="22" t="s">
        <v>79</v>
      </c>
      <c r="C1116" s="31">
        <v>34.957799999999999</v>
      </c>
      <c r="D1116" s="31">
        <v>-79.105800000000002</v>
      </c>
      <c r="E1116" s="25">
        <v>1500000</v>
      </c>
      <c r="F1116" s="43">
        <v>155033.27198074499</v>
      </c>
      <c r="G1116" s="43">
        <f t="shared" si="17"/>
        <v>5474948.839020256</v>
      </c>
    </row>
    <row r="1117" spans="1:7" x14ac:dyDescent="0.2">
      <c r="A1117" s="22" t="s">
        <v>5950</v>
      </c>
      <c r="B1117" s="22" t="s">
        <v>92</v>
      </c>
      <c r="C1117" s="31">
        <v>35.244199999999999</v>
      </c>
      <c r="D1117" s="31">
        <v>-80.822500000000005</v>
      </c>
      <c r="E1117" s="25">
        <v>50000</v>
      </c>
      <c r="F1117" s="43">
        <v>5167.7757326914898</v>
      </c>
      <c r="G1117" s="43">
        <f t="shared" si="17"/>
        <v>182498.29463400817</v>
      </c>
    </row>
    <row r="1118" spans="1:7" x14ac:dyDescent="0.2">
      <c r="A1118" s="22" t="s">
        <v>5951</v>
      </c>
      <c r="B1118" s="22" t="s">
        <v>118</v>
      </c>
      <c r="C1118" s="31">
        <v>36.409999999999997</v>
      </c>
      <c r="D1118" s="31">
        <v>-80.702500000000001</v>
      </c>
      <c r="E1118" s="25">
        <v>0</v>
      </c>
      <c r="F1118" s="43">
        <v>0</v>
      </c>
      <c r="G1118" s="43">
        <f t="shared" si="17"/>
        <v>0</v>
      </c>
    </row>
    <row r="1119" spans="1:7" x14ac:dyDescent="0.2">
      <c r="A1119" s="22" t="s">
        <v>5952</v>
      </c>
      <c r="B1119" s="22" t="s">
        <v>92</v>
      </c>
      <c r="C1119" s="31">
        <v>35.229399999999998</v>
      </c>
      <c r="D1119" s="31">
        <v>-80.848100000000002</v>
      </c>
      <c r="E1119" s="25">
        <v>50000</v>
      </c>
      <c r="F1119" s="43">
        <v>5167.7757326914898</v>
      </c>
      <c r="G1119" s="43">
        <f t="shared" si="17"/>
        <v>182498.29463400817</v>
      </c>
    </row>
    <row r="1120" spans="1:7" x14ac:dyDescent="0.2">
      <c r="A1120" s="22" t="s">
        <v>5953</v>
      </c>
      <c r="B1120" s="22" t="s">
        <v>62</v>
      </c>
      <c r="C1120" s="31">
        <v>35.889400000000002</v>
      </c>
      <c r="D1120" s="31">
        <v>-80.5792</v>
      </c>
      <c r="E1120" s="25">
        <v>0</v>
      </c>
      <c r="F1120" s="43">
        <v>0</v>
      </c>
      <c r="G1120" s="43">
        <f t="shared" si="17"/>
        <v>0</v>
      </c>
    </row>
    <row r="1121" spans="1:7" x14ac:dyDescent="0.2">
      <c r="A1121" s="22" t="s">
        <v>5954</v>
      </c>
      <c r="B1121" s="22" t="s">
        <v>131</v>
      </c>
      <c r="C1121" s="31">
        <v>36.237222000000003</v>
      </c>
      <c r="D1121" s="31">
        <v>-80.86</v>
      </c>
      <c r="E1121" s="25">
        <v>0</v>
      </c>
      <c r="F1121" s="43">
        <v>0</v>
      </c>
      <c r="G1121" s="43">
        <f t="shared" si="17"/>
        <v>0</v>
      </c>
    </row>
    <row r="1122" spans="1:7" x14ac:dyDescent="0.2">
      <c r="A1122" s="22" t="s">
        <v>5955</v>
      </c>
      <c r="B1122" s="22" t="s">
        <v>90</v>
      </c>
      <c r="C1122" s="31">
        <v>35.848100000000002</v>
      </c>
      <c r="D1122" s="31">
        <v>-77.044200000000004</v>
      </c>
      <c r="E1122" s="25">
        <v>0</v>
      </c>
      <c r="F1122" s="43">
        <v>0</v>
      </c>
      <c r="G1122" s="43">
        <f t="shared" si="17"/>
        <v>0</v>
      </c>
    </row>
    <row r="1123" spans="1:7" x14ac:dyDescent="0.2">
      <c r="A1123" s="22" t="s">
        <v>5956</v>
      </c>
      <c r="B1123" s="22" t="s">
        <v>110</v>
      </c>
      <c r="C1123" s="31">
        <v>34.8964</v>
      </c>
      <c r="D1123" s="31">
        <v>-79.019199999999998</v>
      </c>
      <c r="E1123" s="25">
        <v>0</v>
      </c>
      <c r="F1123" s="43">
        <v>0</v>
      </c>
      <c r="G1123" s="43">
        <f t="shared" si="17"/>
        <v>0</v>
      </c>
    </row>
    <row r="1124" spans="1:7" x14ac:dyDescent="0.2">
      <c r="A1124" s="22" t="s">
        <v>5957</v>
      </c>
      <c r="B1124" s="22" t="s">
        <v>57</v>
      </c>
      <c r="C1124" s="31">
        <v>34.944400000000002</v>
      </c>
      <c r="D1124" s="31">
        <v>-76.931700000000006</v>
      </c>
      <c r="E1124" s="25">
        <v>0</v>
      </c>
      <c r="F1124" s="43">
        <v>0</v>
      </c>
      <c r="G1124" s="43">
        <f t="shared" si="17"/>
        <v>0</v>
      </c>
    </row>
    <row r="1125" spans="1:7" x14ac:dyDescent="0.2">
      <c r="A1125" s="22" t="s">
        <v>5958</v>
      </c>
      <c r="B1125" s="22" t="s">
        <v>119</v>
      </c>
      <c r="C1125" s="31">
        <v>35.344700000000003</v>
      </c>
      <c r="D1125" s="31">
        <v>-83.603300000000004</v>
      </c>
      <c r="E1125" s="25">
        <v>1200</v>
      </c>
      <c r="F1125" s="43">
        <v>124.026617584596</v>
      </c>
      <c r="G1125" s="43">
        <f t="shared" si="17"/>
        <v>4379.9590712162044</v>
      </c>
    </row>
    <row r="1126" spans="1:7" x14ac:dyDescent="0.2">
      <c r="A1126" s="22" t="s">
        <v>5959</v>
      </c>
      <c r="B1126" s="22" t="s">
        <v>124</v>
      </c>
      <c r="C1126" s="31">
        <v>35.832500000000003</v>
      </c>
      <c r="D1126" s="31">
        <v>-78.604399999999998</v>
      </c>
      <c r="E1126" s="25">
        <v>86000</v>
      </c>
      <c r="F1126" s="43">
        <v>8888.5742602293703</v>
      </c>
      <c r="G1126" s="43">
        <f t="shared" si="17"/>
        <v>313897.06677049433</v>
      </c>
    </row>
    <row r="1127" spans="1:7" x14ac:dyDescent="0.2">
      <c r="A1127" s="22" t="s">
        <v>5960</v>
      </c>
      <c r="B1127" s="22" t="s">
        <v>66</v>
      </c>
      <c r="C1127" s="31">
        <v>36.129199999999997</v>
      </c>
      <c r="D1127" s="31">
        <v>-80.238900000000001</v>
      </c>
      <c r="E1127" s="25">
        <v>43200</v>
      </c>
      <c r="F1127" s="43">
        <v>4464.9582330454496</v>
      </c>
      <c r="G1127" s="43">
        <f t="shared" si="17"/>
        <v>157678.52656378315</v>
      </c>
    </row>
    <row r="1128" spans="1:7" x14ac:dyDescent="0.2">
      <c r="A1128" s="22" t="s">
        <v>5961</v>
      </c>
      <c r="B1128" s="22" t="s">
        <v>78</v>
      </c>
      <c r="C1128" s="31">
        <v>35.361944000000001</v>
      </c>
      <c r="D1128" s="31">
        <v>-76.902221999999995</v>
      </c>
      <c r="E1128" s="25">
        <v>0</v>
      </c>
      <c r="F1128" s="43">
        <v>0</v>
      </c>
      <c r="G1128" s="43">
        <f t="shared" si="17"/>
        <v>0</v>
      </c>
    </row>
    <row r="1129" spans="1:7" x14ac:dyDescent="0.2">
      <c r="A1129" s="22" t="s">
        <v>5962</v>
      </c>
      <c r="B1129" s="22" t="s">
        <v>103</v>
      </c>
      <c r="C1129" s="31">
        <v>34.343668999999998</v>
      </c>
      <c r="D1129" s="31">
        <v>-77.770944999999998</v>
      </c>
      <c r="E1129" s="25">
        <v>0</v>
      </c>
      <c r="F1129" s="43">
        <v>0</v>
      </c>
      <c r="G1129" s="43">
        <f t="shared" si="17"/>
        <v>0</v>
      </c>
    </row>
    <row r="1130" spans="1:7" x14ac:dyDescent="0.2">
      <c r="A1130" s="22" t="s">
        <v>5963</v>
      </c>
      <c r="B1130" s="22" t="s">
        <v>82</v>
      </c>
      <c r="C1130" s="31">
        <v>35.129399999999997</v>
      </c>
      <c r="D1130" s="31">
        <v>-83.066699999999997</v>
      </c>
      <c r="E1130" s="25">
        <v>0</v>
      </c>
      <c r="F1130" s="43">
        <v>0</v>
      </c>
      <c r="G1130" s="43">
        <f t="shared" si="17"/>
        <v>0</v>
      </c>
    </row>
    <row r="1131" spans="1:7" x14ac:dyDescent="0.2">
      <c r="A1131" s="22" t="s">
        <v>5964</v>
      </c>
      <c r="B1131" s="22" t="s">
        <v>69</v>
      </c>
      <c r="C1131" s="31">
        <v>36.402700000000003</v>
      </c>
      <c r="D1131" s="31">
        <v>-76.768299999999996</v>
      </c>
      <c r="E1131" s="25">
        <v>0</v>
      </c>
      <c r="F1131" s="43">
        <v>0</v>
      </c>
      <c r="G1131" s="43">
        <f t="shared" si="17"/>
        <v>0</v>
      </c>
    </row>
    <row r="1132" spans="1:7" x14ac:dyDescent="0.2">
      <c r="A1132" s="22" t="s">
        <v>5965</v>
      </c>
      <c r="B1132" s="22" t="s">
        <v>120</v>
      </c>
      <c r="C1132" s="31">
        <v>35.099200000000003</v>
      </c>
      <c r="D1132" s="31">
        <v>-82.861900000000006</v>
      </c>
      <c r="E1132" s="25">
        <v>16300</v>
      </c>
      <c r="F1132" s="43">
        <v>1684.69488885743</v>
      </c>
      <c r="G1132" s="43">
        <f t="shared" si="17"/>
        <v>59494.44405068682</v>
      </c>
    </row>
    <row r="1133" spans="1:7" x14ac:dyDescent="0.2">
      <c r="A1133" s="22" t="s">
        <v>5966</v>
      </c>
      <c r="B1133" s="22" t="s">
        <v>123</v>
      </c>
      <c r="C1133" s="31">
        <v>36.440600000000003</v>
      </c>
      <c r="D1133" s="31">
        <v>-78.366399999999999</v>
      </c>
      <c r="E1133" s="25">
        <v>0</v>
      </c>
      <c r="F1133" s="43">
        <v>0</v>
      </c>
      <c r="G1133" s="43">
        <f t="shared" si="17"/>
        <v>0</v>
      </c>
    </row>
    <row r="1134" spans="1:7" x14ac:dyDescent="0.2">
      <c r="A1134" s="22" t="s">
        <v>5967</v>
      </c>
      <c r="B1134" s="22" t="s">
        <v>82</v>
      </c>
      <c r="C1134" s="31">
        <v>35.171100000000003</v>
      </c>
      <c r="D1134" s="31">
        <v>-83.128600000000006</v>
      </c>
      <c r="E1134" s="25">
        <v>1000</v>
      </c>
      <c r="F1134" s="43">
        <v>103.35551465383</v>
      </c>
      <c r="G1134" s="43">
        <f t="shared" si="17"/>
        <v>3649.9658926801708</v>
      </c>
    </row>
    <row r="1135" spans="1:7" x14ac:dyDescent="0.2">
      <c r="A1135" s="22" t="s">
        <v>5968</v>
      </c>
      <c r="B1135" s="22" t="s">
        <v>42</v>
      </c>
      <c r="C1135" s="31">
        <v>34.218600000000002</v>
      </c>
      <c r="D1135" s="31">
        <v>-78.004400000000004</v>
      </c>
      <c r="E1135" s="25">
        <v>0</v>
      </c>
      <c r="F1135" s="43">
        <v>0</v>
      </c>
      <c r="G1135" s="43">
        <f t="shared" si="17"/>
        <v>0</v>
      </c>
    </row>
    <row r="1136" spans="1:7" x14ac:dyDescent="0.2">
      <c r="A1136" s="22" t="s">
        <v>5969</v>
      </c>
      <c r="B1136" s="22" t="s">
        <v>92</v>
      </c>
      <c r="C1136" s="31">
        <v>35.215997999999999</v>
      </c>
      <c r="D1136" s="31">
        <v>-80.856352000000001</v>
      </c>
      <c r="E1136" s="25">
        <v>0</v>
      </c>
      <c r="F1136" s="43">
        <v>0</v>
      </c>
      <c r="G1136" s="43">
        <f t="shared" si="17"/>
        <v>0</v>
      </c>
    </row>
    <row r="1137" spans="1:7" x14ac:dyDescent="0.2">
      <c r="A1137" s="22" t="s">
        <v>5970</v>
      </c>
      <c r="B1137" s="22" t="s">
        <v>92</v>
      </c>
      <c r="C1137" s="31">
        <v>35.237113999999998</v>
      </c>
      <c r="D1137" s="31">
        <v>-80.821856999999994</v>
      </c>
      <c r="E1137" s="25">
        <v>2000</v>
      </c>
      <c r="F1137" s="43">
        <v>206.71102930766</v>
      </c>
      <c r="G1137" s="43">
        <f t="shared" si="17"/>
        <v>7299.9317853603416</v>
      </c>
    </row>
    <row r="1138" spans="1:7" x14ac:dyDescent="0.2">
      <c r="A1138" s="22" t="s">
        <v>5971</v>
      </c>
      <c r="B1138" s="22" t="s">
        <v>92</v>
      </c>
      <c r="C1138" s="31">
        <v>35.224400000000003</v>
      </c>
      <c r="D1138" s="31">
        <v>-80.849999999999994</v>
      </c>
      <c r="E1138" s="25">
        <v>43200</v>
      </c>
      <c r="F1138" s="43">
        <v>4464.9582330454496</v>
      </c>
      <c r="G1138" s="43">
        <f t="shared" si="17"/>
        <v>157678.52656378315</v>
      </c>
    </row>
    <row r="1139" spans="1:7" x14ac:dyDescent="0.2">
      <c r="A1139" s="22" t="s">
        <v>5971</v>
      </c>
      <c r="B1139" s="22" t="s">
        <v>92</v>
      </c>
      <c r="C1139" s="31">
        <v>35.224400000000003</v>
      </c>
      <c r="D1139" s="31">
        <v>-80.849999999999994</v>
      </c>
      <c r="E1139" s="25">
        <v>43200</v>
      </c>
      <c r="F1139" s="43">
        <v>4464.9582330454496</v>
      </c>
      <c r="G1139" s="43">
        <f t="shared" si="17"/>
        <v>157678.52656378315</v>
      </c>
    </row>
    <row r="1140" spans="1:7" x14ac:dyDescent="0.2">
      <c r="A1140" s="22" t="s">
        <v>5972</v>
      </c>
      <c r="B1140" s="22" t="s">
        <v>111</v>
      </c>
      <c r="C1140" s="31">
        <v>36.410299999999999</v>
      </c>
      <c r="D1140" s="31">
        <v>-79.826700000000002</v>
      </c>
      <c r="E1140" s="25">
        <v>0</v>
      </c>
      <c r="F1140" s="43">
        <v>0</v>
      </c>
      <c r="G1140" s="43">
        <f t="shared" si="17"/>
        <v>0</v>
      </c>
    </row>
    <row r="1141" spans="1:7" x14ac:dyDescent="0.2">
      <c r="A1141" s="22" t="s">
        <v>5973</v>
      </c>
      <c r="B1141" s="22" t="s">
        <v>64</v>
      </c>
      <c r="C1141" s="31">
        <v>36.005800000000001</v>
      </c>
      <c r="D1141" s="31">
        <v>-78.905600000000007</v>
      </c>
      <c r="E1141" s="25">
        <v>0</v>
      </c>
      <c r="F1141" s="43">
        <v>0</v>
      </c>
      <c r="G1141" s="43">
        <f t="shared" si="17"/>
        <v>0</v>
      </c>
    </row>
    <row r="1142" spans="1:7" x14ac:dyDescent="0.2">
      <c r="A1142" s="22" t="s">
        <v>5974</v>
      </c>
      <c r="B1142" s="22" t="s">
        <v>92</v>
      </c>
      <c r="C1142" s="31">
        <v>35.214094000000003</v>
      </c>
      <c r="D1142" s="31">
        <v>-80.852785999999995</v>
      </c>
      <c r="E1142" s="25">
        <v>0</v>
      </c>
      <c r="F1142" s="43">
        <v>0</v>
      </c>
      <c r="G1142" s="43">
        <f t="shared" si="17"/>
        <v>0</v>
      </c>
    </row>
    <row r="1143" spans="1:7" x14ac:dyDescent="0.2">
      <c r="A1143" s="22" t="s">
        <v>5974</v>
      </c>
      <c r="B1143" s="22" t="s">
        <v>92</v>
      </c>
      <c r="C1143" s="31">
        <v>35.214094000000003</v>
      </c>
      <c r="D1143" s="31">
        <v>-80.852785999999995</v>
      </c>
      <c r="E1143" s="25">
        <v>0</v>
      </c>
      <c r="F1143" s="43">
        <v>0</v>
      </c>
      <c r="G1143" s="43">
        <f t="shared" si="17"/>
        <v>0</v>
      </c>
    </row>
    <row r="1144" spans="1:7" x14ac:dyDescent="0.2">
      <c r="A1144" s="22" t="s">
        <v>5975</v>
      </c>
      <c r="B1144" s="22" t="s">
        <v>88</v>
      </c>
      <c r="C1144" s="31">
        <v>35.161099999999998</v>
      </c>
      <c r="D1144" s="31">
        <v>-83.4375</v>
      </c>
      <c r="E1144" s="25">
        <v>0</v>
      </c>
      <c r="F1144" s="43">
        <v>0</v>
      </c>
      <c r="G1144" s="43">
        <f t="shared" si="17"/>
        <v>0</v>
      </c>
    </row>
    <row r="1145" spans="1:7" x14ac:dyDescent="0.2">
      <c r="A1145" s="22" t="s">
        <v>5976</v>
      </c>
      <c r="B1145" s="22" t="s">
        <v>99</v>
      </c>
      <c r="C1145" s="31">
        <v>34.667200000000001</v>
      </c>
      <c r="D1145" s="31">
        <v>-77.348299999999995</v>
      </c>
      <c r="E1145" s="25">
        <v>0</v>
      </c>
      <c r="F1145" s="43">
        <v>0</v>
      </c>
      <c r="G1145" s="43">
        <f t="shared" si="17"/>
        <v>0</v>
      </c>
    </row>
    <row r="1146" spans="1:7" x14ac:dyDescent="0.2">
      <c r="A1146" s="22" t="s">
        <v>5977</v>
      </c>
      <c r="B1146" s="22" t="s">
        <v>97</v>
      </c>
      <c r="C1146" s="31">
        <v>34.187800000000003</v>
      </c>
      <c r="D1146" s="31">
        <v>-77.950800000000001</v>
      </c>
      <c r="E1146" s="25">
        <v>0</v>
      </c>
      <c r="F1146" s="43">
        <v>0</v>
      </c>
      <c r="G1146" s="43">
        <f t="shared" si="17"/>
        <v>0</v>
      </c>
    </row>
    <row r="1147" spans="1:7" x14ac:dyDescent="0.2">
      <c r="A1147" s="22" t="s">
        <v>5978</v>
      </c>
      <c r="B1147" s="22" t="s">
        <v>106</v>
      </c>
      <c r="C1147" s="31">
        <v>35.609200000000001</v>
      </c>
      <c r="D1147" s="31">
        <v>-77.373099999999994</v>
      </c>
      <c r="E1147" s="25">
        <v>0</v>
      </c>
      <c r="F1147" s="43">
        <v>0</v>
      </c>
      <c r="G1147" s="43">
        <f t="shared" si="17"/>
        <v>0</v>
      </c>
    </row>
    <row r="1148" spans="1:7" x14ac:dyDescent="0.2">
      <c r="A1148" s="20" t="s">
        <v>14</v>
      </c>
      <c r="B1148" s="40"/>
      <c r="C1148" s="37"/>
      <c r="D1148" s="37"/>
      <c r="E1148" s="38">
        <f>SUM(E2:E1147)</f>
        <v>1972302845</v>
      </c>
      <c r="F1148" s="39">
        <f>SUM(F2:F1147)</f>
        <v>203848375.59818822</v>
      </c>
      <c r="G1148" s="39">
        <f>SUM(G2:G1147)</f>
        <v>7198838114.2860422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Counties</vt:lpstr>
      <vt:lpstr>Swine</vt:lpstr>
      <vt:lpstr>Cattle</vt:lpstr>
      <vt:lpstr>Poultry</vt:lpstr>
      <vt:lpstr>Crop</vt:lpstr>
      <vt:lpstr>Food</vt:lpstr>
      <vt:lpstr>Landfill</vt:lpstr>
      <vt:lpstr>Wastewater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Pascual, Janire</cp:lastModifiedBy>
  <cp:revision>126</cp:revision>
  <dcterms:created xsi:type="dcterms:W3CDTF">2019-10-02T09:00:10Z</dcterms:created>
  <dcterms:modified xsi:type="dcterms:W3CDTF">2020-02-04T17:57:50Z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