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D32643B0-DE4D-5742-BFF8-A29B0A98AA91}" xr6:coauthVersionLast="47" xr6:coauthVersionMax="47" xr10:uidLastSave="{00000000-0000-0000-0000-000000000000}"/>
  <bookViews>
    <workbookView xWindow="0" yWindow="600" windowWidth="26500" windowHeight="15900" activeTab="2" xr2:uid="{00000000-000D-0000-FFFF-FFFF00000000}"/>
  </bookViews>
  <sheets>
    <sheet name="Propjects" sheetId="62" state="hidden" r:id="rId1"/>
    <sheet name="Dept (in PDDivison)" sheetId="46" state="hidden" r:id="rId2"/>
    <sheet name="IT.D07.26" sheetId="57" r:id="rId3"/>
    <sheet name="PF (ex01)" sheetId="53" state="hidden" r:id="rId4"/>
    <sheet name="PF (ex02)" sheetId="55" state="hidden" r:id="rId5"/>
    <sheet name="Individual" sheetId="44" state="hidden" r:id="rId6"/>
    <sheet name="Ta_Thanh_Duc" sheetId="51" state="hidden" r:id="rId7"/>
    <sheet name="Nguyen_thanh_lam (Huong)" sheetId="52" state="hidden" r:id="rId8"/>
  </sheets>
  <externalReferences>
    <externalReference r:id="rId9"/>
    <externalReference r:id="rId10"/>
    <externalReference r:id="rId11"/>
    <externalReference r:id="rId12"/>
    <externalReference r:id="rId13"/>
    <externalReference r:id="rId14"/>
  </externalReferences>
  <definedNames>
    <definedName name="_______________a129" localSheetId="5"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5"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a129" localSheetId="5"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5"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a129" localSheetId="5"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5"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a129" localSheetId="5"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5"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a129" localSheetId="5"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5"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a129" localSheetId="5"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5"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a129" localSheetId="5"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5"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a129" localSheetId="5"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5"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a1" localSheetId="5" hidden="1">{"'Sheet1'!$L$16"}</definedName>
    <definedName name="______a1" hidden="1">{"'Sheet1'!$L$16"}</definedName>
    <definedName name="______a10" localSheetId="5" hidden="1">{"'Sheet1'!$L$16"}</definedName>
    <definedName name="______a10" hidden="1">{"'Sheet1'!$L$16"}</definedName>
    <definedName name="______a11" localSheetId="5" hidden="1">{"'Sheet1'!$L$16"}</definedName>
    <definedName name="______a11" hidden="1">{"'Sheet1'!$L$16"}</definedName>
    <definedName name="______a12" localSheetId="5" hidden="1">{"'Sheet1'!$L$16"}</definedName>
    <definedName name="______a12" hidden="1">{"'Sheet1'!$L$16"}</definedName>
    <definedName name="______a129" localSheetId="5"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5" hidden="1">{"'Sheet1'!$L$16"}</definedName>
    <definedName name="______a2" hidden="1">{"'Sheet1'!$L$16"}</definedName>
    <definedName name="______a3" localSheetId="5" hidden="1">{"'Sheet1'!$L$16"}</definedName>
    <definedName name="______a3" hidden="1">{"'Sheet1'!$L$16"}</definedName>
    <definedName name="______a4" localSheetId="5" hidden="1">{"'Sheet1'!$L$16"}</definedName>
    <definedName name="______a4" hidden="1">{"'Sheet1'!$L$16"}</definedName>
    <definedName name="______a5" localSheetId="5" hidden="1">{"'Sheet1'!$L$16"}</definedName>
    <definedName name="______a5" hidden="1">{"'Sheet1'!$L$16"}</definedName>
    <definedName name="______a7" localSheetId="5" hidden="1">{"'Sheet1'!$L$16"}</definedName>
    <definedName name="______a7" hidden="1">{"'Sheet1'!$L$16"}</definedName>
    <definedName name="______a8" localSheetId="5" hidden="1">{"'Sheet1'!$L$16"}</definedName>
    <definedName name="______a8" hidden="1">{"'Sheet1'!$L$16"}</definedName>
    <definedName name="______a9" localSheetId="5" hidden="1">{"'Sheet1'!$L$16"}</definedName>
    <definedName name="______a9" hidden="1">{"'Sheet1'!$L$16"}</definedName>
    <definedName name="______f5" localSheetId="5" hidden="1">{"'Sheet1'!$L$16"}</definedName>
    <definedName name="______f5" hidden="1">{"'Sheet1'!$L$16"}</definedName>
    <definedName name="______NSO2" localSheetId="5" hidden="1">{"'Sheet1'!$L$16"}</definedName>
    <definedName name="______NSO2" hidden="1">{"'Sheet1'!$L$16"}</definedName>
    <definedName name="______T01" hidden="1">#N/A</definedName>
    <definedName name="_____a1" localSheetId="5" hidden="1">{"'Sheet1'!$L$16"}</definedName>
    <definedName name="_____a1" hidden="1">{"'Sheet1'!$L$16"}</definedName>
    <definedName name="_____a10" localSheetId="5" hidden="1">{"'Sheet1'!$L$16"}</definedName>
    <definedName name="_____a10" hidden="1">{"'Sheet1'!$L$16"}</definedName>
    <definedName name="_____a11" localSheetId="5" hidden="1">{"'Sheet1'!$L$16"}</definedName>
    <definedName name="_____a11" hidden="1">{"'Sheet1'!$L$16"}</definedName>
    <definedName name="_____a12" localSheetId="5" hidden="1">{"'Sheet1'!$L$16"}</definedName>
    <definedName name="_____a12" hidden="1">{"'Sheet1'!$L$16"}</definedName>
    <definedName name="_____a129" localSheetId="5"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5" hidden="1">{"'Sheet1'!$L$16"}</definedName>
    <definedName name="_____a2" hidden="1">{"'Sheet1'!$L$16"}</definedName>
    <definedName name="_____a3" localSheetId="5" hidden="1">{"'Sheet1'!$L$16"}</definedName>
    <definedName name="_____a3" hidden="1">{"'Sheet1'!$L$16"}</definedName>
    <definedName name="_____a4" localSheetId="5" hidden="1">{"'Sheet1'!$L$16"}</definedName>
    <definedName name="_____a4" hidden="1">{"'Sheet1'!$L$16"}</definedName>
    <definedName name="_____a5" localSheetId="5" hidden="1">{"'Sheet1'!$L$16"}</definedName>
    <definedName name="_____a5" hidden="1">{"'Sheet1'!$L$16"}</definedName>
    <definedName name="_____a7" localSheetId="5" hidden="1">{"'Sheet1'!$L$16"}</definedName>
    <definedName name="_____a7" hidden="1">{"'Sheet1'!$L$16"}</definedName>
    <definedName name="_____a8" localSheetId="5" hidden="1">{"'Sheet1'!$L$16"}</definedName>
    <definedName name="_____a8" hidden="1">{"'Sheet1'!$L$16"}</definedName>
    <definedName name="_____a9" localSheetId="5" hidden="1">{"'Sheet1'!$L$16"}</definedName>
    <definedName name="_____a9" hidden="1">{"'Sheet1'!$L$16"}</definedName>
    <definedName name="_____f5" localSheetId="5" hidden="1">{"'Sheet1'!$L$16"}</definedName>
    <definedName name="_____f5" hidden="1">{"'Sheet1'!$L$16"}</definedName>
    <definedName name="_____NSO2" localSheetId="5" hidden="1">{"'Sheet1'!$L$16"}</definedName>
    <definedName name="_____NSO2" hidden="1">{"'Sheet1'!$L$16"}</definedName>
    <definedName name="_____T01" hidden="1">#N/A</definedName>
    <definedName name="____a1" localSheetId="5" hidden="1">{"'Sheet1'!$L$16"}</definedName>
    <definedName name="____a1" hidden="1">{"'Sheet1'!$L$16"}</definedName>
    <definedName name="____a10" localSheetId="5" hidden="1">{"'Sheet1'!$L$16"}</definedName>
    <definedName name="____a10" hidden="1">{"'Sheet1'!$L$16"}</definedName>
    <definedName name="____a11" localSheetId="5" hidden="1">{"'Sheet1'!$L$16"}</definedName>
    <definedName name="____a11" hidden="1">{"'Sheet1'!$L$16"}</definedName>
    <definedName name="____a12" localSheetId="5" hidden="1">{"'Sheet1'!$L$16"}</definedName>
    <definedName name="____a12" hidden="1">{"'Sheet1'!$L$16"}</definedName>
    <definedName name="____a129" localSheetId="5"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5" hidden="1">{"'Sheet1'!$L$16"}</definedName>
    <definedName name="____a2" hidden="1">{"'Sheet1'!$L$16"}</definedName>
    <definedName name="____a3" localSheetId="5" hidden="1">{"'Sheet1'!$L$16"}</definedName>
    <definedName name="____a3" hidden="1">{"'Sheet1'!$L$16"}</definedName>
    <definedName name="____a4" localSheetId="5" hidden="1">{"'Sheet1'!$L$16"}</definedName>
    <definedName name="____a4" hidden="1">{"'Sheet1'!$L$16"}</definedName>
    <definedName name="____a5" localSheetId="5" hidden="1">{"'Sheet1'!$L$16"}</definedName>
    <definedName name="____a5" hidden="1">{"'Sheet1'!$L$16"}</definedName>
    <definedName name="____a7" localSheetId="5" hidden="1">{"'Sheet1'!$L$16"}</definedName>
    <definedName name="____a7" hidden="1">{"'Sheet1'!$L$16"}</definedName>
    <definedName name="____a8" localSheetId="5" hidden="1">{"'Sheet1'!$L$16"}</definedName>
    <definedName name="____a8" hidden="1">{"'Sheet1'!$L$16"}</definedName>
    <definedName name="____a9" localSheetId="5" hidden="1">{"'Sheet1'!$L$16"}</definedName>
    <definedName name="____a9" hidden="1">{"'Sheet1'!$L$16"}</definedName>
    <definedName name="____f5" localSheetId="5" hidden="1">{"'Sheet1'!$L$16"}</definedName>
    <definedName name="____f5" hidden="1">{"'Sheet1'!$L$16"}</definedName>
    <definedName name="____NSO2" localSheetId="5" hidden="1">{"'Sheet1'!$L$16"}</definedName>
    <definedName name="____NSO2" hidden="1">{"'Sheet1'!$L$16"}</definedName>
    <definedName name="____T01" hidden="1">#N/A</definedName>
    <definedName name="___a1" localSheetId="5" hidden="1">{"'Sheet1'!$L$16"}</definedName>
    <definedName name="___a1" hidden="1">{"'Sheet1'!$L$16"}</definedName>
    <definedName name="___a10" localSheetId="5" hidden="1">{"'Sheet1'!$L$16"}</definedName>
    <definedName name="___a10" hidden="1">{"'Sheet1'!$L$16"}</definedName>
    <definedName name="___a11" localSheetId="5" hidden="1">{"'Sheet1'!$L$16"}</definedName>
    <definedName name="___a11" hidden="1">{"'Sheet1'!$L$16"}</definedName>
    <definedName name="___a12" localSheetId="5" hidden="1">{"'Sheet1'!$L$16"}</definedName>
    <definedName name="___a12" hidden="1">{"'Sheet1'!$L$16"}</definedName>
    <definedName name="___a129" localSheetId="5"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5" hidden="1">{"'Sheet1'!$L$16"}</definedName>
    <definedName name="___a2" hidden="1">{"'Sheet1'!$L$16"}</definedName>
    <definedName name="___a3" localSheetId="5" hidden="1">{"'Sheet1'!$L$16"}</definedName>
    <definedName name="___a3" hidden="1">{"'Sheet1'!$L$16"}</definedName>
    <definedName name="___a4" localSheetId="5" hidden="1">{"'Sheet1'!$L$16"}</definedName>
    <definedName name="___a4" hidden="1">{"'Sheet1'!$L$16"}</definedName>
    <definedName name="___a5" localSheetId="5" hidden="1">{"'Sheet1'!$L$16"}</definedName>
    <definedName name="___a5" hidden="1">{"'Sheet1'!$L$16"}</definedName>
    <definedName name="___a7" localSheetId="5" hidden="1">{"'Sheet1'!$L$16"}</definedName>
    <definedName name="___a7" hidden="1">{"'Sheet1'!$L$16"}</definedName>
    <definedName name="___a8" localSheetId="5" hidden="1">{"'Sheet1'!$L$16"}</definedName>
    <definedName name="___a8" hidden="1">{"'Sheet1'!$L$16"}</definedName>
    <definedName name="___a9" localSheetId="5" hidden="1">{"'Sheet1'!$L$16"}</definedName>
    <definedName name="___a9" hidden="1">{"'Sheet1'!$L$16"}</definedName>
    <definedName name="___f5" localSheetId="5" hidden="1">{"'Sheet1'!$L$16"}</definedName>
    <definedName name="___f5" hidden="1">{"'Sheet1'!$L$16"}</definedName>
    <definedName name="___NSO2" localSheetId="5" hidden="1">{"'Sheet1'!$L$16"}</definedName>
    <definedName name="___NSO2" hidden="1">{"'Sheet1'!$L$16"}</definedName>
    <definedName name="___T01" hidden="1">#N/A</definedName>
    <definedName name="__a1" localSheetId="5" hidden="1">{"'Sheet1'!$L$16"}</definedName>
    <definedName name="__a1" hidden="1">{"'Sheet1'!$L$16"}</definedName>
    <definedName name="__a10" localSheetId="5" hidden="1">{"'Sheet1'!$L$16"}</definedName>
    <definedName name="__a10" hidden="1">{"'Sheet1'!$L$16"}</definedName>
    <definedName name="__a11" localSheetId="5" hidden="1">{"'Sheet1'!$L$16"}</definedName>
    <definedName name="__a11" hidden="1">{"'Sheet1'!$L$16"}</definedName>
    <definedName name="__a12" localSheetId="5" hidden="1">{"'Sheet1'!$L$16"}</definedName>
    <definedName name="__a12" hidden="1">{"'Sheet1'!$L$16"}</definedName>
    <definedName name="__a129" localSheetId="5"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5" hidden="1">{"'Sheet1'!$L$16"}</definedName>
    <definedName name="__a2" hidden="1">{"'Sheet1'!$L$16"}</definedName>
    <definedName name="__a3" localSheetId="5" hidden="1">{"'Sheet1'!$L$16"}</definedName>
    <definedName name="__a3" hidden="1">{"'Sheet1'!$L$16"}</definedName>
    <definedName name="__a4" localSheetId="5" hidden="1">{"'Sheet1'!$L$16"}</definedName>
    <definedName name="__a4" hidden="1">{"'Sheet1'!$L$16"}</definedName>
    <definedName name="__a5" localSheetId="5" hidden="1">{"'Sheet1'!$L$16"}</definedName>
    <definedName name="__a5" hidden="1">{"'Sheet1'!$L$16"}</definedName>
    <definedName name="__a7" localSheetId="5" hidden="1">{"'Sheet1'!$L$16"}</definedName>
    <definedName name="__a7" hidden="1">{"'Sheet1'!$L$16"}</definedName>
    <definedName name="__a8" localSheetId="5" hidden="1">{"'Sheet1'!$L$16"}</definedName>
    <definedName name="__a8" hidden="1">{"'Sheet1'!$L$16"}</definedName>
    <definedName name="__a9" localSheetId="5" hidden="1">{"'Sheet1'!$L$16"}</definedName>
    <definedName name="__a9" hidden="1">{"'Sheet1'!$L$16"}</definedName>
    <definedName name="__dt3" localSheetId="5" hidden="1">{"'Sheet1'!$L$16"}</definedName>
    <definedName name="__dt3" hidden="1">{"'Sheet1'!$L$16"}</definedName>
    <definedName name="__f5" localSheetId="5" hidden="1">{"'Sheet1'!$L$16"}</definedName>
    <definedName name="__f5" hidden="1">{"'Sheet1'!$L$16"}</definedName>
    <definedName name="__h1" localSheetId="5" hidden="1">{"'Sheet1'!$L$16"}</definedName>
    <definedName name="__h1" hidden="1">{"'Sheet1'!$L$16"}</definedName>
    <definedName name="__ho13" localSheetId="5" hidden="1">{"'Sheet1'!$L$16"}</definedName>
    <definedName name="__ho13" hidden="1">{"'Sheet1'!$L$16"}</definedName>
    <definedName name="__hu1" localSheetId="5" hidden="1">{"'Sheet1'!$L$16"}</definedName>
    <definedName name="__hu1" hidden="1">{"'Sheet1'!$L$16"}</definedName>
    <definedName name="__hu2" localSheetId="5" hidden="1">{"'Sheet1'!$L$16"}</definedName>
    <definedName name="__hu2" hidden="1">{"'Sheet1'!$L$16"}</definedName>
    <definedName name="__hu5" localSheetId="5" hidden="1">{"'Sheet1'!$L$16"}</definedName>
    <definedName name="__hu5" hidden="1">{"'Sheet1'!$L$16"}</definedName>
    <definedName name="__hu6" localSheetId="5" hidden="1">{"'Sheet1'!$L$16"}</definedName>
    <definedName name="__hu6" hidden="1">{"'Sheet1'!$L$16"}</definedName>
    <definedName name="__kom1" localSheetId="5" hidden="1">{"'Sheet1'!$L$16"}</definedName>
    <definedName name="__kom1" hidden="1">{"'Sheet1'!$L$16"}</definedName>
    <definedName name="__Lan1" localSheetId="5" hidden="1">{"'Sheet1'!$L$16"}</definedName>
    <definedName name="__Lan1" hidden="1">{"'Sheet1'!$L$16"}</definedName>
    <definedName name="__m4" localSheetId="5" hidden="1">{"'Sheet1'!$L$16"}</definedName>
    <definedName name="__m4" hidden="1">{"'Sheet1'!$L$16"}</definedName>
    <definedName name="__NSO2" localSheetId="5" hidden="1">{"'Sheet1'!$L$16"}</definedName>
    <definedName name="__NSO2" hidden="1">{"'Sheet1'!$L$16"}</definedName>
    <definedName name="__PA3" localSheetId="5" hidden="1">{"'Sheet1'!$L$16"}</definedName>
    <definedName name="__PA3" hidden="1">{"'Sheet1'!$L$16"}</definedName>
    <definedName name="__T01" hidden="1">#N/A</definedName>
    <definedName name="__TK4" localSheetId="5" hidden="1">{"'Sheet1'!$L$16"}</definedName>
    <definedName name="__TK4" hidden="1">{"'Sheet1'!$L$16"}</definedName>
    <definedName name="__tt3" localSheetId="5" hidden="1">{"'Sheet1'!$L$16"}</definedName>
    <definedName name="__tt3" hidden="1">{"'Sheet1'!$L$16"}</definedName>
    <definedName name="_a1" localSheetId="5" hidden="1">{"'Sheet1'!$L$16"}</definedName>
    <definedName name="_a1" hidden="1">{"'Sheet1'!$L$16"}</definedName>
    <definedName name="_a10" localSheetId="5" hidden="1">{"'Sheet1'!$L$16"}</definedName>
    <definedName name="_a10" hidden="1">{"'Sheet1'!$L$16"}</definedName>
    <definedName name="_a11" localSheetId="5" hidden="1">{"'Sheet1'!$L$16"}</definedName>
    <definedName name="_a11" hidden="1">{"'Sheet1'!$L$16"}</definedName>
    <definedName name="_a12" localSheetId="5" hidden="1">{"'Sheet1'!$L$16"}</definedName>
    <definedName name="_a12" hidden="1">{"'Sheet1'!$L$16"}</definedName>
    <definedName name="_a129" localSheetId="5"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5" hidden="1">{"'Sheet1'!$L$16"}</definedName>
    <definedName name="_a2" hidden="1">{"'Sheet1'!$L$16"}</definedName>
    <definedName name="_a3" localSheetId="5" hidden="1">{"'Sheet1'!$L$16"}</definedName>
    <definedName name="_a3" hidden="1">{"'Sheet1'!$L$16"}</definedName>
    <definedName name="_a4" localSheetId="5" hidden="1">{"'Sheet1'!$L$16"}</definedName>
    <definedName name="_a4" hidden="1">{"'Sheet1'!$L$16"}</definedName>
    <definedName name="_a5" localSheetId="5" hidden="1">{"'Sheet1'!$L$16"}</definedName>
    <definedName name="_a5" hidden="1">{"'Sheet1'!$L$16"}</definedName>
    <definedName name="_a7" localSheetId="5" hidden="1">{"'Sheet1'!$L$16"}</definedName>
    <definedName name="_a7" hidden="1">{"'Sheet1'!$L$16"}</definedName>
    <definedName name="_a8" localSheetId="5" hidden="1">{"'Sheet1'!$L$16"}</definedName>
    <definedName name="_a8" hidden="1">{"'Sheet1'!$L$16"}</definedName>
    <definedName name="_a9" localSheetId="5" hidden="1">{"'Sheet1'!$L$16"}</definedName>
    <definedName name="_a9" hidden="1">{"'Sheet1'!$L$16"}</definedName>
    <definedName name="_dt3" localSheetId="5" hidden="1">{"'Sheet1'!$L$16"}</definedName>
    <definedName name="_dt3" hidden="1">{"'Sheet1'!$L$16"}</definedName>
    <definedName name="_f5" localSheetId="5" hidden="1">{"'Sheet1'!$L$16"}</definedName>
    <definedName name="_f5" hidden="1">{"'Sheet1'!$L$16"}</definedName>
    <definedName name="_Fill" localSheetId="1" hidden="1">#REF!</definedName>
    <definedName name="_Fill" localSheetId="5" hidden="1">#REF!</definedName>
    <definedName name="_Fill" hidden="1">#REF!</definedName>
    <definedName name="_xlnm._FilterDatabase" hidden="1">[1]NKC!$A$3:$R$307</definedName>
    <definedName name="_h1" localSheetId="5" hidden="1">{"'Sheet1'!$L$16"}</definedName>
    <definedName name="_h1" hidden="1">{"'Sheet1'!$L$16"}</definedName>
    <definedName name="_ho13" localSheetId="5" hidden="1">{"'Sheet1'!$L$16"}</definedName>
    <definedName name="_ho13" hidden="1">{"'Sheet1'!$L$16"}</definedName>
    <definedName name="_hu1" localSheetId="5" hidden="1">{"'Sheet1'!$L$16"}</definedName>
    <definedName name="_hu1" hidden="1">{"'Sheet1'!$L$16"}</definedName>
    <definedName name="_hu2" localSheetId="5" hidden="1">{"'Sheet1'!$L$16"}</definedName>
    <definedName name="_hu2" hidden="1">{"'Sheet1'!$L$16"}</definedName>
    <definedName name="_hu5" localSheetId="5" hidden="1">{"'Sheet1'!$L$16"}</definedName>
    <definedName name="_hu5" hidden="1">{"'Sheet1'!$L$16"}</definedName>
    <definedName name="_hu6" localSheetId="5" hidden="1">{"'Sheet1'!$L$16"}</definedName>
    <definedName name="_hu6" hidden="1">{"'Sheet1'!$L$16"}</definedName>
    <definedName name="_Key1" localSheetId="1" hidden="1">#REF!</definedName>
    <definedName name="_Key1" localSheetId="5" hidden="1">#REF!</definedName>
    <definedName name="_Key1" hidden="1">#REF!</definedName>
    <definedName name="_Key2" localSheetId="1" hidden="1">#REF!</definedName>
    <definedName name="_Key2" localSheetId="5" hidden="1">#REF!</definedName>
    <definedName name="_Key2" hidden="1">#REF!</definedName>
    <definedName name="_kom1" localSheetId="5" hidden="1">{"'Sheet1'!$L$16"}</definedName>
    <definedName name="_kom1" hidden="1">{"'Sheet1'!$L$16"}</definedName>
    <definedName name="_Lan1" localSheetId="5" hidden="1">{"'Sheet1'!$L$16"}</definedName>
    <definedName name="_Lan1" hidden="1">{"'Sheet1'!$L$16"}</definedName>
    <definedName name="_m4" localSheetId="5" hidden="1">{"'Sheet1'!$L$16"}</definedName>
    <definedName name="_m4" hidden="1">{"'Sheet1'!$L$16"}</definedName>
    <definedName name="_NSO2" localSheetId="5" hidden="1">{"'Sheet1'!$L$16"}</definedName>
    <definedName name="_NSO2" hidden="1">{"'Sheet1'!$L$16"}</definedName>
    <definedName name="_Order1" hidden="1">255</definedName>
    <definedName name="_Order2" hidden="1">255</definedName>
    <definedName name="_PA3" localSheetId="5" hidden="1">{"'Sheet1'!$L$16"}</definedName>
    <definedName name="_PA3" hidden="1">{"'Sheet1'!$L$16"}</definedName>
    <definedName name="_Sort" localSheetId="1" hidden="1">[2]Sheet1!#REF!</definedName>
    <definedName name="_Sort" localSheetId="5" hidden="1">[2]Sheet1!#REF!</definedName>
    <definedName name="_Sort" hidden="1">[2]Sheet1!#REF!</definedName>
    <definedName name="_T01" hidden="1">#N/A</definedName>
    <definedName name="_TK4" localSheetId="5" hidden="1">{"'Sheet1'!$L$16"}</definedName>
    <definedName name="_TK4" hidden="1">{"'Sheet1'!$L$16"}</definedName>
    <definedName name="_tt3" localSheetId="5" hidden="1">{"'Sheet1'!$L$16"}</definedName>
    <definedName name="_tt3" hidden="1">{"'Sheet1'!$L$16"}</definedName>
    <definedName name="ABCDEF">'[3]Plan (VND)'!$B$53</definedName>
    <definedName name="AccessDatabase" hidden="1">"C:\MAI\the kho.mdb"</definedName>
    <definedName name="adfad" localSheetId="1" hidden="1">#REF!</definedName>
    <definedName name="adfad" localSheetId="5" hidden="1">#REF!</definedName>
    <definedName name="adfad" hidden="1">#REF!</definedName>
    <definedName name="AS2DocOpenMode" hidden="1">"AS2DocumentEdit"</definedName>
    <definedName name="Aug.05" localSheetId="5" hidden="1">{"'Sheet1'!$L$16"}</definedName>
    <definedName name="Aug.05" hidden="1">{"'Sheet1'!$L$16"}</definedName>
    <definedName name="avc" localSheetId="5" hidden="1">{"'Sheet1'!$L$16"}</definedName>
    <definedName name="avc" hidden="1">{"'Sheet1'!$L$16"}</definedName>
    <definedName name="bcong5.03" localSheetId="5" hidden="1">{"'Sheet1'!$L$16"}</definedName>
    <definedName name="bcong5.03" hidden="1">{"'Sheet1'!$L$16"}</definedName>
    <definedName name="btl" localSheetId="5" hidden="1">{"'Sheet1'!$L$16"}</definedName>
    <definedName name="btl" hidden="1">{"'Sheet1'!$L$16"}</definedName>
    <definedName name="chamcongt3" localSheetId="5" hidden="1">{"'Sheet1'!$L$16"}</definedName>
    <definedName name="chamcongt3" hidden="1">{"'Sheet1'!$L$16"}</definedName>
    <definedName name="chuyen" localSheetId="5" hidden="1">{"'Sheet1'!$L$16"}</definedName>
    <definedName name="chuyen" hidden="1">{"'Sheet1'!$L$16"}</definedName>
    <definedName name="cjhjkkfkl" localSheetId="5" hidden="1">{"'Sheet1'!$L$16"}</definedName>
    <definedName name="cjhjkkfkl" hidden="1">{"'Sheet1'!$L$16"}</definedName>
    <definedName name="CP" localSheetId="1" hidden="1">#REF!</definedName>
    <definedName name="CP" localSheetId="5" hidden="1">#REF!</definedName>
    <definedName name="CP" hidden="1">#REF!</definedName>
    <definedName name="CTCT1" localSheetId="5" hidden="1">{"'Sheet1'!$L$16"}</definedName>
    <definedName name="CTCT1" hidden="1">{"'Sheet1'!$L$16"}</definedName>
    <definedName name="d" localSheetId="1" hidden="1">#REF!</definedName>
    <definedName name="d" localSheetId="5" hidden="1">#REF!</definedName>
    <definedName name="d" hidden="1">#REF!</definedName>
    <definedName name="Danh_sách_NV">#REF!</definedName>
    <definedName name="ddd" localSheetId="5" hidden="1">{"'Sheet1'!$L$16"}</definedName>
    <definedName name="ddd" hidden="1">{"'Sheet1'!$L$16"}</definedName>
    <definedName name="do" localSheetId="5" hidden="1">{"'Sheet1'!$L$16"}</definedName>
    <definedName name="do" hidden="1">{"'Sheet1'!$L$16"}</definedName>
    <definedName name="dsf" localSheetId="1" hidden="1">[4]TTDN!#REF!</definedName>
    <definedName name="dsf" localSheetId="5" hidden="1">[4]TTDN!#REF!</definedName>
    <definedName name="dsf" hidden="1">[4]TTDN!#REF!</definedName>
    <definedName name="dsjk" localSheetId="5" hidden="1">{"'Sheet1'!$L$16"}</definedName>
    <definedName name="dsjk" hidden="1">{"'Sheet1'!$L$16"}</definedName>
    <definedName name="dtctnd" localSheetId="5" hidden="1">{"'Sheet1'!$L$16"}</definedName>
    <definedName name="dtctnd" hidden="1">{"'Sheet1'!$L$16"}</definedName>
    <definedName name="DTTK" localSheetId="5" hidden="1">{"'Sheet1'!$L$16"}</definedName>
    <definedName name="DTTK" hidden="1">{"'Sheet1'!$L$16"}</definedName>
    <definedName name="ExactAddinConnection.002" hidden="1">"NEVN;002;ACS1;1"</definedName>
    <definedName name="ExactAddinConnection.100" hidden="1">"NGOM19645-2;175;Administrator;1"</definedName>
    <definedName name="ExactAddinConnection.175" hidden="1">"NGOM19645-2;175;Administrator;1"</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fsdfdsf" localSheetId="5" hidden="1">{"'Sheet1'!$L$16"}</definedName>
    <definedName name="fsdfdsf" hidden="1">{"'Sheet1'!$L$16"}</definedName>
    <definedName name="fsdfsd" localSheetId="5" hidden="1">{#N/A,#N/A,FALSE,"Chi tiÆt"}</definedName>
    <definedName name="fsdfsd" hidden="1">{#N/A,#N/A,FALSE,"Chi tiÆt"}</definedName>
    <definedName name="ftftftftftftftft" localSheetId="5" hidden="1">{"'Sheet1'!$L$16"}</definedName>
    <definedName name="ftftftftftftftft" hidden="1">{"'Sheet1'!$L$16"}</definedName>
    <definedName name="ggss" localSheetId="5" hidden="1">{"'Sheet1'!$L$16"}</definedName>
    <definedName name="ggss" hidden="1">{"'Sheet1'!$L$16"}</definedName>
    <definedName name="ghg" localSheetId="5" hidden="1">{"'Sheet1'!$L$16"}</definedName>
    <definedName name="ghg" hidden="1">{"'Sheet1'!$L$16"}</definedName>
    <definedName name="hjjkl" localSheetId="5" hidden="1">{"'Sheet1'!$L$16"}</definedName>
    <definedName name="hjjkl" hidden="1">{"'Sheet1'!$L$16"}</definedName>
    <definedName name="hong" localSheetId="5" hidden="1">{"'Sheet1'!$L$16"}</definedName>
    <definedName name="hong" hidden="1">{"'Sheet1'!$L$16"}</definedName>
    <definedName name="HRMth" localSheetId="1">#REF!</definedName>
    <definedName name="HRMth" localSheetId="5">#REF!</definedName>
    <definedName name="HRMth">#REF!</definedName>
    <definedName name="HTLStong" localSheetId="5" hidden="1">{"Offgrid",#N/A,FALSE,"OFFGRID";"Region",#N/A,FALSE,"REGION";"Offgrid -2",#N/A,FALSE,"OFFGRID";"WTP",#N/A,FALSE,"WTP";"WTP -2",#N/A,FALSE,"WTP";"Project",#N/A,FALSE,"PROJECT";"Summary -2",#N/A,FALSE,"SUMMARY"}</definedName>
    <definedName name="HTLStong" hidden="1">{"Offgrid",#N/A,FALSE,"OFFGRID";"Region",#N/A,FALSE,"REGION";"Offgrid -2",#N/A,FALSE,"OFFGRID";"WTP",#N/A,FALSE,"WTP";"WTP -2",#N/A,FALSE,"WTP";"Project",#N/A,FALSE,"PROJECT";"Summary -2",#N/A,FALSE,"SUMMARY"}</definedName>
    <definedName name="HTML" localSheetId="5" hidden="1">{"'Sheet1'!$L$16"}</definedName>
    <definedName name="HTML" hidden="1">{"'Sheet1'!$L$16"}</definedName>
    <definedName name="HTML_CodePage" hidden="1">950</definedName>
    <definedName name="HTML_Control" localSheetId="5"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u" localSheetId="5" hidden="1">{"'Sheet1'!$L$16"}</definedName>
    <definedName name="hu" hidden="1">{"'Sheet1'!$L$16"}</definedName>
    <definedName name="huy" localSheetId="5" hidden="1">{"'Sheet1'!$L$16"}</definedName>
    <definedName name="huy" hidden="1">{"'Sheet1'!$L$16"}</definedName>
    <definedName name="Inter" localSheetId="1">#REF!</definedName>
    <definedName name="Inter" localSheetId="5">#REF!</definedName>
    <definedName name="Inter">#REF!</definedName>
    <definedName name="jkldsjkl" localSheetId="5" hidden="1">{"'Sheet1'!$L$16"}</definedName>
    <definedName name="jkldsjkl" hidden="1">{"'Sheet1'!$L$16"}</definedName>
    <definedName name="mai" localSheetId="1" hidden="1">#REF!</definedName>
    <definedName name="mai" localSheetId="5" hidden="1">#REF!</definedName>
    <definedName name="mai" hidden="1">#REF!</definedName>
    <definedName name="matrix" localSheetId="1">#REF!</definedName>
    <definedName name="matrix" localSheetId="5">#REF!</definedName>
    <definedName name="matrix">#REF!</definedName>
    <definedName name="moi" localSheetId="5" hidden="1">{"'Sheet1'!$L$16"}</definedName>
    <definedName name="moi" hidden="1">{"'Sheet1'!$L$16"}</definedName>
    <definedName name="n" hidden="1">#N/A</definedName>
    <definedName name="ok" localSheetId="5" hidden="1">{"'Sheet1'!$L$16"}</definedName>
    <definedName name="ok" hidden="1">{"'Sheet1'!$L$16"}</definedName>
    <definedName name="OLE_LINK2" localSheetId="1">'Dept (in PDDivison)'!#REF!</definedName>
    <definedName name="PPLSP403" localSheetId="5" hidden="1">{"'Sheet1'!$L$16"}</definedName>
    <definedName name="PPLSP403" hidden="1">{"'Sheet1'!$L$16"}</definedName>
    <definedName name="_xlnm.Print_Area" localSheetId="1">'Dept (in PDDivison)'!$A$1:$K$35</definedName>
    <definedName name="_xlnm.Print_Area" localSheetId="5">Individual!$A$1:$I$29</definedName>
    <definedName name="_xlnm.Print_Titles" localSheetId="1">'Dept (in PDDivison)'!$7:$8</definedName>
    <definedName name="Rating" localSheetId="1">#REF!</definedName>
    <definedName name="Rating" localSheetId="5">#REF!</definedName>
    <definedName name="Rating">#REF!</definedName>
    <definedName name="RV" localSheetId="5" hidden="1">{"'Sheet1'!$L$16"}</definedName>
    <definedName name="RV" hidden="1">{"'Sheet1'!$L$16"}</definedName>
    <definedName name="sdffgd" localSheetId="5" hidden="1">{"'Sheet1'!$L$16"}</definedName>
    <definedName name="sdffgd" hidden="1">{"'Sheet1'!$L$16"}</definedName>
    <definedName name="Sheet2" localSheetId="5" hidden="1">{"'Sheet1'!$L$16"}</definedName>
    <definedName name="Sheet2" hidden="1">{"'Sheet1'!$L$16"}</definedName>
    <definedName name="TextRefCopyRangeCount" hidden="1">5</definedName>
    <definedName name="tha" localSheetId="5" hidden="1">{"'Sheet1'!$L$16"}</definedName>
    <definedName name="tha" hidden="1">{"'Sheet1'!$L$16"}</definedName>
    <definedName name="thanh" localSheetId="5" hidden="1">{"'Sheet1'!$L$16"}</definedName>
    <definedName name="thanh" hidden="1">{"'Sheet1'!$L$16"}</definedName>
    <definedName name="thkcau" localSheetId="5" hidden="1">{"'Sheet1'!$L$16"}</definedName>
    <definedName name="thkcau" hidden="1">{"'Sheet1'!$L$16"}</definedName>
    <definedName name="Trang" localSheetId="5" hidden="1">{"'Sheet1'!$L$16"}</definedName>
    <definedName name="Trang" hidden="1">{"'Sheet1'!$L$16"}</definedName>
    <definedName name="tuongtu2" localSheetId="5" hidden="1">{"'Sheet1'!$L$16"}</definedName>
    <definedName name="tuongtu2" hidden="1">{"'Sheet1'!$L$16"}</definedName>
    <definedName name="tuongtu4" localSheetId="5" hidden="1">{"'Sheet1'!$L$16"}</definedName>
    <definedName name="tuongtu4" hidden="1">{"'Sheet1'!$L$16"}</definedName>
    <definedName name="Turnover" localSheetId="1">#REF!</definedName>
    <definedName name="Turnover" localSheetId="5">#REF!</definedName>
    <definedName name="Turnover">#REF!</definedName>
    <definedName name="ungT3" localSheetId="5" hidden="1">{"'Sheet1'!$L$16"}</definedName>
    <definedName name="ungT3" hidden="1">{"'Sheet1'!$L$16"}</definedName>
    <definedName name="Unit_Department" localSheetId="1">#REF!</definedName>
    <definedName name="Unit_Department" localSheetId="5">#REF!</definedName>
    <definedName name="Unit_Department">#REF!</definedName>
    <definedName name="USD" localSheetId="1">#REF!</definedName>
    <definedName name="USD" localSheetId="5">#REF!</definedName>
    <definedName name="USD">#REF!</definedName>
    <definedName name="USD_2015">[5]Info!$B$1</definedName>
    <definedName name="USD_2016">[5]Info!$B$2</definedName>
    <definedName name="uuuuuuuuuuuuuuuuuuuuuuuuu" localSheetId="5" hidden="1">{"'Sheet1'!$L$16"}</definedName>
    <definedName name="uuuuuuuuuuuuuuuuuuuuuuuuu" hidden="1">{"'Sheet1'!$L$16"}</definedName>
    <definedName name="vcbo1" localSheetId="5" hidden="1">{"'Sheet1'!$L$16"}</definedName>
    <definedName name="vcbo1" hidden="1">{"'Sheet1'!$L$16"}</definedName>
    <definedName name="wqe\" localSheetId="5" hidden="1">{#N/A,#N/A,FALSE,"Sheet1"}</definedName>
    <definedName name="wqe\" hidden="1">{#N/A,#N/A,FALSE,"Sheet1"}</definedName>
    <definedName name="wrn.aaa." localSheetId="5" hidden="1">{#N/A,#N/A,FALSE,"Sheet1";#N/A,#N/A,FALSE,"Sheet1";#N/A,#N/A,FALSE,"Sheet1"}</definedName>
    <definedName name="wrn.aaa." hidden="1">{#N/A,#N/A,FALSE,"Sheet1";#N/A,#N/A,FALSE,"Sheet1";#N/A,#N/A,FALSE,"Sheet1"}</definedName>
    <definedName name="wrn.Bao._.Cao." localSheetId="5" hidden="1">{#N/A,#N/A,FALSE,"Sheet1"}</definedName>
    <definedName name="wrn.Bao._.Cao." hidden="1">{#N/A,#N/A,FALSE,"Sheet1"}</definedName>
    <definedName name="wrn.chi._.tiÆt." localSheetId="5" hidden="1">{#N/A,#N/A,FALSE,"Chi tiÆt"}</definedName>
    <definedName name="wrn.chi._.tiÆt." hidden="1">{#N/A,#N/A,FALSE,"Chi tiÆt"}</definedName>
    <definedName name="wrn.cong." localSheetId="5" hidden="1">{#N/A,#N/A,FALSE,"Sheet1"}</definedName>
    <definedName name="wrn.cong." hidden="1">{#N/A,#N/A,FALSE,"Sheet1"}</definedName>
    <definedName name="wrn.Print._.Output." localSheetId="5" hidden="1">{#N/A,#N/A,FALSE,"OUTPUT SHEET "}</definedName>
    <definedName name="wrn.Print._.Output." hidden="1">{#N/A,#N/A,FALSE,"OUTPUT SHEET "}</definedName>
    <definedName name="wrn.Report." localSheetId="5"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tuan." localSheetId="5" hidden="1">{#N/A,#N/A,FALSE,"LEDGERSUMARY"}</definedName>
    <definedName name="wrn.tuan." hidden="1">{#N/A,#N/A,FALSE,"LEDGERSUMARY"}</definedName>
    <definedName name="wrnf.report" localSheetId="5"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zz" localSheetId="5" hidden="1">{"'Sheet1'!$L$16"}</definedName>
    <definedName name="zz" hidden="1">{"'Sheet1'!$L$16"}</definedName>
    <definedName name="zzzzzz"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6" i="62" l="1"/>
  <c r="AI25" i="62"/>
  <c r="AI24" i="62"/>
  <c r="AI23" i="62"/>
  <c r="AI22" i="62"/>
  <c r="AI21" i="62"/>
  <c r="AI20" i="62"/>
  <c r="AI19" i="62"/>
  <c r="AI44" i="62" l="1"/>
  <c r="I20" i="57"/>
  <c r="H20" i="57"/>
  <c r="H21" i="57" s="1"/>
  <c r="G20" i="57"/>
  <c r="H17" i="52" l="1"/>
  <c r="H18" i="52" s="1"/>
  <c r="G17" i="52"/>
  <c r="G18" i="52" s="1"/>
  <c r="F17" i="52"/>
  <c r="F18" i="52" s="1"/>
  <c r="E17" i="52"/>
  <c r="L16" i="52"/>
  <c r="L15" i="52"/>
  <c r="L14" i="52"/>
  <c r="L13" i="52"/>
  <c r="L12" i="52"/>
  <c r="L11" i="52"/>
  <c r="L10" i="52"/>
  <c r="L9" i="52"/>
  <c r="H19" i="51"/>
  <c r="H20" i="51" s="1"/>
  <c r="G19" i="51"/>
  <c r="G20" i="51" s="1"/>
  <c r="F19" i="51"/>
  <c r="F20" i="51" s="1"/>
  <c r="E19" i="51"/>
  <c r="L16" i="51"/>
  <c r="L15" i="51"/>
  <c r="L14" i="51"/>
  <c r="L13" i="51"/>
  <c r="L12" i="51"/>
  <c r="L11" i="51"/>
  <c r="L10" i="51"/>
  <c r="L9" i="51"/>
  <c r="I35" i="46" l="1"/>
  <c r="I36" i="46" s="1"/>
  <c r="H35" i="46"/>
  <c r="H36" i="46" s="1"/>
  <c r="F35" i="46"/>
  <c r="G27" i="44" l="1"/>
  <c r="H27" i="44"/>
  <c r="H28" i="44" s="1"/>
  <c r="F27" i="44"/>
  <c r="L10" i="44"/>
  <c r="L11" i="44"/>
  <c r="L12" i="44"/>
  <c r="L13" i="44"/>
  <c r="L14" i="44"/>
  <c r="L15" i="44"/>
  <c r="L16" i="44"/>
  <c r="L17" i="44"/>
  <c r="L18" i="44"/>
  <c r="L19" i="44"/>
  <c r="L20" i="44"/>
  <c r="L21" i="44"/>
  <c r="L22" i="44"/>
  <c r="L23" i="44"/>
  <c r="L24" i="44"/>
  <c r="L25" i="44"/>
  <c r="L26" i="44"/>
  <c r="L9" i="44"/>
  <c r="E27" i="44"/>
  <c r="G28" i="44" l="1"/>
  <c r="F28" i="44"/>
  <c r="I21"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G8" authorId="0" shapeId="0" xr:uid="{21283B83-D1E1-4C27-A894-C48F5BD01BC4}">
      <text>
        <r>
          <rPr>
            <b/>
            <sz val="9"/>
            <color rgb="FF000000"/>
            <rFont val="Tahoma"/>
            <family val="2"/>
          </rPr>
          <t>Mai.Le:</t>
        </r>
        <r>
          <rPr>
            <sz val="9"/>
            <color rgb="FF000000"/>
            <rFont val="Tahoma"/>
            <family val="2"/>
          </rPr>
          <t xml:space="preserve">
</t>
        </r>
        <r>
          <rPr>
            <sz val="9"/>
            <color rgb="FF000000"/>
            <rFont val="Tahoma"/>
            <family val="2"/>
          </rPr>
          <t>Nếu Direct Manager là HOD thì điền điểm đánh giá 1 lần ở cột HOD/</t>
        </r>
        <r>
          <rPr>
            <i/>
            <sz val="9"/>
            <color rgb="FF000000"/>
            <rFont val="Tahoma"/>
            <family val="2"/>
          </rPr>
          <t xml:space="preserve"> If Direct Manager is the HOD, fill the point in HOD column</t>
        </r>
      </text>
    </comment>
    <comment ref="M8" authorId="0" shapeId="0" xr:uid="{8F4C27F5-0345-4839-90DE-1A54C24F4A52}">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BB4FDD0-AEFA-CA49-A5E1-659DDAD137E9}">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Mai.Le</author>
  </authors>
  <commentList>
    <comment ref="M8" authorId="0" shapeId="0" xr:uid="{A08DE57E-A9DB-3648-B2E9-C4C000A11FCA}">
      <text>
        <r>
          <rPr>
            <b/>
            <sz val="9"/>
            <color indexed="81"/>
            <rFont val="Tahoma"/>
            <family val="2"/>
          </rPr>
          <t xml:space="preserve">Mai.Le: </t>
        </r>
        <r>
          <rPr>
            <sz val="9"/>
            <color indexed="81"/>
            <rFont val="Tahoma"/>
            <family val="2"/>
          </rPr>
          <t>Mutual work for entire Property (eg, set up policy, hold event for property as the whole)</t>
        </r>
      </text>
    </comment>
  </commentList>
</comments>
</file>

<file path=xl/sharedStrings.xml><?xml version="1.0" encoding="utf-8"?>
<sst xmlns="http://schemas.openxmlformats.org/spreadsheetml/2006/main" count="2459" uniqueCount="1067">
  <si>
    <t>BITEXCO JSC</t>
  </si>
  <si>
    <t>I</t>
  </si>
  <si>
    <t>II</t>
  </si>
  <si>
    <r>
      <t>Tháng/</t>
    </r>
    <r>
      <rPr>
        <i/>
        <sz val="12"/>
        <color theme="1"/>
        <rFont val="Times New Roman"/>
        <family val="1"/>
      </rPr>
      <t>Month:</t>
    </r>
  </si>
  <si>
    <r>
      <t>QUẢN LÝ VÀ ĐÁNH GIÁ HOÀN THÀNH CÔNG VIỆC CỦA KHỐI, BAN, PHÒNG/</t>
    </r>
    <r>
      <rPr>
        <i/>
        <sz val="12"/>
        <color theme="1"/>
        <rFont val="Times New Roman"/>
        <family val="1"/>
      </rPr>
      <t>DIVISION, DEPARTMENT PERFORMANCE EVALUATION</t>
    </r>
  </si>
  <si>
    <r>
      <t>Khối, Ban, Phòng/</t>
    </r>
    <r>
      <rPr>
        <i/>
        <sz val="12"/>
        <color theme="1"/>
        <rFont val="Times New Roman"/>
        <family val="1"/>
      </rPr>
      <t>Division, Department</t>
    </r>
    <r>
      <rPr>
        <sz val="12"/>
        <color theme="1"/>
        <rFont val="Times New Roman"/>
        <family val="1"/>
      </rPr>
      <t>:</t>
    </r>
  </si>
  <si>
    <r>
      <t>Trưởng Đơn vị/</t>
    </r>
    <r>
      <rPr>
        <i/>
        <sz val="12"/>
        <color theme="1"/>
        <rFont val="Times New Roman"/>
        <family val="1"/>
      </rPr>
      <t>Head of Unit</t>
    </r>
    <r>
      <rPr>
        <sz val="12"/>
        <color theme="1"/>
        <rFont val="Times New Roman"/>
        <family val="1"/>
      </rPr>
      <t>:</t>
    </r>
  </si>
  <si>
    <r>
      <t xml:space="preserve">STT/
</t>
    </r>
    <r>
      <rPr>
        <i/>
        <sz val="12"/>
        <color theme="1"/>
        <rFont val="Times New Roman"/>
        <family val="1"/>
      </rPr>
      <t>No</t>
    </r>
  </si>
  <si>
    <r>
      <t xml:space="preserve">Điểm đánh giá/
</t>
    </r>
    <r>
      <rPr>
        <i/>
        <sz val="12"/>
        <color theme="1"/>
        <rFont val="Times New Roman"/>
        <family val="1"/>
      </rPr>
      <t>Evaluation point</t>
    </r>
  </si>
  <si>
    <r>
      <t xml:space="preserve">Tỉ trọng/
</t>
    </r>
    <r>
      <rPr>
        <i/>
        <sz val="12"/>
        <color theme="1"/>
        <rFont val="Times New Roman"/>
        <family val="1"/>
      </rPr>
      <t>Weight</t>
    </r>
  </si>
  <si>
    <r>
      <t>TỔNG/</t>
    </r>
    <r>
      <rPr>
        <i/>
        <sz val="12"/>
        <color theme="1"/>
        <rFont val="Times New Roman"/>
        <family val="1"/>
      </rPr>
      <t>TOTAL</t>
    </r>
  </si>
  <si>
    <r>
      <t xml:space="preserve">Kế hoạch/ </t>
    </r>
    <r>
      <rPr>
        <i/>
        <sz val="12"/>
        <color theme="1"/>
        <rFont val="Times New Roman"/>
        <family val="1"/>
      </rPr>
      <t>Plan</t>
    </r>
    <r>
      <rPr>
        <b/>
        <sz val="12"/>
        <color theme="1"/>
        <rFont val="Times New Roman"/>
        <family val="1"/>
      </rPr>
      <t xml:space="preserve">
</t>
    </r>
  </si>
  <si>
    <r>
      <t xml:space="preserve">Xếp loại chung/ </t>
    </r>
    <r>
      <rPr>
        <i/>
        <sz val="12"/>
        <color theme="1"/>
        <rFont val="Times New Roman"/>
        <family val="1"/>
      </rPr>
      <t>Grading:</t>
    </r>
  </si>
  <si>
    <r>
      <t xml:space="preserve">Chức năng, nhiệm vụ chính của Khối, Ban, Phòng/
</t>
    </r>
    <r>
      <rPr>
        <i/>
        <sz val="12"/>
        <color theme="1"/>
        <rFont val="Times New Roman"/>
        <family val="1"/>
      </rPr>
      <t>Main Functions of Division, Department</t>
    </r>
  </si>
  <si>
    <r>
      <t xml:space="preserve">QUẢN LÝ VÀ ĐÁNH GIÁ HOÀN THÀNH CÔNG VIỆC CÁ NHÂN/
</t>
    </r>
    <r>
      <rPr>
        <i/>
        <sz val="14"/>
        <color theme="1"/>
        <rFont val="Times New Roman"/>
        <family val="1"/>
      </rPr>
      <t>INDIVIDUAL PERFORMANCE EVALUATION</t>
    </r>
  </si>
  <si>
    <r>
      <t xml:space="preserve">STT/
</t>
    </r>
    <r>
      <rPr>
        <i/>
        <sz val="11"/>
        <color theme="1"/>
        <rFont val="Times New Roman"/>
        <family val="1"/>
      </rPr>
      <t>No</t>
    </r>
  </si>
  <si>
    <r>
      <t>Ghi chú/</t>
    </r>
    <r>
      <rPr>
        <i/>
        <sz val="11"/>
        <color theme="1"/>
        <rFont val="Times New Roman"/>
        <family val="1"/>
      </rPr>
      <t>Note</t>
    </r>
  </si>
  <si>
    <r>
      <t>TỔNG/</t>
    </r>
    <r>
      <rPr>
        <i/>
        <sz val="11"/>
        <color theme="1"/>
        <rFont val="Times New Roman"/>
        <family val="1"/>
      </rPr>
      <t>TOTAL</t>
    </r>
  </si>
  <si>
    <t>III</t>
  </si>
  <si>
    <r>
      <t xml:space="preserve">Điểm tự đánh giá của Phòng, Ban /
</t>
    </r>
    <r>
      <rPr>
        <i/>
        <sz val="12"/>
        <color theme="1"/>
        <rFont val="Times New Roman"/>
        <family val="1"/>
      </rPr>
      <t>Self evaluation of Department</t>
    </r>
  </si>
  <si>
    <r>
      <t xml:space="preserve">Kết quả thực tế/
</t>
    </r>
    <r>
      <rPr>
        <i/>
        <sz val="12"/>
        <color theme="1"/>
        <rFont val="Times New Roman"/>
        <family val="1"/>
      </rPr>
      <t>Actual result &amp; note if any</t>
    </r>
  </si>
  <si>
    <t>Tháng/Month:</t>
  </si>
  <si>
    <r>
      <t xml:space="preserve">Nhiệm vụ chính trong tháng của Cá nhân/
</t>
    </r>
    <r>
      <rPr>
        <i/>
        <sz val="12"/>
        <color theme="1"/>
        <rFont val="Times New Roman"/>
        <family val="1"/>
      </rPr>
      <t>Key deliverables of month</t>
    </r>
  </si>
  <si>
    <r>
      <t>Mục tiêu chiến lược Năm 2026 của Công ty/</t>
    </r>
    <r>
      <rPr>
        <i/>
        <sz val="12"/>
        <color theme="1"/>
        <rFont val="Times New Roman"/>
        <family val="1"/>
      </rPr>
      <t xml:space="preserve"> 
Strategic Objectives of the Company</t>
    </r>
  </si>
  <si>
    <r>
      <t xml:space="preserve">Nhiệm vụ chính trong Tháng/
</t>
    </r>
    <r>
      <rPr>
        <i/>
        <sz val="12"/>
        <color theme="1"/>
        <rFont val="Times New Roman"/>
        <family val="1"/>
      </rPr>
      <t>Monthly key deliverables</t>
    </r>
  </si>
  <si>
    <r>
      <t xml:space="preserve">Kế hoạch Tháng tới/ 
</t>
    </r>
    <r>
      <rPr>
        <i/>
        <sz val="12"/>
        <color theme="1"/>
        <rFont val="Times New Roman"/>
        <family val="1"/>
      </rPr>
      <t>Plan of next month</t>
    </r>
  </si>
  <si>
    <r>
      <t xml:space="preserve">Điểm tự đánh giá  /
</t>
    </r>
    <r>
      <rPr>
        <i/>
        <sz val="12"/>
        <color theme="1"/>
        <rFont val="Times New Roman"/>
        <family val="1"/>
      </rPr>
      <t>Self evaluation of individual</t>
    </r>
  </si>
  <si>
    <r>
      <t>Họ tên CBNV/</t>
    </r>
    <r>
      <rPr>
        <i/>
        <sz val="11"/>
        <color theme="1"/>
        <rFont val="Times New Roman"/>
        <family val="1"/>
      </rPr>
      <t>Name of Employee:</t>
    </r>
  </si>
  <si>
    <t>Bitexco JSC</t>
  </si>
  <si>
    <t>The Garden</t>
  </si>
  <si>
    <t>BWP</t>
  </si>
  <si>
    <t>Property</t>
  </si>
  <si>
    <t>BHMC</t>
  </si>
  <si>
    <t>Power</t>
  </si>
  <si>
    <t>Big Capital</t>
  </si>
  <si>
    <t>Big Nano</t>
  </si>
  <si>
    <t>Minh Quang</t>
  </si>
  <si>
    <t>BT Chu Văn An</t>
  </si>
  <si>
    <t>BOT Thanh Hóa</t>
  </si>
  <si>
    <t>Energy</t>
  </si>
  <si>
    <t>Itel</t>
  </si>
  <si>
    <t>Diamond</t>
  </si>
  <si>
    <t>Khác</t>
  </si>
  <si>
    <r>
      <t xml:space="preserve">Tổng/
</t>
    </r>
    <r>
      <rPr>
        <i/>
        <sz val="11"/>
        <color theme="1"/>
        <rFont val="Times New Roman"/>
        <family val="1"/>
      </rPr>
      <t>Total</t>
    </r>
  </si>
  <si>
    <t xml:space="preserve">Group Ltd., </t>
  </si>
  <si>
    <r>
      <t xml:space="preserve">Phân bổ Mỗi nhiệm vụ chính trong Tháng làm cho các Công ty/ </t>
    </r>
    <r>
      <rPr>
        <i/>
        <sz val="11"/>
        <color theme="1"/>
        <rFont val="Times New Roman"/>
        <family val="1"/>
      </rPr>
      <t>Monthly Work Allocation Ratio by Company</t>
    </r>
  </si>
  <si>
    <t>Lợi nhuận (EBITDA)</t>
  </si>
  <si>
    <r>
      <t xml:space="preserve">Doanh thu/ </t>
    </r>
    <r>
      <rPr>
        <i/>
        <sz val="12"/>
        <color theme="1"/>
        <rFont val="Times New Roman"/>
        <family val="1"/>
      </rPr>
      <t>Revenue</t>
    </r>
  </si>
  <si>
    <r>
      <t xml:space="preserve">Chi phí/ </t>
    </r>
    <r>
      <rPr>
        <i/>
        <sz val="12"/>
        <color theme="1"/>
        <rFont val="Times New Roman"/>
        <family val="1"/>
      </rPr>
      <t>Expenses</t>
    </r>
  </si>
  <si>
    <r>
      <t xml:space="preserve">Chuyển đổi số/ </t>
    </r>
    <r>
      <rPr>
        <i/>
        <sz val="12"/>
        <color theme="1"/>
        <rFont val="Times New Roman"/>
        <family val="1"/>
      </rPr>
      <t>Digital transformation</t>
    </r>
  </si>
  <si>
    <r>
      <t xml:space="preserve">Chuẩn hóa các quy trình nội bộ và liên phòng ban/ </t>
    </r>
    <r>
      <rPr>
        <i/>
        <sz val="12"/>
        <color theme="1"/>
        <rFont val="Times New Roman"/>
        <family val="1"/>
      </rPr>
      <t>Internal and Cross-Functional</t>
    </r>
    <r>
      <rPr>
        <sz val="12"/>
        <color theme="1"/>
        <rFont val="Times New Roman"/>
        <family val="1"/>
      </rPr>
      <t xml:space="preserve"> </t>
    </r>
    <r>
      <rPr>
        <i/>
        <sz val="12"/>
        <color theme="1"/>
        <rFont val="Times New Roman"/>
        <family val="1"/>
      </rPr>
      <t>Workflow standardization</t>
    </r>
  </si>
  <si>
    <r>
      <t>CHỈ TIÊU TÀI CHÍNH/</t>
    </r>
    <r>
      <rPr>
        <i/>
        <sz val="12"/>
        <color theme="1"/>
        <rFont val="Times New Roman"/>
        <family val="1"/>
      </rPr>
      <t>FINANCIAL OBJECTIVES</t>
    </r>
  </si>
  <si>
    <r>
      <t>CHỈ TIÊU CHUNG/</t>
    </r>
    <r>
      <rPr>
        <i/>
        <sz val="12"/>
        <color theme="1"/>
        <rFont val="Times New Roman"/>
        <family val="1"/>
      </rPr>
      <t>MUTUAL OBJECTIVES</t>
    </r>
  </si>
  <si>
    <r>
      <t>CHỈ TIÊU KHÁC THEO CHỨC NĂNG, NHIỆM VỤ/</t>
    </r>
    <r>
      <rPr>
        <i/>
        <sz val="12"/>
        <color theme="1"/>
        <rFont val="Times New Roman"/>
        <family val="1"/>
      </rPr>
      <t>OTHER BY FUNCTIONS &amp; RESPONSIBILITIES</t>
    </r>
  </si>
  <si>
    <r>
      <t xml:space="preserve">Điểm đánh giá của BOD/
</t>
    </r>
    <r>
      <rPr>
        <i/>
        <sz val="12"/>
        <color theme="1"/>
        <rFont val="Times New Roman"/>
        <family val="1"/>
      </rPr>
      <t>Evaluation of BOD</t>
    </r>
  </si>
  <si>
    <r>
      <t xml:space="preserve">Điểm HOD đánh giá/
</t>
    </r>
    <r>
      <rPr>
        <i/>
        <sz val="12"/>
        <color theme="1"/>
        <rFont val="Times New Roman"/>
        <family val="1"/>
      </rPr>
      <t>Evaluation of HOD</t>
    </r>
  </si>
  <si>
    <t>PR</t>
  </si>
  <si>
    <t>IT</t>
  </si>
  <si>
    <r>
      <t xml:space="preserve">Điểm CBQL trực tiếp đánh giá - Nếu có/
</t>
    </r>
    <r>
      <rPr>
        <i/>
        <sz val="12"/>
        <color theme="1"/>
        <rFont val="Times New Roman"/>
        <family val="1"/>
      </rPr>
      <t>Evaluation of Direct Manager (If any)</t>
    </r>
  </si>
  <si>
    <r>
      <t xml:space="preserve">Điểm đánh giá của Trưởng Khối - Nếu có/
</t>
    </r>
    <r>
      <rPr>
        <i/>
        <sz val="12"/>
        <color theme="1"/>
        <rFont val="Times New Roman"/>
        <family val="1"/>
      </rPr>
      <t>Evaluation of Division Head (If any)</t>
    </r>
  </si>
  <si>
    <t>Highrise</t>
  </si>
  <si>
    <t>Block 13</t>
  </si>
  <si>
    <t>Block 18</t>
  </si>
  <si>
    <t>W Hotel Hanoi</t>
  </si>
  <si>
    <t>Sales Gallery</t>
  </si>
  <si>
    <t>JWM</t>
  </si>
  <si>
    <t>Block 19</t>
  </si>
  <si>
    <t>Other low - rises - TMCP (15,14,8,6,4, Aura, PMD office…)</t>
  </si>
  <si>
    <t>Dwight &amp; 3NT</t>
  </si>
  <si>
    <t>INFRA &amp; Landscape - TMCP</t>
  </si>
  <si>
    <t>The Manor</t>
  </si>
  <si>
    <t>BFT</t>
  </si>
  <si>
    <t>Ninh Bình</t>
  </si>
  <si>
    <t>New opportunites</t>
  </si>
  <si>
    <t>Others (If any)</t>
  </si>
  <si>
    <r>
      <t xml:space="preserve">[Note: Với các bộ phận thuộc khối PDD, báo cáo kết quả chính trong tháng của các dự án theo thứ tự sau/ </t>
    </r>
    <r>
      <rPr>
        <i/>
        <sz val="12"/>
        <color theme="1"/>
        <rFont val="Times New Roman"/>
        <family val="1"/>
      </rPr>
      <t>For Dept in PDDivision, the key monthly performance results shall be reported by project in the following order]</t>
    </r>
  </si>
  <si>
    <r>
      <t xml:space="preserve">Note: Viết ngắn gọn, hạn chế viết tắt/ thuật ngữ kỹ thuật/ </t>
    </r>
    <r>
      <rPr>
        <i/>
        <sz val="12"/>
        <color theme="1"/>
        <rFont val="Times New Roman"/>
        <family val="1"/>
      </rPr>
      <t>Write concisely and minimize abbreviations and technical terms.</t>
    </r>
  </si>
  <si>
    <r>
      <t xml:space="preserve">Tiến độ thực hiện dự án thực tế so với Kế hoạch/ </t>
    </r>
    <r>
      <rPr>
        <i/>
        <sz val="12"/>
        <color theme="1"/>
        <rFont val="Times New Roman"/>
        <family val="1"/>
      </rPr>
      <t>Compare actual project progress vs the plan</t>
    </r>
  </si>
  <si>
    <r>
      <t xml:space="preserve">Kết quả thực tế/
</t>
    </r>
    <r>
      <rPr>
        <i/>
        <sz val="12"/>
        <color theme="1"/>
        <rFont val="Times New Roman"/>
        <family val="1"/>
      </rPr>
      <t>Actual result &amp; Note if any</t>
    </r>
  </si>
  <si>
    <r>
      <t xml:space="preserve">Tỉ trọng/
</t>
    </r>
    <r>
      <rPr>
        <i/>
        <sz val="12"/>
        <color theme="1"/>
        <rFont val="Times New Roman"/>
        <family val="1"/>
      </rPr>
      <t xml:space="preserve">Weight
</t>
    </r>
  </si>
  <si>
    <t>CNTT</t>
  </si>
  <si>
    <t>Vận hành hệ thống mạng máy chủ, 
ứng dụng , backup hoạt động ổn định</t>
  </si>
  <si>
    <t>Duyệt kế hoạch triển khai</t>
  </si>
  <si>
    <t>Đã khắc phục xong đưa máy chủ hoạt động ổn định</t>
  </si>
  <si>
    <t>Công tác gán nhãn đi dây đã hoàn thiện</t>
  </si>
  <si>
    <t>Tiến hành ký hợp đồng triển khai</t>
  </si>
  <si>
    <t>Đưa các lỗi cho nhà thầu chỉnh sửa và đưa vào hoạt động</t>
  </si>
  <si>
    <t xml:space="preserve">Xin báo giá và trình </t>
  </si>
  <si>
    <t>Giá Ram đang tăng cao chưa trình mua ngay được do khan hàng</t>
  </si>
  <si>
    <r>
      <t>Tháng/</t>
    </r>
    <r>
      <rPr>
        <i/>
        <sz val="12"/>
        <color theme="1"/>
        <rFont val="Times New Roman"/>
        <family val="1"/>
      </rPr>
      <t>Month: 02/2026</t>
    </r>
  </si>
  <si>
    <t>NGUYỄN VĂN THÀNH</t>
  </si>
  <si>
    <t>1. Gia hạn bản quyền, dịch vụ và các tài nguyên hệ thống đúng thời hạn nhằm đảm bảo hệ thống CNTT hoạt động liên tục, an toàn, hiệu quả và thời gian thực (real-time), phục vụ ổn định cho hoạt động kinh doanh của Công ty.
2. Thực hiện mua sắm, nâng cấp hạ tầng CNTT, máy chủ và các thiết bị/công cụ làm việc cần thiết; duy trì đầy đủ tài nguyên hệ thống nhằm đảm bảo hệ thống vận hành an toàn, ổn định, đáp ứng hiệu quả các hoạt động kinh doanh và dịch vụ của Công ty.</t>
  </si>
  <si>
    <t xml:space="preserve">1.Triển khai nền tảng hệ thống Microsoft 365 cho hệ sinh thái khối Bất Động Sản, Dịch vụ, Dầu Khí và Đầu tư (Big).
2.Triển khai nền tảng Hyperid cho hệ sinh thái Bitexcojsc
3.Xây dựng kiến trúc tổng thể CNTT (Enterprise Architecture) cho hệ thống và dữ liệu của Công ty.
4.Thiết lập và nâng cấp hạ tầng CNTT: Data Center/Cloud, máy chủ, mạng và hệ thống lưu trữ (M365&amp;SAN system/Private Cloud).
5.Xây dựng nền tảng dữ liệu doanh nghiệp (Data Platform) phục vụ tích hợp, lưu trữ và khai thác dữ liệu. (Giai đoạn1:  Platform cho khối Commercial)
6.Chuẩn hóa kiến trúc hệ thống và tích hợp các ứng dụng thông qua API và nền tảng tích hợp.
7.Triển khai các công cụ phân tích dữ liệu và dashboard phục vụ quản trị và ra quyết định (PowerBI).
8.Xây dựng công cụ Monitering, dảm bảo an toàn, bảo mật và khả năng mở rộng của hạ tầng và hệ thống.
9.Triển khai trung tâm Servers mới đảm bảo cho mở rộng hệ thống ở giai đoan mới (Địa điểm mới-GD).
</t>
  </si>
  <si>
    <t>Tạ Thành Đức</t>
  </si>
  <si>
    <t>1. Triển khai AI &amp;Automation/MarTech Platform
2. Performance Marketing (Lead Generation)
3. CRM, Bitexco World/Loyalty,
4. Content – Website – Landing Page
5. Omni-channel &amp; Automation
6. POS, Hospitality services</t>
  </si>
  <si>
    <t>Websites Bitexco Financial Tower (RE)/BFT</t>
  </si>
  <si>
    <t>- Đã hoàn thiện thiết kế website 
- Chốt đơn vị cung cấp cổng thanh toán : VNpay
- Họp với các bên liên quan để đưa giải pháp bán vé Skyeck Online
- Phối hợp với Sales để đưa ra quy trình chính sách bán vé online
- Giải  pháp bán hàng souvenir cho Skystore</t>
  </si>
  <si>
    <t>Nâng cấp website The Garden</t>
  </si>
  <si>
    <t xml:space="preserve">- Đã có báo giá của FPT </t>
  </si>
  <si>
    <t>/</t>
  </si>
  <si>
    <t>Xây dựng mới website StarFitness</t>
  </si>
  <si>
    <t>- Đã gửi thông tin về yêu cầu website, đang làm báo giá.</t>
  </si>
  <si>
    <t xml:space="preserve">Tham gia hỗ trợ và thẩm định các kế hoạch Digital Marketing của The Garden </t>
  </si>
  <si>
    <t>- Hoàn thành thẩm định kế hoạch digital MKT 8-3</t>
  </si>
  <si>
    <t>Tham gia  dự án Bitexco World</t>
  </si>
  <si>
    <t>- Nhận yêu cầu &amp; nghiên cứu nền tảng</t>
  </si>
  <si>
    <t>Tham gia hỗ trợ và thẩm định các kế hoạch Digital Marketing của BFT</t>
  </si>
  <si>
    <t>- Đang xây dựng kế hoạch SEM SEO website</t>
  </si>
  <si>
    <t>Tham gia  dự án chiến lược AI cho Tập Đoàn</t>
  </si>
  <si>
    <t xml:space="preserve">- Hoàn thàn, chờ định hướng tiếp  </t>
  </si>
  <si>
    <t xml:space="preserve">Quảnt trị nền tảng Digital: Website, digital Tools , Landing page, Email Digital Marketing </t>
  </si>
  <si>
    <t xml:space="preserve">- Quản trị nền tảng LadiPage: E-flyer
- Quản trị công cụ EDM </t>
  </si>
  <si>
    <t>gui zozo/sitemap
fpt (goi)</t>
  </si>
  <si>
    <t>Bitexcp Property Website</t>
  </si>
  <si>
    <t>IT phoi hp PR.</t>
  </si>
  <si>
    <t>Fandpage PR</t>
  </si>
  <si>
    <t>TNHH MTV ĐT &amp;TM THE GARDEN</t>
  </si>
  <si>
    <t>Nguyễn Thành Lâm</t>
  </si>
  <si>
    <t>An ninh Thông tin/Information Security:
Bảo vệ dữ liệu và hệ thống thông tin của tổ chức khỏi các mối đe dọa bảo mật./Protect the organization's data and information systems from security threats.
Đảm bảo tính toàn vẹn, khả năng sẵn có và bảo mật của thông tin./Ensure the integrity, availability, and security of information.
Tuân thủ các tiêu chuẩn và quy định bảo mật thông tin./Comply with information security standards and regulations.
Cơ sở Hạ tầng/Mạng/Infrastructure/Network:
Thiết lập và duy trì cơ sở hạ tầng mạng hiệu quả và an toàn./Establish and maintain an effective and secure network infrastructure.
Đảm bảo kết nối liên tục và hiệu quả cho tất cả người dùng và dịch vụ./Ensure continuous and efficient connectivity for all users and services.
Nâng cao khả năng chịu lực và phục hồi của hệ thống sau các sự cố./Enhance the system's resilience and recovery capabilities after incidents.
Quản lý Hệ thống/System Management
Giám sát và bảo trì hoạt động ổn định của hệ thống máy tính./Monitor and maintain the stable operation of computer systems.
Cập nhật và nâng cấp phần mềm và phần cứng cần thiết./Update and upgrade necessary software and hardware.
Phối hợp với các bộ phận khác để đảm bảo hệ thống hoạt động hiệu quả./Coordinate with other departments to ensure efficient system operation.
Quản lý Dịch vụ/Service Management:
Cung cấp và duy trì các dịch vụ hỗ trợ công nghệ thông tin./Provide and maintain IT support services
Đảm bảo các dịch vụ được cung cấp đáp ứng nhu cầu và mục tiêu của tổ chức./Ensure that services meet the needs and objectives of the organization.
Giám sát và đánh giá chất lượng dịch vụ để cải tiến liên tục./Monitor and evaluate service quality for continuous improvement.
DBAs, Lưu trữ, và Máy chủ/DBAs, Storage, and Servers:
Quản lý cơ sở dữ liệu, bao gồm bảo trì, sao lưu và phục hồi./Manage databases, including maintenance, backup, and recovery.
Đảm bảo tính sẵn có và hiệu quả của dữ liệu và tài nguyên lưu trữ./Ensure the availability and efficiency of data and storage resources.
Duy trì và vận hành máy chủ để hỗ trợ các hoạt động kinh doanh một cách hiệu quả./Maintain and operate servers to support business operations effectively</t>
  </si>
  <si>
    <t xml:space="preserve">Hệ thống mạng, máy chủ, ứng dụng, 
backup hoạt động ổn định
Quản lý, vận hành Hệ thống CNTT hiện có đảm bảo ổn dịnh, an toàn
'-	Quản lý và bảo trì hệ thống mạng nội bộ: wifi, network, file server, git, email, các công cụ quản lý dự án, phần mềm nội bộ. 
-	Quản lý, cài đặt, bảo trì cấu hình server nội bộ (Linux) và cloud server aws, azure,… (webserver, mail server, database,...). 
-	Quản lý các thiết bị trong công ty: điện thoại, máy tính, device test, quản lý account người dùng. 
-	Các công việc liên quan đến admin (mua sắm thiết bị, văn phòng phẩm, hỗ trợ làm event).
-	Quản lý, vận hành hệ thống máy chủ như AD, DC
-	Quản lý, giám sát, vận hành  toàn bộ Server đặt tại phòng Server
-	Quản lý thệ thống vận hành thanh toán cho TTTM The Garden Máy POS, CRM..
-	Quản lý  vận hành hệ thống Tổng Đài điện thoại
-	Quản lý  vận hệ thống Mail cho nhân viên The Garden
-	Quản lý hệ thống Camera TTTM
-	Quản lý phần mềm GYM Pro
-	Quản lý phần mềm POS Server cho OP, Kiểm ngân
-	Quản lý vận hành tạo tài khoản cho Thu Ngân 
-	Quản trị hệ thống Swich tại phòng máy chủ
-	Nghiên cứu hệ thống Ảo hóa System Network
-	Nghiên cứu áp dụng AI trong giám sát camera và an ninh
-	Nghiên cứu AI trong phát triển mô hình quản trị hệ thống doanh nghiệp đưa ra cảnh báo có tấn công mạng.
-	Chuyên gia trong an ninh Mạng về bảo mật hệ thống ( Network Security Specialist ) 
</t>
  </si>
  <si>
    <t>"Quy hoạch hệ thống Backup
Lên kế hoạch hoạch định chiến lược Backup dự phòng cho các máy chủ tại The Garden</t>
  </si>
  <si>
    <t>Vận hành quản trị hệ thống mạng 
máy chủ email, EA, Web.. Hoạt 
động ổn định ( các đơn vị jsc, garden, bignano, OV, các dự án</t>
  </si>
  <si>
    <t xml:space="preserve">Tình trạng hoạt động chung </t>
  </si>
  <si>
    <t>Hệ thống hoạt động ổn định, hiệu suất trung bình so với tháng trước.
Các cập nhật hệ thống trong tháng: Phiên bản cập nhật, nâng cấp bảo mật, mở rộng dung lượng, tối ưu hóa tài nguyên.
- Giám sát hệ thống nhiệt độ phòng máy chủ ổn định. Điều hòa điều chỉnh thay phiên chạy đảm bảo hiệu năng tốt cho phòng máy</t>
  </si>
  <si>
    <t>Hỗ trợ người dùng</t>
  </si>
  <si>
    <t>Hoàn thiện các công tác di chuyển phòng máy chủ tử Tâng 2 xuống B2
- Giám sát hệ thống bảo trì xe máy
- Lấy vân tay bảo vệ và vệ sinh
- Xuất chấm công cho Garden
- Xuất chấm công cho bảo vệ + vệ sinh.     
 - Giám sát nâng cấp Camera bãi xe Garden.
- Hỗ trợ các phòng ban AGM</t>
  </si>
  <si>
    <t>Dự án triển khai trong tháng</t>
  </si>
  <si>
    <t>Triển khai di chuyển hệ thống phòng máy Server Từ tầng 2 xuống Tầng B2. Đảm bảo an toàn và hoạt động tốt</t>
  </si>
  <si>
    <t>Xây dựng cải thiện hệ
thống tối ưu hóa
hoạt động</t>
  </si>
  <si>
    <t xml:space="preserve">Quản trị 2 bãi xe Manor và Garden hoạt động tốt
Phối hợp vơi BMTL về CCTV Garden + Manor
</t>
  </si>
  <si>
    <t>Dự án trong tháng triển khai hệ thống vân tay kiểm soát vào ra</t>
  </si>
  <si>
    <t>Triển khai lắp đặt máy chấm công</t>
  </si>
  <si>
    <t>Dự án phát triển chuyển đổi số</t>
  </si>
  <si>
    <t>Vận hành hệ thống Hợp đồng diện tử Vcontac, hệ thống chữ ký điện tử</t>
  </si>
  <si>
    <t>CMC/POS (85%)+CRM</t>
  </si>
  <si>
    <t>GỬI BÁO GIÁ (1,9TỶ)</t>
  </si>
  <si>
    <t xml:space="preserve">TRIỂN KHAI 365. </t>
  </si>
  <si>
    <t>CÀI ĐẶT 50%</t>
  </si>
  <si>
    <t>KẾ HOĂCHJ XONG TUẦN NÀY</t>
  </si>
  <si>
    <t>PARKING (VETC)</t>
  </si>
  <si>
    <t>DAO TAO AI (03.04)</t>
  </si>
  <si>
    <t>MUA MÀN HÌNH CHO PHÒNG A PARK</t>
  </si>
  <si>
    <t>SETUP LẠI PHÒNG HỌP VIP</t>
  </si>
  <si>
    <t>CCTV (NGHIỆM THU)-HOÀN CÔNG, AI</t>
  </si>
  <si>
    <t xml:space="preserve"> Trinh bày cho Mdm </t>
  </si>
  <si>
    <t>Hưởng</t>
  </si>
  <si>
    <t>CRM/POS</t>
  </si>
  <si>
    <t>Backup tự đọng</t>
  </si>
  <si>
    <t xml:space="preserve">Innotech </t>
  </si>
  <si>
    <t>Payyou/</t>
  </si>
  <si>
    <t>1.Thiết lập hệ thống giám sát và vận hành CNTT: Triển khai các công cụ giám sát hạ tầng, hệ thống, mạng và ứng dụng để đảm bảo hệ thống hoạt động ổn định, liên tục (Mornitering system).
Duy trình, vận hành hệ thống CNTT &amp; hỗ trợ người dùng: Cung cấp dịch vụ chuyên môn về CNTT, an ninh mạng, hạ tầng, phần mềm và tư vấn chiến lược công nghệ cho toàn hệ thống. 
2.Triển khai các giải pháp an ninh mạng: Áp dụng các giải pháp bảo mật như Firewall, Endpoint Protection/EDR, quản lý truy cập (IAM/MFA), kiểm soát truy cập và bảo vệ dữ liệu.
3.Xây dựng cơ chế sao lưu và khôi phục dữ liệu:Thiết lập hệ thống Backup và Disaster Recovery (DR) nhằm đảm bảo khả năng khôi phục hệ thống khi xảy ra sự cố.
4.Thiết lập quy trình vận hành và quản lý sự cố CNTT: Chuẩn hóa quy trình vận hành hệ thống, quản lý sự cố, quản lý thay đổi và quản lý dịch vụ CNTT (ITSM).
5.Đánh giá và kiểm soát rủi ro an toàn thông tin: Thực hiện kiểm tra bảo mật, đánh giá lỗ hổng, kiểm soát rủi ro và tuân thủ các quy định, tiêu chuẩn liên quan đến an toàn thông tin.
6.Triển khai gói rà soát làm sạch hệ thống cho chương trình cybercecurity giai đoạn mới. Rà soát và đề xuất đầu tư/triển khai các ứng dụng cần bản quyền cho toàn công ty và đơn vị DMD/Design &amp; PDD;PMU.</t>
  </si>
  <si>
    <t>VI</t>
  </si>
  <si>
    <t>EN</t>
  </si>
  <si>
    <t>1.Ensure timely renewal of licenses, services, and system resources to maintain continuous, secure, efficient, and real-time operation of IT systems, providing stable support for the Company’s business activities.
2.Carry out procurement and upgrades of IT infrastructure, servers, and necessary devices/tools; maintain adequate system resources to ensure safe, stable operations and effectively support the Company’s business and service activities.</t>
  </si>
  <si>
    <t xml:space="preserve">1.Triển khai hệ thống CCTV mới cho TTTM &amp;Manor
2.Triển khai hệ thống quản lý dịch vụ toàn nhà PMS cho khối vận hành của hệ sinh thái (phối hợp Savills)
3.Triển khai/Nâng cấp hệ thống ERP (SAP/BRAVO) cho hệ sinh thái.
4.Triển khai hệ thống quản trị nhân sự HRM cho hệ sinh thái BĐS
5.Triển khai POS/CRM (CMC) cho TTTM (Garden &amp; BFT)
6.Triển khai Platform giai đoạn 1 (Tập trung các ứng dụng khối Commercial)
7.Triển khai hệ thống BMS ch khối vận hành toà Garden, Manor.
8.Triển khai hệ thống Hyperid/Private Cloud
9. Triển khai hệ thống DataWarehouse/POwerBI; CDP cho quản trị CRM/POS/Loyalty
</t>
  </si>
  <si>
    <t>1.Xây dựng chiến lược và quản trị CNTT: Tham mưu, xây dựng và triển khai chiến lược CNTT và Chuyển đổi số; ban hành và cập nhật các quy định, tiêu chuẩn CNTT của Công ty.
2.Quản lý, vận hành hạ tầng và hệ thống CNTT: Quản lý, duy trì hạ tầng CNTT, mạng, máy chủ, thiết bị và các hệ thống phần mềm, đảm bảo hệ thống hoạt động ổn định, an toàn và liên tục.
3.Phát triển và triển khai các hệ thống ứng dụng: Nghiên cứu, đề xuất, triển khai và quản lý các hệ thống ứng dụng phục vụ quản trị, vận hành và Chuyển đổi số của doanh nghiệp.
4.Đảm bảo an toàn thông tin và hỗ trợ người dùng: Triển khai các giải pháp bảo mật, quản lý rủi ro CNTT; hỗ trợ, đào tạo người dùng và thúc đẩy ứng dụng công nghệ trong toàn Công ty.
5.Phối hợp với các đối tác công nghệ, vận hành và dịch vụ để lựa chọn, triển khai các giải pháp tối ưu và phù hợp nhất cho doanh nghiệp</t>
  </si>
  <si>
    <t>Ghi chú
Explain</t>
  </si>
  <si>
    <t>Tháng</t>
  </si>
  <si>
    <t>Tuần</t>
  </si>
  <si>
    <t>Cụm công việc</t>
  </si>
  <si>
    <t>Workstream</t>
  </si>
  <si>
    <t>Công việc chi tiết</t>
  </si>
  <si>
    <t>Phối hợp phía Bitexco</t>
  </si>
  <si>
    <t>Đầu ra</t>
  </si>
  <si>
    <t>Role</t>
  </si>
  <si>
    <t>KPI / Tiêu chí hoàn thành</t>
  </si>
  <si>
    <t>Sprint 0</t>
  </si>
  <si>
    <t>Tuần 1</t>
  </si>
  <si>
    <t>Khởi động chương trình</t>
  </si>
  <si>
    <t>Kick-off &amp; PMO</t>
  </si>
  <si>
    <t>Kick-off tổng, chốt mục tiêu 03 tháng, phạm vi phần mềm, governance, báo cáo và cơ chế ra quyết định</t>
  </si>
  <si>
    <t>Sponsor, IT, Business Owner Skydeck/Skystore, Business Owner CRM/Data</t>
  </si>
  <si>
    <t>Project charter, governance pack, danh sách đầu mối</t>
  </si>
  <si>
    <t>CTO/PO, PM SW, Dev Lead, BA Lead, BA, UI/UX</t>
  </si>
  <si>
    <t>✅ Project charter được ký duyệt trong Tuần 1
✅ Governance pack đầy đủ: danh sách đầu mối, cơ chế họp, báo cáo
✅ Kick-off meeting diễn ra đúng lịch, có biên bản xác nhận</t>
  </si>
  <si>
    <t>Khảo sát hiện trạng</t>
  </si>
  <si>
    <t>Shared Platform Blueprint</t>
  </si>
  <si>
    <t>Rà soát hệ thống hiện hữu, nguồn dữ liệu, luồng vận hành Skydeck/Skystore, phụ thuộc kỹ thuật và quyền truy cập</t>
  </si>
  <si>
    <t>IT, vận hành Skydeck/Skystore, marketing/CSKH</t>
  </si>
  <si>
    <t>Báo cáo hiện trạng và danh sách phụ thuộc</t>
  </si>
  <si>
    <t>PO, PM, Dev lead, BA Lead,BA</t>
  </si>
  <si>
    <t>✅ Báo cáo hiện trạng hoàn thành cuối Tuần 1
✅ Liệt kê ≥ 3 hệ thống/nguồn dữ liệu hiện hữu
✅ Danh sách phụ thuộc kỹ thuật được IT Bitexco xác nhận</t>
  </si>
  <si>
    <t>Chuẩn bị kỹ thuật</t>
  </si>
  <si>
    <t>Dựng repo, môi trường DEV/UAT, CI/CD, logging, auth base và technical baseline (Data ware house, BFT, CDP, CRM)</t>
  </si>
  <si>
    <t>IT hạ tầng, bảo mật</t>
  </si>
  <si>
    <t>Môi trường DEV/UAT và technical baseline sẵn sàng</t>
  </si>
  <si>
    <t>Dev lead + Dev</t>
  </si>
  <si>
    <t>✅ Repo tạo và phân quyền đúng vai trò
✅ Môi trường DEV/UAT chạy được, có CI/CD pipeline cơ bản
✅ Technical baseline document được Tech Lead duyệt</t>
  </si>
  <si>
    <t xml:space="preserve">Khảo sát thực địa &amp; Thu thập dữ liệu đầu vào
</t>
  </si>
  <si>
    <t>Infrastructure Assessment</t>
  </si>
  <si>
    <t>Khảo sát hiện trường: sơ đồ mặt bằng, vị trí camera tiềm năng, điều kiện ánh sáng theo từng khu vực (zone)</t>
  </si>
  <si>
    <t>Bản vẽ sơ đồ mặt bằng có đánh dấu vị trí camera đề xuất, bảng đánh giá điều kiện ánh sáng theo zone</t>
  </si>
  <si>
    <t>PM, DevOps, TechLead</t>
  </si>
  <si>
    <t>✅ Sơ đồ mặt bằng có đánh dấu vị trí camera đề xuất (≥ 80% khu vực chính)
✅ Bảng đánh giá điều kiện ánh sáng theo từng zone
✅ Hoàn thành khảo sát cuối Tuần 1</t>
  </si>
  <si>
    <t>Khảo sát thực địa &amp; Thu thập dữ liệu đầu vào</t>
  </si>
  <si>
    <t>Đánh giá hạ tầng mạng: topology, băng thông, điểm kết nối, nguồn điện dự phòng</t>
  </si>
  <si>
    <t>Báo cáo Network Assessment: topology diagram, bảng đánh giá băng thông/điểm kết nối/nguồn điện</t>
  </si>
  <si>
    <t>PM, DevOps, TechLead, Dev</t>
  </si>
  <si>
    <t>✅ Topology diagram mạng đầy đủ (băng thông, điểm kết nối, nguồn điện)
✅ Xác định ≥ 1 điểm nghẽn/rủi ro hạ tầng cần xử lý
✅ Báo cáo Network Assessment được IT Bitexco xác nhận</t>
  </si>
  <si>
    <t>Tuần 2</t>
  </si>
  <si>
    <t>Workshop: Yêu cầu nghiệp vụ, SLA mong muốn, ràng buộc pháp lý (PDPA/GDPR)</t>
  </si>
  <si>
    <t>Business Owner CRM/Data, marketing/CSKH</t>
  </si>
  <si>
    <t>Tài liệu Business Requirements (BRD): danh sách yêu cầu, SLA mục tiêu, checklist tuân thủ PDPA/GDPR</t>
  </si>
  <si>
    <t>✅ BRD hoàn chỉnh với ≥ 10 yêu cầu nghiệp vụ được ưu tiên
✅ SLA mục tiêu được các bên thống nhất bằng văn bản
✅ Checklist PDPA/GDPR được compliance review</t>
  </si>
  <si>
    <t>Xác định các zone ưu tiên triển khai thí điểm (pilot zone)</t>
  </si>
  <si>
    <t>Ma trận ưu tiên Zone (Zone Priority Matrix): xếp hạng các zone theo tiêu chí triển khai pilot</t>
  </si>
  <si>
    <t>DevOps, TechLead</t>
  </si>
  <si>
    <t>✅ Zone Priority Matrix hoàn thành: ≥ 3 zone được xếp hạng
✅ Pilot zone được chọn và xác nhận bởi IT + Business Owner
✅ Hoàn thành cuối Tuần 2</t>
  </si>
  <si>
    <t>Benchmark sơ bộ: thống kê lưu lượng người tại các điểm đo thủ công</t>
  </si>
  <si>
    <t>_</t>
  </si>
  <si>
    <t xml:space="preserve"> Bảng số liệu lưu lượng người thủ công theo giờ/ngày tại các điểm đo, dùng làm baseline so sánh sau khi AI triển khai</t>
  </si>
  <si>
    <t>✅ Số liệu đếm tay tại ≥ 2 điểm đo, ≥ 3 ngày, theo khung giờ
✅ Bảng baseline đúng định dạng để so sánh sau khi AI triển khai</t>
  </si>
  <si>
    <t>Workshop nghiệp vụ</t>
  </si>
  <si>
    <t>CRM Base</t>
  </si>
  <si>
    <t>Workshop hồ sơ khách hàng, nguồn dữ liệu, consent, lịch sử tương tác, yêu cầu CSKH/ticket cơ bản</t>
  </si>
  <si>
    <t>Biên bản workshop và draft BRD CRM</t>
  </si>
  <si>
    <t>✅ Biên bản workshop có đủ chữ ký tham dự
✅ Draft BRD CRM phác thảo ≥ 8 use case chính
✅ Consent model được Business Owner xác nhận về pháp lý</t>
  </si>
  <si>
    <t>Aura Club Discovery</t>
  </si>
  <si>
    <t>Workshop với BHMC/JW Marriott: mapping quy trình 4 dịch vụ (Delícia F&amp;B, Serenity Spa, Star Fitness, Célia Event); thu thập dữ liệu legacy member hiện tại; xác định điểm chạm cross-service; chốt unified membership model</t>
  </si>
  <si>
    <t>Business Owner Aura Club, BHMC Operations, IT Bitexco</t>
  </si>
  <si>
    <t>BRD Aura Club draft; danh sách loại thẻ/gói hiện tại; cross-service usage map</t>
  </si>
  <si>
    <t>PO, PM, BA Lead, BA</t>
  </si>
  <si>
    <t>✅ BRD Aura Club draft hoàn thành cuối Tuần 2
✅ Legacy data inventory: số member, số loại gói, số lớp/tuần
✅ Quyết định unified membership: 1 thẻ hay tách riêng từng venue</t>
  </si>
  <si>
    <t>Star Fitness Discovery</t>
  </si>
  <si>
    <t>Workshop với quản lý Star Fitness The Garden + Aura: quy trình đăng ký thẻ, gia hạn, PT booking, lịch lớp; danh mục dịch vụ (loại thẻ, loại lớp, PT package); khảo sát check-in hiện tại (thẻ vật lý/app/turnstile); phụ thuộc thiết bị tại quầy lễ tân</t>
  </si>
  <si>
    <t>Business Owner Star Fitness, Quản lý vận hành The Garden + Aura</t>
  </si>
  <si>
    <t>BRD Star Fitness draft; danh mục lớp học, loại thẻ, PT package; danh sách thiết bị cần tích hợp</t>
  </si>
  <si>
    <t>✅ BRD Star Fitness draft hoàn thành cuối Tuần 2
✅ Danh mục đầy đủ: ≥ 5 loại thẻ, ≥ 10 loại lớp, ≥ 3 loại PT package
✅ Quyết định check-in flow: QR app / thẻ vật lý / turnstile</t>
  </si>
  <si>
    <t>CDP Base</t>
  </si>
  <si>
    <t>Workshop unified ID, nguồn dữ liệu, event nền, audience, nguyên tắc sync sang CRM/DWH</t>
  </si>
  <si>
    <t>Business Owner CRM/Data, IT</t>
  </si>
  <si>
    <t>Source mapping và audience framework</t>
  </si>
  <si>
    <t>✅ Source mapping liệt kê ≥ 4 nguồn dữ liệu đầu vào
✅ Audience framework có ≥ 3 segment khởi đầu được thống nhất
✅ Nguyên tắc sync sang CRM/DWH được ghi rõ trong tài liệu</t>
  </si>
  <si>
    <t>Data Warehouse Base</t>
  </si>
  <si>
    <t>Chốt KPI nền, data mart khách hàng/giao dịch/voucher và dashboard điều hành bản đầu</t>
  </si>
  <si>
    <t>Business Owner Data, tài chính, vận hành</t>
  </si>
  <si>
    <t>Danh mục KPI và dashboard ưu tiên</t>
  </si>
  <si>
    <t>✅ KPI dictionary: ≥ 15 KPI được định nghĩa rõ công thức
✅ ≥ 3 dashboard được Business Owner phê duyệt ưu tiên
✅ Data mart cấu trúc được Tech Lead xác nhận</t>
  </si>
  <si>
    <t>Skydeck/Skystore Sales Core</t>
  </si>
  <si>
    <t>Chốt quy trình sản phẩm/combo, đơn hàng, thanh toán, voucher, CSKH và báo cáo vận hành</t>
  </si>
  <si>
    <t>Business Owner Skydeck/Skystore, vận hành, kế toán</t>
  </si>
  <si>
    <t>BRD quy trình Skydeck/Skystore</t>
  </si>
  <si>
    <t>✅ BRD Skydeck/Skystore được Business Owner ký duyệt
✅ Quy trình đơn hàng end-to-end được mô tả dạng flowchart
✅ Danh sách loại voucher và payment method được xác nhận bởi kế toán</t>
  </si>
  <si>
    <t>Discovery kỹ thuật song song workshop</t>
  </si>
  <si>
    <t>Hoàn thiện technical baseline, auth/role base, common service, API convention và logging framework</t>
  </si>
  <si>
    <t>-</t>
  </si>
  <si>
    <t>Shared technical foundation sẵn sàng cho sprint 0</t>
  </si>
  <si>
    <t>PO, Dev lead, Dev</t>
  </si>
  <si>
    <t>✅ Auth, API convention, logging chuẩn sẵn sàng
✅ Common service library được Dev Lead review + approve
✅ Technical baseline document hoàn chỉnh cuối Tuần 2</t>
  </si>
  <si>
    <t>Draft schema CRM, API nội bộ, consent model, interaction history và service skeleton</t>
  </si>
  <si>
    <t>CRM technical design draft</t>
  </si>
  <si>
    <t>Dev lead, Dev</t>
  </si>
  <si>
    <t>✅ Schema CRM draft: ≥ 15 bảng/entity chính
✅ API nội bộ: ≥ 5 endpoint được spec rõ ràng
✅ Consent model có flow xử lý opt-in/opt-out</t>
  </si>
  <si>
    <t>Draft ingestion flow, unified ID, source mapping, audience base và sync model</t>
  </si>
  <si>
    <t>CDP technical flow draft</t>
  </si>
  <si>
    <t>✅ Ingestion flow diagram hoàn chỉnh
✅ Unified ID strategy được quyết định (phone/email/device ID)
✅ Audience base: ≥ 3 segment logic được định nghĩa</t>
  </si>
  <si>
    <t>Dựng staging schema, data mart draft, ETL skeleton và KPI mapping kỹ thuật</t>
  </si>
  <si>
    <t>DWH technical baseline</t>
  </si>
  <si>
    <t>✅ Staging schema và data mart draft được Dev Lead approve
✅ ETL skeleton có ≥ 3 pipeline flow cơ bản
✅ KPI mapping kỹ thuật khớp với danh sách KPI nghiệp vụ</t>
  </si>
  <si>
    <t>Dựng module skeleton cho catalog, order, payment, voucher và backoffice frame, OTP, Notification,</t>
  </si>
  <si>
    <t>Module skeleton cho catalog, order, payment, voucher và backoffice frame</t>
  </si>
  <si>
    <t>✅ Module skeleton đầy đủ: catalog, order, payment, voucher, backoffice
✅ Skeleton compile và run được (không lỗi)
✅ Dev Lead review và confirm cấu trúc module</t>
  </si>
  <si>
    <t>Sprint 1</t>
  </si>
  <si>
    <t>Tuần 3</t>
  </si>
  <si>
    <t>Thiết kế giải pháp</t>
  </si>
  <si>
    <t>Chốt kiến trúc tổng thể, service boundary, phân quyền, data flow và security baseline</t>
  </si>
  <si>
    <t>IT, Business Owner liên quan</t>
  </si>
  <si>
    <t>Kiến trúc tổng thể; service boundary; data flow; security baseline</t>
  </si>
  <si>
    <t>PO, PM SW, Dev Lead, BA Lead</t>
  </si>
  <si>
    <t>✅ Kiến trúc tổng thể được Tech Lead + IT Bitexco sign-off
✅ Service boundary diagram: ≥ 5 service được phân định
✅ Security baseline: ≥ 3 yêu cầu bảo mật cốt lõi được xác định</t>
  </si>
  <si>
    <t>Thiết kế chi tiết</t>
  </si>
  <si>
    <t>CRM/CDP/DWH</t>
  </si>
  <si>
    <t>Chốt data model lõi, API contract, danh sách trường dữ liệu, mockup dashboard nền</t>
  </si>
  <si>
    <t>Solution design pack cho CRM/CDP/DWH</t>
  </si>
  <si>
    <t>BA Lead, Dev Lead, BA</t>
  </si>
  <si>
    <t>✅ Data model lõi: ERD diagram ≥ 20 entity
✅ API contract: ≥ 10 API được spec đầy đủ input/output/error
✅ Solution design pack được BA Lead + Dev Lead co-sign</t>
  </si>
  <si>
    <t>Chốt màn hình/backoffice, luồng đơn hàng, voucher, payment, CSKH và báo cáo</t>
  </si>
  <si>
    <t>Business Owner Skydeck/Skystore</t>
  </si>
  <si>
    <t>Design pack Skydeck/Skystore</t>
  </si>
  <si>
    <t>BA Lead, BA02, BA01, UIUX</t>
  </si>
  <si>
    <t>✅ Design pack: ≥ 15 màn hình được wireframe
✅ Luồng đơn hàng end-to-end được BA + Business Owner confirm
✅ Payment flow và voucher flow được kế toán xác nhận</t>
  </si>
  <si>
    <t>Aura &amp; Star Fitness Core</t>
  </si>
  <si>
    <t>Chốt data model: membership tier, booking engine logic (slot capacity, waitlist, cancellation policy), PT management, POS/check-in flow; thiết kế DB schema (member, package, booking, class_schedule, attendance, PT_session, payment); wireframe màn hình chính: reception, member portal, admin dashboard</t>
  </si>
  <si>
    <t>Business Owner Aura Club, Star Fitness Management</t>
  </si>
  <si>
    <t>Solution design pack Aura &amp; Star Fitness; DB schema ≥ 8 entity; wireframe ≥ 10 màn hình</t>
  </si>
  <si>
    <t>BA Lead, BA, Dev Lead, UI/UX</t>
  </si>
  <si>
    <t>✅ Solution design pack được Business Owner Aura + Star Fitness approve
✅ DB schema: ≥ 8 entity chính được define đầy đủ
✅ Booking engine logic confirm: capacity, waitlist, cancel policy
✅ Integration point với Shared Platform CRM/CDP được Tech Lead xác nhận</t>
  </si>
  <si>
    <t>Chuẩn bị build song song</t>
  </si>
  <si>
    <t>Shared Components</t>
  </si>
  <si>
    <t>Dựng auth/account base, API gateway base, customer service base, reusable UI/components</t>
  </si>
  <si>
    <t>IT, Business Owner xác nhận nguyên tắc</t>
  </si>
  <si>
    <t>Reusable components sẵn sàng cho sprint build</t>
  </si>
  <si>
    <t>Dev Lead, Dev01-Dev08, UIUX</t>
  </si>
  <si>
    <t>✅ Auth/account base: login/logout/refresh token hoạt động
✅ API gateway: routing + auth middleware hoạt động
✅ Reusable UI components: ≥ 10 component cơ bản sẵn sàng</t>
  </si>
  <si>
    <t>Phát triển hệ thống</t>
  </si>
  <si>
    <t>Shared Platform</t>
  </si>
  <si>
    <t>Hoàn thiện ma trận phân quyền, role model, navigation model và common workflow status cho toàn bộ hệ thống nền</t>
  </si>
  <si>
    <t>IT, đầu mối nghiệp vụ các khối</t>
  </si>
  <si>
    <t>Role matrix; navigation model; workflow status matrix</t>
  </si>
  <si>
    <t>✅ Role matrix: ≥ 5 role, mỗi role có danh sách quyền rõ ràng
✅ Navigation model được UI/UX approve
✅ Workflow status matrix: ≥ 3 luồng trạng thái được định nghĩa</t>
  </si>
  <si>
    <t>Dựng thư viện API dùng chung: auth, profile, file upload, audit log, notification, pagination, filter, export</t>
  </si>
  <si>
    <t>API library base; common API spec; reusable backend modules</t>
  </si>
  <si>
    <t>✅ API library: ≥ 8 API dùng chung được build và unit test pass
✅ Pagination + filter + export hoạt động chuẩn
✅ API spec document được publish cho toàn team</t>
  </si>
  <si>
    <t>Data Foundation</t>
  </si>
  <si>
    <t>Xây template import dữ liệu đầu vào cho customer, product, transaction, voucher và mapping rule dữ liệu nguồn</t>
  </si>
  <si>
    <t>Data owner, CRM/Data owner</t>
  </si>
  <si>
    <t>Template import dữ liệu; mapping rule sheet; validation rule draft</t>
  </si>
  <si>
    <t>✅ Template import cho ≥ 4 entity: customer, product, transaction, voucher
✅ Validation rule: ≥ 10 rule được định nghĩa và test
✅ Mapping rule sheet được Data Owner xác nhận</t>
  </si>
  <si>
    <t>DWH Base</t>
  </si>
  <si>
    <t>Dựng dashboard widget dùng chung, KPI dictionary kỹ thuật và mock query/report framework</t>
  </si>
  <si>
    <t>Data owner, Tài chính, Vận hành</t>
  </si>
  <si>
    <t>Bộ widget dashboard; KPI technical dictionary; query/report framework draft</t>
  </si>
  <si>
    <t>✅ ≥ 5 widget dashboard cơ bản sẵn sàng sử dụng
✅ KPI technical dictionary: ≥ 15 KPI có SQL query tham chiếu
✅ Report framework hỗ trợ export PDF/Excel</t>
  </si>
  <si>
    <t>Skydeck/Skystore</t>
  </si>
  <si>
    <t>Dựng template backoffice dùng chung: danh sách, form, phê duyệt, trạng thái đơn, lịch sử thao tác</t>
  </si>
  <si>
    <t>Template backoffice; form/list pattern; approval screen pattern</t>
  </si>
  <si>
    <t>✅ Template backoffice: list/form/approval/status screen hoạt động
✅ ≥ 3 pattern tái sử dụng được Dev Lead review
✅ Không lỗi UI khi test trên Chrome/Edge</t>
  </si>
  <si>
    <t>Lên kiến trúc hệ thống &amp; Phương án triển khai</t>
  </si>
  <si>
    <t>System Architecture Design</t>
  </si>
  <si>
    <t>Thiết kế System Architecture:  AI server, Camera, Network, Central server, Storage Server, AP</t>
  </si>
  <si>
    <t>Bản thiết kế kiến trúc tổng thể: diagram AI server, Camera network, Central server, Storage Server, AP với luồng dữ liệu</t>
  </si>
  <si>
    <t>✅ Diagram đủ thành phần: AI server, Camera, Network, Storage, AP
✅ Data flow được vẽ rõ từng bước
✅ Tài liệu được IT Bitexco review và phản hồi trong Tuần 3</t>
  </si>
  <si>
    <t>Lập RFQ/BOQ: danh sách thiết bị cần mua, thông số kỹ thuật tối thiểu</t>
  </si>
  <si>
    <t>File BOQ (Bill of Quantity): danh sách thiết bị cần mua, số lượng, thông số kỹ thuật tối thiểu, dùng để gửi nhà cung cấp báo giá</t>
  </si>
  <si>
    <t>✅ BOQ hoàn chỉnh: ≥ 5 loại thiết bị, đủ số lượng + thông số kỹ thuật
✅ File BOQ sẵn sàng gửi ≥ 3 nhà cung cấp báo giá
✅ Hoàn thành cuối Tuần 3</t>
  </si>
  <si>
    <t>Tuần 4</t>
  </si>
  <si>
    <t>Xác định stack công nghệ: GPU server spec, storage, streaming protocol (RTSP/WebRTC)</t>
  </si>
  <si>
    <t>Tài liệu Technology Stack Decision: GPU server spec, cấu hình storage, lựa chọn streaming protocol (RTSP/WebRTC) có lý do lựa chọn</t>
  </si>
  <si>
    <t>✅ GPU server spec được quyết định với lý do rõ ràng
✅ Lựa chọn streaming protocol (RTSP/WebRTC) được ghi tài liệu
✅ Storage sizing phù hợp số camera và retention policy</t>
  </si>
  <si>
    <t>Lập phương án cho 1 Zone điển hình: số camera, góc phủ, model AI (YOLOv8 / ByteTrack), pipeline xử lý</t>
  </si>
  <si>
    <t>Tài liệu Zone Deployment Blueprint: số camera, sơ đồ góc phủ, model AI được chọn (YOLOv8/ByteTrack), pipeline xử lý từng bước</t>
  </si>
  <si>
    <t>✅ Zone Blueprint: số camera, góc phủ, model AI được chỉ định
✅ Pipeline xử lý từng bước được mô tả đầy đủ
✅ Tech Lead sign-off bản thiết kế Zone điển hình</t>
  </si>
  <si>
    <t>Lập phương án cho 1 Tầng (Floor): tích hợp multi-zone, heatmap tổng hợp, real-time dashboard</t>
  </si>
  <si>
    <t>Tài liệu Floor Deployment Plan: sơ đồ tích hợp multi-zone, thiết kế heatmap tổng hợp, wireframe real-time dashboard</t>
  </si>
  <si>
    <t>✅ Floor plan: multi-zone integration diagram hoàn chỉnh
✅ Heatmap tổng hợp wireframe được UI/UX approve
✅ Dashboard wireframe được Business Owner xem và phản hồi</t>
  </si>
  <si>
    <t>Review &amp; sign-off kiến trúc với stakeholder</t>
  </si>
  <si>
    <t>Biên bản họp có chữ ký/xác nhận của stakeholder, danh sách change request (nếu có)</t>
  </si>
  <si>
    <t>✅ Biên bản họp có chữ ký/xác nhận của ≥ 3 stakeholder
✅ Change request list được ghi rõ (nếu có)
✅ Kiến trúc được chốt và không thay đổi lớn sau bước này</t>
  </si>
  <si>
    <t>Chốt phạm vi &amp; sprint plan</t>
  </si>
  <si>
    <t>Đóng gói backlog, ưu tiên sprint, chốt acceptance criteria, chốt data source và dependency</t>
  </si>
  <si>
    <t>Sponsor, Business Owner, IT</t>
  </si>
  <si>
    <t>Backlog M2-M3 và acceptance criteria</t>
  </si>
  <si>
    <t>✅ Backlog M2-M3: ≥ 30 user story được viết
✅ Acceptance criteria rõ ràng cho 100% story Sprint tiếp theo
✅ Data source và dependency được IT + Business Owner confirm</t>
  </si>
  <si>
    <t>Khởi tạo module, schema DB, ingestion base, dashboard skeleton, audit/logging và cấu hình môi trường</t>
  </si>
  <si>
    <t>IT, Data owner</t>
  </si>
  <si>
    <t>Module khởi tạo CRM/CDP/DWH; schema DB nền; ingestion base; dashboard skeleton; logging/audit base</t>
  </si>
  <si>
    <t>Dev Lead, Dev</t>
  </si>
  <si>
    <t>✅ Module CRM/CDP/DWH khởi tạo: schema DB deploy lên DEV thành công
✅ Ingestion base: nhận được dữ liệu từ ≥ 1 nguồn
✅ Dashboard skeleton hiển thị được (dù chưa có data thật)</t>
  </si>
  <si>
    <t>Khởi tạo catalog, order flow skeleton, payment adapter, voucher core và backoffice frame</t>
  </si>
  <si>
    <t>Sprint 0 Skydeck/Skystore hoàn tất</t>
  </si>
  <si>
    <t>Dev Lead, Dev, UI/UX</t>
  </si>
  <si>
    <t>✅ Catalog module: CRUD hoạt động cơ bản
✅ Order flow skeleton: tạo → xác nhận → hủy
✅ Payment adapter kết nối thành công với ≥ 1 gateway test</t>
  </si>
  <si>
    <t>Hoàn thiện môi trường dev/test, CI/CD cơ bản, release branch, logging, error handling và config chuẩn</t>
  </si>
  <si>
    <t>IT, đầu mối hạ tầng</t>
  </si>
  <si>
    <t>Môi trường dev/test sẵn sàng; pipeline CI/CD cơ bản; release branch model</t>
  </si>
  <si>
    <t>✅ DEV/TEST: ≥ 2 developer làm việc song song không xung đột
✅ CI/CD: auto build + test khi push code
✅ Release branch model được áp dụng thống nhất</t>
  </si>
  <si>
    <t>CRM/CDP</t>
  </si>
  <si>
    <t>Tạo seed data, dữ liệu mẫu, test dataset cho CRM/CDP và rule kiểm tra dữ liệu hợp lệ</t>
  </si>
  <si>
    <t>CRM/Data owner</t>
  </si>
  <si>
    <t>Module khởi tạo sales core; catalog/order skeleton; payment adapter; voucher core; backoffice frame</t>
  </si>
  <si>
    <t>✅ Seed data: ≥ 100 bản ghi customer mẫu trong DB
✅ Test dataset phủ ≥ 5 scenario nghiệp vụ
✅ Dữ liệu lỗi bị reject đúng theo validation rule</t>
  </si>
  <si>
    <t>QA Readiness</t>
  </si>
  <si>
    <t>Xây test scenario nền, test checklist theo module, chuẩn bug log và chuẩn UAT evidence</t>
  </si>
  <si>
    <t>Business Owner xác nhận luồng nghiệp vụ</t>
  </si>
  <si>
    <t>Test scenario nền; checklist theo module; mẫu bug log; UAT evidence template</t>
  </si>
  <si>
    <t>BA lead, BA</t>
  </si>
  <si>
    <t>✅ Test scenario: ≥ 20 case cho toàn bộ module hiện tại
✅ Bug log template được team sử dụng thống nhất
✅ UAT evidence template được Business Owner chấp thuận</t>
  </si>
  <si>
    <t>Chuẩn hóa payment flow, voucher flow, order status model và exception matrix cho pilot go-live</t>
  </si>
  <si>
    <t>Business Owner Skydeck/Skystore, Kế toán, Vận hành</t>
  </si>
  <si>
    <t>Payment flow chuẩn; voucher flow chuẩn; order status model; exception matrix</t>
  </si>
  <si>
    <t>Devlead, Dev</t>
  </si>
  <si>
    <t>✅ Payment flow: xử lý đúng ≥ 3 loại payment method
✅ Voucher flow: apply/validate/redeem đúng logic
✅ Exception matrix: ≥ 10 tình huống lỗi được định nghĩa và có xử lý</t>
  </si>
  <si>
    <t>Aura &amp; Star Fitness</t>
  </si>
  <si>
    <t>Dựng module skeleton: membership management, booking engine, POS/check-in, class schedule, PT management, admin dashboard; khởi tạo schema DB trên DEV env; API contract ≥ 10 endpoint được spec đầy đủ input/output/error code</t>
  </si>
  <si>
    <t>IT Bitexco</t>
  </si>
  <si>
    <t>Module skeleton compile và run không lỗi; Schema DB deploy lên DEV; API contract document</t>
  </si>
  <si>
    <t>✅ Module skeleton compile và run không lỗi trên DEV env
✅ DB schema deploy thành công lên DEV
✅ API contract: ≥ 10 API được spec đầy đủ input/output/error</t>
  </si>
  <si>
    <t>Camera</t>
  </si>
  <si>
    <t>- Khảo sát vị trí lắp đặt camera, góc nhìn, độ phủ
- Đánh giá chất lượng hình ảnh hiện có
- Đánh giá mạng truyền dẫn, năng lực lưu trữ
- Kiểm tra GPU/edge/server hiện hữu
- Xác định phương án kết nối dữ liệu</t>
  </si>
  <si>
    <t>- Hoàn thành 100% báo cáo khảo sát hiện trường
- Phê duyệt phương án hạ tầng triển khai AICV
- Danh sách thiếu hụt thiết bị &lt;5% sai lệch</t>
  </si>
  <si>
    <t>Sprint 2</t>
  </si>
  <si>
    <t>Tuần 5</t>
  </si>
  <si>
    <t>Phát triển hồ sơ khách hàng nền, contact profile, interaction history và consent base</t>
  </si>
  <si>
    <t>Business Owner CRM/Data</t>
  </si>
  <si>
    <t>Bản build CRM sprint 1: hồ sơ khách hàng nền; contact profile; interaction history; consent base</t>
  </si>
  <si>
    <t>PM SW, Dev Lead, BA Lead, BA, Dev</t>
  </si>
  <si>
    <t>✅ Customer profile: tạo/sửa/xem đúng luồng
✅ Interaction history hiển thị đúng theo thời gian
✅ Consent: opt-in/opt-out hoạt động và lưu log đầy đủ</t>
  </si>
  <si>
    <t>Phát triển unified ID, data intake, source mapping, audience base và sync sang CRM</t>
  </si>
  <si>
    <t>Bản build CDP sprint 1: unified ID; data intake; source mapping; audience base; sync CRM</t>
  </si>
  <si>
    <t>Dev Lead, BA, DV lead, Dev</t>
  </si>
  <si>
    <t>✅ Unified ID: dedup chính xác ≥ 95% test case
✅ Source mapping: ≥ 3 nguồn kết nối thành công
✅ Sync sang CRM: dữ liệu đồng bộ trong ≤ 5 phút sau ingest</t>
  </si>
  <si>
    <t>Phát triển staging, data mart nền, ETL/ELT giao dịch và dashboard skeleton</t>
  </si>
  <si>
    <t>Data owner, tài chính</t>
  </si>
  <si>
    <t>Bản build DWH sprint 1: staging; data mart nền; ETL/ELT giao dịch; dashboard skeleton</t>
  </si>
  <si>
    <t>Dev Lead, BA, Dev</t>
  </si>
  <si>
    <t>✅ ETL/ELT: xử lý ≥ 1.000 bản ghi/lô không lỗi
✅ Data mart nền: ≥ 3 mart (customer/transaction/voucher)
✅ Dashboard skeleton load trong ≤ 3 giây</t>
  </si>
  <si>
    <t>Phát triển catalog, combo, order flow, payment, voucher và báo cáo vận hành cơ bản</t>
  </si>
  <si>
    <t>Backend + CMS catalog, combo, order flow, payment, voucher và các bao các vận hành</t>
  </si>
  <si>
    <t>BA, DEV, UIUX</t>
  </si>
  <si>
    <t>✅ Catalog: thêm/sửa/xóa sản phẩm/combo đúng
✅ Order flow: tạo → thanh toán → hoàn thành end-to-end không lỗi
✅ Báo cáo vận hành: xuất được ≥ 3 loại báo cáo</t>
  </si>
  <si>
    <t>Phát triển các màn quản trị cấu hình CRM: segment cơ bản, consent setting, interaction timeline, search/filter nâng cao</t>
  </si>
  <si>
    <t>CRM/Data owner, CSKH</t>
  </si>
  <si>
    <t>Bản build sales core sprint 1: catalog; combo; order flow; payment; voucher; báo cáo vận hành cơ bản</t>
  </si>
  <si>
    <t>Dev, UIUX</t>
  </si>
  <si>
    <t>✅ Segment cơ bản: tạo và lọc được ≥ 3 segment
✅ Consent setting: cấu hình và lưu thành công
✅ Search/filter: tìm kiếm chính xác theo ≥ 5 trường</t>
  </si>
  <si>
    <t>Phát triển audience base, customer merge/unify rule, source sync monitor và batch/job status screen</t>
  </si>
  <si>
    <t>CRM/Data owner, IT</t>
  </si>
  <si>
    <t>Màn audience base; rule merge/unify khách hàng; source sync monitor; batch/job status screen</t>
  </si>
  <si>
    <t>DEV</t>
  </si>
  <si>
    <t>✅ Merge/unify rule: xử lý đúng ≥ 5 case trùng lặp
✅ Source sync monitor: hiển thị trạng thái sync realtime
✅ Batch/job: theo dõi được ≥ 3 job song song</t>
  </si>
  <si>
    <t>Phát triển dashboard nền cho lãnh đạo, dashboard dữ liệu CRM, dashboard giao dịch pilot và export/report module</t>
  </si>
  <si>
    <t>Data owner, Tài chính</t>
  </si>
  <si>
    <t>Dashboard lãnh đạo bản đầu; dashboard CRM; dashboard giao dịch pilot; module export/report</t>
  </si>
  <si>
    <t>DEV, BA</t>
  </si>
  <si>
    <t>✅ Dashboard lãnh đạo: ≥ 5 KPI hiển thị đúng số liệu
✅ Dashboard CRM: customer 360 load đúng data
✅ Export/report: xuất được CSV và PDF</t>
  </si>
  <si>
    <t>Phát triển config center, master data module, lookup/dictionary module, job scheduler base</t>
  </si>
  <si>
    <t>Config center; master data module; lookup/dictionary module; job scheduler base</t>
  </si>
  <si>
    <t>Dev Lead; DEV</t>
  </si>
  <si>
    <t>✅ Config center: thay đổi cấu hình không cần redeploy
✅ Master data: CRUD hoạt động cho ≥ 3 loại dữ liệu
✅ Job scheduler: cron job chạy đúng giờ, có log kết quả</t>
  </si>
  <si>
    <t>Đặt hàng thiết bị &amp; Chuẩn bị môi trường</t>
  </si>
  <si>
    <t>Đặt hàng server GPU/Storage/VMS</t>
  </si>
  <si>
    <t>IT hạ tầng, bảo mật, Business Owner liên quan</t>
  </si>
  <si>
    <t>Purchase Order (PO) đã được duyệt, email xác nhận từ nhà cung cấp, timeline giao hàng dự kiến</t>
  </si>
  <si>
    <t>✅ Purchase Order được duyệt và gửi nhà cung cấp trong Tuần 5
✅ Nhận email xác nhận đơn hàng từ nhà cung cấp
✅ Timeline giao hàng dự kiến ≤ Tuần 7</t>
  </si>
  <si>
    <t>Setup môi trường dev/staging: Docker, CUDA toolkit, base model (YOLOv8n/s)</t>
  </si>
  <si>
    <t>Môi trường Docker chạy được với CUDA toolkit, base model YOLOv8n/s inference thành công, tài liệu hướng dẫn setup</t>
  </si>
  <si>
    <t>DevOps, TechLead, Dev</t>
  </si>
  <si>
    <t>✅ Docker + CUDA chạy thành công trên dev/staging server
✅ YOLOv8n/s inference test pass: xử lý ≥ 1 ảnh/video mẫu
✅ Tài liệu setup: đủ để team mới tự cài trong ≤ 2 giờ</t>
  </si>
  <si>
    <t>People Counting</t>
  </si>
  <si>
    <t>Chuẩn bị dataset annotation: thu thập ảnh tại site, labeling người đi bộ</t>
  </si>
  <si>
    <t>Bộ dataset ảnh đã được label (định dạng YOLO/COCO): ảnh thực tế tại site, bounding box người đi bộ, chia train/val/test</t>
  </si>
  <si>
    <t>✅ Dataset: ≥ 500 ảnh được label chuẩn định dạng YOLO/COCO
✅ Tỉ lệ chia: train/val/test = 70/15/15
✅ Ảnh đủ đa dạng: góc chụp, giờ cao điểm/thấp điểm, đông/thưa</t>
  </si>
  <si>
    <t>Fine-tune model trên dữ liệu thực tế (target mAP &gt;85%)</t>
  </si>
  <si>
    <t xml:space="preserve"> Model file đã train (weights .pt): báo cáo kết quả mAP ≥85%, confusion matrix, so sánh trước/sau fine-tune</t>
  </si>
  <si>
    <t>✅ Fine-tune: mAP ≥ 85% trên validation set
✅ Confusion matrix được lưu và phân tích
✅ Model weights file (.pt) sẵn sàng để deploy</t>
  </si>
  <si>
    <t>Thiết kế schema database: người đếm theo thời gian, zone_id, floor_id, camera_id</t>
  </si>
  <si>
    <t>ERD diagram + SQL schema script: bảng people_count với các trường thời gian, zone_id, floor_id, camera_id, sẵn sàng deploy</t>
  </si>
  <si>
    <t>✅ ERD diagram hoàn chỉnh với đầy đủ field
✅ SQL schema script deploy thành công lên DEV DB
✅ Index được tạo cho các trường query thường xuyên (zone_id, timestamp)</t>
  </si>
  <si>
    <t>Build Membership Management: đăng ký thành viên mới (cá nhân/gia đình/corporate), quản lý gói (tạo/sửa/ngừng, pricing, duration, benefits), gia hạn tự động/thủ công, thông báo hết hạn, freeze membership, thẻ thành viên QR code / digital card</t>
  </si>
  <si>
    <t>Module Membership Management hoàn chỉnh: CRUD member, quản lý gói, gia hạn, freeze, QR card</t>
  </si>
  <si>
    <t>Dev Lead, Dev, BA</t>
  </si>
  <si>
    <t>✅ Membership CRUD: tạo/sửa/ngừng/gia hạn/freeze hoạt động đúng
✅ Thông báo hết hạn: tự động gửi trước 7 ngày và 1 ngày
✅ QR card: generate và scan validate thành công</t>
  </si>
  <si>
    <t>Build Class Schedule &amp; Booking Engine: tạo và quản lý lịch lớp (tên lớp, PT/instructor, phòng, slot capacity), member đặt chỗ online + tại quầy, waitlist tự động khi lớp đầy, check-in lớp bằng QR/thẻ, lịch sử tham gia và thống kê tần suất</t>
  </si>
  <si>
    <t>Business Owner Star Fitness, Aura Club</t>
  </si>
  <si>
    <t>Module Class Schedule + Booking hoàn chỉnh; Waitlist tự động; Check-in lớp bằng QR</t>
  </si>
  <si>
    <t>Dev Lead, Dev, BA, UI/UX</t>
  </si>
  <si>
    <t>✅ Class booking: đặt chỗ → xác nhận → check-in end-to-end không lỗi
✅ Waitlist: tự động add khi lớp full, auto-notify khi có chỗ trống
✅ Check-in: scan QR/thẻ → validate → ghi log trong ≤ 2 giây</t>
  </si>
  <si>
    <t>Sprint 3</t>
  </si>
  <si>
    <t>Tuần 6</t>
  </si>
  <si>
    <t>Hoàn thiện customer 360 cơ bản, service/ticket cơ bản và API nội bộ</t>
  </si>
  <si>
    <t>Customer 360 cơ bản; service/ticket cơ bản; API nội bộ CRM</t>
  </si>
  <si>
    <t>BA Lead, BA</t>
  </si>
  <si>
    <t>✅ Customer 360: hiển thị đủ thông tin (profile + lịch sử + consent)
✅ Service/ticket: tạo/cập nhật/đóng ticket hoạt động
✅ API nội bộ: ≥ 5 API CRM pass integration test</t>
  </si>
  <si>
    <t>Hoàn thiện data mart khách hàng/giao dịch/voucher và dashboard lãnh đạo bản đầu</t>
  </si>
  <si>
    <t>Data owner, vận hành</t>
  </si>
  <si>
    <t>Data mart khách hàng/giao dịch/voucher; dashboard lãnh đạo bản đầu</t>
  </si>
  <si>
    <t>✅ 3 data mart có data thật và query đúng
✅ Dashboard lãnh đạo: ≥ 5 chart hiển thị số liệu chính xác
✅ Load time dashboard ≤ 3 giây với dữ liệu thật</t>
  </si>
  <si>
    <t>Hoàn thiện backoffice, trạng thái đơn hàng, đổi voucher và báo cáo bán hàng</t>
  </si>
  <si>
    <t>Backoffice bán hàng; trạng thái đơn hàng; đổi voucher; báo cáo bán hàng</t>
  </si>
  <si>
    <t>BA, Dev, UIUX</t>
  </si>
  <si>
    <t>✅ Backoffice: quản lý đơn hàng end-to-end không lỗi
✅ Đổi voucher: apply và redeem chính xác ≥ 10 test case
✅ Báo cáo bán hàng: xuất đúng số liệu theo ngày/tuần/tháng</t>
  </si>
  <si>
    <t>Phát triển catalogue admin, combo management, voucher setting, payment reconciliation report, support dashboard</t>
  </si>
  <si>
    <t>Business Owner Skydeck/Skystore, Kế toán</t>
  </si>
  <si>
    <t>Catalogue admin; combo management; voucher setting; payment reconciliation report; support dashboard</t>
  </si>
  <si>
    <t>Dev Lead, BA Lead, BA, Dev</t>
  </si>
  <si>
    <t>✅ Catalogue admin: CRUD hoạt động, ảnh upload được
✅ Voucher setting: tạo/hủy/giới hạn số lượng đúng logic
✅ Payment reconciliation report: số liệu khớp giao dịch thật</t>
  </si>
  <si>
    <t>Document</t>
  </si>
  <si>
    <t>QA / SIT Prep</t>
  </si>
  <si>
    <t>Viết test case chi tiết cho CRM/CDP/DWH/Skydeck, chuẩn bị bộ dữ liệu test, smoke checklist, regression checklist</t>
  </si>
  <si>
    <t>Business Owner xác nhận case chính</t>
  </si>
  <si>
    <t>Bộ test case chi tiết; bộ dữ liệu test; smoke checklist; regression checklist</t>
  </si>
  <si>
    <t>PM SW, Dev Lead, BA Lead, BA, Dev,QA</t>
  </si>
  <si>
    <t>✅ Test case: ≥ 50 case chi tiết cho CRM/CDP/DWH/Skydeck
✅ Smoke checklist: ≥ 20 item check đầu mỗi ngày test
✅ Regression checklist: ≥ 15 case cho các luồng chính</t>
  </si>
  <si>
    <t xml:space="preserve">Triển khai thí điểm 1 Zone, đạt People Counting &gt;90%
</t>
  </si>
  <si>
    <t>Lắp đặt camera &amp; edge server tại Pilot Zone (2–4 camera)</t>
  </si>
  <si>
    <t>Biên bản nghiệm thu lắp đặt: 2–4 camera đã hoạt động, edge server online, ảnh chụp thực tế hiện trường</t>
  </si>
  <si>
    <t>✅ 2–4 camera lắp đặt đúng vị trí theo Zone Blueprint
✅ Edge server online và ping được từ central server
✅ Biên bản nghiệm thu có ảnh thực tế và chữ ký IT Bitexco</t>
  </si>
  <si>
    <t>Kéo cáp, cấu hình PoE switch, VLAN riêng cho hệ thống camera</t>
  </si>
  <si>
    <t>Sơ đồ network as-built cập nhật thực tế, cấu hình switch được lưu, VLAN camera tách biệt hoạt động</t>
  </si>
  <si>
    <t>✅ Sơ đồ network as-built cập nhật đúng thực tế
✅ PoE switch cấu hình đúng, VLAN camera tách biệt
✅ Không mất kết nối camera sau 24 giờ hoạt động liên tục</t>
  </si>
  <si>
    <t>Deploy pipeline: RTSP ingestion → AI inference → counting API → time-series DB</t>
  </si>
  <si>
    <t>Pipeline chạy end-to-end: video stream vào, số liệu đếm người ra DB, log không lỗi</t>
  </si>
  <si>
    <t>✅ Pipeline end-to-end: RTSP → AI → API → DB không lỗi
✅ Độ trễ từ video đến số liệu DB ≤ 2 giây
✅ Log không có ERROR trong ≥ 1 giờ chạy liên tục</t>
  </si>
  <si>
    <t>Calibration camera: perspective transform, counting line/zone polygon</t>
  </si>
  <si>
    <t>File cấu hình calibration cho từng camera: ma trận perspective transform, tọa độ counting line/zone polygon đã kiểm tra</t>
  </si>
  <si>
    <t>✅ File cấu hình calibration cho từng camera
✅ Counting line/zone polygon đúng theo mặt bằng thực tế
✅ Test calibration: đếm thử 10 người qua line, sai số ≤ 2</t>
  </si>
  <si>
    <t>Tuần 7</t>
  </si>
  <si>
    <t>Test &amp; đo accuracy: so sánh với đếm tay, target accuracy &gt; 90%</t>
  </si>
  <si>
    <t xml:space="preserve"> Báo cáo Accuracy Test: bảng so sánh đếm AI vs đếm tay theo khung giờ, kết quả accuracy ≥90%, danh sách lỗi cần fix</t>
  </si>
  <si>
    <t>✅ Accuracy ≥ 90% so với đếm tay tại Pilot Zone
✅ Test đủ 3 khung giờ: sáng/chiều/tối
✅ Báo cáo accuracy: bảng so sánh AI vs tay theo từng khung giờ</t>
  </si>
  <si>
    <t>Dashboard real-time đơn giản (Grafana hoặc custom UI)</t>
  </si>
  <si>
    <t xml:space="preserve"> Dashboard live trên Grafana hoặc custom UI: hiển thị số người theo zone/thời gian thực, link truy cập, hướng dẫn sử dụng</t>
  </si>
  <si>
    <t>✅ Dashboard real-time hiển thị số người theo zone
✅ Dữ liệu cập nhật ≤ 30 giây/lần
✅ Truy cập được qua trình duyệt, không cần cài thêm phần mềm</t>
  </si>
  <si>
    <t>Kiểm thử nội bộ</t>
  </si>
  <si>
    <t>Shared Base + Skydeck</t>
  </si>
  <si>
    <t>SIT nội bộ cho CRM/CDP/DWH và Skydeck/Skystore; log lỗi và tinh chỉnh</t>
  </si>
  <si>
    <t>Business Owner xác nhận nghiệp vụ</t>
  </si>
  <si>
    <t>Biên bản SIT nội bộ; bug log; danh sách fix và tinh chỉnh ưu tiên</t>
  </si>
  <si>
    <t>✅ SIT nội bộ pass ≥ 80% test case
✅ Bug log đầy đủ: mức độ/module/người phụ trách
✅ Danh sách fix ưu tiên được PM confirm trước khi chuyển sprint</t>
  </si>
  <si>
    <t>SIT Wave 1</t>
  </si>
  <si>
    <t>Chạy SIT vòng 1 cho Shared Platform, CRM, CDP, DWH, Sales Core; log lỗi, phân loại bug, xác nhận priority fix</t>
  </si>
  <si>
    <t>IT, CRM/Data owner, Skydeck/Skystore owner</t>
  </si>
  <si>
    <t>Báo cáo SIT vòng 1; bug list phân loại; danh sách priority fix được xác nhận</t>
  </si>
  <si>
    <t>QA; Dev Lead SW; Dev</t>
  </si>
  <si>
    <t>✅ SIT vòng 1: ≥ 70% test case pass
✅ Bug list phân loại: Critical/High/Medium/Low
✅ 100% bug Critical được assign và có deadline fix</t>
  </si>
  <si>
    <t>Documentation</t>
  </si>
  <si>
    <t>Soạn tài liệu technical handover draft, API list, schema note, admin guide draft, deployment note draft</t>
  </si>
  <si>
    <t>IT, PMO</t>
  </si>
  <si>
    <t>Technical handover draft; API list; schema note; admin guide draft; deployment note draft</t>
  </si>
  <si>
    <t>BA Lead; BA; BA; Dev Lead SW</t>
  </si>
  <si>
    <t>✅ API list: ≥ 20 API được document đầy đủ
✅ Schema note: mỗi bảng DB có description
✅ Admin guide draft đủ cho 3 module chính: CRM, Skydeck, DWH</t>
  </si>
  <si>
    <t>Build POS &amp; Check-in Gate: màn hình lễ tân (tìm member, check-in vào gym, xem trạng thái thẻ), bán lẻ tại quầy (đồ uống, phụ kiện tập), thanh toán đa phương thức (tiền mặt/chuyển khoản/QR/thẻ ngân hàng), daily cash report cho lễ tân</t>
  </si>
  <si>
    <t>Business Owner Aura Club, Star Fitness, Kế toán</t>
  </si>
  <si>
    <t>POS reception hoàn chỉnh; Check-in gate hoạt động; Daily cash report xuất được</t>
  </si>
  <si>
    <t>✅ Check-in gate: xử lý ≥ 10 lượt/phút không lỗi
✅ POS: xử lý đúng ≥ 3 phương thức thanh toán
✅ Daily cash report: số liệu khớp giao dịch thực tế</t>
  </si>
  <si>
    <t>Build PT Management: profile PT (chuyên môn, chứng chỉ, lịch làm việc, giá/session), đặt lịch PT (member chọn PT → chọn slot → confirm), PT session tracking (ghi nhận buổi tập, progress note), PT package (mua gói X buổi, theo dõi số buổi còn lại), commission report</t>
  </si>
  <si>
    <t>Module PT Management hoàn chỉnh; PT booking end-to-end; PT package tracking; Commission report</t>
  </si>
  <si>
    <t>✅ PT booking: đặt lịch → session → ghi nhận buổi end-to-end
✅ PT package: mua gói, trừ buổi, cảnh báo còn ≤ 2 buổi đúng logic
✅ Commission report: tính đúng theo số buổi thực hiện</t>
  </si>
  <si>
    <t>Aura Club</t>
  </si>
  <si>
    <t>Build Spa &amp; Event Booking (đặc thù Aura): Serenity Spa — danh mục dịch vụ spa, booking slot theo therapist/room, không trùng lịch; Célia Event — đặt phòng hội thảo theo capacity/giờ/setup requirement, deposit &amp; payment flow, cancellation policy và refund flow</t>
  </si>
  <si>
    <t>Business Owner Aura Club, BHMC Operations</t>
  </si>
  <si>
    <t>Spa booking module; Event room booking module; Deposit &amp; refund flow hoàn chỉnh</t>
  </si>
  <si>
    <t>✅ Spa booking: slot đặt chỗ không trùng therapist/room
✅ Event booking: đặt phòng, deposit flow hoàn chỉnh
✅ Refund flow: xử lý đúng theo cancellation policy</t>
  </si>
  <si>
    <t>Build Admin Dashboard &amp; Reporting: dashboard vận hành (member active, lượt check-in hôm nay, doanh thu ngày), báo cáo membership (mới đăng ký, gia hạn, churn rate, freeze), báo cáo lớp học (tỉ lệ lấp đầy, no-show rate), báo cáo PT (số buổi, doanh thu PT), export Excel/PDF</t>
  </si>
  <si>
    <t>Admin dashboard ≥ 5 KPI realtime; ≥ 4 loại báo cáo xuất được Excel/PDF</t>
  </si>
  <si>
    <t>✅ Dashboard: ≥ 5 KPI hiển thị số liệu chính xác realtime
✅ Churn rate và tỉ lệ lấp đầy lớp tính đúng công thức
✅ Export Excel/PDF hoạt động cho tất cả báo cáo</t>
  </si>
  <si>
    <t>Sprint 4</t>
  </si>
  <si>
    <t>Tuần 8</t>
  </si>
  <si>
    <t>Kiểm thử &amp; hoàn thiện</t>
  </si>
  <si>
    <t>Fix lỗi, tối ưu dữ liệu, khóa scope go-live mềm và chuẩn bị tài liệu hướng dẫn</t>
  </si>
  <si>
    <t>Business Owner, IT, vận hành</t>
  </si>
  <si>
    <t>Bản RC cho Shared Base + Skydeck</t>
  </si>
  <si>
    <t>PM SW, Dev Lead, BA Lead, BA, Dev, UIUX</t>
  </si>
  <si>
    <t>✅ 100% bug Critical từ SIT được fix và retest pass
✅ Scope go-live được chốt và không thay đổi
✅ Bản RC sẵn sàng để UAT</t>
  </si>
  <si>
    <t>SIT Wave 2 / Fix</t>
  </si>
  <si>
    <t>Fix bug vòng 1, test lại regression, tối ưu performance query/dashboard, hardening log và security config</t>
  </si>
  <si>
    <t>Báo cáo fix bug vòng 1; regression test pass; dashboard/query được tối ưu; security config hardened</t>
  </si>
  <si>
    <t>Dev Lead SW; Dev; QA</t>
  </si>
  <si>
    <t>✅ Fix ≥ 90% bug Critical + High từ SIT vòng 1
✅ Regression test pass ≥ 95% case
✅ Dashboard/query: load time ≤ 3 giây cho query phức tạp</t>
  </si>
  <si>
    <t>Go-live Prep</t>
  </si>
  <si>
    <t>Chuẩn hóa cấu hình production, monitoring checklist, release candidate package, support matrix và contact tree</t>
  </si>
  <si>
    <t>IT, Business Owner</t>
  </si>
  <si>
    <t>Checklist cấu hình production; Checklist giám sát vận hành; Bộ phát hành RC; Ma trận hỗ trợ; Sơ đồ liên hệ sự cố</t>
  </si>
  <si>
    <t>PM SW; Dev Lead SW; BA Lead; QA</t>
  </si>
  <si>
    <t>✅ Checklist cấu hình production: ≥ 20 mục
✅ Monitoring: ≥ 10 metric được định nghĩa alert
✅ Support matrix và contact tree được PM + IT Bitexco xác nhận</t>
  </si>
  <si>
    <t>Mở rộng toàn bộ 1 Tầng (multi-zone)</t>
  </si>
  <si>
    <t>Lắp đặt camera cho các zone còn lại trên tầng (theo Floor Blueprint)</t>
  </si>
  <si>
    <t>Biên bản nghiệm thu toàn tầng: 100% camera theo Floor Blueprint đã online, ảnh hiện trường, sơ đồ as-built cập nhật</t>
  </si>
  <si>
    <t>✅ 100% camera theo Floor Blueprint online
✅ Sơ đồ as-built cập nhật đúng thực tế
✅ Biên bản nghiệm thu toàn tầng có chữ ký IT Bitexco</t>
  </si>
  <si>
    <t>Tích hợp multi-zone: aggregation service tổng hợp số liệu theo floor_id</t>
  </si>
  <si>
    <t>Service chạy ổn định: API trả về số liệu tổng hợp theo floor_id, unit test pass, tài liệu API endpoint</t>
  </si>
  <si>
    <t>✅ Aggregation service: API trả đúng số liệu theo floor_id
✅ Unit test pass 100%
✅ API endpoint được document để các team khác tích hợp</t>
  </si>
  <si>
    <t>Triển khai People Counting với Multi-line / Multi-zone counting logic</t>
  </si>
  <si>
    <t>Module counting hoạt động với nhiều line/zone đồng thời, báo cáo test kết quả accuracy từng zone trên tầng</t>
  </si>
  <si>
    <t>✅ Multi-zone counting: ≥ 3 zone đếm đồng thời không xung đột
✅ Accuracy từng zone ≥ 88%
✅ Báo cáo test accuracy theo từng zone</t>
  </si>
  <si>
    <t>- Thiết kế luồng camera → edge/server → inference → data pipeline → dashboard
- Thiết kế sơ đồ network/infra
- Lựa chọn framework CV (YOLOv8 / OpenCV / DeepStream…)
- Thiết kế schema dữ liệu (events, counts, labels)</t>
  </si>
  <si>
    <t>- Hoàn thành sơ đồ kiến trúc AICV được phê duyệt
- Tài liệu tích hợp với nền tảng dùng chung
- Tech stack được chốt &amp; sign-off</t>
  </si>
  <si>
    <t>Tuần 9</t>
  </si>
  <si>
    <t>Heatmap theo tầng: density map real-time, lưu lịch sử theo giờ/ngày</t>
  </si>
  <si>
    <t xml:space="preserve"> Tính năng heatmap live trên dashboard: density map real-time, dữ liệu lịch sử truy vấn được theo giờ/ngày, screenshot minh họa</t>
  </si>
  <si>
    <t>✅ Heatmap real-time: cập nhật ≤ 10 phút/lần
✅ Lịch sử heatmap: query được theo giờ/ngày
✅ Màu sắc hiển thị đúng mật độ (thấp → trung bình → cao)</t>
  </si>
  <si>
    <t xml:space="preserve">Alert system: cảnh báo quá tải (overcrowding threshold), tích hợp Slack/Email </t>
  </si>
  <si>
    <t xml:space="preserve"> Hệ thống cảnh báo hoạt động: cấu hình threshold từng zone, test case kích hoạt alert thành công qua Slack/Email, tài liệu cấu hình</t>
  </si>
  <si>
    <t>✅ Alert kích hoạt khi vượt threshold trong ≤ 1 phút
✅ Notification tới Slack + Email đúng người nhận
✅ Test case kích hoạt alert thành công ≥ 3 lần</t>
  </si>
  <si>
    <t>Load test: kiểm tra hệ thống với 100% camera hoạt động đồng thời</t>
  </si>
  <si>
    <t>Báo cáo Load Test: CPU/GPU/RAM usage, latency, số frame dropped khi toàn bộ camera hoạt động, kết luận đạt/không đạt</t>
  </si>
  <si>
    <t>✅ CPU/GPU ≤ 80% khi 100% camera hoạt động đồng thời
✅ Frame drop ≤ 5% trong 1 giờ load test
✅ Latency trung bình ≤ 1 giây/frame</t>
  </si>
  <si>
    <t>UAT doanh nghiệp</t>
  </si>
  <si>
    <t>UAT với người dùng nghiệp vụ cho CRM/CDP/DWH, xác nhận dữ liệu, chỉ số và dashboard</t>
  </si>
  <si>
    <t>Business Owner CRM/Data, tài chính, vận hành</t>
  </si>
  <si>
    <t>Biên bản UAT CRM/CDP/DWH</t>
  </si>
  <si>
    <t>PM SW, BA Lead, BA, Dev Lead</t>
  </si>
  <si>
    <t>✅ UAT pass ≥ 85% case nghiệp vụ
✅ Số liệu dashboard khớp dữ liệu thực tế
✅ Biên bản UAT có chữ ký Business Owner CRM/Data + Finance</t>
  </si>
  <si>
    <t>UAT bán hàng, voucher, thanh toán, báo cáo và quy trình CSKH</t>
  </si>
  <si>
    <t>Business Owner Skydeck/Skystore, kế toán</t>
  </si>
  <si>
    <t>Biên bản UAT Skydeck/Skystore; danh sách lỗi/phản hồi; xác nhận nghiệp vụ bán hàng</t>
  </si>
  <si>
    <t>PM SW, BA Lead, BA,, Dev Lead, Dev</t>
  </si>
  <si>
    <t>✅ UAT bán hàng: ≥ 10 đơn hàng test pass end-to-end
✅ Voucher: apply/redeem đúng ≥ 5 loại voucher khác nhau
✅ Biên bản UAT có chữ ký Business Owner Skydeck + Kế toán</t>
  </si>
  <si>
    <t>UAT Preparation</t>
  </si>
  <si>
    <t>Chuẩn bị kịch bản UAT theo vai trò người dùng, dữ liệu UAT, tài khoản UAT, evidence template và defect workflow</t>
  </si>
  <si>
    <t>Business Owner CRM/Data, Skydeck/Skystore, IT</t>
  </si>
  <si>
    <t>Bộ kịch bản UAT; dữ liệu UAT; tài khoản UAT; evidence template; defect workflow</t>
  </si>
  <si>
    <t>BA Lead; BA; QA</t>
  </si>
  <si>
    <t>✅ Kịch bản UAT: ≥ 30 scenario theo vai trò người dùng
✅ Tài khoản UAT: đủ role cho ≥ 5 nhóm người dùng
✅ Evidence template được PM + Business Owner approve</t>
  </si>
  <si>
    <t>UAT Execution</t>
  </si>
  <si>
    <t>Hỗ trợ UAT từng module: CRM Base, CDP Base, DWH Base, Skydeck/Skystore Sales Core; ghi nhận lỗi và xử lý phản hồi</t>
  </si>
  <si>
    <t>Business Owner, Kế toán, Vận hành, CSKH</t>
  </si>
  <si>
    <t>Biên bản UAT theo module; defect log; danh sách phản hồi và phương án xử lý</t>
  </si>
  <si>
    <t>BA Lead; BA; Dev Lead SW; Dev; QA</t>
  </si>
  <si>
    <t>✅ UAT từng module: ≥ 80% case pass
✅ Defect log: tất cả lỗi ghi nhận với mức độ và deadline
✅ 100% defect Critical có kế hoạch fix rõ ràng</t>
  </si>
  <si>
    <t>SIT toàn bộ luồng Aura &amp; Star Fitness: đăng ký member → check-in → đặt lớp → PT booking → thanh toán → báo cáo; test integration với Shared Platform CDP/CRM; bug fix + regression; performance test check-in gate giờ cao điểm</t>
  </si>
  <si>
    <t>Business Owner Aura Club, Star Fitness, IT Bitexco</t>
  </si>
  <si>
    <t>Báo cáo SIT Aura &amp; Star Fitness; Bug list phân loại; Regression test pass</t>
  </si>
  <si>
    <t>QA, Dev Lead, Dev, BA</t>
  </si>
  <si>
    <t>✅ SIT pass ≥ 80% test case
✅ 100% bug Critical được fix trước UAT
✅ Tích hợp CRM/CDP: dữ liệu member sync trong ≤ 5 phút
✅ Performance: check-in xử lý ≥ 10 lượt/phút không lỗi</t>
  </si>
  <si>
    <t>Chuẩn bị và test data migration: xuất dữ liệu member từ hệ thống cũ, mapping sang schema mới, import thử lên UAT env, validate dữ liệu sau migration (không mất record, thông tin chính xác), chuẩn bị script migration chính thức cho production</t>
  </si>
  <si>
    <t>Migration script hoàn chỉnh; Báo cáo test migration: tỉ lệ thành công, danh sách record lỗi</t>
  </si>
  <si>
    <t>✅ Test migration: ≥ 95% member records import thành công không mất dữ liệu
✅ Validate: thông tin member, gói, lịch sử giao dịch chính xác
✅ Migration script sẵn sàng chạy production</t>
  </si>
  <si>
    <t>Sprint 5</t>
  </si>
  <si>
    <t>Tuần 10</t>
  </si>
  <si>
    <t>Khắc phục &amp; tinh chỉnh</t>
  </si>
  <si>
    <t>Fix lỗi UAT, tối ưu hiệu năng, khóa dữ liệu đầu kỳ, chuẩn bị migration và checklist go-live</t>
  </si>
  <si>
    <t>Go-live checklist và bản release cuối</t>
  </si>
  <si>
    <t>✅ 100% bug UAT Critical được fix và retest pass
✅ Dữ liệu đầu kỳ được khóa và kế toán xác nhận
✅ Go-live checklist: ≥ 95% mục pass</t>
  </si>
  <si>
    <t>Training Materials</t>
  </si>
  <si>
    <t>Soạn user guide, SOP thao tác, quick guide, FAQ nội bộ, admin manual và tài liệu support</t>
  </si>
  <si>
    <t>Business Owner, PMO</t>
  </si>
  <si>
    <t>User guide; SOP thao tác; quick guide; FAQ nội bộ; admin manual; tài liệu support</t>
  </si>
  <si>
    <t>BA Lead; BA; UIUX</t>
  </si>
  <si>
    <t>✅ User guide: ≥ 3 guide theo vai trò (admin/nhân viên/quản lý)
✅ SOP: ≥ 5 quy trình nghiệp vụ chính được mô tả
✅ FAQ nội bộ: ≥ 20 câu hỏi thường gặp</t>
  </si>
  <si>
    <t>Tối ưu hiệu suất, UAT &amp; bàn giao giai đoạn 1</t>
  </si>
  <si>
    <t>Model optimization: TensorRT / ONNX quantization, giảm latency &lt;500ms/frame</t>
  </si>
  <si>
    <t>Model đã optimize: file weights TensorRT/ONNX, báo cáo benchmark latency trước/sau (đạt &lt;500ms/frame), hướng dẫn deploy</t>
  </si>
  <si>
    <t>✅ Latency sau optimize ≤ 500ms/frame
✅ Throughput ≥ 25 FPS với ≥ 4 camera đồng thời
✅ Báo cáo benchmark trước/sau tối ưu rõ ràng</t>
  </si>
  <si>
    <t>Xử lý edge case: ánh sáng thấp, camera bị che, đám đông dày đặc (accuracy &gt;90%)</t>
  </si>
  <si>
    <t xml:space="preserve"> Báo cáo Edge Case Test: kết quả accuracy từng scenario, danh sách cải tiến đã áp dụng, kết quả cuối ≥90%</t>
  </si>
  <si>
    <t>✅ Accuracy ≥ 90% trong điều kiện ánh sáng thấp
✅ Accuracy ≥ 88% khi đám đông &gt; 20 người/frame
✅ Accuracy ≥ 90% khi camera bị che ≤ 30%</t>
  </si>
  <si>
    <t>Tuần 11</t>
  </si>
  <si>
    <t>Hoàn thiện Dashboard: báo cáo ngày/tuần/tháng, export CSV/PDF</t>
  </si>
  <si>
    <t>Dashboard hoàn chỉnh: các trang báo cáo theo kỳ hoạt động, tính năng export CSV/PDF chạy được, hướng dẫn sử dụng cho end-user</t>
  </si>
  <si>
    <t>✅ Báo cáo ngày/tuần/tháng: số liệu đúng
✅ Export CSV/PDF: file xuất được và đúng format
✅ End-user có thể sử dụng dashboard không cần hướng dẫn thêm</t>
  </si>
  <si>
    <t>UAT với end-user: kiểm tra với người vận hành, ghi nhận feedback</t>
  </si>
  <si>
    <t>Biên bản UAT có chữ ký người vận hành, danh sách bug/feedback ghi nhận, trạng thái từng issue (fixed/accepted/deferred)</t>
  </si>
  <si>
    <t>✅ UAT với ≥ 3 người vận hành thực tế
✅ Biên bản UAT có chữ ký người vận hành
✅ ≤ 5 bug/feedback, tất cả được phân loại và có kế hoạch xử lý</t>
  </si>
  <si>
    <t>Đào tạo &amp; rehearsal</t>
  </si>
  <si>
    <t>Go-live Preparation</t>
  </si>
  <si>
    <t>Đào tạo người dùng, dry-run vận hành, rehearsal tình huống xử lý sự cố và rollback plan</t>
  </si>
  <si>
    <t>Tài liệu đào tạo; biên bản dry-run; kịch bản xử lý sự cố; rollback plan</t>
  </si>
  <si>
    <t>PM SW, BA Lead, BA, Dev Lead, UIUX</t>
  </si>
  <si>
    <t>✅ ≥ 80% key user hoàn thành đào tạo
✅ Dry-run: ≥ 3 luồng chính chạy thành công
✅ Rollback plan được IT Bitexco approve</t>
  </si>
  <si>
    <t>Training &amp; Dry Run</t>
  </si>
  <si>
    <t>Đào tạo người dùng key user, dry-run luồng vận hành, dry-run xử lý sự cố, xác nhận support matrix và escalation flow</t>
  </si>
  <si>
    <t>Business Owner, IT, Vận hành, Kế toán</t>
  </si>
  <si>
    <t>Biên bản đào tạo key user; kết quả dry-run; support matrix; escalation flow xác nhận</t>
  </si>
  <si>
    <t>PM SW; BA Lead; BA; Q1; Dev Lead SW</t>
  </si>
  <si>
    <t>✅ ≥ 5 key user hoàn thành đào tạo và ký biên bản
✅ Dry-run: ≥ 2 tình huống sự cố được xử lý thành công
✅ Support matrix + escalation flow được tất cả bên xác nhận</t>
  </si>
  <si>
    <t>UAT với người dùng thực tế theo từng role: lễ tân (đăng ký member mới, check-in, bán lẻ tại quầy), PT (xem lịch, confirm buổi, ghi progress note), quản lý (xem dashboard, xuất báo cáo); đào tạo key user; ghi nhận defect và xử lý phản hồi</t>
  </si>
  <si>
    <t>Business Owner Aura Club, Star Fitness, Lễ tân, PT, Quản lý vận hành</t>
  </si>
  <si>
    <t>Biên bản UAT Aura &amp; Star Fitness theo role; Defect log; Biên bản đào tạo key user</t>
  </si>
  <si>
    <t>PM, BA Lead, BA, Dev Lead</t>
  </si>
  <si>
    <t>✅ UAT pass ≥ 85% case theo từng role (lễ tân/PT/quản lý)
✅ Key user đào tạo: ≥ 80% hoàn thành và ký biên bản
✅ Thời gian check-in trung bình ≤ 5 giây/lượt tại quầy lễ tân</t>
  </si>
  <si>
    <t>Deployment Readiness</t>
  </si>
  <si>
    <t>Chốt release package, cấu hình production, backup/rollback plan, monitor list, handover checklist, support plan tuần đầu</t>
  </si>
  <si>
    <t>Release package; cấu hình production; backup/rollback plan; monitor checklist; handover checklist; support plan tuần đầu</t>
  </si>
  <si>
    <t>Dev Lead SW; Dev; QA; PM SW</t>
  </si>
  <si>
    <t>✅ Release package đầy đủ: code + config + migration script
✅ Backup/rollback plan: tested thành công trên staging
✅ Monitor: ≥ 10 metric có alert được thiết lập</t>
  </si>
  <si>
    <t>Tuần 12</t>
  </si>
  <si>
    <t>Go-live &amp; Hypercare</t>
  </si>
  <si>
    <t>Go-live chính thức, theo dõi vận hành 7 ngày đầu, xử lý lỗi ưu tiên cao và chốt danh sách tồn đọng</t>
  </si>
  <si>
    <t>Sponsor, Business Owner, IT, vận hành</t>
  </si>
  <si>
    <t>Biên bản go-live và kế hoạch hypercare</t>
  </si>
  <si>
    <t>CTO/PO, PM SW, Dev Lead, BA Lead, BA, Dev, UIUX</t>
  </si>
  <si>
    <t>✅ Go-live: ≥ 95% tính năng hoạt động đúng
✅ Không có lỗi Critical trong 7 ngày đầu vận hành
✅ Biên bản go-live được Sponsor + Business Owner ký</t>
  </si>
  <si>
    <t>Go-live</t>
  </si>
  <si>
    <t>Triển khai release production, giám sát giao dịch đầu ngày, xử lý lỗi mức ưu tiên cao, xác nhận ổn định dữ liệu và báo cáo</t>
  </si>
  <si>
    <t>Sponsor, IT, Business Owner, Kế toán, Vận hành</t>
  </si>
  <si>
    <t>Release production thành công; biên bản kiểm tra đầu ngày; xác nhận ổn định dữ liệu và báo cáo</t>
  </si>
  <si>
    <t>PO; PM SW; Dev Lead SW; BA Lead; Dev, QA</t>
  </si>
  <si>
    <t>✅ Release production deploy thành công, không cần rollback
✅ ≥ 10 giao dịch test đầu ngày pass
✅ Dữ liệu và báo cáo ổn định sau 24 giờ go-live đầu tiên</t>
  </si>
  <si>
    <t>Hypercare Launch</t>
  </si>
  <si>
    <t>Tổ chức war-room support, nhật ký sự cố, daily issue review, fine-tune report/dashboard và chốt backlog sau go-live</t>
  </si>
  <si>
    <t>Business Owner, IT, PMO</t>
  </si>
  <si>
    <t>Nhật ký hỗ trợ xử lý sự cố; Nhật ký ghi nhận sự cố; Rà soát sự cố hằng ngày; Danh sách hạng mục cần tinh chỉnh; Danh sách công việc tồn sau go-live</t>
  </si>
  <si>
    <t>PM SW; BA lead, BA, QA</t>
  </si>
  <si>
    <t>✅ War-room: phản hồi sự cố trong ≤ 30 phút
✅ Daily issue review: họp hàng ngày trong 7 ngày đầu
✅ Backlog sau go-live lập xong trong ≤ 3 ngày làm việc</t>
  </si>
  <si>
    <t>Tài liệu hóa: SOP vận hành, hướng dẫn bảo trì, runbook sự cố</t>
  </si>
  <si>
    <t>Bộ tài liệu vận hành hoàn chỉnh: SOP từng bước vận hành hàng ngày, checklist bảo trì định kỳ, runbook xử lý các tình huống sự cố thường gặp</t>
  </si>
  <si>
    <t>✅ SOP: ≥ 5 quy trình vận hành hàng ngày
✅ Runbook: ≥ 5 tình huống sự cố có hướng dẫn xử lý
✅ IT Bitexco xác nhận đủ để vận hành độc lập</t>
  </si>
  <si>
    <t>Lập kế hoạch giai đoạn 2: scale lên toàn bộ tòa / nhiều tầng</t>
  </si>
  <si>
    <t>Tài liệu Phase 2 Roadmap: số lượng camera/server cần bổ sung, timeline triển khai từng tầng, ước tính ngân sách, rủi ro và phương án giảm thiểu</t>
  </si>
  <si>
    <t>✅ Phase 2 roadmap: số lượng camera/server bổ sung được ước tính
✅ Timeline triển khai từng tầng được lập
✅ Ngân sách Phase 2 ước tính và trình Sponsor</t>
  </si>
  <si>
    <t>Chạy data migration chính thức lên production; go-live soft (chạy song song hệ thống cũ 3–5 ngày); go-live chính thức; hypercare 7 ngày đầu: theo dõi check-in gate, booking engine, POS; xử lý lỗi ưu tiên cao; chốt backlog tồn sau go-live</t>
  </si>
  <si>
    <t>Sponsor, Business Owner Aura Club, Star Fitness, IT Bitexco, Vận hành</t>
  </si>
  <si>
    <t>Biên bản go-live Aura &amp; Star Fitness; Nhật ký hypercare 7 ngày; Backlog tồn sau go-live</t>
  </si>
  <si>
    <t>CTO/PO, PM, Dev Lead, Dev, BA</t>
  </si>
  <si>
    <t>✅ Go-live: 0 lỗi Critical trong 3 ngày đầu
✅ Data migration production: ≥ 95% member records thành công
✅ Biên bản go-live được Sponsor + Business Owner ký
✅ Hypercare: phản hồi sự cố trong ≤ 30 phút</t>
  </si>
  <si>
    <t>Mã campaign</t>
  </si>
  <si>
    <t>Tên campaign</t>
  </si>
  <si>
    <t>Thời gian</t>
  </si>
  <si>
    <t>Lớp campaign</t>
  </si>
  <si>
    <t>Mục tiêu chính</t>
  </si>
  <si>
    <t>Nhóm khách hàng chính</t>
  </si>
  <si>
    <t>Tài sản/tenant trọng tâm</t>
  </si>
  <si>
    <t>Kênh trọng tâm</t>
  </si>
  <si>
    <t>Ngân sách media/activation định hướng</t>
  </si>
  <si>
    <t>C01</t>
  </si>
  <si>
    <t>Digital Opening &amp; Voucher Hub Pilot</t>
  </si>
  <si>
    <t>Always-on/Setup</t>
  </si>
  <si>
    <t>Thiết lập hệ thống, test tracking, tạo data đầu tiên</t>
  </si>
  <si>
    <t>Cư dân, văn phòng, khách online gần khu vực</t>
  </si>
  <si>
    <t>Voucher hub, landing page, một số tenant pilot</t>
  </si>
  <si>
    <t>Meta, Google</t>
  </si>
  <si>
    <t>120–180 triệu</t>
  </si>
  <si>
    <t>C02</t>
  </si>
  <si>
    <t>Star &amp; Fitness Lead Pilot</t>
  </si>
  <si>
    <t>Asset Activation/CRM</t>
  </si>
  <si>
    <t>Tạo lead tập thử, kiểm chứng funnel fitness</t>
  </si>
  <si>
    <t>Văn phòng, cư dân, người quan tâm sức khỏe</t>
  </si>
  <si>
    <t>Star &amp; Fitness tầng 6</t>
  </si>
  <si>
    <t>Meta lead, Google Search</t>
  </si>
  <si>
    <t>40–70 triệu</t>
  </si>
  <si>
    <t>C03</t>
  </si>
  <si>
    <t>Weekend Family Pilot</t>
  </si>
  <si>
    <t>Seasonal/Tenant Pilot</t>
  </si>
  <si>
    <t>Test nhu cầu gia đình cuối tuần và O2O</t>
  </si>
  <si>
    <t>Gia đình, phụ huynh, cư dân</t>
  </si>
  <si>
    <t>F&amp;B, kids, event area</t>
  </si>
  <si>
    <t>Meta, community, fanpage</t>
  </si>
  <si>
    <t>70–120 triệu</t>
  </si>
  <si>
    <t>C04</t>
  </si>
  <si>
    <t>Office Lunch &amp; After-work Deal</t>
  </si>
  <si>
    <t>Jul-26 - Aug-26</t>
  </si>
  <si>
    <t>Seasonal/Tenant Activation</t>
  </si>
  <si>
    <t>Tạo traffic ngày thường theo khung giờ</t>
  </si>
  <si>
    <t>Văn phòng, cư dân, chuyên gia</t>
  </si>
  <si>
    <t>F&amp;B, café, Star &amp; Fitness</t>
  </si>
  <si>
    <t>Meta geo, Google, Zalo OA, office/community</t>
  </si>
  <si>
    <t>70–120 triệu/tháng</t>
  </si>
  <si>
    <t>C05</t>
  </si>
  <si>
    <t>Back to School: Sẵn Sàng Năm Học Mới</t>
  </si>
  <si>
    <t>Seasonal</t>
  </si>
  <si>
    <t>Tăng traffic, lead, doanh thu mùa tựu trường</t>
  </si>
  <si>
    <t>Phụ huynh, học sinh, sinh viên, gia đình</t>
  </si>
  <si>
    <t>F&amp;B, retail, entertainment, event area</t>
  </si>
  <si>
    <t>TikTok, Meta, KOC, community, landing page</t>
  </si>
  <si>
    <t>180–260  triệu</t>
  </si>
  <si>
    <t>Chỉ số mục tiêu chi tiết theo hoạt động</t>
  </si>
  <si>
    <t>Campaign</t>
  </si>
  <si>
    <t>Channel</t>
  </si>
  <si>
    <t>Objective</t>
  </si>
  <si>
    <t>KPI Type</t>
  </si>
  <si>
    <t>Budget</t>
  </si>
  <si>
    <t>CPC</t>
  </si>
  <si>
    <t>CPV</t>
  </si>
  <si>
    <t>CTR</t>
  </si>
  <si>
    <t>CVR</t>
  </si>
  <si>
    <t>Click</t>
  </si>
  <si>
    <t>View</t>
  </si>
  <si>
    <t>KPI Output</t>
  </si>
  <si>
    <t>TA Age</t>
  </si>
  <si>
    <t>TA Gender</t>
  </si>
  <si>
    <t>TA Interest</t>
  </si>
  <si>
    <t>Meta Awareness</t>
  </si>
  <si>
    <t>Awarenes</t>
  </si>
  <si>
    <t>Engagement</t>
  </si>
  <si>
    <t>Google Search</t>
  </si>
  <si>
    <t>Traffic</t>
  </si>
  <si>
    <t>25-45</t>
  </si>
  <si>
    <t>All</t>
  </si>
  <si>
    <t>High intent</t>
  </si>
  <si>
    <t>Meta Conversion</t>
  </si>
  <si>
    <t>Voucher</t>
  </si>
  <si>
    <t>Claim</t>
  </si>
  <si>
    <t>23-45</t>
  </si>
  <si>
    <t>Shopping; Lifestyle</t>
  </si>
  <si>
    <t>Meta Lead</t>
  </si>
  <si>
    <t>Lead</t>
  </si>
  <si>
    <t>Registration</t>
  </si>
  <si>
    <t>Gym; Health</t>
  </si>
  <si>
    <t>Fitness</t>
  </si>
  <si>
    <t>Meta Traffic</t>
  </si>
  <si>
    <t>Parenting</t>
  </si>
  <si>
    <t>Office worker</t>
  </si>
  <si>
    <t>Tiktok Traffic</t>
  </si>
  <si>
    <t>Female</t>
  </si>
  <si>
    <t>Shopping; Lifestyle, Back to school</t>
  </si>
  <si>
    <t>Google PMax</t>
  </si>
  <si>
    <t>Sales</t>
  </si>
  <si>
    <t>Order</t>
  </si>
  <si>
    <t>Shopping; Lifestyle Back to school</t>
  </si>
  <si>
    <t>For thiết kế, phát triển và triển khai các hoạt động vận hành tăng trưởng (growth), marketing online, quản trị chiến dịch và tối ưu doanh thu cho The Garden</t>
  </si>
  <si>
    <t xml:space="preserve">Comercial Platform </t>
  </si>
  <si>
    <t>Started date: March 2026</t>
  </si>
  <si>
    <t>TIMELINE 12 THÁNG – SHARED PLATFORM + SKYDECK/SKYSTORE + THE GARDEN</t>
  </si>
  <si>
    <t>Phạm vi</t>
  </si>
  <si>
    <t>Kết quả chính / Mốc</t>
  </si>
  <si>
    <t>T+1</t>
  </si>
  <si>
    <t>T+2</t>
  </si>
  <si>
    <t>T+3</t>
  </si>
  <si>
    <t>T+4</t>
  </si>
  <si>
    <t>T+5</t>
  </si>
  <si>
    <t>T+6</t>
  </si>
  <si>
    <t>T+7</t>
  </si>
  <si>
    <t>T+8</t>
  </si>
  <si>
    <t>T+9</t>
  </si>
  <si>
    <t>T+10</t>
  </si>
  <si>
    <t>T+11</t>
  </si>
  <si>
    <t>T+12</t>
  </si>
  <si>
    <t>Khảo sát hiện trạng
Chốt kiến trúc tổng thể
Mô hình dữ liệu dùng chung
Chuẩn tích hợp
Phân quyền
Môi trường triển khai
Nguyên tắc mở rộng đa đơn vị</t>
  </si>
  <si>
    <t>Hoàn thành blueprint nền tảng dùng chung và bộ nguyên tắc triển khai cho toàn chương trình</t>
  </si>
  <si>
    <t>Done</t>
  </si>
  <si>
    <t>Xây hồ sơ khách hàng nền
Định danh khách hàng cơ bản
Lịch sử tương tác cơ bản
Consent
Phân nhóm khách hàng ban đầu
Dashboard CRM nền</t>
  </si>
  <si>
    <t>Go-live CRM Base dùng chung cho pilot đầu tiên</t>
  </si>
  <si>
    <t>Golive</t>
  </si>
  <si>
    <t>Gom dữ liệu khách hàng từ các nguồn đầu vào
Tạo unified customer ID
Chuẩn audience
Phân nhóm nền
Data sync sang CRM / campaign</t>
  </si>
  <si>
    <t>Hình thành CDP Base và tệp khách hàng hợp nhất dùng chung</t>
  </si>
  <si>
    <t>Xây staging
Data model lõi
Data mart khách hàng/giao dịch/voucher
ETL/ELT nền
Dashboard quản trị cơ bản</t>
  </si>
  <si>
    <t>Go-live kho dữ liệu nền và dashboard điều hành bản đầu</t>
  </si>
  <si>
    <t>Quản lý sản phẩm/combo
Đơn hàng
Thanh toán
Voucher
Đổi quà
Trạng thái giao dịch
Báo cáo doanh thu
CSKH cơ bản cho Skydeck/Skystore</t>
  </si>
  <si>
    <t xml:space="preserve">- Go-live lõi bán hàng và vận hành Skydeck/Skystore trên nền mới
- Nền tảng bán hàng cho Đại lý/web + app khách hàng; Trang vận hành </t>
  </si>
  <si>
    <t>The Garden CRM Core</t>
  </si>
  <si>
    <t>Mở rộng CRM cho The Garden: 
Hồ sơ khách mall
Lịch sử tương tác
Phản hồi dịch vụ
Segment cơ bản
Lifecycle cơ bản
Customer service/ticket cơ bản</t>
  </si>
  <si>
    <t>Go-live The Garden CRM Core và customer service base</t>
  </si>
  <si>
    <t>Merchant / POS Phase 1</t>
  </si>
  <si>
    <t>Tích hợp merchant/POS ưu tiên
Chuẩn hóa giao dịch
Mapping tenant/gian hàng/khu vực
Dữ liệu doanh thu cơ bản
Đối soát trạng thái thanh toán</t>
  </si>
  <si>
    <t>Hoàn thành Phase 1 tích hợp merchant/POS và có báo cáo doanh thu ban đầu</t>
  </si>
  <si>
    <t>The Garden App Base</t>
  </si>
  <si>
    <t>Đăng nhập
Hồ sơ tài khoản
Ví voucher
Thông tin thành viên
Tenant directory
Sự kiện
Thông báo cơ bản
Tracking hành vi app bước đầu</t>
  </si>
  <si>
    <t>Go-live app bản đầu cho khách hàng The Garden</t>
  </si>
  <si>
    <t>The Garden Loyalty</t>
  </si>
  <si>
    <t>Đăng ký thành viên
Tích điểm
Tiêu điểm
Hạng thành viên cơ bản
Voucher/reward cơ bản
Redemption tracking
Dashboard loyalty nền</t>
  </si>
  <si>
    <t>Go-live loyalty bản đầu cho khách hàng The Garden</t>
  </si>
  <si>
    <t>The Garden O2O / Commerce</t>
  </si>
  <si>
    <t>Catalog cơ bản
Storefront/ưu đãi theo merchant
Giỏ hàng/đặt hàng
Click-and-collect hoặc reserve-and-redeem
Tích hợp loyalty/voucher cơ bản</t>
  </si>
  <si>
    <t>Go-live thương mại O2O bản đầu cho The Garden</t>
  </si>
  <si>
    <t>Marketing Automation Base</t>
  </si>
  <si>
    <t>Audience cơ bản
Journey cơ bản
Onboarding
Nhắc voucher
Win-back
Thông báo sự kiện
Campaign dashboard nền
Consent/suppression cơ bản</t>
  </si>
  <si>
    <t>Go-live tự động hóa marketing mức nền cho pilot The Garden</t>
  </si>
  <si>
    <t>Leasing &amp; Operations Base</t>
  </si>
  <si>
    <t>Quản lý mặt bằng
Tenant profile
Hợp đồng
Phụ lục
Công nợ cơ bản
Ticket vận hành
SLA
Tenant portal bản đầu
Dashboard vận hành</t>
  </si>
  <si>
    <t>Go-live quản lý cho thuê và vận hành bản đầu cho The Garden</t>
  </si>
  <si>
    <t>Unified Dashboard &amp; Scale Pack</t>
  </si>
  <si>
    <t>Hợp nhất dashboard lãnh đạo cho Skydeck/Skystore và The Garden
Chuẩn hóa KPI chung
Đóng gói template dữ liệu/quy trình/API để mở rộng đơn vị tiếp theo</t>
  </si>
  <si>
    <t>Hình thành dashboard hợp nhất và bộ scale pack sẵn sàng nhân rộng</t>
  </si>
  <si>
    <t>Stabilization / Hypercare</t>
  </si>
  <si>
    <t>Hỗ trợ sau go-live
Sửa lỗi
Tối ưu hiệu năng
Tinh chỉnh dữ liệu
Đào tạo người dùng
Bàn giao SOP
Ổn định vận hành thật</t>
  </si>
  <si>
    <t>Hoàn tất hypercare và chuyển sang vận hành ổn định</t>
  </si>
  <si>
    <t>Khảo sát camera hiện hữu
Vị trí lắp đặt
Góc nhìn
Độ phủ
Chất lượng hình ảnh
Mạng truyền dẫn
Năng lực lưu trữ
GPU/edge/server
Phương án kết nối dữ liệu</t>
  </si>
  <si>
    <t>Hoàn thành đánh giá hạ tầng hiện trạng và chốt phương án hạ tầng triển khai AI/CV</t>
  </si>
  <si>
    <t>Thiết kế kiến trúc tổng thể AI/CV gồm luồng camera → edge/server → inference → data pipeline → dashboard
Thiết kế tích hợp với Data Warehouse/CDP/CRM</t>
  </si>
  <si>
    <t>Hoàn thành kiến trúc AI/CV và sơ đồ tích hợp với nền tảng dùng chung</t>
  </si>
  <si>
    <t>Xây chức năng đếm người theo camera/khu vực/cửa ra vào
Chuẩn hóa logic vào/ra
Dashboard tổng lượt khách theo thời gian</t>
  </si>
  <si>
    <t>Go-live đếm người cơ bản theo khu vực ưu tiên</t>
  </si>
  <si>
    <t>Accuracy &gt; 90%</t>
  </si>
  <si>
    <t>Customer Classification</t>
  </si>
  <si>
    <t>Xây mô hình phân loại khách theo nhóm cơ bản như giới tính ước đoán, nhóm tuổi ước đoán, nhóm hành vi cơ bản
Thống kê theo time-slot/khu vực</t>
  </si>
  <si>
    <t>Go-live báo cáo phân loại khách hàng mức nền cho khu vực thí điểm</t>
  </si>
  <si>
    <t>MVP</t>
  </si>
  <si>
    <t>Accuracy &gt; 85%</t>
  </si>
  <si>
    <t>WiFi Analytics</t>
  </si>
  <si>
    <t>Thu nhận dữ liệu WiFi probe / captive portal / login data (nếu có), làm sạch và đối chiếu với dữ liệu AI/CV để bổ sung góc nhìn hành vi khách</t>
  </si>
  <si>
    <t>Hoàn thành lớp WiFi Analytics nền và dữ liệu đối chiếu hành vi</t>
  </si>
  <si>
    <t>Zone-Level Counting</t>
  </si>
  <si>
    <t>Thiết lập vùng đếm theo từng zone/tầng/khu vực chức năng
Ghi nhận mật độ và lưu lượng theo từng vùng trong mall</t>
  </si>
  <si>
    <t>Go-live báo cáo lưu lượng theo zone cho khu vực triển khai</t>
  </si>
  <si>
    <t>Dwell Time</t>
  </si>
  <si>
    <t>Tính thời gian dừng của khách tại từng khu vực/gian hàng/khu chức năng
Thống kê dwell time theo khung giờ và theo zone</t>
  </si>
  <si>
    <t>Go-live dashboard thời gian dừng theo khu vực ưu tiên</t>
  </si>
  <si>
    <t>Heatmap Analytics</t>
  </si>
  <si>
    <t>Sinh bản đồ nhiệt theo lưu lượng và mức độ tập trung khách
Trực quan hóa khu vực nóng/lạnh theo thời gian</t>
  </si>
  <si>
    <t>Go-live heatmap hành vi khách hàng cho các tầng/khu vực trọng điểm</t>
  </si>
  <si>
    <t>Time-based Animation (replay traffic patterns through day)</t>
  </si>
  <si>
    <t>Xây khả năng phát lại dòng di chuyển theo thời gian trong ngày
Trực quan hóa biến động traffic theo khung giờ</t>
  </si>
  <si>
    <t>Hoàn thành tính năng replay traffic pattern phục vụ phân tích điều hành</t>
  </si>
  <si>
    <t>Customer Journey</t>
  </si>
  <si>
    <t>Phân tích lộ trình di chuyển qua các zone, chuỗi điểm dừng, hướng di chuyển chính và tuyến hành vi phổ biến trong mall</t>
  </si>
  <si>
    <t>Go-live báo cáo hành trình khách hàng mức nền cho khu vực thí điểm</t>
  </si>
  <si>
    <t>Lost Child Detection</t>
  </si>
  <si>
    <t>Xây rule/mô hình phát hiện tình huống trẻ đi lạc hoặc tách khỏi nhóm đi kèm
Cảnh báo đến đội vận hành theo quy trình xử lý</t>
  </si>
  <si>
    <t>Hoàn thành MVP cảnh báo lost child cho khu vực giám sát ưu tiên</t>
  </si>
  <si>
    <t>Date: March 2026</t>
  </si>
  <si>
    <t>Governance (G) &amp; Enterprise Architecture (EA)</t>
  </si>
  <si>
    <t>1.IT Strategy &amp; Planning: Portfolio &amp; Project Governance, risk management, policy and compliance oversight.
2.IT Financial &amp; Contract Management: budget control, KPI frameworks, PMO operations.
3.Enterprise Architecture (EA): establish and maintain Business Architecture, Application Architecture, Data Architecture, and Technology Architecture across the Group.</t>
  </si>
  <si>
    <t>Digital Products Dev. &amp; Workplace Solutions</t>
  </si>
  <si>
    <t>1.Continued development and enhancement of enterprise digital workplace solutions, including Microsoft 365, SharePoint, Teams, and document collaboration platforms.
2.Supported the implementation and optimization of key digital products across the Group, including CRM, POS, Leasing, Loyalty, and Commercial Platform initiatives.
3.Conducted research and solution design for AI-powered workplace productivity and digital assistant capabilities.
4.Defined target digital product architectures and user experience frameworks for future customer and employee-facing applications.
5.Supported website and portal enhancement initiatives to improve digital engagement and information accessibility.</t>
  </si>
  <si>
    <t>Platform &amp; Data Science</t>
  </si>
  <si>
    <t>1.Functions:
-Develop digital products and Digital Workplace solutions to enhance employee productivity and experience.
-Build and deploy internal applications: Workflow &amp; Automation, Mobile Applications, AI Assistant, Backend, Frontend/UI/UX, APIs.
2.Key Responsibilities:
-Research, design, and develop digital products for internal operations and customer-facing services.
-Build portals, mobile applications, and process automation tools.
-Implement AI Assistant capabilities to boost operational efficiency.
-Collaborate with business units to gather requirements and deliver solutions on time and within scope.</t>
  </si>
  <si>
    <t>1.Functions:
 - Manage and develop the data platform (Data Lake, Data Warehouse, Integration Layer).
 - Build BI/BO systems, Data Governance frameworks, AI &amp; Data Analytics capabilities, and Enterprise Technology standards.
2.Key Responsibilities:
 - Establish and operate a centralized data architecture ensuring consistency and data quality across the Group.
- Build reporting dashboards and analytics tools to support executive decision-making.
- Research and deploy AI/ML models applied to business operations.
 - Manage data integration between internal systems and external platforms.</t>
  </si>
  <si>
    <t>1.Develop the Enterprise Data Strategy, Data Governance Framework, and Data Platform Blueprint.
2.Define core data domains, Master Data Model, and integration architecture across the Group.
3.Establish executive dashboard and KPI reporting frameworks.
Evaluate CDP, BI, AI Analytics, and Data Platform solutions.
4.Develop the roadmap for Customer 360, Footfall Analytics, and AI-driven business insights.
Expected Outcome: Establish a scalable foundation for enterprise data governance, analytics, and AI capabilities.</t>
  </si>
  <si>
    <t>Infrastructure, Network &amp; System Architecture</t>
  </si>
  <si>
    <t>Developed the next-generation Infrastructure, Network, and System Architecture blueprint, including Private Cloud, Hybrid Cloud, Data Center, Network, and Digital Workplace foundations to support Bitexco's future digital ecosystem and transformation roadmap.</t>
  </si>
  <si>
    <t>Develop the Infrastructure Modernization Roadmap across Data Center, Network, Cloud, and Workplace platforms.
Define the target Private Cloud and Hybrid Cloud architecture for the Group.
Review and standardize network and system architecture across business entities.
Develop infrastructure capacity planning and technology refresh strategies.
Establish architecture standards for availability, performance, scalability, and disaster recovery.
Evaluate next-generation technologies for cloud, virtualization, identity management, and digital workplace solutions.</t>
  </si>
  <si>
    <t>Cloud/Hybrid &amp; Cybersecurity</t>
  </si>
  <si>
    <t>1.Functions:
- Manage cloud strategy and infrastructure operations (Cloud Strategy, Cloud Infra, Cloud Ops, BkX).
- Ensure comprehensive cybersecurity: Security Governance, Identity &amp; Access Management (IAM), Security Operations Center (SOC), Vulnerability Management, Network &amp; Data Security.
2.Key Responsibilities:
- Develop Cloud/Hybrid strategy to support scalability and cost optimization.
- Operate the Security Operations Center (SOC) with 24/7 monitoring and incident response.
- Deploy and manage Identity &amp; Access Management (IAM) systems.
- Conduct periodic security risk assessments, penetration testing, and report findings to leadership.</t>
  </si>
  <si>
    <t>1.Functions:
- Manage all IT infrastructure: servers, networks, connectivity, and systems administration.
- Design system architecture, integration architecture, and technology standards.
2.Key Responsibilities:
- Operate and maintain IT infrastructure to ensure 24/7 availability, stability, and reliability.
- Design and implement network architecture and connectivity between buildings and project sites.
- Establish infrastructure standards and Integration Architecture applied consistently across the Group.
- Assess and recommend infrastructure upgrades aligned with business growth roadmap.</t>
  </si>
  <si>
    <t>Develop the Group's Cloud Strategy and Hybrid Cloud Blueprint.
Define the target cybersecurity architecture, including IAM, Zero Trust, SOC, and Security Monitoring capabilities.
Conduct cybersecurity maturity and risk assessments across key business entities.
Establish cloud security, data protection, and business continuity standards.
Develop the Cybersecurity Governance Framework aligned with ISO 27001 and enterprise risk management requirements.
Evaluate strategic solutions for identity management, endpoint protection, and security operations.</t>
  </si>
  <si>
    <t>IT Operation &amp; Service Management</t>
  </si>
  <si>
    <t>1.Functions:
 - Manage end-to-end IT service operations: SLA, Helpdesk, Endpoint, Incident &amp; Change Management.
- Manage IT assets, software licenses, and the internal knowledge base.
2.Key Responsibilities:
- Receive, process, and track technical support requests from all Group staff.
- Maintain the IT Asset Management (ITAM) database and optimize license costs.
- Build and update standard SOPs, operational guidelines, and knowledge documentation.
- Ensure Service Level Agreement (SLA) commitments are met for each business unit.</t>
  </si>
  <si>
    <t>PRODUCT/PROJECT SQUADS – DIGITAL DELIVERY &amp; ENTERPRISE APPLICATIONS (DX)</t>
  </si>
  <si>
    <t>Enhance IT Service Management (ITSM) processes, including Incident, Change, Problem, and Asset Management.
Review and optimize service level agreements (SLAs) and operational KPIs.
Strengthen proactive monitoring and operational reporting capabilities.
Improve IT asset and software license management practices.
Standardize IT operational procedures and knowledge management documentation.
Continue supporting business units and digital transformation initiatives with reliable IT services.</t>
  </si>
  <si>
    <t>1 – Business Functions / Divisions
Deliver IT solutions and business applications for corporate and operational functions.
2 – Core Business Entities
Drive digital transformation and IT services for Bitexco's core business entities and strategic developments.
3 – Other Business Entities
Support technology enablement and IT operations for specialized and emerging business sectors.</t>
  </si>
  <si>
    <t>1.Achieved uninterrupted operation of enterprise IT systems by proactively managing licenses, infrastructure, and technology resources.
2.Enhanced infrastructure capacity and operational stability to effectively support business growth and digital transformation.</t>
  </si>
  <si>
    <t>A</t>
  </si>
  <si>
    <t>1.Bitexco Business Capability Map (Level full) for BW (Submitting).
2.Bitexco Digital Platform Blueprint (ID chung, CDP, Loyalty, Data, AI, Payment, Super App).
3.EA Governance Framework (Architecture Review Board, Standards, Principles, Technology Decision Process).</t>
  </si>
  <si>
    <t>Focus on RE: Enterprise Architecture, Digital Platform &amp; Technology Governance (long term):
Design and establish the Group Enterprise Architecture, including Business Capability Map (L1–L7), Enterprise Digital Platform Blueprint, Technology Architecture, Architecture Governance Framework, Technology Standards, and Architecture Review Board to support long-term digital transformation initiatives .</t>
  </si>
  <si>
    <t>Completed the planned monthly milestones for long-term Enterprise Architecture and Digital Transformation programs, including foundational design, architecture definition, governance establishment, and implementation planning, while maintaining alignment with the overall roadmap.</t>
  </si>
  <si>
    <t>Completed the planned monthly milestones for the Enterprise Data &amp; Analytics program. Currently engaging with strategic partners (Keppel, FPT, ITEL, CMC, Microsoft, SAP, Accenture, Amazone and Citex) for solution evaluation, architecture validation, and implementation planning.</t>
  </si>
  <si>
    <t>Advance implementation planning and execution for ERP, SALES/CRM, POS, DMS, TENDER, PMS, HRM, Portal 5.0, PARKING, CCTV, eCONTRACT, PS and Commercial Platform initiatives.
Establish product roadmaps, delivery milestones, and governance mechanisms for strategic digital projects.
Conduct business process reviews and solution fit-gap assessments across key business functions.
Strengthen Agile delivery practices and cross-functional squad collaboration.
Support solution selection, vendor management, and implementation readiness activities.
Monitor project progress, risks, dependencies, and business value realization.</t>
  </si>
  <si>
    <t>Advanced the IT Service Management (ITSM) continuous improvement program by completing key monthly milestones in service governance, operational standardization, SLA optimization, IT asset and software license management, proactive monitoring, and knowledge management, further improving service quality, operational resilience, and business support across the Group.</t>
  </si>
  <si>
    <t>Deliverables by completing key strategic milestones for the Cloud &amp; Cybersecurity program ahead of schedule, including cloud strategy, target security architecture, governance framework, cybersecurity assessments, and technology evaluations. Accelerated implementation readiness through collaboration with strategic technology partners and alignment with ISO 27001 and enterprise risk management objectives.</t>
  </si>
  <si>
    <t>Developing the target infrastructure architecture, cloud strategy, modernization roadmap, capacity planning, and enterprise technology standards. Continued collaboration with strategic technology partners (Microsoft, CMC, FPT, NEXUS, Dell Technologies, VMware, Cisco, etc.) to evaluate technology solutions and prepare for subsequent implementation phases.</t>
  </si>
  <si>
    <t>Successfully delivered the planned monthly milestones across the Group's strategic digital transformation portfolio, including ERP, Sales/CRM, POS, DMS, Tender, PMS, HRM, Portal 5.0, Parking, CCTV, eContract, PS, and Commercial Platform initiatives. Established project roadmaps, governance mechanisms, business process assessments, and implementation plans while coordinating with strategic partners (Keppel, Microsoft, SAP, FPT, ITEL, Viettel, CMC, and Citex) to accelerate solution selection, implementation readiness, and value realization.</t>
  </si>
  <si>
    <t>Complete license and maintenance renewal planning for critical systems; finalize procurement of priority infrastructure and IT equipment; continue infrastructure capacity optimization and operational sta</t>
  </si>
  <si>
    <t>Complete the full Business Capability Map (full); finalize the Digital Platform Blueprint (Unified ID, CDP, Data, AI, Payment, Super App); submit the Enterprise Architecture Governance Framework for management review and approval; initiate Architecture Review Board (ARB) operations.</t>
  </si>
  <si>
    <t>Continue rollout and optimization of Microsoft 365, SharePoint, Teams, and document collaboration solutions; finalize solution architecture for AI-powered Digital Workplace; accelerate implementation planning for CRM, POS, Loyalty, Commercial Platform, and enterprise portals; enhance employee and customer digital experience.</t>
  </si>
  <si>
    <t>Finalize Enterprise Data Strategy and Data Governance Framework; complete target Master Data Model and integration architecture; initiate executive dashboards and KPI prototypes; complete solution evaluation for CDP, BI, AI Analytics, and Enterprise Data Platform; define Customer 360 implementation roadmap.</t>
  </si>
  <si>
    <t>Finalize Infrastructure Modernization Roadmap; complete target Private/Hybrid Cloud architecture; define infrastructure standards for availability, scalability, and disaster recovery; complete technology evaluation and implementation recommendations for next-generation infrastructure platforms.</t>
  </si>
  <si>
    <t>Finalize Cloud Strategy and Cybersecurity Architecture; complete cybersecurity maturity assessment across priority business entities; establish Cybersecurity Governance Framework aligned with ISO 27001; complete strategic solution assessment for IAM, Zero Trust, SOC, and endpoint security.</t>
  </si>
  <si>
    <t>Continue ITSM process optimization (Incident, Change, Problem, Asset Management); standardize operational procedures and knowledge base; improve SLA/KPI monitoring and operational dashboards; strengthen proactive monitoring, software license governance, and IT asset lifecycle management.</t>
  </si>
  <si>
    <t>Accelerate implementation planning for ERP, Sales/CRM, POS, DMS, Tender, PMS, HRM, Portal 5.0, Parking, CCTV, eContract, PS, and Commercial Platform initiatives; complete business process reviews and fit-gap assessments for priority business units; finalize project roadmaps, governance, and implementation readiness; continue coordination with strategic partners (Keppel, Microsoft, SAP/Bravo, FPT, ITEL, CMC, Citex, and other solution providers) to support solution selection and project execution.</t>
  </si>
  <si>
    <t>Ongoing review and rationalization of enterprise applications, software licenses, and IT resources to ensure compliance with Government regulations and optimize operational efficiency (huge objectives &amp; taskes).</t>
  </si>
  <si>
    <t>Long-term Enterprise Architecture program. Current priority is establishing the Enterprise Architecture and Technology Governance foundation for the Real Estate (RE) business before Group-wide deployment.</t>
  </si>
  <si>
    <t>Delivering multiple foundational Enterprise Architecture and Digital Transformation outputs ahead of schedule, including architecture definition, governance framework, implementation planning, and strategic roadmaps, significantly accelerating implementation readiness across the Group (on deverloping for full handbook).</t>
  </si>
  <si>
    <t>Beyond solution evaluation, the program has established standardized, reusable Enterprise Data Architecture, governance frameworks, and technology standards designed for cross-industry adoption, creating a common foundation for the Group's long-term digital transformation.</t>
  </si>
  <si>
    <t>Deliverables by establishing the Group's standardized Cloud &amp; Cybersecurity Architecture, Governance Framework, and Security Standards ahead of schedule. Developed reusable reference architectures aligned with ISO 27001 and enterprise risk management, enabling consistent adoption across multiple business sectors while accelerating implementation readiness through strategic technology partnerships.</t>
  </si>
  <si>
    <t>Deliverables by advancing the Group's IT Service Management (ITSM) maturity through standardized governance, ITIL-aligned operational processes, SLA optimization, proactive monitoring, IT asset and software license governance, and enterprise knowledge management. Established reusable operational standards, playbooks, and best practices to support scalable, resilient, and consistent IT service delivery across all business sectors of the Group.</t>
  </si>
  <si>
    <t>Deliverables by establishing standardized Digital Transformation governance, delivery methodologies, project roadmaps, implementation playbooks, and business process frameworks across the Group's strategic digital initiatives. These reusable governance and delivery models provide a consistent implementation approach for ERP, Sales/CRM, POS, DMS, Tender, PMS, HRM, Portal 5.0, Parking, CCTV, eContract, PS, and Commercial Platform programs, while accelerating solution readiness through close collaboration with strategic partners (Keppel, Microsoft, SAP/Bravo, FPT, ITEL, Viettel, CMC, and Citex).</t>
  </si>
  <si>
    <t>Tháng/Month: 07.2026</t>
  </si>
  <si>
    <t>BITEXCO PROPERTY</t>
  </si>
  <si>
    <t>Tầm nhìn Bitexco/Bitexco Vision</t>
  </si>
  <si>
    <t>Bitexco Group's goal is to be a leading international, multi-industry corporation. We aim to be globally competitive by executing world-class projects, thus making a significant contribution to the economic development and future of Vietnam./Mục tiêu của Tập đoàn Bitexco là trở thành một tập đoàn quốc tế, đa ngành hàng đầu. Chúng tôi đặt mục tiêu cạnh tranh toàn cầu bằng cách thực hiện các dự án đẳng cấp thế giới, đóng góp vào sự phát triển kinh tế và tương lai của Việt Nam.</t>
  </si>
  <si>
    <t>Department Vision/Tầm nhìn Bộ phận</t>
  </si>
  <si>
    <t>Sứ mệnh Bitexco/Bitexco Mission</t>
  </si>
  <si>
    <t>Sứ mệnh Bộ phận/Department Mission</t>
  </si>
  <si>
    <t>Công ty Công nghệ Bất động sản/Property Technology Company (PropTech Company)</t>
  </si>
  <si>
    <t>Vai trò phối hợp của các bộ phận trong Property/Coordinating roles of functional departments in Property: R - Thực hiện chính/Main Responsible; S - Hỗ trợ thực hiện/Support; C - Bên tham vấn/Consult, I - Bên nhận thông tin/Informed, A - Phê duyệt kết quả/Approve</t>
  </si>
  <si>
    <t>R, S, C, I: Có thể liên quan nhiều bộ phận trên mỗi dòng công việc/ May involve multiple departments each line; A: chỉ điền 1 bộ phận trên mỗi dòng công việc/ Only fill one department is ultimately accountable for each line</t>
  </si>
  <si>
    <t>BOD Property</t>
  </si>
  <si>
    <t>CEO JSC</t>
  </si>
  <si>
    <t>CEO The Garden</t>
  </si>
  <si>
    <t>CEO BWP</t>
  </si>
  <si>
    <t>CEO BHMC</t>
  </si>
  <si>
    <t>Mr. Park</t>
  </si>
  <si>
    <t>Quản lý Thiết kế/ DMD</t>
  </si>
  <si>
    <t>Quản lý dự án/ PMD</t>
  </si>
  <si>
    <t>Kiểm soát Khối lượng/ QS, T&amp;P</t>
  </si>
  <si>
    <t>PMG</t>
  </si>
  <si>
    <t>Marketing</t>
  </si>
  <si>
    <t>Leasing</t>
  </si>
  <si>
    <t>F&amp;B</t>
  </si>
  <si>
    <t>Non F&amp;B</t>
  </si>
  <si>
    <t>Starfitness</t>
  </si>
  <si>
    <t>CRM</t>
  </si>
  <si>
    <t>Skydeck</t>
  </si>
  <si>
    <t>Tài chính/ Finance</t>
  </si>
  <si>
    <t>Kế toán/ Accounting</t>
  </si>
  <si>
    <t>Nhân sự/ HR</t>
  </si>
  <si>
    <t>Hành chính/ Admin</t>
  </si>
  <si>
    <t>Pháp lý/ Legal</t>
  </si>
  <si>
    <t>Tổng hợp/ General Affairs</t>
  </si>
  <si>
    <t>PHẠM THỊ MAI</t>
  </si>
  <si>
    <t>LÊ QUANG HUY</t>
  </si>
  <si>
    <t>NGUYỄN NHƯ THÀNH</t>
  </si>
  <si>
    <t>VŨ VĂN LONG</t>
  </si>
  <si>
    <t>NGUYỄN THÀNH LÂM</t>
  </si>
  <si>
    <t>GARDEN-SW</t>
  </si>
  <si>
    <t>TẠ THÀNH ĐƯC</t>
  </si>
  <si>
    <t>LÀM THANH HOÀNG</t>
  </si>
  <si>
    <t>NGÔ TRỌNG KHOA</t>
  </si>
  <si>
    <t>IT - MINH QUANG</t>
  </si>
  <si>
    <t>IT - BHMC</t>
  </si>
  <si>
    <t>XÂY DỰNG CHIẾN LƯỢC/STRATEGY DEVELOPMENT</t>
  </si>
  <si>
    <t>R - Responsible</t>
  </si>
  <si>
    <t>S - Support</t>
  </si>
  <si>
    <t>Xây dựng Chiến lược CNTT &amp; Chuyển đổi số BĐS/Chiến lược PropTech</t>
  </si>
  <si>
    <t>Định hướng CNTT trở thành nền tảng cốt lõi cho phát triển – quản lý – đầu tư BĐS</t>
  </si>
  <si>
    <t>Ban hành Chiến lược CNTT &amp; DX 2026–2030 gắn với chiến lược Tập đoàn</t>
  </si>
  <si>
    <t>S</t>
  </si>
  <si>
    <t>R</t>
  </si>
  <si>
    <t>Chiến lược Dữ liệu &amp; AI</t>
  </si>
  <si>
    <t>Xem dữ liệu là tài sản (Data as Asset)</t>
  </si>
  <si>
    <t>Khung Data Strategy, AI Strategy, danh mục use-case ưu tiên</t>
  </si>
  <si>
    <t>Kiến trúc CNTT &amp; Nền tảng số</t>
  </si>
  <si>
    <t>Chuẩn hóa kiến trúc ứng dụng – hạ tầng</t>
  </si>
  <si>
    <t>Enterprise Architecture, Application Map, Integration Blueprint</t>
  </si>
  <si>
    <t>Chiến lược An toàn thông tin &amp; Quản trị rủi ro</t>
  </si>
  <si>
    <t>Bảo vệ tài sản số và tuân thủ</t>
  </si>
  <si>
    <t>Khung Cybersecurity, DRP, BCP, Zero Trust</t>
  </si>
  <si>
    <t>Chiến lược ERP &amp; Hệ thống lõi</t>
  </si>
  <si>
    <t>Hiện đại hóa hệ thống tài chính – vận hành</t>
  </si>
  <si>
    <t>Lộ trình ERP (Cloud/Hybrid), thay thế/chuẩn hóa hệ thống</t>
  </si>
  <si>
    <t>Chiến lược IT Governance</t>
  </si>
  <si>
    <t>Minh bạch quản trị CNTT</t>
  </si>
  <si>
    <t>Chiến lược Nhân sự CNTT</t>
  </si>
  <si>
    <t>Xây dựng đội ngũ CNTT chiến lược</t>
  </si>
  <si>
    <t>IT Skill, kế hoạch đào tạo &amp; tuyển dụng</t>
  </si>
  <si>
    <t>THỰC THI CHIẾN LƯỢC/STRATEGY IMPLEMENTATION</t>
  </si>
  <si>
    <t>Chuẩn hóa tài chính – kế toán – quản trị</t>
  </si>
  <si>
    <t>ERP vận hành ổn định, dữ liệu tập trung</t>
  </si>
  <si>
    <t>HỆ SINH THÁI BITEXCO</t>
  </si>
  <si>
    <t>SAP/BRAVO/MISA/FPT/CITEX</t>
  </si>
  <si>
    <t>A - Accountable</t>
  </si>
  <si>
    <t>HRM, Portal, eContract, eInvoice, DMS/Adm</t>
  </si>
  <si>
    <t>Chuẩn hoá quản trị nhân sự</t>
  </si>
  <si>
    <t>Xây dựng Digital Workplace thống nhất, số hóa toàn bộ quản trị nhân sự</t>
  </si>
  <si>
    <t>FPT IS/Gimasys/CMC TS/Misa/VNPT iOffice/SAP-SuccessFactors/BRAVO/..</t>
  </si>
  <si>
    <t>Office365/Clound: Sharepoint, AI, Communication, MeetingRoom,.WorkSpace.</t>
  </si>
  <si>
    <t>VIIETTEL, FPT</t>
  </si>
  <si>
    <t>Ra quyết định dựa trên dữ liệu</t>
  </si>
  <si>
    <t>Data Warehouse, CDP, BI Dashboard cho BOD</t>
  </si>
  <si>
    <t>Tăng hiệu suất, giảm chi phí vận hành</t>
  </si>
  <si>
    <t>AI Agents, RPA cho Finance, HR, Leasing</t>
  </si>
  <si>
    <t>5&gt;POS, Hospitality sercies</t>
  </si>
  <si>
    <t>CMC</t>
  </si>
  <si>
    <t>Số hóa vận hành BĐS</t>
  </si>
  <si>
    <t>BIM, CMMS, CAFM, BMS tích hợp</t>
  </si>
  <si>
    <t>DX for DMD, PDD</t>
  </si>
  <si>
    <t>PDP, approval workflows, BIM/CDE, data standards</t>
  </si>
  <si>
    <t>DX For PDD</t>
  </si>
  <si>
    <t>Liên thông dữ liệu toàn hệ sinh thái</t>
  </si>
  <si>
    <t>ESB/API Gateway hoạt động ổn định</t>
  </si>
  <si>
    <t>FPT, CMC, Viettel,DXC Technology</t>
  </si>
  <si>
    <t>Chuyển đổi hạ tầng CNTT</t>
  </si>
  <si>
    <t>Đảm bảo hiệu năng – sẵn sàng cao</t>
  </si>
  <si>
    <t>Cloud/Hybrid, HA, DR site</t>
  </si>
  <si>
    <t>Thực thi An toàn thông tin, chuẩn hoá dữ liệu, ứng dụng</t>
  </si>
  <si>
    <t>Giảm thiểu rủi ro CNTT</t>
  </si>
  <si>
    <t>IAM, MFA, EDR/XDR, SIEM</t>
  </si>
  <si>
    <t>Quản lý dự án CNTT</t>
  </si>
  <si>
    <t>Đảm bảo tiến độ – chất lượng</t>
  </si>
  <si>
    <t>PMO CNTT, chuẩn Agile/Waterfall</t>
  </si>
  <si>
    <t>Chuẩn hóa vận hành CNTT</t>
  </si>
  <si>
    <t>Tăng tính ổn định hệ thống</t>
  </si>
  <si>
    <t>ITIL processes, SOP CNTT</t>
  </si>
  <si>
    <t>Quản lý nhà cung cấp CNTT,</t>
  </si>
  <si>
    <t>Tối ưu chi phí &amp; chất lượng</t>
  </si>
  <si>
    <t>Tối ưu chi phí &amp; chất lượng, SLA (Service Level Agreement)</t>
  </si>
  <si>
    <t>Số hoá dự án, văn phòng số ((SAN, Hyperid, SP)</t>
  </si>
  <si>
    <t>Số hoá, tập trung và quản trị toàn bộ hồ sơ của doanh nghiệp BĐS theo vòng đời,</t>
  </si>
  <si>
    <t>Giảm thời gian tìm kiếm hồ sơ</t>
  </si>
  <si>
    <t>POS,</t>
  </si>
  <si>
    <t>VẬN HÀNH/ OPERATION</t>
  </si>
  <si>
    <t>Vận hành hệ thống CNTT</t>
  </si>
  <si>
    <t>Đảm bảo hệ thống ổn định 24/7</t>
  </si>
  <si>
    <t>Uptime ≥ 99.9%, SLA đạt cam kết</t>
  </si>
  <si>
    <t>C - Consult</t>
  </si>
  <si>
    <t>Hỗ trợ người dùng &amp; nghiệp vụ</t>
  </si>
  <si>
    <t>CNTT phục vụ kinh doanh</t>
  </si>
  <si>
    <t>Service Desk,Uptime ≥ 90%</t>
  </si>
  <si>
    <t>Quản lý tài sản CNTT</t>
  </si>
  <si>
    <t>Kiểm soát chi phí và vòng đời</t>
  </si>
  <si>
    <t>IT Asset Management, License Compliance</t>
  </si>
  <si>
    <t>IV</t>
  </si>
  <si>
    <t>OTHERS</t>
  </si>
  <si>
    <t>BFT (19B)</t>
  </si>
  <si>
    <t>THE GARDEN (4B)</t>
  </si>
  <si>
    <t>Ban Công nghệ Thông tin Bitexco định hướng trở thành động lực chiến lược trong hành trình chuyển đổi Công ty bất động sản truyền thống của Bitexco thành Công ty Công nghệ Bất động sản (PropTech), thông qua việc xây dựng và vận hành nền tảng công nghệ và dữ liệu hiện đại, an toàn, linh hoạt, làm nền tảng cho quản lý, vận hành và đầu tư tài sản hiệu quả, minh bạch và bền vững, góp phần nâng cao năng lực cạnh tranh và giá trị dài hạn của Bitexco.
The Information Technology Division of Bitexco is positioned to become a strategic driving force in transforming Bitexco from a traditional real estate company into a Real Estate Technology (PropTech) company, by building and operating modern, secure, and flexible technology and data platforms that serve as the foundation for efficient, transparent, and sustainable asset management, operations, and investment, thereby enhancing Bitexco’s competitiveness and long-term value.</t>
  </si>
  <si>
    <t xml:space="preserve">Bitexco Group has always played a pioneering role in the key areas of the Vietnamese economy. We always strive to develop and introduce international standards into every our project. Our staff &amp; the member companies in the Group always strive to achieve the highest standards. Contributing to Vietnam's economic development and improving people's quality of life is at the heart of our business philosophy. As an international corporation, Bitexco Group is responsible for contributing to the national interests and promoting the image of a dynamic and prosperous Vietnam around the world. In increasingly modernized world nowadays, Bitexco Group's top priority is solid economic development both at home and abroad. /Tập đoàn Bitexco luôn đóng vai trò tiên phong trong các lĩnh vực then chốt của nền  kinh tế Việt Nam. Chúng tôi luôn nỗ lực phấn đấu phát triển và đưa các tiêu chuẩn  quốc tế vào từng dự án chúng tôi thực hiện. Đội ngũ cán bộ nhân viên cũng như các  công ty thành viên trong Tập đoàn luôn không ngừng phấn đấu đạt tới chuẩn mực  cao nhất. Góp phần vào quá trình phát triển kinh tế Việt Nam và nâng cao chất lượng sống cho  người dân là trọng tâm của triết lý kinh doanh của chúng tôi. Với vai trò là một Tập  đoàn mang tầm vóc quốc tế, Tập đoàn Bitexco có trách nhiệm đóng góp vào lợi ích  quốc gia và quảng bá hình ảnh về một đất nước Việt Nam năng động và thịnh vượng  trên toàn thế giới. Trong một thế giới hiện đại hoá ngày càng sâu rộng như hiện nay, ưu tiên trọng tâm  hàng đầu của Tập đoàn chúng tôi là phát triển kinh tế bền vững ở cả trong và ngoài  nước.
</t>
  </si>
  <si>
    <t>Ban Công nghệ Thông tin Bitexco có sứ mệnh dẫn dắt và đồng hành cùng Tập đoàn chuyển dịch từ mô hình phát triển bất động sản truyền thống sang mô hình quản lý, đầu tư và vận hành tài sản dựa trên công nghệ và dữ liệu, coi dữ liệu là tài sản chiến lược, từng bước xây dựng Bitexco trở thành Doanh nghiệp Công nghệ Bất động sản (PropTech), nâng cao hiệu quả vận hành, đầu tư và năng lực cạnh tranh dài hạn.
The Information Technology Division of Bitexco leads and supports the Group’s transition to a technology- and data-driven asset management, investment, and operations model, treating data as a strategic asset and progressively transforming Bitexco into a Real Estate Technology (PropTech) enterprise to enhance operational efficiency and long-term competitiveness.</t>
  </si>
  <si>
    <t>Chiến lược của Bitexco Property/
Strategy of Bitexco Property</t>
  </si>
  <si>
    <r>
      <rPr>
        <sz val="12"/>
        <color theme="1"/>
        <rFont val="Times New Roman"/>
        <family val="1"/>
      </rPr>
      <t xml:space="preserve">Property internal personnel' roles: </t>
    </r>
    <r>
      <rPr>
        <b/>
        <sz val="12"/>
        <color theme="1"/>
        <rFont val="Times New Roman"/>
        <family val="1"/>
      </rPr>
      <t xml:space="preserve">R </t>
    </r>
    <r>
      <rPr>
        <sz val="12"/>
        <color theme="1"/>
        <rFont val="Times New Roman"/>
        <family val="1"/>
      </rPr>
      <t xml:space="preserve">- Thực hiện chính/Main Responsible; </t>
    </r>
    <r>
      <rPr>
        <b/>
        <sz val="12"/>
        <color theme="1"/>
        <rFont val="Times New Roman"/>
        <family val="1"/>
      </rPr>
      <t>S</t>
    </r>
    <r>
      <rPr>
        <sz val="12"/>
        <color theme="1"/>
        <rFont val="Times New Roman"/>
        <family val="1"/>
      </rPr>
      <t xml:space="preserve"> - Hỗ trợ thực hiện/Support; </t>
    </r>
    <r>
      <rPr>
        <b/>
        <sz val="12"/>
        <color theme="1"/>
        <rFont val="Times New Roman"/>
        <family val="1"/>
      </rPr>
      <t xml:space="preserve">C </t>
    </r>
    <r>
      <rPr>
        <sz val="12"/>
        <color theme="1"/>
        <rFont val="Times New Roman"/>
        <family val="1"/>
      </rPr>
      <t>- Bên tham vấn/Consult,</t>
    </r>
    <r>
      <rPr>
        <b/>
        <sz val="12"/>
        <color theme="1"/>
        <rFont val="Times New Roman"/>
        <family val="1"/>
      </rPr>
      <t xml:space="preserve"> A</t>
    </r>
    <r>
      <rPr>
        <sz val="12"/>
        <color theme="1"/>
        <rFont val="Times New Roman"/>
        <family val="1"/>
      </rPr>
      <t xml:space="preserve"> - Chịu trách nhiệm kết quả của bộ phận/Accountable for department's results</t>
    </r>
  </si>
  <si>
    <r>
      <rPr>
        <b/>
        <sz val="12"/>
        <color theme="1"/>
        <rFont val="Times New Roman"/>
        <family val="1"/>
      </rPr>
      <t>R, S, C</t>
    </r>
    <r>
      <rPr>
        <sz val="12"/>
        <color theme="1"/>
        <rFont val="Times New Roman"/>
        <family val="1"/>
      </rPr>
      <t xml:space="preserve">: Có thể liên quan nhiều người trên mỗi dòng công việc/ May involve multiple individuals each line; </t>
    </r>
    <r>
      <rPr>
        <b/>
        <sz val="12"/>
        <color theme="1"/>
        <rFont val="Times New Roman"/>
        <family val="1"/>
      </rPr>
      <t>A</t>
    </r>
    <r>
      <rPr>
        <sz val="12"/>
        <color theme="1"/>
        <rFont val="Times New Roman"/>
        <family val="1"/>
      </rPr>
      <t>: chỉ điền 1 người trên mỗi dòng công việc/ Only fill one individual is ultimately accountable for each line</t>
    </r>
  </si>
  <si>
    <r>
      <rPr>
        <b/>
        <sz val="12"/>
        <color theme="1"/>
        <rFont val="Times New Roman"/>
        <family val="1"/>
      </rPr>
      <t xml:space="preserve">Stt/
</t>
    </r>
    <r>
      <rPr>
        <i/>
        <sz val="12"/>
        <color theme="1"/>
        <rFont val="Times New Roman"/>
        <family val="1"/>
      </rPr>
      <t>No</t>
    </r>
  </si>
  <si>
    <r>
      <rPr>
        <b/>
        <sz val="12"/>
        <color theme="1"/>
        <rFont val="Times New Roman"/>
        <family val="1"/>
      </rPr>
      <t xml:space="preserve">Phân nhóm chức năng của Bộ phận/
</t>
    </r>
    <r>
      <rPr>
        <i/>
        <sz val="12"/>
        <color theme="1"/>
        <rFont val="Times New Roman"/>
        <family val="1"/>
      </rPr>
      <t>Functional grouping of Department</t>
    </r>
  </si>
  <si>
    <r>
      <rPr>
        <b/>
        <sz val="12"/>
        <color theme="1"/>
        <rFont val="Times New Roman"/>
        <family val="1"/>
      </rPr>
      <t xml:space="preserve">Mục tiêu của Bộ phận/
</t>
    </r>
    <r>
      <rPr>
        <i/>
        <sz val="12"/>
        <color theme="1"/>
        <rFont val="Times New Roman"/>
        <family val="1"/>
      </rPr>
      <t>Objectives of Department</t>
    </r>
  </si>
  <si>
    <r>
      <rPr>
        <b/>
        <sz val="12"/>
        <color theme="1"/>
        <rFont val="Times New Roman"/>
        <family val="1"/>
      </rPr>
      <t xml:space="preserve">Kết quả chính cần đạt được trong năm 2026 của Bộ phận
</t>
    </r>
    <r>
      <rPr>
        <i/>
        <sz val="12"/>
        <color theme="1"/>
        <rFont val="Times New Roman"/>
        <family val="1"/>
      </rPr>
      <t>2026 Key Deliverables of Department</t>
    </r>
    <r>
      <rPr>
        <b/>
        <sz val="12"/>
        <color theme="1"/>
        <rFont val="Times New Roman"/>
        <family val="1"/>
      </rPr>
      <t xml:space="preserve">
</t>
    </r>
  </si>
  <si>
    <t>Phát triển dự án/ PDD 
 (Ms. Huyền)</t>
  </si>
  <si>
    <t>Kinh doanh nhà/ Sales
 (Ms. Phượng)</t>
  </si>
  <si>
    <t>Chăm sóc khách hàng/ CS 
 (Ms. Phượng)</t>
  </si>
  <si>
    <r>
      <rPr>
        <b/>
        <sz val="12"/>
        <color theme="1"/>
        <rFont val="Times New Roman"/>
        <family val="1"/>
      </rPr>
      <t xml:space="preserve">Tên các Công ty, Dự án cần phụ trách
</t>
    </r>
    <r>
      <rPr>
        <i/>
        <sz val="12"/>
        <color theme="1"/>
        <rFont val="Times New Roman"/>
        <family val="1"/>
      </rPr>
      <t xml:space="preserve">Names of companies, projects to be in charge of </t>
    </r>
  </si>
  <si>
    <r>
      <rPr>
        <b/>
        <sz val="12"/>
        <color theme="1"/>
        <rFont val="Times New Roman"/>
        <family val="1"/>
      </rPr>
      <t xml:space="preserve">Tên đối tác thuê ngoài cụ thể/loại hình đối tác thuê ngoài
</t>
    </r>
    <r>
      <rPr>
        <i/>
        <sz val="12"/>
        <color theme="1"/>
        <rFont val="Times New Roman"/>
        <family val="1"/>
      </rPr>
      <t>Name of specific outsourced partners / type of outsourced partners</t>
    </r>
  </si>
  <si>
    <r>
      <t xml:space="preserve">Ngân sách thuê ngoài
</t>
    </r>
    <r>
      <rPr>
        <i/>
        <sz val="12"/>
        <color theme="1"/>
        <rFont val="Times New Roman"/>
        <family val="1"/>
      </rPr>
      <t>Outsourcing Budget (tỷ đồng/billion dong)</t>
    </r>
  </si>
  <si>
    <t>BITEXCO PROPERTY:
 BITEXCO JSC VP,
 BFT, TMCP
 THE GARDEN,
 AURA/BHMC,
 MINH QUANG,
 BIGNANOTECH,
 BIGCAPTAL,
 OV, KLOES/DW,
 BTC&amp;BIG ENERGY,
 THEMANOR/BMTL/PMG,
 THESTARFITNESS,
 DADAY/BT-CHUVANAN,
 Diamond</t>
  </si>
  <si>
    <t>FPT Digital,
 CMC solution,
 EY-Parthenon,
 JLL (Technology Advisory)</t>
  </si>
  <si>
    <t xml:space="preserve">R </t>
  </si>
  <si>
    <t>Triển khai ERP &amp; Core Systems
Triển khai Data Platform &amp; BI,
 [Integration &amp; Automation (API, AI),]</t>
  </si>
  <si>
    <t>CDP – Data Marketing;
CRM (AURA,GD,TMCP,BFT), BitexcoOne/Loyalty,</t>
  </si>
  <si>
    <t>FPT Digital, Gimasys,
 FPT Software, CMC TS,
 Salesforce, Deloitte/FPT, Microsoft,
 FPT IS, VNPAY, Itel</t>
  </si>
  <si>
    <t xml:space="preserve">1&gt;Triển khai AI &amp; Automation/MarTech Platform
2&gt;Performance Marketing (Lead Generation)
3&gt;Content – Website – Landing Page
4&gt;Omni-channel &amp; Automation
</t>
  </si>
  <si>
    <t>FPT Software, CMC TS, 
 DXC Technology, ITEL.
 Novaon Digital
 PMAX, CleverAds</t>
  </si>
  <si>
    <t xml:space="preserve">Garden,Fitness, </t>
  </si>
  <si>
    <t>1&gt;Quản lý tài sản BĐS (CAFM, P.PMS)
 2&gt;QL Vận hành – bảo trì: CMS, Mobi,
 3&gt;Smart Building &amp; Building Systems (BMS, IoT Sensors)
 5&gt;Data – AI cho BĐS, BIM, TENDER
Integration &amp; Automation (API, AI)</t>
  </si>
  <si>
    <t>Planon (JLL, Savills),
 Spacewell (FM, IoT),
 IBM Maximo (FPT, CMC),
 Schneider Electric,
 Siemens,
 Honeywell,
 MRI Software (Ls, Tenant),
 SAP RE-FX
 Autodesk.
 FPT Digital,
 DXC Technology,
 CMS TS.</t>
  </si>
  <si>
    <r>
      <t xml:space="preserve">Nền tảng lõi quản lý dự án &amp; thiết kế (PDP)
</t>
    </r>
    <r>
      <rPr>
        <sz val="12"/>
        <color theme="1"/>
        <rFont val="Calibri"/>
        <family val="2"/>
        <scheme val="minor"/>
      </rPr>
      <t>(Core Project &amp; Design Platform (PDP))</t>
    </r>
  </si>
  <si>
    <t>1GIS Landbank &amp; Risk Platform
Best Use Analysis Tool
Feasibility Engine (Living Financial Model)</t>
  </si>
  <si>
    <t>Leasing &amp; Tenant system,
C.PMS (Quản lý cư dân)</t>
  </si>
  <si>
    <t xml:space="preserve">BHMC/AURA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</si>
</sst>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_(* #,##0.0_);_(* \(#,##0.0\);_(* &quot;-&quot;??_);_(@_)"/>
    <numFmt numFmtId="168" formatCode="mmm\-d"/>
  </numFmts>
  <fonts count="50">
    <font>
      <sz val="11"/>
      <color theme="1"/>
      <name val="Calibri"/>
      <family val="2"/>
      <scheme val="minor"/>
    </font>
    <font>
      <sz val="12"/>
      <color theme="1"/>
      <name val="Calibri"/>
      <family val="2"/>
      <scheme val="minor"/>
    </font>
    <font>
      <sz val="12"/>
      <color theme="1"/>
      <name val="Calibri"/>
      <family val="2"/>
      <scheme val="minor"/>
    </font>
    <font>
      <b/>
      <sz val="11"/>
      <color theme="1"/>
      <name val="Times New Roman"/>
      <family val="1"/>
    </font>
    <font>
      <sz val="11"/>
      <color theme="1"/>
      <name val="Times New Roman"/>
      <family val="1"/>
    </font>
    <font>
      <sz val="11"/>
      <color theme="1"/>
      <name val="Calibri"/>
      <family val="2"/>
      <scheme val="minor"/>
    </font>
    <font>
      <sz val="10"/>
      <name val="Arial"/>
      <family val="2"/>
    </font>
    <font>
      <sz val="11"/>
      <name val="ＭＳ Ｐゴシック"/>
      <family val="3"/>
      <charset val="128"/>
    </font>
    <font>
      <sz val="12"/>
      <color theme="1"/>
      <name val="Times New Roman"/>
      <family val="1"/>
    </font>
    <font>
      <b/>
      <sz val="12"/>
      <color theme="1"/>
      <name val="Times New Roman"/>
      <family val="1"/>
    </font>
    <font>
      <sz val="14"/>
      <color theme="1"/>
      <name val="Times New Roman"/>
      <family val="1"/>
    </font>
    <font>
      <sz val="10"/>
      <name val="Arial Unicode MS"/>
      <family val="2"/>
    </font>
    <font>
      <i/>
      <sz val="12"/>
      <color theme="1"/>
      <name val="Times New Roman"/>
      <family val="1"/>
    </font>
    <font>
      <b/>
      <i/>
      <sz val="12"/>
      <color theme="1"/>
      <name val="Times New Roman"/>
      <family val="1"/>
    </font>
    <font>
      <b/>
      <u/>
      <sz val="12"/>
      <color theme="1"/>
      <name val="Times New Roman"/>
      <family val="1"/>
    </font>
    <font>
      <i/>
      <u/>
      <sz val="12"/>
      <color theme="1"/>
      <name val="Times New Roman"/>
      <family val="1"/>
    </font>
    <font>
      <b/>
      <sz val="14"/>
      <color theme="1"/>
      <name val="Times New Roman"/>
      <family val="1"/>
    </font>
    <font>
      <i/>
      <sz val="14"/>
      <color theme="1"/>
      <name val="Times New Roman"/>
      <family val="1"/>
    </font>
    <font>
      <b/>
      <sz val="16"/>
      <color theme="1"/>
      <name val="Times New Roman"/>
      <family val="1"/>
    </font>
    <font>
      <sz val="16"/>
      <color theme="1"/>
      <name val="Times New Roman"/>
      <family val="1"/>
    </font>
    <font>
      <i/>
      <sz val="11"/>
      <color theme="1"/>
      <name val="Times New Roman"/>
      <family val="1"/>
    </font>
    <font>
      <sz val="9"/>
      <color indexed="81"/>
      <name val="Tahoma"/>
      <family val="2"/>
    </font>
    <font>
      <b/>
      <sz val="9"/>
      <color indexed="81"/>
      <name val="Tahoma"/>
      <family val="2"/>
    </font>
    <font>
      <b/>
      <sz val="9"/>
      <color rgb="FF000000"/>
      <name val="Tahoma"/>
      <family val="2"/>
    </font>
    <font>
      <sz val="9"/>
      <color rgb="FF000000"/>
      <name val="Tahoma"/>
      <family val="2"/>
    </font>
    <font>
      <i/>
      <sz val="9"/>
      <color rgb="FF000000"/>
      <name val="Tahoma"/>
      <family val="2"/>
    </font>
    <font>
      <b/>
      <sz val="11"/>
      <color rgb="FF000000"/>
      <name val="Times New Roman"/>
      <family val="1"/>
    </font>
    <font>
      <sz val="11"/>
      <color rgb="FF000000"/>
      <name val="Times New Roman"/>
      <family val="1"/>
    </font>
    <font>
      <b/>
      <sz val="10"/>
      <color rgb="FFFFFFFF"/>
      <name val="Times New Roman"/>
      <family val="1"/>
    </font>
    <font>
      <sz val="10"/>
      <color rgb="FF000000"/>
      <name val="Times New Roman"/>
      <family val="1"/>
    </font>
    <font>
      <b/>
      <sz val="10"/>
      <color rgb="FF000000"/>
      <name val="Times New Roman"/>
      <family val="1"/>
    </font>
    <font>
      <sz val="10"/>
      <color theme="1"/>
      <name val="Times New Roman"/>
      <family val="1"/>
    </font>
    <font>
      <sz val="10"/>
      <color rgb="FF1B5E20"/>
      <name val="Times New Roman"/>
      <family val="1"/>
    </font>
    <font>
      <sz val="11"/>
      <name val="Calibri"/>
      <family val="2"/>
    </font>
    <font>
      <b/>
      <sz val="11"/>
      <color rgb="FFFFFFFF"/>
      <name val="Times New Roman"/>
      <family val="1"/>
    </font>
    <font>
      <b/>
      <sz val="10"/>
      <color theme="1"/>
      <name val="Times New Roman"/>
      <family val="1"/>
    </font>
    <font>
      <b/>
      <sz val="9"/>
      <color rgb="FF000000"/>
      <name val="Calibri"/>
      <family val="2"/>
      <scheme val="minor"/>
    </font>
    <font>
      <sz val="9"/>
      <color rgb="FF000000"/>
      <name val="Calibri"/>
      <family val="2"/>
      <scheme val="minor"/>
    </font>
    <font>
      <sz val="11"/>
      <color theme="1"/>
      <name val="Calibri"/>
      <family val="2"/>
    </font>
    <font>
      <b/>
      <sz val="14"/>
      <color rgb="FFFFFFFF"/>
      <name val="Calibri"/>
      <family val="2"/>
    </font>
    <font>
      <i/>
      <sz val="11"/>
      <color theme="1"/>
      <name val="Calibri"/>
      <family val="2"/>
      <scheme val="minor"/>
    </font>
    <font>
      <b/>
      <sz val="11"/>
      <color rgb="FF000000"/>
      <name val="Calibri"/>
      <family val="2"/>
    </font>
    <font>
      <sz val="11"/>
      <color rgb="FF000000"/>
      <name val="Calibri"/>
      <family val="2"/>
    </font>
    <font>
      <b/>
      <sz val="11"/>
      <color rgb="FFFFFFFF"/>
      <name val="Calibri"/>
      <family val="2"/>
    </font>
    <font>
      <b/>
      <sz val="12"/>
      <color theme="1"/>
      <name val="Calibri"/>
      <family val="2"/>
      <scheme val="minor"/>
    </font>
    <font>
      <b/>
      <sz val="11"/>
      <color theme="1"/>
      <name val="Calibri"/>
      <family val="2"/>
    </font>
    <font>
      <sz val="11"/>
      <color rgb="FF000000"/>
      <name val="&quot;Times New Roman&quot;"/>
    </font>
    <font>
      <sz val="12"/>
      <color rgb="FF000000"/>
      <name val="&quot;Times New Roman&quot;"/>
    </font>
    <font>
      <b/>
      <sz val="12"/>
      <color rgb="FF000000"/>
      <name val="Times New Roman"/>
      <family val="1"/>
    </font>
    <font>
      <sz val="12"/>
      <color rgb="FF000000"/>
      <name val="Times New Roman"/>
      <family val="1"/>
    </font>
  </fonts>
  <fills count="21">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80000"/>
        <bgColor rgb="FF980000"/>
      </patternFill>
    </fill>
    <fill>
      <patternFill patternType="solid">
        <fgColor rgb="FFF1C232"/>
        <bgColor rgb="FFF1C232"/>
      </patternFill>
    </fill>
    <fill>
      <patternFill patternType="solid">
        <fgColor rgb="FFFFFFFF"/>
        <bgColor rgb="FFFFFFFF"/>
      </patternFill>
    </fill>
    <fill>
      <patternFill patternType="solid">
        <fgColor rgb="FFE8F5E9"/>
        <bgColor rgb="FFE8F5E9"/>
      </patternFill>
    </fill>
    <fill>
      <patternFill patternType="solid">
        <fgColor rgb="FFD9EAD3"/>
        <bgColor rgb="FFD9EAD3"/>
      </patternFill>
    </fill>
    <fill>
      <patternFill patternType="solid">
        <fgColor rgb="FF70AD47"/>
        <bgColor rgb="FF70AD47"/>
      </patternFill>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theme="9" tint="0.79998168889431442"/>
        <bgColor indexed="64"/>
      </patternFill>
    </fill>
    <fill>
      <patternFill patternType="solid">
        <fgColor rgb="FFE2EFDA"/>
        <bgColor rgb="FFE2EFDA"/>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0">
    <xf numFmtId="0" fontId="0"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5" fillId="0" borderId="0"/>
    <xf numFmtId="0" fontId="7" fillId="0" borderId="0">
      <alignment vertical="center"/>
    </xf>
    <xf numFmtId="0" fontId="6" fillId="0" borderId="0"/>
    <xf numFmtId="0" fontId="11" fillId="0" borderId="0"/>
    <xf numFmtId="0" fontId="6" fillId="0" borderId="0"/>
    <xf numFmtId="0" fontId="7" fillId="0" borderId="0">
      <alignment vertical="center"/>
    </xf>
  </cellStyleXfs>
  <cellXfs count="360">
    <xf numFmtId="0" fontId="0" fillId="0" borderId="0" xfId="0"/>
    <xf numFmtId="0" fontId="4" fillId="0" borderId="0" xfId="4" applyFont="1" applyAlignment="1">
      <alignment vertical="center"/>
    </xf>
    <xf numFmtId="0" fontId="3" fillId="0" borderId="0" xfId="4" applyFont="1" applyAlignment="1">
      <alignment vertical="top"/>
    </xf>
    <xf numFmtId="0" fontId="3" fillId="0" borderId="0" xfId="4" applyFont="1" applyAlignment="1">
      <alignment vertical="center"/>
    </xf>
    <xf numFmtId="0" fontId="8" fillId="0" borderId="0" xfId="4" applyFont="1" applyAlignment="1">
      <alignment horizontal="left" vertical="center"/>
    </xf>
    <xf numFmtId="0" fontId="8" fillId="0" borderId="0" xfId="4" applyFont="1" applyAlignment="1">
      <alignment horizontal="center" vertical="center"/>
    </xf>
    <xf numFmtId="0" fontId="8" fillId="0" borderId="0" xfId="4" applyFont="1" applyAlignment="1">
      <alignment horizontal="center" vertical="top"/>
    </xf>
    <xf numFmtId="0" fontId="8" fillId="0" borderId="0" xfId="4" applyFont="1" applyAlignment="1">
      <alignment vertical="center"/>
    </xf>
    <xf numFmtId="0" fontId="10" fillId="0" borderId="0" xfId="4" applyFont="1" applyAlignment="1">
      <alignment vertical="center"/>
    </xf>
    <xf numFmtId="0" fontId="3" fillId="0" borderId="0" xfId="4" applyFont="1" applyAlignment="1">
      <alignment horizontal="center" vertical="center"/>
    </xf>
    <xf numFmtId="0" fontId="3" fillId="2" borderId="0" xfId="4" applyFont="1" applyFill="1" applyAlignment="1">
      <alignment vertical="top"/>
    </xf>
    <xf numFmtId="166" fontId="8" fillId="0" borderId="0" xfId="1" applyNumberFormat="1" applyFont="1" applyFill="1" applyAlignment="1">
      <alignment horizontal="center" vertical="center"/>
    </xf>
    <xf numFmtId="0" fontId="3" fillId="0" borderId="0" xfId="4" applyFont="1" applyAlignment="1">
      <alignment horizontal="center" vertical="top"/>
    </xf>
    <xf numFmtId="0" fontId="12" fillId="0" borderId="0" xfId="4" applyFont="1" applyAlignment="1">
      <alignment vertical="center"/>
    </xf>
    <xf numFmtId="0" fontId="12" fillId="0" borderId="0" xfId="4" applyFont="1" applyAlignment="1">
      <alignment horizontal="left" vertical="center"/>
    </xf>
    <xf numFmtId="0" fontId="9" fillId="0" borderId="0" xfId="3" applyFont="1"/>
    <xf numFmtId="0" fontId="9" fillId="0" borderId="0" xfId="3" applyFont="1" applyAlignment="1">
      <alignment horizontal="left" vertical="center" wrapText="1"/>
    </xf>
    <xf numFmtId="0" fontId="3" fillId="0" borderId="0" xfId="3" applyFont="1" applyAlignment="1">
      <alignment horizontal="left" vertical="top" wrapText="1"/>
    </xf>
    <xf numFmtId="0" fontId="9" fillId="0" borderId="0" xfId="4" applyFont="1" applyAlignment="1">
      <alignment horizontal="left" vertical="center"/>
    </xf>
    <xf numFmtId="0" fontId="9" fillId="0" borderId="0" xfId="3" applyFont="1" applyAlignment="1">
      <alignment vertical="center"/>
    </xf>
    <xf numFmtId="0" fontId="9" fillId="2" borderId="0" xfId="3" applyFont="1" applyFill="1" applyAlignment="1">
      <alignment horizontal="left" vertical="top" wrapText="1"/>
    </xf>
    <xf numFmtId="164" fontId="9" fillId="2" borderId="0" xfId="3" applyNumberFormat="1" applyFont="1" applyFill="1" applyAlignment="1">
      <alignment vertical="center"/>
    </xf>
    <xf numFmtId="166" fontId="8" fillId="0" borderId="0" xfId="1" applyNumberFormat="1" applyFont="1" applyFill="1" applyAlignment="1">
      <alignment vertical="center"/>
    </xf>
    <xf numFmtId="0" fontId="14" fillId="0" borderId="0" xfId="3" applyFont="1" applyAlignment="1">
      <alignment horizontal="right" vertical="center" wrapText="1"/>
    </xf>
    <xf numFmtId="0" fontId="14" fillId="2" borderId="0" xfId="3" applyFont="1" applyFill="1" applyAlignment="1">
      <alignment vertical="center"/>
    </xf>
    <xf numFmtId="0" fontId="9" fillId="6" borderId="4" xfId="4" applyFont="1" applyFill="1" applyBorder="1" applyAlignment="1">
      <alignment horizontal="center" vertical="top" wrapText="1"/>
    </xf>
    <xf numFmtId="0" fontId="9" fillId="6" borderId="1" xfId="4" applyFont="1" applyFill="1" applyBorder="1" applyAlignment="1">
      <alignment horizontal="center" vertical="top" wrapText="1"/>
    </xf>
    <xf numFmtId="0" fontId="9" fillId="5" borderId="1" xfId="4" applyFont="1" applyFill="1" applyBorder="1" applyAlignment="1">
      <alignment horizontal="center" vertical="top" wrapText="1"/>
    </xf>
    <xf numFmtId="0" fontId="9" fillId="5" borderId="1" xfId="5" applyFont="1" applyFill="1" applyBorder="1" applyAlignment="1">
      <alignment vertical="top"/>
    </xf>
    <xf numFmtId="0" fontId="8" fillId="2" borderId="1" xfId="4" applyFont="1" applyFill="1" applyBorder="1" applyAlignment="1">
      <alignment horizontal="center" vertical="top"/>
    </xf>
    <xf numFmtId="0" fontId="8" fillId="0" borderId="1" xfId="5" applyFont="1" applyBorder="1" applyAlignment="1">
      <alignment horizontal="left" vertical="top" wrapText="1"/>
    </xf>
    <xf numFmtId="166" fontId="8" fillId="2" borderId="1" xfId="1" applyNumberFormat="1" applyFont="1" applyFill="1" applyBorder="1" applyAlignment="1">
      <alignment horizontal="left" vertical="top"/>
    </xf>
    <xf numFmtId="166" fontId="8" fillId="2" borderId="1" xfId="1" applyNumberFormat="1" applyFont="1" applyFill="1" applyBorder="1" applyAlignment="1">
      <alignment vertical="top"/>
    </xf>
    <xf numFmtId="165" fontId="8" fillId="2" borderId="1" xfId="2" applyNumberFormat="1" applyFont="1" applyFill="1" applyBorder="1" applyAlignment="1">
      <alignment horizontal="left" vertical="top" wrapText="1"/>
    </xf>
    <xf numFmtId="0" fontId="8" fillId="0" borderId="1" xfId="5" applyFont="1" applyBorder="1" applyAlignment="1">
      <alignment horizontal="center" vertical="top" wrapText="1"/>
    </xf>
    <xf numFmtId="164" fontId="8" fillId="2" borderId="1" xfId="1" applyNumberFormat="1" applyFont="1" applyFill="1" applyBorder="1" applyAlignment="1">
      <alignment horizontal="center" vertical="top" wrapText="1"/>
    </xf>
    <xf numFmtId="0" fontId="8" fillId="2" borderId="1" xfId="4" applyFont="1" applyFill="1" applyBorder="1" applyAlignment="1">
      <alignment horizontal="left" vertical="top"/>
    </xf>
    <xf numFmtId="0" fontId="8" fillId="0" borderId="1" xfId="3" applyFont="1" applyBorder="1" applyAlignment="1">
      <alignment horizontal="left" vertical="top" wrapText="1"/>
    </xf>
    <xf numFmtId="0" fontId="8" fillId="0" borderId="1" xfId="4" applyFont="1" applyBorder="1" applyAlignment="1">
      <alignment horizontal="center" vertical="top"/>
    </xf>
    <xf numFmtId="0" fontId="8" fillId="0" borderId="1" xfId="3" applyFont="1" applyBorder="1" applyAlignment="1">
      <alignment vertical="top" wrapText="1"/>
    </xf>
    <xf numFmtId="0" fontId="8" fillId="0" borderId="1" xfId="3" quotePrefix="1" applyFont="1" applyBorder="1" applyAlignment="1">
      <alignment horizontal="left" vertical="top" wrapText="1"/>
    </xf>
    <xf numFmtId="166" fontId="8" fillId="0" borderId="1" xfId="1" quotePrefix="1" applyNumberFormat="1" applyFont="1" applyFill="1" applyBorder="1" applyAlignment="1">
      <alignment horizontal="left" vertical="top" wrapText="1"/>
    </xf>
    <xf numFmtId="2" fontId="8" fillId="0" borderId="1" xfId="4" applyNumberFormat="1" applyFont="1" applyBorder="1" applyAlignment="1">
      <alignment vertical="center"/>
    </xf>
    <xf numFmtId="165" fontId="8" fillId="0" borderId="1" xfId="2" applyNumberFormat="1" applyFont="1" applyFill="1" applyBorder="1" applyAlignment="1">
      <alignment horizontal="left" vertical="center" wrapText="1"/>
    </xf>
    <xf numFmtId="0" fontId="8" fillId="0" borderId="1" xfId="4" applyFont="1" applyBorder="1" applyAlignment="1">
      <alignment horizontal="left" vertical="center"/>
    </xf>
    <xf numFmtId="166" fontId="8" fillId="0" borderId="1" xfId="1" applyNumberFormat="1" applyFont="1" applyFill="1" applyBorder="1" applyAlignment="1">
      <alignment vertical="center"/>
    </xf>
    <xf numFmtId="0" fontId="8" fillId="0" borderId="1" xfId="4" applyFont="1" applyBorder="1" applyAlignment="1">
      <alignment vertical="top"/>
    </xf>
    <xf numFmtId="0" fontId="9" fillId="4" borderId="1" xfId="4" applyFont="1" applyFill="1" applyBorder="1" applyAlignment="1">
      <alignment horizontal="left" vertical="center"/>
    </xf>
    <xf numFmtId="0" fontId="8" fillId="4" borderId="1" xfId="4" applyFont="1" applyFill="1" applyBorder="1" applyAlignment="1">
      <alignment vertical="center"/>
    </xf>
    <xf numFmtId="165" fontId="9" fillId="4" borderId="1" xfId="2" applyNumberFormat="1" applyFont="1" applyFill="1" applyBorder="1" applyAlignment="1">
      <alignment horizontal="left" vertical="center"/>
    </xf>
    <xf numFmtId="2" fontId="9" fillId="4" borderId="1" xfId="4" applyNumberFormat="1" applyFont="1" applyFill="1" applyBorder="1" applyAlignment="1">
      <alignment vertical="center"/>
    </xf>
    <xf numFmtId="0" fontId="9" fillId="3" borderId="5" xfId="3" applyFont="1" applyFill="1" applyBorder="1" applyAlignment="1">
      <alignment horizontal="right" vertical="center" wrapText="1"/>
    </xf>
    <xf numFmtId="0" fontId="15" fillId="0" borderId="0" xfId="0" applyFont="1"/>
    <xf numFmtId="0" fontId="12" fillId="0" borderId="0" xfId="0" quotePrefix="1" applyFont="1" applyAlignment="1">
      <alignment horizontal="right"/>
    </xf>
    <xf numFmtId="0" fontId="12" fillId="0" borderId="0" xfId="4" applyFont="1" applyAlignment="1">
      <alignment horizontal="center" vertical="center"/>
    </xf>
    <xf numFmtId="0" fontId="12" fillId="0" borderId="0" xfId="0" applyFont="1"/>
    <xf numFmtId="0" fontId="13" fillId="0" borderId="0" xfId="0" applyFont="1"/>
    <xf numFmtId="0" fontId="12" fillId="0" borderId="0" xfId="0" quotePrefix="1" applyFont="1" applyAlignment="1">
      <alignment horizontal="right" vertical="top"/>
    </xf>
    <xf numFmtId="0" fontId="15" fillId="0" borderId="0" xfId="4" applyFont="1" applyAlignment="1">
      <alignment horizontal="left" vertical="center"/>
    </xf>
    <xf numFmtId="0" fontId="13" fillId="0" borderId="0" xfId="4" applyFont="1" applyAlignment="1">
      <alignment horizontal="left" vertical="center"/>
    </xf>
    <xf numFmtId="0" fontId="9" fillId="0" borderId="0" xfId="4" applyFont="1" applyAlignment="1">
      <alignment horizontal="right" vertical="top"/>
    </xf>
    <xf numFmtId="0" fontId="16" fillId="0" borderId="0" xfId="4" applyFont="1" applyAlignment="1">
      <alignment horizontal="left" vertical="center"/>
    </xf>
    <xf numFmtId="0" fontId="10" fillId="0" borderId="0" xfId="4" applyFont="1" applyAlignment="1">
      <alignment horizontal="left" vertical="center"/>
    </xf>
    <xf numFmtId="0" fontId="10" fillId="0" borderId="0" xfId="4" applyFont="1" applyAlignment="1">
      <alignment horizontal="center" vertical="center"/>
    </xf>
    <xf numFmtId="0" fontId="10" fillId="2" borderId="0" xfId="4" applyFont="1" applyFill="1" applyAlignment="1">
      <alignment vertical="center"/>
    </xf>
    <xf numFmtId="0" fontId="16" fillId="0" borderId="0" xfId="3" applyFont="1" applyAlignment="1">
      <alignment vertical="top"/>
    </xf>
    <xf numFmtId="0" fontId="18" fillId="2" borderId="0" xfId="3" applyFont="1" applyFill="1" applyAlignment="1">
      <alignment horizontal="center" vertical="top" wrapText="1"/>
    </xf>
    <xf numFmtId="0" fontId="19" fillId="0" borderId="0" xfId="3" applyFont="1"/>
    <xf numFmtId="0" fontId="9" fillId="2" borderId="0" xfId="3" applyFont="1" applyFill="1" applyAlignment="1">
      <alignment horizontal="center"/>
    </xf>
    <xf numFmtId="0" fontId="3" fillId="0" borderId="0" xfId="3" applyFont="1" applyAlignment="1">
      <alignment vertical="center"/>
    </xf>
    <xf numFmtId="0" fontId="3" fillId="2" borderId="0" xfId="4" applyFont="1" applyFill="1" applyAlignment="1">
      <alignment horizontal="left" vertical="top"/>
    </xf>
    <xf numFmtId="0" fontId="3" fillId="0" borderId="0" xfId="4" applyFont="1" applyAlignment="1">
      <alignment horizontal="left" vertical="top"/>
    </xf>
    <xf numFmtId="0" fontId="3" fillId="2" borderId="5" xfId="4" applyFont="1" applyFill="1" applyBorder="1" applyAlignment="1">
      <alignment vertical="top"/>
    </xf>
    <xf numFmtId="165" fontId="4" fillId="0" borderId="1" xfId="2" applyNumberFormat="1" applyFont="1" applyFill="1" applyBorder="1" applyAlignment="1">
      <alignment horizontal="left" vertical="top" wrapText="1"/>
    </xf>
    <xf numFmtId="0" fontId="4" fillId="0" borderId="1" xfId="4" applyFont="1" applyBorder="1" applyAlignment="1">
      <alignment horizontal="center" vertical="top" wrapText="1"/>
    </xf>
    <xf numFmtId="167" fontId="4" fillId="0" borderId="1" xfId="1" applyNumberFormat="1" applyFont="1" applyFill="1" applyBorder="1" applyAlignment="1">
      <alignment horizontal="center" vertical="top" wrapText="1"/>
    </xf>
    <xf numFmtId="0" fontId="4" fillId="2" borderId="0" xfId="4" applyFont="1" applyFill="1" applyAlignment="1">
      <alignment horizontal="left" vertical="top" wrapText="1"/>
    </xf>
    <xf numFmtId="0" fontId="4" fillId="0" borderId="0" xfId="4" applyFont="1" applyAlignment="1">
      <alignment horizontal="center" vertical="top" wrapText="1"/>
    </xf>
    <xf numFmtId="0" fontId="4" fillId="2" borderId="1" xfId="4" applyFont="1" applyFill="1" applyBorder="1" applyAlignment="1">
      <alignment horizontal="left" vertical="top"/>
    </xf>
    <xf numFmtId="0" fontId="4" fillId="0" borderId="1" xfId="4" applyFont="1" applyBorder="1" applyAlignment="1">
      <alignment horizontal="left" vertical="top"/>
    </xf>
    <xf numFmtId="165" fontId="4" fillId="0" borderId="1" xfId="2" applyNumberFormat="1" applyFont="1" applyFill="1" applyBorder="1" applyAlignment="1">
      <alignment horizontal="left" vertical="center" wrapText="1"/>
    </xf>
    <xf numFmtId="0" fontId="3" fillId="5" borderId="1" xfId="4" applyFont="1" applyFill="1" applyBorder="1" applyAlignment="1">
      <alignment horizontal="left" vertical="center"/>
    </xf>
    <xf numFmtId="0" fontId="3" fillId="5" borderId="2" xfId="4" applyFont="1" applyFill="1" applyBorder="1" applyAlignment="1">
      <alignment horizontal="left" vertical="center"/>
    </xf>
    <xf numFmtId="0" fontId="3" fillId="5" borderId="2" xfId="3" applyFont="1" applyFill="1" applyBorder="1" applyAlignment="1">
      <alignment horizontal="right" vertical="center"/>
    </xf>
    <xf numFmtId="165" fontId="3" fillId="5" borderId="1" xfId="3" applyNumberFormat="1" applyFont="1" applyFill="1" applyBorder="1" applyAlignment="1">
      <alignment vertical="center"/>
    </xf>
    <xf numFmtId="164" fontId="3" fillId="5" borderId="1" xfId="4" applyNumberFormat="1" applyFont="1" applyFill="1" applyBorder="1" applyAlignment="1">
      <alignment horizontal="center" vertical="top"/>
    </xf>
    <xf numFmtId="0" fontId="3" fillId="2" borderId="0" xfId="4" applyFont="1" applyFill="1" applyAlignment="1">
      <alignment horizontal="left" vertical="center"/>
    </xf>
    <xf numFmtId="0" fontId="3" fillId="0" borderId="0" xfId="4" applyFont="1" applyAlignment="1">
      <alignment horizontal="left" vertical="center"/>
    </xf>
    <xf numFmtId="2" fontId="3" fillId="0" borderId="0" xfId="4" applyNumberFormat="1" applyFont="1" applyAlignment="1">
      <alignment vertical="top"/>
    </xf>
    <xf numFmtId="164" fontId="3" fillId="0" borderId="0" xfId="4" applyNumberFormat="1" applyFont="1" applyAlignment="1">
      <alignment horizontal="center" vertical="top"/>
    </xf>
    <xf numFmtId="0" fontId="4" fillId="0" borderId="0" xfId="4" applyFont="1" applyAlignment="1">
      <alignment horizontal="left" vertical="center"/>
    </xf>
    <xf numFmtId="0" fontId="4" fillId="0" borderId="0" xfId="4" applyFont="1" applyAlignment="1">
      <alignment horizontal="center" vertical="center"/>
    </xf>
    <xf numFmtId="0" fontId="4" fillId="2" borderId="0" xfId="4" applyFont="1" applyFill="1" applyAlignment="1">
      <alignment horizontal="left" vertical="center"/>
    </xf>
    <xf numFmtId="0" fontId="8" fillId="0" borderId="1" xfId="3" applyFont="1" applyBorder="1" applyAlignment="1">
      <alignment vertical="center"/>
    </xf>
    <xf numFmtId="0" fontId="9" fillId="0" borderId="1" xfId="3" applyFont="1" applyBorder="1" applyAlignment="1">
      <alignment vertical="center"/>
    </xf>
    <xf numFmtId="0" fontId="9" fillId="0" borderId="1" xfId="3" applyFont="1" applyBorder="1" applyAlignment="1">
      <alignment horizontal="left" vertical="center"/>
    </xf>
    <xf numFmtId="0" fontId="3" fillId="2" borderId="5" xfId="4" applyFont="1" applyFill="1" applyBorder="1" applyAlignment="1">
      <alignment vertical="top" wrapText="1"/>
    </xf>
    <xf numFmtId="167" fontId="4" fillId="0" borderId="5" xfId="1" applyNumberFormat="1" applyFont="1" applyFill="1" applyBorder="1" applyAlignment="1">
      <alignment horizontal="center" vertical="top" wrapText="1"/>
    </xf>
    <xf numFmtId="0" fontId="9" fillId="0" borderId="0" xfId="3" applyFont="1" applyAlignment="1">
      <alignment horizontal="center" vertical="center"/>
    </xf>
    <xf numFmtId="0" fontId="3" fillId="0" borderId="0" xfId="3" applyFont="1"/>
    <xf numFmtId="0" fontId="9" fillId="0" borderId="0" xfId="3" applyFont="1" applyAlignment="1">
      <alignment horizontal="center"/>
    </xf>
    <xf numFmtId="0" fontId="3" fillId="2" borderId="0" xfId="3" applyFont="1" applyFill="1" applyAlignment="1">
      <alignment horizontal="right" wrapText="1" indent="1"/>
    </xf>
    <xf numFmtId="0" fontId="3" fillId="0" borderId="1" xfId="4" applyFont="1" applyBorder="1" applyAlignment="1">
      <alignment horizontal="left" vertical="top"/>
    </xf>
    <xf numFmtId="0" fontId="3" fillId="0" borderId="1" xfId="4" applyFont="1" applyBorder="1" applyAlignment="1">
      <alignment horizontal="left" vertical="top" wrapText="1"/>
    </xf>
    <xf numFmtId="9" fontId="4" fillId="0" borderId="5" xfId="2" applyFont="1" applyFill="1" applyBorder="1" applyAlignment="1">
      <alignment horizontal="left" vertical="top" wrapText="1"/>
    </xf>
    <xf numFmtId="9" fontId="4" fillId="0" borderId="1" xfId="2" applyFont="1" applyFill="1" applyBorder="1" applyAlignment="1">
      <alignment horizontal="left" vertical="top" wrapText="1"/>
    </xf>
    <xf numFmtId="9" fontId="4" fillId="0" borderId="1" xfId="2" applyFont="1" applyFill="1" applyBorder="1" applyAlignment="1">
      <alignment horizontal="left" vertical="center" wrapText="1"/>
    </xf>
    <xf numFmtId="0" fontId="4" fillId="0" borderId="1" xfId="2" applyNumberFormat="1" applyFont="1" applyFill="1" applyBorder="1" applyAlignment="1">
      <alignment horizontal="left" vertical="top" wrapText="1"/>
    </xf>
    <xf numFmtId="0" fontId="4" fillId="0" borderId="1" xfId="2" applyNumberFormat="1" applyFont="1" applyFill="1" applyBorder="1" applyAlignment="1">
      <alignment horizontal="left" vertical="center" wrapText="1"/>
    </xf>
    <xf numFmtId="0" fontId="3" fillId="4" borderId="1" xfId="4" applyFont="1" applyFill="1" applyBorder="1" applyAlignment="1">
      <alignment horizontal="left" vertical="top" wrapText="1"/>
    </xf>
    <xf numFmtId="9" fontId="4" fillId="2" borderId="1" xfId="2" applyFont="1" applyFill="1" applyBorder="1" applyAlignment="1">
      <alignment horizontal="center" vertical="top" wrapText="1"/>
    </xf>
    <xf numFmtId="9" fontId="4" fillId="0" borderId="1" xfId="4" applyNumberFormat="1" applyFont="1" applyBorder="1" applyAlignment="1">
      <alignment horizontal="center" vertical="top" wrapText="1"/>
    </xf>
    <xf numFmtId="0" fontId="3" fillId="2" borderId="1" xfId="4" applyFont="1" applyFill="1" applyBorder="1" applyAlignment="1">
      <alignment horizontal="left" vertical="top" wrapText="1"/>
    </xf>
    <xf numFmtId="0" fontId="3" fillId="0" borderId="1" xfId="3" applyFont="1" applyBorder="1" applyAlignment="1">
      <alignment vertical="center"/>
    </xf>
    <xf numFmtId="0" fontId="9" fillId="2" borderId="0" xfId="3" applyFont="1" applyFill="1" applyAlignment="1">
      <alignment horizontal="center" vertical="center"/>
    </xf>
    <xf numFmtId="9" fontId="4" fillId="2" borderId="0" xfId="2" applyFont="1" applyFill="1" applyBorder="1" applyAlignment="1">
      <alignment horizontal="center" vertical="top" wrapText="1"/>
    </xf>
    <xf numFmtId="9" fontId="4" fillId="0" borderId="0" xfId="4" applyNumberFormat="1" applyFont="1" applyAlignment="1">
      <alignment horizontal="center" vertical="top" wrapText="1"/>
    </xf>
    <xf numFmtId="0" fontId="9" fillId="6" borderId="2" xfId="4" applyFont="1" applyFill="1" applyBorder="1" applyAlignment="1">
      <alignment horizontal="center" vertical="top" wrapText="1"/>
    </xf>
    <xf numFmtId="0" fontId="12" fillId="0" borderId="0" xfId="4" applyFont="1" applyAlignment="1">
      <alignment horizontal="left" vertical="center" wrapText="1"/>
    </xf>
    <xf numFmtId="164" fontId="4" fillId="0" borderId="5" xfId="2" applyNumberFormat="1" applyFont="1" applyFill="1" applyBorder="1" applyAlignment="1">
      <alignment horizontal="right" vertical="top" wrapText="1"/>
    </xf>
    <xf numFmtId="164" fontId="4" fillId="0" borderId="5" xfId="4" applyNumberFormat="1" applyFont="1" applyBorder="1" applyAlignment="1">
      <alignment horizontal="center" vertical="top" wrapText="1"/>
    </xf>
    <xf numFmtId="164" fontId="4" fillId="0" borderId="1" xfId="2" applyNumberFormat="1" applyFont="1" applyFill="1" applyBorder="1" applyAlignment="1">
      <alignment horizontal="right" vertical="top" wrapText="1"/>
    </xf>
    <xf numFmtId="164" fontId="4" fillId="0" borderId="1" xfId="4" applyNumberFormat="1" applyFont="1" applyBorder="1" applyAlignment="1">
      <alignment horizontal="center" vertical="top" wrapText="1"/>
    </xf>
    <xf numFmtId="0" fontId="9" fillId="2" borderId="0" xfId="3" applyFont="1" applyFill="1" applyAlignment="1">
      <alignment horizontal="right" vertical="center" wrapText="1"/>
    </xf>
    <xf numFmtId="0" fontId="3" fillId="2" borderId="6" xfId="3" applyFont="1" applyFill="1" applyBorder="1" applyAlignment="1">
      <alignment horizontal="left" vertical="center" wrapText="1"/>
    </xf>
    <xf numFmtId="0" fontId="3" fillId="2" borderId="3" xfId="3" applyFont="1" applyFill="1" applyBorder="1" applyAlignment="1">
      <alignment horizontal="left" vertical="center" wrapText="1"/>
    </xf>
    <xf numFmtId="0" fontId="8" fillId="0" borderId="2" xfId="4" applyFont="1" applyBorder="1" applyAlignment="1">
      <alignment vertical="center"/>
    </xf>
    <xf numFmtId="0" fontId="9" fillId="2" borderId="0" xfId="3" applyFont="1" applyFill="1" applyAlignment="1">
      <alignment vertical="center" wrapText="1"/>
    </xf>
    <xf numFmtId="0" fontId="9" fillId="2" borderId="3" xfId="3" applyFont="1" applyFill="1" applyBorder="1" applyAlignment="1">
      <alignment vertical="center" wrapText="1"/>
    </xf>
    <xf numFmtId="2" fontId="9" fillId="5" borderId="1" xfId="4" applyNumberFormat="1" applyFont="1" applyFill="1" applyBorder="1" applyAlignment="1">
      <alignment vertical="center"/>
    </xf>
    <xf numFmtId="0" fontId="4" fillId="0" borderId="1" xfId="0" applyFont="1" applyBorder="1"/>
    <xf numFmtId="0" fontId="4" fillId="0" borderId="0" xfId="0" applyFont="1"/>
    <xf numFmtId="0" fontId="4" fillId="0" borderId="1" xfId="4" applyFont="1" applyBorder="1" applyAlignment="1">
      <alignment vertical="center"/>
    </xf>
    <xf numFmtId="2" fontId="8" fillId="0" borderId="1" xfId="4" applyNumberFormat="1" applyFont="1" applyBorder="1" applyAlignment="1">
      <alignment vertical="top" wrapText="1"/>
    </xf>
    <xf numFmtId="165" fontId="8" fillId="0" borderId="1" xfId="2" applyNumberFormat="1" applyFont="1" applyFill="1" applyBorder="1" applyAlignment="1">
      <alignment horizontal="left" vertical="top" wrapText="1"/>
    </xf>
    <xf numFmtId="0" fontId="3" fillId="0" borderId="0" xfId="0" applyFont="1"/>
    <xf numFmtId="164" fontId="4" fillId="0" borderId="1" xfId="2" applyNumberFormat="1" applyFont="1" applyFill="1" applyBorder="1" applyAlignment="1">
      <alignment horizontal="center" vertical="top" wrapText="1"/>
    </xf>
    <xf numFmtId="0" fontId="8" fillId="0" borderId="8" xfId="5" applyFont="1" applyBorder="1" applyAlignment="1">
      <alignment horizontal="center" vertical="top" wrapText="1"/>
    </xf>
    <xf numFmtId="0" fontId="0" fillId="0" borderId="1" xfId="0" applyBorder="1" applyAlignment="1">
      <alignment vertical="top" wrapText="1"/>
    </xf>
    <xf numFmtId="0" fontId="3" fillId="2" borderId="5" xfId="4" applyFont="1" applyFill="1" applyBorder="1" applyAlignment="1">
      <alignment vertical="center" wrapText="1"/>
    </xf>
    <xf numFmtId="0" fontId="4" fillId="2" borderId="5" xfId="4" quotePrefix="1" applyFont="1" applyFill="1" applyBorder="1" applyAlignment="1">
      <alignment vertical="center" wrapText="1"/>
    </xf>
    <xf numFmtId="9" fontId="4" fillId="0" borderId="5" xfId="2" applyFont="1" applyFill="1" applyBorder="1" applyAlignment="1">
      <alignment horizontal="left" vertical="center" wrapText="1"/>
    </xf>
    <xf numFmtId="164" fontId="4" fillId="0" borderId="5" xfId="2" applyNumberFormat="1" applyFont="1" applyFill="1" applyBorder="1" applyAlignment="1">
      <alignment horizontal="center" vertical="center" wrapText="1"/>
    </xf>
    <xf numFmtId="164" fontId="4" fillId="0" borderId="5" xfId="4" applyNumberFormat="1" applyFont="1" applyBorder="1" applyAlignment="1">
      <alignment horizontal="center" vertical="center" wrapText="1"/>
    </xf>
    <xf numFmtId="167" fontId="4" fillId="0" borderId="5" xfId="1" applyNumberFormat="1" applyFont="1" applyFill="1" applyBorder="1" applyAlignment="1">
      <alignment horizontal="center" vertical="center" wrapText="1"/>
    </xf>
    <xf numFmtId="0" fontId="4" fillId="2" borderId="0" xfId="4" applyFont="1" applyFill="1" applyAlignment="1">
      <alignment horizontal="left" vertical="center" wrapText="1"/>
    </xf>
    <xf numFmtId="0" fontId="4" fillId="0" borderId="0" xfId="4" applyFont="1" applyAlignment="1">
      <alignment horizontal="center" vertical="center" wrapText="1"/>
    </xf>
    <xf numFmtId="9" fontId="4" fillId="2" borderId="1" xfId="2" applyFont="1" applyFill="1" applyBorder="1" applyAlignment="1">
      <alignment horizontal="center" vertical="center" wrapText="1"/>
    </xf>
    <xf numFmtId="9" fontId="4" fillId="0" borderId="1" xfId="4" applyNumberFormat="1" applyFont="1" applyBorder="1" applyAlignment="1">
      <alignment horizontal="center" vertical="center" wrapText="1"/>
    </xf>
    <xf numFmtId="0" fontId="4" fillId="0" borderId="1" xfId="4" applyFont="1" applyBorder="1" applyAlignment="1">
      <alignment horizontal="center" vertical="center" wrapText="1"/>
    </xf>
    <xf numFmtId="0" fontId="4" fillId="2" borderId="1" xfId="4" applyFont="1" applyFill="1" applyBorder="1" applyAlignment="1">
      <alignment horizontal="left" vertical="center"/>
    </xf>
    <xf numFmtId="0" fontId="4" fillId="0" borderId="1" xfId="2" quotePrefix="1" applyNumberFormat="1" applyFont="1" applyFill="1" applyBorder="1" applyAlignment="1">
      <alignment horizontal="left" vertical="center" wrapText="1"/>
    </xf>
    <xf numFmtId="164" fontId="4" fillId="0" borderId="1" xfId="2" applyNumberFormat="1" applyFont="1" applyFill="1" applyBorder="1" applyAlignment="1">
      <alignment horizontal="center" vertical="center" wrapText="1"/>
    </xf>
    <xf numFmtId="164" fontId="4" fillId="0" borderId="1" xfId="4" applyNumberFormat="1" applyFont="1" applyBorder="1" applyAlignment="1">
      <alignment horizontal="center" vertical="center" wrapText="1"/>
    </xf>
    <xf numFmtId="167" fontId="4" fillId="0" borderId="1" xfId="1" applyNumberFormat="1" applyFont="1" applyFill="1" applyBorder="1" applyAlignment="1">
      <alignment horizontal="center" vertical="center" wrapText="1"/>
    </xf>
    <xf numFmtId="0" fontId="4" fillId="0" borderId="1" xfId="2" quotePrefix="1" applyNumberFormat="1" applyFont="1" applyFill="1" applyBorder="1" applyAlignment="1">
      <alignment horizontal="left" vertical="top" wrapText="1"/>
    </xf>
    <xf numFmtId="165" fontId="4" fillId="0" borderId="1" xfId="2" quotePrefix="1" applyNumberFormat="1" applyFont="1" applyFill="1" applyBorder="1" applyAlignment="1">
      <alignment horizontal="left" vertical="center" wrapText="1"/>
    </xf>
    <xf numFmtId="0" fontId="3" fillId="2" borderId="11" xfId="4" applyFont="1" applyFill="1" applyBorder="1" applyAlignment="1">
      <alignment horizontal="left" vertical="center" wrapText="1"/>
    </xf>
    <xf numFmtId="165" fontId="4" fillId="9" borderId="1" xfId="2" applyNumberFormat="1" applyFont="1" applyFill="1" applyBorder="1" applyAlignment="1">
      <alignment horizontal="left" vertical="center" wrapText="1"/>
    </xf>
    <xf numFmtId="165" fontId="4" fillId="9" borderId="2" xfId="2" applyNumberFormat="1" applyFont="1" applyFill="1" applyBorder="1" applyAlignment="1">
      <alignment horizontal="left" vertical="top" wrapText="1"/>
    </xf>
    <xf numFmtId="0" fontId="4" fillId="9" borderId="5" xfId="4" applyFont="1" applyFill="1" applyBorder="1" applyAlignment="1">
      <alignment vertical="center" wrapText="1"/>
    </xf>
    <xf numFmtId="0" fontId="16" fillId="0" borderId="0" xfId="4" applyFont="1" applyAlignment="1">
      <alignment horizontal="center" vertical="center"/>
    </xf>
    <xf numFmtId="0" fontId="16" fillId="0" borderId="0" xfId="3" applyFont="1" applyAlignment="1">
      <alignment horizontal="center" vertical="center"/>
    </xf>
    <xf numFmtId="0" fontId="3" fillId="2" borderId="12" xfId="4" applyFont="1" applyFill="1" applyBorder="1" applyAlignment="1">
      <alignment horizontal="center" vertical="center" wrapText="1"/>
    </xf>
    <xf numFmtId="0" fontId="4" fillId="2" borderId="12" xfId="4" applyFont="1" applyFill="1" applyBorder="1" applyAlignment="1">
      <alignment vertical="center" wrapText="1"/>
    </xf>
    <xf numFmtId="0" fontId="4" fillId="2" borderId="12" xfId="4" applyFont="1" applyFill="1" applyBorder="1" applyAlignment="1">
      <alignment horizontal="left" vertical="center" wrapText="1" indent="2"/>
    </xf>
    <xf numFmtId="9" fontId="4" fillId="0" borderId="13" xfId="2" applyFont="1" applyFill="1" applyBorder="1" applyAlignment="1">
      <alignment horizontal="left" vertical="center" wrapText="1"/>
    </xf>
    <xf numFmtId="0" fontId="4" fillId="2" borderId="12" xfId="4" applyFont="1" applyFill="1" applyBorder="1" applyAlignment="1">
      <alignment horizontal="center" vertical="center"/>
    </xf>
    <xf numFmtId="165" fontId="4" fillId="0" borderId="12" xfId="2" applyNumberFormat="1" applyFont="1" applyFill="1" applyBorder="1" applyAlignment="1">
      <alignment horizontal="left" vertical="center" wrapText="1"/>
    </xf>
    <xf numFmtId="0" fontId="4" fillId="0" borderId="12" xfId="2" applyNumberFormat="1" applyFont="1" applyFill="1" applyBorder="1" applyAlignment="1">
      <alignment horizontal="left" vertical="center" wrapText="1"/>
    </xf>
    <xf numFmtId="9" fontId="4" fillId="0" borderId="3" xfId="2" applyFont="1" applyFill="1" applyBorder="1" applyAlignment="1">
      <alignment horizontal="left" vertical="top" wrapText="1"/>
    </xf>
    <xf numFmtId="9" fontId="4" fillId="0" borderId="3" xfId="2" applyFont="1" applyFill="1" applyBorder="1" applyAlignment="1">
      <alignment horizontal="left" vertical="center" wrapText="1"/>
    </xf>
    <xf numFmtId="0" fontId="3" fillId="2" borderId="12" xfId="4" applyFont="1" applyFill="1" applyBorder="1" applyAlignment="1">
      <alignment vertical="center" wrapText="1"/>
    </xf>
    <xf numFmtId="0" fontId="3" fillId="5" borderId="5" xfId="4" applyFont="1" applyFill="1" applyBorder="1" applyAlignment="1">
      <alignment horizontal="center" vertical="center"/>
    </xf>
    <xf numFmtId="0" fontId="3" fillId="5" borderId="14" xfId="4" applyFont="1" applyFill="1" applyBorder="1" applyAlignment="1">
      <alignment horizontal="left" vertical="center"/>
    </xf>
    <xf numFmtId="0" fontId="3" fillId="5" borderId="14" xfId="3" applyFont="1" applyFill="1" applyBorder="1" applyAlignment="1">
      <alignment horizontal="right" vertical="center"/>
    </xf>
    <xf numFmtId="165" fontId="3" fillId="5" borderId="5" xfId="3" applyNumberFormat="1" applyFont="1" applyFill="1" applyBorder="1" applyAlignment="1">
      <alignment vertical="center"/>
    </xf>
    <xf numFmtId="0" fontId="3" fillId="9" borderId="0" xfId="4" applyFont="1" applyFill="1" applyAlignment="1">
      <alignment horizontal="left" vertical="center"/>
    </xf>
    <xf numFmtId="0" fontId="4" fillId="9" borderId="0" xfId="4" applyFont="1" applyFill="1" applyAlignment="1">
      <alignment horizontal="left" vertical="center"/>
    </xf>
    <xf numFmtId="0" fontId="3" fillId="9" borderId="0" xfId="3" applyFont="1" applyFill="1" applyAlignment="1">
      <alignment vertical="center"/>
    </xf>
    <xf numFmtId="0" fontId="8" fillId="9" borderId="0" xfId="4" applyFont="1" applyFill="1" applyAlignment="1">
      <alignment horizontal="left" vertical="center"/>
    </xf>
    <xf numFmtId="0" fontId="9" fillId="4" borderId="3" xfId="4" applyFont="1" applyFill="1" applyBorder="1" applyAlignment="1">
      <alignment horizontal="left" vertical="center"/>
    </xf>
    <xf numFmtId="0" fontId="8" fillId="0" borderId="6" xfId="4" applyFont="1" applyBorder="1" applyAlignment="1">
      <alignment vertical="center"/>
    </xf>
    <xf numFmtId="0" fontId="8" fillId="0" borderId="4" xfId="3" quotePrefix="1" applyFont="1" applyBorder="1" applyAlignment="1">
      <alignment vertical="top" wrapText="1"/>
    </xf>
    <xf numFmtId="0" fontId="0" fillId="0" borderId="0" xfId="0" applyAlignment="1">
      <alignment horizontal="left" vertical="top" wrapText="1"/>
    </xf>
    <xf numFmtId="0" fontId="8" fillId="0" borderId="4" xfId="3" applyFont="1" applyBorder="1" applyAlignment="1">
      <alignment horizontal="center" vertical="top" wrapText="1"/>
    </xf>
    <xf numFmtId="165" fontId="8" fillId="0" borderId="4" xfId="2" applyNumberFormat="1" applyFont="1" applyFill="1" applyBorder="1" applyAlignment="1">
      <alignment horizontal="center" vertical="center" wrapText="1"/>
    </xf>
    <xf numFmtId="0" fontId="0" fillId="0" borderId="1" xfId="0" applyBorder="1" applyAlignment="1">
      <alignment horizontal="left" vertical="top" wrapText="1"/>
    </xf>
    <xf numFmtId="0" fontId="3" fillId="7" borderId="1" xfId="3" applyFont="1" applyFill="1" applyBorder="1" applyAlignment="1">
      <alignment vertical="top" wrapText="1"/>
    </xf>
    <xf numFmtId="0" fontId="3" fillId="2" borderId="1" xfId="4" applyFont="1" applyFill="1" applyBorder="1" applyAlignment="1">
      <alignment vertical="top" wrapText="1"/>
    </xf>
    <xf numFmtId="0" fontId="4" fillId="2" borderId="1" xfId="4" applyFont="1" applyFill="1" applyBorder="1" applyAlignment="1">
      <alignment vertical="top" wrapText="1"/>
    </xf>
    <xf numFmtId="0" fontId="4" fillId="0" borderId="1" xfId="4" applyFont="1" applyBorder="1" applyAlignment="1">
      <alignment horizontal="left" vertical="top" wrapText="1"/>
    </xf>
    <xf numFmtId="0" fontId="27" fillId="0" borderId="1" xfId="0" applyFont="1" applyBorder="1" applyAlignment="1">
      <alignment wrapText="1"/>
    </xf>
    <xf numFmtId="0" fontId="28" fillId="10" borderId="12" xfId="0" applyFont="1" applyFill="1" applyBorder="1" applyAlignment="1">
      <alignment horizontal="center" vertical="center" wrapText="1"/>
    </xf>
    <xf numFmtId="0" fontId="28" fillId="10" borderId="12" xfId="0" applyFont="1" applyFill="1" applyBorder="1" applyAlignment="1">
      <alignment horizontal="left" vertical="center" wrapText="1"/>
    </xf>
    <xf numFmtId="0" fontId="29" fillId="0" borderId="0" xfId="0" applyFont="1" applyAlignment="1">
      <alignment vertical="center" wrapText="1"/>
    </xf>
    <xf numFmtId="0" fontId="30" fillId="11" borderId="12" xfId="0" applyFont="1" applyFill="1" applyBorder="1" applyAlignment="1">
      <alignment horizontal="center" vertical="center" wrapText="1"/>
    </xf>
    <xf numFmtId="0" fontId="31" fillId="0" borderId="0" xfId="0" applyFont="1" applyAlignment="1">
      <alignment vertical="center"/>
    </xf>
    <xf numFmtId="0" fontId="29" fillId="12" borderId="12" xfId="0" applyFont="1" applyFill="1" applyBorder="1" applyAlignment="1">
      <alignment horizontal="center" vertical="center" wrapText="1"/>
    </xf>
    <xf numFmtId="0" fontId="29" fillId="12" borderId="12" xfId="0" applyFont="1" applyFill="1" applyBorder="1" applyAlignment="1">
      <alignment horizontal="left" vertical="center" wrapText="1"/>
    </xf>
    <xf numFmtId="0" fontId="32" fillId="13" borderId="12" xfId="0" applyFont="1" applyFill="1" applyBorder="1" applyAlignment="1">
      <alignment horizontal="left" vertical="center" wrapText="1"/>
    </xf>
    <xf numFmtId="0" fontId="29" fillId="0" borderId="12" xfId="0" applyFont="1" applyBorder="1" applyAlignment="1">
      <alignment horizontal="left" vertical="center" wrapText="1"/>
    </xf>
    <xf numFmtId="0" fontId="29" fillId="12" borderId="12" xfId="0" applyFont="1" applyFill="1" applyBorder="1" applyAlignment="1">
      <alignment vertical="center" wrapText="1"/>
    </xf>
    <xf numFmtId="0" fontId="29" fillId="0" borderId="12" xfId="0" applyFont="1" applyBorder="1" applyAlignment="1">
      <alignment vertical="center" wrapText="1"/>
    </xf>
    <xf numFmtId="0" fontId="35" fillId="0" borderId="12" xfId="0" applyFont="1" applyBorder="1" applyAlignment="1">
      <alignment horizontal="center" vertical="center" wrapText="1"/>
    </xf>
    <xf numFmtId="0" fontId="31" fillId="0" borderId="12" xfId="0" applyFont="1" applyBorder="1" applyAlignment="1">
      <alignment horizontal="center" vertical="center" wrapText="1"/>
    </xf>
    <xf numFmtId="168" fontId="31" fillId="0" borderId="12" xfId="0" applyNumberFormat="1" applyFont="1" applyBorder="1" applyAlignment="1">
      <alignment horizontal="center" vertical="center" wrapText="1"/>
    </xf>
    <xf numFmtId="0" fontId="36" fillId="0" borderId="12" xfId="0" applyFont="1" applyBorder="1" applyAlignment="1">
      <alignment horizontal="center" vertical="center" wrapText="1"/>
    </xf>
    <xf numFmtId="0" fontId="37" fillId="0" borderId="12" xfId="0" applyFont="1" applyBorder="1" applyAlignment="1">
      <alignment horizontal="center" vertical="center" wrapText="1"/>
    </xf>
    <xf numFmtId="4" fontId="37" fillId="0" borderId="12" xfId="0" applyNumberFormat="1" applyFont="1" applyBorder="1" applyAlignment="1">
      <alignment horizontal="right" vertical="center" wrapText="1"/>
    </xf>
    <xf numFmtId="0" fontId="5" fillId="0" borderId="12" xfId="0" applyFont="1" applyBorder="1" applyAlignment="1">
      <alignment horizontal="center" vertical="center" wrapText="1"/>
    </xf>
    <xf numFmtId="3" fontId="37" fillId="0" borderId="12" xfId="0" applyNumberFormat="1" applyFont="1" applyBorder="1" applyAlignment="1">
      <alignment horizontal="right" vertical="center" wrapText="1"/>
    </xf>
    <xf numFmtId="0" fontId="37" fillId="0" borderId="12" xfId="0" applyFont="1" applyBorder="1" applyAlignment="1">
      <alignment horizontal="right" vertical="center" wrapText="1"/>
    </xf>
    <xf numFmtId="9" fontId="37" fillId="0" borderId="12" xfId="0" applyNumberFormat="1" applyFont="1" applyBorder="1" applyAlignment="1">
      <alignment horizontal="right" vertical="center" wrapText="1"/>
    </xf>
    <xf numFmtId="10" fontId="37" fillId="0" borderId="12" xfId="0" applyNumberFormat="1" applyFont="1" applyBorder="1" applyAlignment="1">
      <alignment horizontal="right" vertical="center" wrapText="1"/>
    </xf>
    <xf numFmtId="165" fontId="8" fillId="2" borderId="4" xfId="2" applyNumberFormat="1" applyFont="1" applyFill="1" applyBorder="1" applyAlignment="1">
      <alignment horizontal="center" vertical="top" wrapText="1"/>
    </xf>
    <xf numFmtId="0" fontId="5" fillId="0" borderId="0" xfId="0" applyFont="1" applyAlignment="1">
      <alignment vertical="center"/>
    </xf>
    <xf numFmtId="0" fontId="41" fillId="11" borderId="12" xfId="0" applyFont="1" applyFill="1" applyBorder="1" applyAlignment="1">
      <alignment horizontal="center" vertical="center" wrapText="1"/>
    </xf>
    <xf numFmtId="0" fontId="42" fillId="0" borderId="12" xfId="0" applyFont="1" applyBorder="1" applyAlignment="1">
      <alignment horizontal="left" vertical="center" wrapText="1"/>
    </xf>
    <xf numFmtId="0" fontId="42" fillId="14" borderId="12" xfId="0" applyFont="1" applyFill="1" applyBorder="1" applyAlignment="1">
      <alignment horizontal="center" vertical="center" wrapText="1"/>
    </xf>
    <xf numFmtId="0" fontId="43" fillId="15" borderId="12" xfId="0" applyFont="1" applyFill="1" applyBorder="1" applyAlignment="1">
      <alignment horizontal="center" vertical="center" wrapText="1"/>
    </xf>
    <xf numFmtId="0" fontId="42" fillId="0" borderId="12" xfId="0" applyFont="1" applyBorder="1" applyAlignment="1">
      <alignment horizontal="center" vertical="center" wrapText="1"/>
    </xf>
    <xf numFmtId="0" fontId="8" fillId="0" borderId="2" xfId="3" applyFont="1" applyBorder="1" applyAlignment="1">
      <alignment horizontal="left" vertical="top" wrapText="1"/>
    </xf>
    <xf numFmtId="0" fontId="8" fillId="0" borderId="6" xfId="3" quotePrefix="1" applyFont="1" applyBorder="1" applyAlignment="1">
      <alignment horizontal="left" vertical="top" wrapText="1"/>
    </xf>
    <xf numFmtId="0" fontId="8" fillId="0" borderId="3" xfId="3" quotePrefix="1" applyFont="1" applyBorder="1" applyAlignment="1">
      <alignment horizontal="left" vertical="top" wrapText="1"/>
    </xf>
    <xf numFmtId="0" fontId="0" fillId="0" borderId="0" xfId="0" applyAlignment="1">
      <alignment vertical="top" wrapText="1"/>
    </xf>
    <xf numFmtId="0" fontId="3" fillId="0" borderId="0" xfId="0" applyFont="1" applyAlignment="1">
      <alignment horizontal="center" vertical="center"/>
    </xf>
    <xf numFmtId="1" fontId="0" fillId="0" borderId="0" xfId="0" applyNumberFormat="1" applyAlignment="1">
      <alignment horizontal="right"/>
    </xf>
    <xf numFmtId="0" fontId="38" fillId="0" borderId="0" xfId="0" applyFont="1" applyAlignment="1">
      <alignment vertical="top" wrapText="1"/>
    </xf>
    <xf numFmtId="0" fontId="3" fillId="0" borderId="0" xfId="0" applyFont="1" applyAlignment="1">
      <alignment vertical="top"/>
    </xf>
    <xf numFmtId="1" fontId="4" fillId="0" borderId="0" xfId="0" applyNumberFormat="1" applyFont="1" applyAlignment="1">
      <alignment horizontal="right"/>
    </xf>
    <xf numFmtId="0" fontId="4" fillId="0" borderId="0" xfId="0" applyFont="1" applyAlignment="1">
      <alignment vertical="top" wrapText="1"/>
    </xf>
    <xf numFmtId="0" fontId="4" fillId="0" borderId="0" xfId="0" applyFont="1" applyAlignment="1">
      <alignment vertical="top"/>
    </xf>
    <xf numFmtId="0" fontId="20" fillId="0" borderId="0" xfId="0" applyFont="1"/>
    <xf numFmtId="0" fontId="3" fillId="0" borderId="0" xfId="0" applyFont="1" applyAlignment="1">
      <alignment vertical="top" wrapText="1"/>
    </xf>
    <xf numFmtId="0" fontId="4"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45" fillId="0" borderId="0" xfId="0" applyFont="1"/>
    <xf numFmtId="0" fontId="8" fillId="16" borderId="0" xfId="0" applyFont="1" applyFill="1" applyAlignment="1">
      <alignment vertical="top"/>
    </xf>
    <xf numFmtId="0" fontId="8" fillId="16" borderId="0" xfId="0" applyFont="1" applyFill="1" applyAlignment="1">
      <alignment vertical="top" wrapText="1"/>
    </xf>
    <xf numFmtId="0" fontId="8" fillId="16" borderId="0" xfId="0" applyFont="1" applyFill="1"/>
    <xf numFmtId="0" fontId="8" fillId="0" borderId="0" xfId="0" applyFont="1" applyAlignment="1">
      <alignment horizontal="center" vertical="center"/>
    </xf>
    <xf numFmtId="0" fontId="8" fillId="0" borderId="0" xfId="0" applyFont="1"/>
    <xf numFmtId="0" fontId="38" fillId="0" borderId="0" xfId="0" applyFont="1"/>
    <xf numFmtId="1" fontId="8" fillId="0" borderId="0" xfId="0" applyNumberFormat="1" applyFont="1" applyAlignment="1">
      <alignment horizontal="right"/>
    </xf>
    <xf numFmtId="0" fontId="9" fillId="17" borderId="12" xfId="0" applyFont="1" applyFill="1" applyBorder="1" applyAlignment="1">
      <alignment horizontal="center" vertical="center" wrapText="1"/>
    </xf>
    <xf numFmtId="0" fontId="9" fillId="17" borderId="12" xfId="0" applyFont="1" applyFill="1" applyBorder="1" applyAlignment="1">
      <alignment vertical="top" wrapText="1"/>
    </xf>
    <xf numFmtId="0" fontId="8" fillId="18" borderId="12" xfId="0" applyFont="1" applyFill="1" applyBorder="1" applyAlignment="1">
      <alignment vertical="top" wrapText="1"/>
    </xf>
    <xf numFmtId="1" fontId="9" fillId="17" borderId="12" xfId="0" applyNumberFormat="1" applyFont="1" applyFill="1" applyBorder="1" applyAlignment="1">
      <alignment horizontal="center" vertical="top" wrapText="1"/>
    </xf>
    <xf numFmtId="0" fontId="46" fillId="0" borderId="12" xfId="0" applyFont="1" applyBorder="1" applyAlignment="1">
      <alignment horizontal="center" vertical="top" wrapText="1"/>
    </xf>
    <xf numFmtId="0" fontId="47" fillId="0" borderId="12" xfId="0" applyFont="1" applyBorder="1" applyAlignment="1">
      <alignment horizontal="center" vertical="top" wrapText="1"/>
    </xf>
    <xf numFmtId="0" fontId="8" fillId="0" borderId="12" xfId="0" applyFont="1" applyBorder="1"/>
    <xf numFmtId="0" fontId="48" fillId="0" borderId="12" xfId="0" applyFont="1" applyBorder="1" applyAlignment="1">
      <alignment horizontal="center" vertical="center" wrapText="1"/>
    </xf>
    <xf numFmtId="0" fontId="48" fillId="0" borderId="12" xfId="0" applyFont="1" applyBorder="1" applyAlignment="1">
      <alignment wrapText="1"/>
    </xf>
    <xf numFmtId="0" fontId="49" fillId="0" borderId="12" xfId="0" applyFont="1" applyBorder="1" applyAlignment="1">
      <alignment wrapText="1"/>
    </xf>
    <xf numFmtId="0" fontId="4" fillId="0" borderId="12" xfId="0" applyFont="1" applyBorder="1"/>
    <xf numFmtId="2" fontId="49" fillId="0" borderId="12" xfId="0" applyNumberFormat="1" applyFont="1" applyBorder="1" applyAlignment="1">
      <alignment horizontal="right" wrapText="1"/>
    </xf>
    <xf numFmtId="0" fontId="48" fillId="0" borderId="12" xfId="0" applyFont="1" applyBorder="1" applyAlignment="1">
      <alignment vertical="top" wrapText="1"/>
    </xf>
    <xf numFmtId="0" fontId="49" fillId="0" borderId="12" xfId="0" applyFont="1" applyBorder="1" applyAlignment="1">
      <alignment vertical="top" wrapText="1"/>
    </xf>
    <xf numFmtId="0" fontId="8" fillId="0" borderId="12" xfId="0" applyFont="1" applyBorder="1" applyAlignment="1">
      <alignment vertical="top" wrapText="1"/>
    </xf>
    <xf numFmtId="0" fontId="27" fillId="0" borderId="12" xfId="0" applyFont="1" applyBorder="1" applyAlignment="1">
      <alignment horizontal="center" vertical="center" wrapText="1"/>
    </xf>
    <xf numFmtId="0" fontId="27" fillId="0" borderId="12" xfId="0" applyFont="1" applyBorder="1" applyAlignment="1">
      <alignment vertical="top" wrapText="1"/>
    </xf>
    <xf numFmtId="0" fontId="8" fillId="19" borderId="12" xfId="0" applyFont="1" applyFill="1" applyBorder="1"/>
    <xf numFmtId="0" fontId="49" fillId="0" borderId="12" xfId="0" applyFont="1" applyBorder="1" applyAlignment="1">
      <alignment horizontal="left" wrapText="1"/>
    </xf>
    <xf numFmtId="0" fontId="27" fillId="0" borderId="12" xfId="0" applyFont="1" applyBorder="1" applyAlignment="1">
      <alignment horizontal="left" vertical="top" wrapText="1"/>
    </xf>
    <xf numFmtId="0" fontId="26" fillId="0" borderId="12" xfId="0" applyFont="1" applyBorder="1" applyAlignment="1">
      <alignment horizontal="left" vertical="top" wrapText="1"/>
    </xf>
    <xf numFmtId="0" fontId="48" fillId="0" borderId="12" xfId="0" applyFont="1" applyBorder="1" applyAlignment="1">
      <alignment horizontal="left" vertical="top" wrapText="1"/>
    </xf>
    <xf numFmtId="0" fontId="44" fillId="0" borderId="1" xfId="0" applyFont="1" applyBorder="1" applyAlignment="1">
      <alignment horizontal="left" vertical="center" wrapText="1"/>
    </xf>
    <xf numFmtId="0" fontId="2" fillId="0" borderId="1" xfId="0" applyFont="1" applyBorder="1" applyAlignment="1">
      <alignment horizontal="left" vertical="center" wrapText="1"/>
    </xf>
    <xf numFmtId="0" fontId="49" fillId="0" borderId="16" xfId="0" applyFont="1" applyBorder="1" applyAlignment="1">
      <alignment vertical="top" wrapText="1"/>
    </xf>
    <xf numFmtId="0" fontId="48" fillId="0" borderId="16" xfId="0" applyFont="1" applyBorder="1" applyAlignment="1">
      <alignment horizontal="left" vertical="top" wrapText="1"/>
    </xf>
    <xf numFmtId="0" fontId="48" fillId="0" borderId="16" xfId="0" applyFont="1" applyBorder="1" applyAlignment="1">
      <alignment vertical="top" wrapText="1"/>
    </xf>
    <xf numFmtId="0" fontId="44" fillId="0" borderId="0" xfId="0" applyFont="1" applyAlignment="1">
      <alignment horizontal="left" vertical="center" wrapText="1"/>
    </xf>
    <xf numFmtId="0" fontId="2" fillId="0" borderId="0" xfId="0" applyFont="1" applyAlignment="1">
      <alignment horizontal="left" vertical="center" wrapText="1"/>
    </xf>
    <xf numFmtId="0" fontId="46" fillId="20" borderId="22" xfId="0" applyFont="1" applyFill="1" applyBorder="1" applyAlignment="1">
      <alignment horizontal="left"/>
    </xf>
    <xf numFmtId="0" fontId="46" fillId="0" borderId="22" xfId="0" applyFont="1" applyBorder="1" applyAlignment="1">
      <alignment horizontal="left"/>
    </xf>
    <xf numFmtId="2" fontId="46" fillId="0" borderId="22" xfId="0" applyNumberFormat="1" applyFont="1" applyBorder="1" applyAlignment="1">
      <alignment horizontal="right"/>
    </xf>
    <xf numFmtId="0" fontId="26" fillId="0" borderId="12" xfId="0" applyFont="1" applyBorder="1" applyAlignment="1">
      <alignment vertical="top" wrapText="1"/>
    </xf>
    <xf numFmtId="0" fontId="46" fillId="0" borderId="22" xfId="0" applyFont="1" applyBorder="1" applyAlignment="1">
      <alignment horizontal="left" vertical="top"/>
    </xf>
    <xf numFmtId="0" fontId="26" fillId="19" borderId="12" xfId="0" applyFont="1" applyFill="1" applyBorder="1" applyAlignment="1">
      <alignment vertical="top" wrapText="1"/>
    </xf>
    <xf numFmtId="0" fontId="49" fillId="0" borderId="17" xfId="0" applyFont="1" applyBorder="1" applyAlignment="1">
      <alignment horizontal="center" vertical="top" wrapText="1"/>
    </xf>
    <xf numFmtId="0" fontId="49" fillId="0" borderId="22" xfId="0" applyFont="1" applyBorder="1" applyAlignment="1">
      <alignment horizontal="center" vertical="top" wrapText="1"/>
    </xf>
    <xf numFmtId="0" fontId="48" fillId="0" borderId="22" xfId="0" applyFont="1" applyBorder="1" applyAlignment="1">
      <alignment horizontal="center" vertical="top" wrapText="1"/>
    </xf>
    <xf numFmtId="0" fontId="46" fillId="0" borderId="22" xfId="0" applyFont="1" applyBorder="1"/>
    <xf numFmtId="0" fontId="27" fillId="0" borderId="15" xfId="0" applyFont="1" applyBorder="1" applyAlignment="1">
      <alignment horizontal="center" vertical="center" wrapText="1"/>
    </xf>
    <xf numFmtId="0" fontId="27" fillId="0" borderId="15" xfId="0" applyFont="1" applyBorder="1" applyAlignment="1">
      <alignment vertical="top" wrapText="1"/>
    </xf>
    <xf numFmtId="0" fontId="8" fillId="0" borderId="15" xfId="0" applyFont="1" applyBorder="1"/>
    <xf numFmtId="0" fontId="46" fillId="0" borderId="21" xfId="0" applyFont="1" applyBorder="1" applyAlignment="1">
      <alignment horizontal="left"/>
    </xf>
    <xf numFmtId="0" fontId="46" fillId="20" borderId="21" xfId="0" applyFont="1" applyFill="1" applyBorder="1" applyAlignment="1">
      <alignment horizontal="left"/>
    </xf>
    <xf numFmtId="0" fontId="46" fillId="0" borderId="21" xfId="0" applyFont="1" applyBorder="1" applyAlignment="1">
      <alignment horizontal="left" vertical="top"/>
    </xf>
    <xf numFmtId="2" fontId="46" fillId="0" borderId="21" xfId="0" applyNumberFormat="1" applyFont="1" applyBorder="1" applyAlignment="1">
      <alignment horizontal="right"/>
    </xf>
    <xf numFmtId="0" fontId="9" fillId="0" borderId="1" xfId="0" applyFont="1" applyBorder="1"/>
    <xf numFmtId="0" fontId="27" fillId="0" borderId="1" xfId="0" applyFont="1" applyBorder="1" applyAlignment="1">
      <alignment vertical="top" wrapText="1"/>
    </xf>
    <xf numFmtId="0" fontId="8" fillId="0" borderId="1" xfId="0" applyFont="1" applyBorder="1"/>
    <xf numFmtId="0" fontId="46" fillId="0" borderId="1" xfId="0" applyFont="1" applyBorder="1" applyAlignment="1">
      <alignment horizontal="left"/>
    </xf>
    <xf numFmtId="0" fontId="46" fillId="20" borderId="1" xfId="0" applyFont="1" applyFill="1" applyBorder="1" applyAlignment="1">
      <alignment horizontal="left"/>
    </xf>
    <xf numFmtId="0" fontId="46" fillId="0" borderId="1" xfId="0" applyFont="1" applyBorder="1" applyAlignment="1">
      <alignment horizontal="left" vertical="top"/>
    </xf>
    <xf numFmtId="2" fontId="46" fillId="0" borderId="1" xfId="0" applyNumberFormat="1" applyFont="1" applyBorder="1" applyAlignment="1">
      <alignment horizontal="right"/>
    </xf>
    <xf numFmtId="0" fontId="33" fillId="0" borderId="1" xfId="0" applyFont="1" applyBorder="1"/>
    <xf numFmtId="0" fontId="8" fillId="0" borderId="0" xfId="0" applyFont="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1" fontId="8" fillId="0" borderId="1" xfId="0" applyNumberFormat="1" applyFont="1" applyBorder="1" applyAlignment="1">
      <alignment horizontal="right"/>
    </xf>
    <xf numFmtId="0" fontId="8" fillId="0" borderId="0" xfId="0" applyFont="1" applyAlignment="1">
      <alignment vertical="top"/>
    </xf>
    <xf numFmtId="2" fontId="48" fillId="0" borderId="1" xfId="0" applyNumberFormat="1" applyFont="1" applyBorder="1" applyAlignment="1">
      <alignment horizontal="right" wrapText="1"/>
    </xf>
    <xf numFmtId="0" fontId="48" fillId="0" borderId="16" xfId="0" applyFont="1" applyBorder="1" applyAlignment="1">
      <alignment horizontal="center" vertical="top" wrapText="1"/>
    </xf>
    <xf numFmtId="0" fontId="33" fillId="0" borderId="16" xfId="0" applyFont="1" applyBorder="1"/>
    <xf numFmtId="0" fontId="33" fillId="0" borderId="17" xfId="0" applyFont="1" applyBorder="1"/>
    <xf numFmtId="0" fontId="49" fillId="0" borderId="16" xfId="0" applyFont="1" applyBorder="1" applyAlignment="1">
      <alignment horizontal="center" vertical="top" wrapText="1"/>
    </xf>
    <xf numFmtId="0" fontId="8" fillId="16" borderId="0" xfId="0" applyFont="1" applyFill="1" applyAlignment="1">
      <alignment wrapText="1"/>
    </xf>
    <xf numFmtId="0" fontId="0" fillId="0" borderId="0" xfId="0"/>
    <xf numFmtId="0" fontId="9" fillId="0" borderId="0" xfId="0" applyFont="1" applyAlignment="1">
      <alignment wrapText="1"/>
    </xf>
    <xf numFmtId="0" fontId="27" fillId="0" borderId="15" xfId="0" applyFont="1" applyBorder="1" applyAlignment="1">
      <alignment horizontal="left" vertical="top" wrapText="1"/>
    </xf>
    <xf numFmtId="0" fontId="27" fillId="0" borderId="15" xfId="0" applyFont="1" applyBorder="1" applyAlignment="1">
      <alignment horizontal="left" wrapText="1"/>
    </xf>
    <xf numFmtId="0" fontId="9" fillId="6" borderId="4" xfId="4" applyFont="1" applyFill="1" applyBorder="1" applyAlignment="1">
      <alignment horizontal="center" vertical="top" wrapText="1"/>
    </xf>
    <xf numFmtId="0" fontId="9" fillId="6" borderId="5" xfId="4" applyFont="1" applyFill="1" applyBorder="1" applyAlignment="1">
      <alignment horizontal="center" vertical="top" wrapText="1"/>
    </xf>
    <xf numFmtId="0" fontId="9" fillId="4" borderId="2" xfId="4" applyFont="1" applyFill="1" applyBorder="1" applyAlignment="1">
      <alignment horizontal="left" vertical="center"/>
    </xf>
    <xf numFmtId="0" fontId="9" fillId="4" borderId="6" xfId="4" applyFont="1" applyFill="1" applyBorder="1" applyAlignment="1">
      <alignment horizontal="left" vertical="center"/>
    </xf>
    <xf numFmtId="0" fontId="9" fillId="4" borderId="3" xfId="4" applyFont="1" applyFill="1" applyBorder="1" applyAlignment="1">
      <alignment horizontal="left" vertical="center"/>
    </xf>
    <xf numFmtId="0" fontId="12" fillId="0" borderId="0" xfId="4" applyFont="1" applyAlignment="1">
      <alignment horizontal="left" vertical="center" wrapText="1"/>
    </xf>
    <xf numFmtId="0" fontId="9" fillId="6" borderId="1" xfId="4" applyFont="1" applyFill="1" applyBorder="1" applyAlignment="1">
      <alignment horizontal="center" vertical="top" wrapText="1"/>
    </xf>
    <xf numFmtId="0" fontId="9" fillId="2" borderId="0" xfId="3" applyFont="1" applyFill="1" applyAlignment="1">
      <alignment horizontal="left" vertical="top" wrapText="1"/>
    </xf>
    <xf numFmtId="0" fontId="9" fillId="0" borderId="2" xfId="3" applyFont="1" applyBorder="1" applyAlignment="1">
      <alignment horizontal="left" vertical="center"/>
    </xf>
    <xf numFmtId="0" fontId="9" fillId="0" borderId="3" xfId="3" applyFont="1" applyBorder="1" applyAlignment="1">
      <alignment horizontal="left" vertical="center"/>
    </xf>
    <xf numFmtId="0" fontId="9" fillId="7" borderId="1" xfId="4" applyFont="1" applyFill="1" applyBorder="1" applyAlignment="1">
      <alignment horizontal="center" vertical="top" wrapText="1"/>
    </xf>
    <xf numFmtId="0" fontId="9" fillId="7" borderId="4" xfId="5" applyFont="1" applyFill="1" applyBorder="1" applyAlignment="1">
      <alignment horizontal="center" vertical="top" wrapText="1"/>
    </xf>
    <xf numFmtId="0" fontId="9" fillId="7" borderId="7" xfId="5" applyFont="1" applyFill="1" applyBorder="1" applyAlignment="1">
      <alignment horizontal="center" vertical="top" wrapText="1"/>
    </xf>
    <xf numFmtId="0" fontId="9" fillId="6" borderId="4" xfId="5" applyFont="1" applyFill="1" applyBorder="1" applyAlignment="1">
      <alignment horizontal="center" vertical="top" wrapText="1"/>
    </xf>
    <xf numFmtId="0" fontId="9" fillId="6" borderId="5" xfId="5" applyFont="1" applyFill="1" applyBorder="1" applyAlignment="1">
      <alignment horizontal="center" vertical="top" wrapText="1"/>
    </xf>
    <xf numFmtId="0" fontId="9" fillId="6" borderId="2" xfId="4" applyFont="1" applyFill="1" applyBorder="1" applyAlignment="1">
      <alignment horizontal="center" vertical="top" wrapText="1"/>
    </xf>
    <xf numFmtId="0" fontId="9" fillId="6" borderId="6" xfId="4" applyFont="1" applyFill="1" applyBorder="1" applyAlignment="1">
      <alignment horizontal="center" vertical="top" wrapText="1"/>
    </xf>
    <xf numFmtId="0" fontId="9" fillId="6" borderId="8" xfId="4" applyFont="1" applyFill="1" applyBorder="1" applyAlignment="1">
      <alignment horizontal="center" vertical="top" wrapText="1"/>
    </xf>
    <xf numFmtId="0" fontId="9" fillId="6" borderId="9" xfId="4" applyFont="1" applyFill="1" applyBorder="1" applyAlignment="1">
      <alignment horizontal="center" vertical="top" wrapText="1"/>
    </xf>
    <xf numFmtId="0" fontId="9" fillId="6" borderId="10" xfId="4" applyFont="1" applyFill="1" applyBorder="1" applyAlignment="1">
      <alignment horizontal="center" vertical="top" wrapText="1"/>
    </xf>
    <xf numFmtId="0" fontId="9" fillId="6" borderId="3" xfId="4" applyFont="1" applyFill="1" applyBorder="1" applyAlignment="1">
      <alignment horizontal="center" vertical="top" wrapText="1"/>
    </xf>
    <xf numFmtId="0" fontId="3" fillId="7" borderId="4" xfId="3" applyFont="1" applyFill="1" applyBorder="1" applyAlignment="1">
      <alignment horizontal="center" vertical="top" wrapText="1"/>
    </xf>
    <xf numFmtId="0" fontId="3" fillId="7" borderId="5" xfId="3" applyFont="1" applyFill="1" applyBorder="1" applyAlignment="1">
      <alignment horizontal="center" vertical="top" wrapText="1"/>
    </xf>
    <xf numFmtId="0" fontId="3" fillId="8" borderId="1" xfId="4" applyFont="1" applyFill="1" applyBorder="1" applyAlignment="1">
      <alignment horizontal="center" vertical="top" wrapText="1"/>
    </xf>
    <xf numFmtId="0" fontId="3" fillId="4" borderId="2" xfId="4" applyFont="1" applyFill="1" applyBorder="1" applyAlignment="1">
      <alignment horizontal="left" vertical="top"/>
    </xf>
    <xf numFmtId="0" fontId="3" fillId="4" borderId="6" xfId="4" applyFont="1" applyFill="1" applyBorder="1" applyAlignment="1">
      <alignment horizontal="left" vertical="top"/>
    </xf>
    <xf numFmtId="0" fontId="3" fillId="4" borderId="3" xfId="4" applyFont="1" applyFill="1" applyBorder="1" applyAlignment="1">
      <alignment horizontal="left" vertical="top"/>
    </xf>
    <xf numFmtId="0" fontId="4" fillId="2" borderId="4" xfId="4" applyFont="1" applyFill="1" applyBorder="1" applyAlignment="1">
      <alignment horizontal="left" vertical="center" wrapText="1"/>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6" xfId="3" applyFont="1" applyBorder="1" applyAlignment="1">
      <alignment horizontal="center" vertical="center"/>
    </xf>
    <xf numFmtId="0" fontId="3" fillId="5" borderId="1" xfId="4" applyFont="1" applyFill="1" applyBorder="1" applyAlignment="1">
      <alignment horizontal="center" vertical="top" wrapText="1"/>
    </xf>
    <xf numFmtId="0" fontId="9" fillId="6" borderId="1" xfId="5" applyFont="1" applyFill="1" applyBorder="1" applyAlignment="1">
      <alignment horizontal="center" vertical="top" wrapText="1"/>
    </xf>
    <xf numFmtId="0" fontId="30" fillId="11" borderId="15" xfId="0" applyFont="1" applyFill="1" applyBorder="1" applyAlignment="1">
      <alignment horizontal="center" vertical="center" wrapText="1"/>
    </xf>
    <xf numFmtId="0" fontId="37" fillId="0" borderId="15" xfId="0" applyFont="1" applyBorder="1" applyAlignment="1">
      <alignment horizontal="center" vertical="center" wrapText="1"/>
    </xf>
    <xf numFmtId="0" fontId="34" fillId="10" borderId="18" xfId="0" applyFont="1" applyFill="1" applyBorder="1" applyAlignment="1">
      <alignment horizontal="center" vertical="center" wrapText="1"/>
    </xf>
    <xf numFmtId="0" fontId="33" fillId="0" borderId="19" xfId="0" applyFont="1" applyBorder="1"/>
    <xf numFmtId="0" fontId="33" fillId="0" borderId="20" xfId="0" applyFont="1" applyBorder="1"/>
    <xf numFmtId="0" fontId="39" fillId="10" borderId="18" xfId="0" applyFont="1" applyFill="1" applyBorder="1" applyAlignment="1">
      <alignment horizontal="left" vertical="center"/>
    </xf>
    <xf numFmtId="0" fontId="38" fillId="0" borderId="0" xfId="0" applyFont="1" applyAlignment="1">
      <alignment horizontal="center" vertical="center"/>
    </xf>
    <xf numFmtId="0" fontId="33" fillId="0" borderId="21" xfId="0" applyFont="1" applyBorder="1"/>
    <xf numFmtId="0" fontId="40" fillId="0" borderId="0" xfId="0" applyFont="1" applyAlignment="1">
      <alignment vertical="center"/>
    </xf>
    <xf numFmtId="0" fontId="3" fillId="2" borderId="7" xfId="4" applyFont="1" applyFill="1" applyBorder="1" applyAlignment="1">
      <alignment horizontal="left" vertical="center" wrapText="1"/>
    </xf>
    <xf numFmtId="0" fontId="3" fillId="5" borderId="1" xfId="4" applyFont="1" applyFill="1" applyBorder="1" applyAlignment="1">
      <alignment horizontal="center" vertical="center" wrapText="1"/>
    </xf>
    <xf numFmtId="0" fontId="3" fillId="5" borderId="4" xfId="4" applyFont="1" applyFill="1" applyBorder="1" applyAlignment="1">
      <alignment horizontal="center" vertical="center" wrapText="1"/>
    </xf>
  </cellXfs>
  <cellStyles count="10">
    <cellStyle name="Comma" xfId="1" builtinId="3"/>
    <cellStyle name="Normal" xfId="0" builtinId="0"/>
    <cellStyle name="Normal 2" xfId="3" xr:uid="{00000000-0005-0000-0000-000002000000}"/>
    <cellStyle name="Normal 3 4" xfId="6" xr:uid="{00000000-0005-0000-0000-000003000000}"/>
    <cellStyle name="Normal 4" xfId="4" xr:uid="{00000000-0005-0000-0000-000004000000}"/>
    <cellStyle name="Normal 51" xfId="7" xr:uid="{00000000-0005-0000-0000-000005000000}"/>
    <cellStyle name="Normal 7" xfId="8" xr:uid="{00000000-0005-0000-0000-000006000000}"/>
    <cellStyle name="Normal_Sheet1" xfId="5" xr:uid="{00000000-0005-0000-0000-000008000000}"/>
    <cellStyle name="Percent" xfId="2" builtinId="5"/>
    <cellStyle name="標準_Time Sheet"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485775" cy="85725"/>
    <xdr:pic>
      <xdr:nvPicPr>
        <xdr:cNvPr id="3" name="image4.png">
          <a:extLst>
            <a:ext uri="{FF2B5EF4-FFF2-40B4-BE49-F238E27FC236}">
              <a16:creationId xmlns:a16="http://schemas.microsoft.com/office/drawing/2014/main" id="{3C08DA85-D9E2-944A-944B-17B73FAA6F7F}"/>
            </a:ext>
          </a:extLst>
        </xdr:cNvPr>
        <xdr:cNvPicPr preferRelativeResize="0"/>
      </xdr:nvPicPr>
      <xdr:blipFill>
        <a:blip xmlns:r="http://schemas.openxmlformats.org/officeDocument/2006/relationships" r:embed="rId1" cstate="print"/>
        <a:stretch>
          <a:fillRect/>
        </a:stretch>
      </xdr:blipFill>
      <xdr:spPr>
        <a:xfrm>
          <a:off x="10490200" y="0"/>
          <a:ext cx="485775" cy="857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04AEDA2/KT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Ln-01/Tc-01/6-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anhduc.BITEXCO/AppData/Local/Microsoft/Windows/Temporary%20Internet%20Files/Content.Outlook/1FV00JH5/1.%20PNO/Monthly%20Report/201506/Adj%20KPI/11%20KPI%20For%202015%20(Power)%20-%2017-09-20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3.%20LAO%20CAI/3.%20LAO%20CAI/Documents%20and%20Settings/Administrator.AR/Local%20Settings/Temporary%20Internet%20Files/Content.IE5/UAQI6ZR7/vantai/backup/mau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Bitexco/1.%20Pno/2015-2016/B%20KPI%20Adj/A%20KPI%202016%20(Adj)%20-%20Biz%20Plan.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maipt/Downloads/12.MS_BUDGET_IT2026%20(1)-2%20tmp.xlsx" TargetMode="External"/><Relationship Id="rId1" Type="http://schemas.openxmlformats.org/officeDocument/2006/relationships/externalLinkPath" Target="12.MS_BUDGET_IT2026%20(1)-2%20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4"/>
      <sheetName val="Module3"/>
      <sheetName val="TTDN"/>
      <sheetName val="CCONG"/>
      <sheetName val="NKC"/>
      <sheetName val="BCD"/>
      <sheetName val="BTHCT"/>
      <sheetName val="BCDKT"/>
      <sheetName val="NXTHH"/>
      <sheetName val="BKTT"/>
      <sheetName val="SKTCT"/>
      <sheetName val="BANRA"/>
      <sheetName val="MUAVAO"/>
      <sheetName val="TKTGTGT"/>
      <sheetName val="STK"/>
      <sheetName val="SKTCP"/>
      <sheetName val="SCTCN"/>
      <sheetName val="SCTHH"/>
      <sheetName val="SQTM"/>
      <sheetName val="GTSP"/>
      <sheetName val="SDHD"/>
      <sheetName val="NXTVT"/>
      <sheetName val="PTTC"/>
      <sheetName val="DHV"/>
      <sheetName val="KQKD"/>
      <sheetName val="NOPNS"/>
      <sheetName val="GTGT"/>
      <sheetName val="LCTT"/>
      <sheetName val="PB1562"/>
      <sheetName val="LUONG"/>
      <sheetName val="TSCD"/>
      <sheetName val="Bia"/>
      <sheetName val="XL4Poppy"/>
    </sheetNames>
    <sheetDataSet>
      <sheetData sheetId="0" refreshError="1"/>
      <sheetData sheetId="1" refreshError="1"/>
      <sheetData sheetId="2" refreshError="1"/>
      <sheetData sheetId="3" refreshError="1"/>
      <sheetData sheetId="4" refreshError="1">
        <row r="10">
          <cell r="E10" t="str">
            <v>DADO001</v>
          </cell>
          <cell r="F10" t="str">
            <v>331HNGUYEN</v>
          </cell>
          <cell r="G10">
            <v>8610</v>
          </cell>
          <cell r="J10">
            <v>36635550</v>
          </cell>
        </row>
        <row r="11">
          <cell r="E11">
            <v>1331</v>
          </cell>
          <cell r="F11" t="str">
            <v>331HNGUYEN</v>
          </cell>
          <cell r="G11">
            <v>0</v>
          </cell>
          <cell r="J11">
            <v>3400950</v>
          </cell>
        </row>
        <row r="12">
          <cell r="E12">
            <v>6428</v>
          </cell>
          <cell r="F12">
            <v>0</v>
          </cell>
          <cell r="G12">
            <v>0</v>
          </cell>
          <cell r="J12">
            <v>1500000</v>
          </cell>
        </row>
        <row r="13">
          <cell r="E13">
            <v>1331</v>
          </cell>
          <cell r="F13">
            <v>0</v>
          </cell>
          <cell r="G13">
            <v>0</v>
          </cell>
          <cell r="J13">
            <v>150000</v>
          </cell>
        </row>
        <row r="14">
          <cell r="E14">
            <v>6428</v>
          </cell>
          <cell r="F14">
            <v>0</v>
          </cell>
          <cell r="G14">
            <v>0</v>
          </cell>
          <cell r="J14">
            <v>468000</v>
          </cell>
        </row>
        <row r="15">
          <cell r="E15">
            <v>6428</v>
          </cell>
          <cell r="F15">
            <v>0</v>
          </cell>
          <cell r="G15">
            <v>0</v>
          </cell>
          <cell r="J15">
            <v>1809000</v>
          </cell>
        </row>
        <row r="16">
          <cell r="F16" t="str">
            <v>711VT</v>
          </cell>
          <cell r="J16">
            <v>150000000</v>
          </cell>
        </row>
        <row r="17">
          <cell r="F17">
            <v>33311</v>
          </cell>
          <cell r="G17">
            <v>0</v>
          </cell>
          <cell r="J17">
            <v>7500000</v>
          </cell>
        </row>
        <row r="18">
          <cell r="E18">
            <v>6427</v>
          </cell>
          <cell r="F18">
            <v>0</v>
          </cell>
          <cell r="J18">
            <v>356319</v>
          </cell>
        </row>
        <row r="19">
          <cell r="E19">
            <v>1331</v>
          </cell>
          <cell r="F19">
            <v>0</v>
          </cell>
          <cell r="G19">
            <v>0</v>
          </cell>
          <cell r="J19">
            <v>35632</v>
          </cell>
        </row>
        <row r="20">
          <cell r="E20">
            <v>42122</v>
          </cell>
          <cell r="F20">
            <v>3334</v>
          </cell>
          <cell r="G20">
            <v>0</v>
          </cell>
          <cell r="J20">
            <v>2170000</v>
          </cell>
        </row>
        <row r="21">
          <cell r="E21">
            <v>3334</v>
          </cell>
          <cell r="F21">
            <v>0</v>
          </cell>
          <cell r="G21">
            <v>0</v>
          </cell>
          <cell r="J21">
            <v>2170000</v>
          </cell>
        </row>
        <row r="22">
          <cell r="E22" t="str">
            <v>131JAVITRANS</v>
          </cell>
          <cell r="F22" t="str">
            <v>511DTDV</v>
          </cell>
          <cell r="G22">
            <v>0</v>
          </cell>
          <cell r="J22">
            <v>87055626</v>
          </cell>
        </row>
        <row r="23">
          <cell r="E23" t="str">
            <v>131JAVITRANS</v>
          </cell>
          <cell r="F23">
            <v>33311</v>
          </cell>
          <cell r="G23">
            <v>0</v>
          </cell>
          <cell r="J23">
            <v>4352781</v>
          </cell>
        </row>
        <row r="24">
          <cell r="E24" t="str">
            <v>131JAVITRANS</v>
          </cell>
          <cell r="F24" t="str">
            <v>511DTDV</v>
          </cell>
          <cell r="G24">
            <v>0</v>
          </cell>
          <cell r="J24">
            <v>18512097</v>
          </cell>
        </row>
        <row r="25">
          <cell r="E25" t="str">
            <v>131JAVITRANS</v>
          </cell>
          <cell r="F25">
            <v>33311</v>
          </cell>
          <cell r="G25">
            <v>0</v>
          </cell>
          <cell r="J25">
            <v>925605</v>
          </cell>
        </row>
        <row r="26">
          <cell r="E26" t="str">
            <v>131JAVITRANS</v>
          </cell>
          <cell r="F26" t="str">
            <v>511DTVT</v>
          </cell>
          <cell r="G26">
            <v>0</v>
          </cell>
          <cell r="J26">
            <v>1085714</v>
          </cell>
        </row>
        <row r="27">
          <cell r="E27" t="str">
            <v>131JAVITRANS</v>
          </cell>
          <cell r="F27">
            <v>33311</v>
          </cell>
          <cell r="G27">
            <v>0</v>
          </cell>
          <cell r="J27">
            <v>54286</v>
          </cell>
        </row>
        <row r="28">
          <cell r="E28" t="str">
            <v>131JAVITRANS</v>
          </cell>
          <cell r="F28" t="str">
            <v>511DTVT</v>
          </cell>
          <cell r="G28">
            <v>0</v>
          </cell>
          <cell r="J28">
            <v>30868160</v>
          </cell>
        </row>
        <row r="29">
          <cell r="E29" t="str">
            <v>131JAVITRANS</v>
          </cell>
          <cell r="F29">
            <v>33311</v>
          </cell>
          <cell r="J29">
            <v>1543408</v>
          </cell>
        </row>
        <row r="30">
          <cell r="E30">
            <v>6428</v>
          </cell>
          <cell r="F30">
            <v>111</v>
          </cell>
          <cell r="J30">
            <v>1286000</v>
          </cell>
        </row>
        <row r="31">
          <cell r="E31">
            <v>6428</v>
          </cell>
          <cell r="G31">
            <v>0</v>
          </cell>
          <cell r="J31">
            <v>1998000</v>
          </cell>
        </row>
        <row r="32">
          <cell r="E32">
            <v>6428</v>
          </cell>
          <cell r="G32">
            <v>0</v>
          </cell>
          <cell r="J32">
            <v>290000</v>
          </cell>
        </row>
        <row r="33">
          <cell r="E33" t="str">
            <v>VOXE002</v>
          </cell>
          <cell r="F33">
            <v>0</v>
          </cell>
          <cell r="G33">
            <v>2</v>
          </cell>
          <cell r="J33">
            <v>4400000</v>
          </cell>
        </row>
        <row r="34">
          <cell r="E34">
            <v>1331</v>
          </cell>
          <cell r="F34">
            <v>0</v>
          </cell>
          <cell r="J34">
            <v>220000</v>
          </cell>
        </row>
        <row r="35">
          <cell r="F35" t="str">
            <v>511DTVT</v>
          </cell>
          <cell r="J35">
            <v>6667000</v>
          </cell>
        </row>
        <row r="36">
          <cell r="F36">
            <v>33311</v>
          </cell>
          <cell r="J36">
            <v>333000</v>
          </cell>
        </row>
        <row r="37">
          <cell r="E37">
            <v>6425</v>
          </cell>
          <cell r="F37">
            <v>0</v>
          </cell>
          <cell r="G37">
            <v>0</v>
          </cell>
          <cell r="J37">
            <v>4963635</v>
          </cell>
        </row>
        <row r="38">
          <cell r="E38">
            <v>1331</v>
          </cell>
          <cell r="J38">
            <v>496365</v>
          </cell>
        </row>
        <row r="39">
          <cell r="E39">
            <v>6425</v>
          </cell>
          <cell r="F39">
            <v>0</v>
          </cell>
          <cell r="J39">
            <v>30000</v>
          </cell>
        </row>
        <row r="40">
          <cell r="E40" t="str">
            <v>131XNDVVT</v>
          </cell>
          <cell r="F40" t="str">
            <v>511DTVT</v>
          </cell>
          <cell r="J40">
            <v>12047619</v>
          </cell>
        </row>
        <row r="41">
          <cell r="E41" t="str">
            <v>131XNDVVT</v>
          </cell>
          <cell r="F41">
            <v>33311</v>
          </cell>
          <cell r="J41">
            <v>602381</v>
          </cell>
        </row>
        <row r="42">
          <cell r="E42" t="str">
            <v>131CTHS</v>
          </cell>
          <cell r="F42" t="str">
            <v>511DTVT</v>
          </cell>
          <cell r="G42">
            <v>0</v>
          </cell>
          <cell r="J42">
            <v>22866360</v>
          </cell>
        </row>
        <row r="43">
          <cell r="E43" t="str">
            <v>131CTHS</v>
          </cell>
          <cell r="F43">
            <v>33311</v>
          </cell>
          <cell r="J43">
            <v>1143318</v>
          </cell>
        </row>
        <row r="44">
          <cell r="E44" t="str">
            <v>VOXE002</v>
          </cell>
          <cell r="F44">
            <v>0</v>
          </cell>
          <cell r="G44">
            <v>8</v>
          </cell>
          <cell r="J44">
            <v>22971424</v>
          </cell>
        </row>
        <row r="45">
          <cell r="E45">
            <v>1331</v>
          </cell>
          <cell r="F45">
            <v>0</v>
          </cell>
          <cell r="G45">
            <v>0</v>
          </cell>
          <cell r="J45">
            <v>1148576</v>
          </cell>
        </row>
        <row r="46">
          <cell r="E46" t="str">
            <v>131CTVTHP</v>
          </cell>
          <cell r="F46" t="str">
            <v>511DTVT</v>
          </cell>
          <cell r="J46">
            <v>1333333</v>
          </cell>
        </row>
        <row r="47">
          <cell r="E47" t="str">
            <v>131CTVTHP</v>
          </cell>
          <cell r="F47">
            <v>33311</v>
          </cell>
          <cell r="J47">
            <v>66667</v>
          </cell>
        </row>
        <row r="48">
          <cell r="E48" t="str">
            <v>131JAVITRANS</v>
          </cell>
          <cell r="F48" t="str">
            <v>511DTDV</v>
          </cell>
          <cell r="G48">
            <v>0</v>
          </cell>
          <cell r="J48">
            <v>31724629</v>
          </cell>
        </row>
        <row r="49">
          <cell r="E49" t="str">
            <v>131JAVITRANS</v>
          </cell>
          <cell r="F49">
            <v>33311</v>
          </cell>
          <cell r="J49">
            <v>1586231</v>
          </cell>
        </row>
        <row r="50">
          <cell r="E50" t="str">
            <v>131JAVITRANS</v>
          </cell>
          <cell r="F50" t="str">
            <v>511DTDV</v>
          </cell>
          <cell r="G50">
            <v>0</v>
          </cell>
          <cell r="J50">
            <v>64808505</v>
          </cell>
        </row>
        <row r="51">
          <cell r="E51" t="str">
            <v>131JAVITRANS</v>
          </cell>
          <cell r="F51">
            <v>33311</v>
          </cell>
          <cell r="J51">
            <v>3240425</v>
          </cell>
        </row>
        <row r="52">
          <cell r="E52" t="str">
            <v>131XNDVVT</v>
          </cell>
          <cell r="F52" t="str">
            <v>511DTVT</v>
          </cell>
          <cell r="J52">
            <v>13447619</v>
          </cell>
        </row>
        <row r="53">
          <cell r="E53" t="str">
            <v>131XNDVVT</v>
          </cell>
          <cell r="F53">
            <v>33311</v>
          </cell>
          <cell r="G53">
            <v>0</v>
          </cell>
          <cell r="J53">
            <v>672381</v>
          </cell>
        </row>
        <row r="54">
          <cell r="E54" t="str">
            <v>131CTHS</v>
          </cell>
          <cell r="F54" t="str">
            <v>511DTVT</v>
          </cell>
          <cell r="G54">
            <v>0</v>
          </cell>
          <cell r="J54">
            <v>4513140</v>
          </cell>
        </row>
        <row r="55">
          <cell r="E55" t="str">
            <v>131CTHS</v>
          </cell>
          <cell r="F55">
            <v>33311</v>
          </cell>
          <cell r="G55">
            <v>0</v>
          </cell>
          <cell r="J55">
            <v>225657</v>
          </cell>
        </row>
        <row r="56">
          <cell r="E56" t="str">
            <v>131CTHS</v>
          </cell>
          <cell r="F56" t="str">
            <v>511DTVT</v>
          </cell>
          <cell r="G56">
            <v>0</v>
          </cell>
          <cell r="J56">
            <v>7781241</v>
          </cell>
        </row>
        <row r="57">
          <cell r="E57" t="str">
            <v>131CTHS</v>
          </cell>
          <cell r="F57">
            <v>33311</v>
          </cell>
          <cell r="G57">
            <v>0</v>
          </cell>
          <cell r="J57">
            <v>389062</v>
          </cell>
        </row>
        <row r="58">
          <cell r="F58" t="str">
            <v>711VT</v>
          </cell>
          <cell r="G58">
            <v>0</v>
          </cell>
          <cell r="J58">
            <v>181500000</v>
          </cell>
        </row>
        <row r="59">
          <cell r="F59">
            <v>33311</v>
          </cell>
          <cell r="G59">
            <v>0</v>
          </cell>
          <cell r="J59">
            <v>18150000</v>
          </cell>
        </row>
        <row r="60">
          <cell r="F60" t="str">
            <v>511DTVT</v>
          </cell>
          <cell r="G60">
            <v>0</v>
          </cell>
          <cell r="J60">
            <v>5778114</v>
          </cell>
        </row>
        <row r="61">
          <cell r="F61">
            <v>33311</v>
          </cell>
          <cell r="G61">
            <v>0</v>
          </cell>
          <cell r="J61">
            <v>288906</v>
          </cell>
        </row>
        <row r="62">
          <cell r="E62" t="str">
            <v>632PB</v>
          </cell>
          <cell r="F62" t="str">
            <v>331HTX10</v>
          </cell>
          <cell r="G62">
            <v>0</v>
          </cell>
          <cell r="J62">
            <v>30950857</v>
          </cell>
        </row>
        <row r="63">
          <cell r="E63">
            <v>1331</v>
          </cell>
          <cell r="F63" t="str">
            <v>331HTX10</v>
          </cell>
          <cell r="G63">
            <v>0</v>
          </cell>
          <cell r="J63">
            <v>1547543</v>
          </cell>
        </row>
        <row r="64">
          <cell r="E64" t="str">
            <v>632PB</v>
          </cell>
          <cell r="F64" t="str">
            <v>331HTX10</v>
          </cell>
          <cell r="G64">
            <v>0</v>
          </cell>
          <cell r="J64">
            <v>63227810</v>
          </cell>
        </row>
        <row r="65">
          <cell r="E65">
            <v>1331</v>
          </cell>
          <cell r="F65" t="str">
            <v>331HTX10</v>
          </cell>
          <cell r="G65">
            <v>0</v>
          </cell>
          <cell r="J65">
            <v>3161390</v>
          </cell>
        </row>
        <row r="66">
          <cell r="E66">
            <v>6427</v>
          </cell>
          <cell r="G66">
            <v>0</v>
          </cell>
          <cell r="J66">
            <v>3579599</v>
          </cell>
        </row>
        <row r="67">
          <cell r="E67">
            <v>1331</v>
          </cell>
          <cell r="G67">
            <v>0</v>
          </cell>
          <cell r="J67">
            <v>357960</v>
          </cell>
        </row>
        <row r="68">
          <cell r="E68">
            <v>6427</v>
          </cell>
          <cell r="G68">
            <v>0</v>
          </cell>
          <cell r="J68">
            <v>682185</v>
          </cell>
        </row>
        <row r="69">
          <cell r="E69">
            <v>1331</v>
          </cell>
          <cell r="G69">
            <v>0</v>
          </cell>
          <cell r="J69">
            <v>68219</v>
          </cell>
        </row>
        <row r="70">
          <cell r="E70">
            <v>6427</v>
          </cell>
          <cell r="G70">
            <v>0</v>
          </cell>
          <cell r="J70">
            <v>450003</v>
          </cell>
        </row>
        <row r="71">
          <cell r="E71">
            <v>1331</v>
          </cell>
          <cell r="F71">
            <v>0</v>
          </cell>
          <cell r="G71">
            <v>0</v>
          </cell>
          <cell r="J71">
            <v>45000</v>
          </cell>
        </row>
        <row r="72">
          <cell r="E72">
            <v>6427</v>
          </cell>
          <cell r="F72">
            <v>0</v>
          </cell>
          <cell r="G72">
            <v>0</v>
          </cell>
          <cell r="J72">
            <v>551406</v>
          </cell>
        </row>
        <row r="73">
          <cell r="E73">
            <v>1331</v>
          </cell>
          <cell r="F73">
            <v>0</v>
          </cell>
          <cell r="G73">
            <v>0</v>
          </cell>
          <cell r="J73">
            <v>55141</v>
          </cell>
        </row>
        <row r="74">
          <cell r="E74">
            <v>6427</v>
          </cell>
          <cell r="F74">
            <v>0</v>
          </cell>
          <cell r="G74">
            <v>0</v>
          </cell>
          <cell r="J74">
            <v>850030</v>
          </cell>
        </row>
        <row r="75">
          <cell r="E75">
            <v>1331</v>
          </cell>
          <cell r="F75">
            <v>0</v>
          </cell>
          <cell r="G75">
            <v>0</v>
          </cell>
          <cell r="J75">
            <v>85003</v>
          </cell>
        </row>
        <row r="76">
          <cell r="E76">
            <v>6427</v>
          </cell>
          <cell r="F76">
            <v>0</v>
          </cell>
          <cell r="G76">
            <v>0</v>
          </cell>
          <cell r="J76">
            <v>372245</v>
          </cell>
        </row>
        <row r="77">
          <cell r="E77">
            <v>1331</v>
          </cell>
          <cell r="F77">
            <v>0</v>
          </cell>
          <cell r="G77">
            <v>0</v>
          </cell>
          <cell r="J77">
            <v>37225</v>
          </cell>
        </row>
        <row r="78">
          <cell r="E78" t="str">
            <v>131CTHS</v>
          </cell>
          <cell r="F78" t="str">
            <v>511DTVT</v>
          </cell>
          <cell r="G78">
            <v>0</v>
          </cell>
          <cell r="J78">
            <v>20772532</v>
          </cell>
        </row>
        <row r="79">
          <cell r="E79" t="str">
            <v>131CTHS</v>
          </cell>
          <cell r="F79">
            <v>33311</v>
          </cell>
          <cell r="G79">
            <v>0</v>
          </cell>
          <cell r="J79">
            <v>1038627</v>
          </cell>
        </row>
        <row r="80">
          <cell r="E80" t="str">
            <v>131VINGAL</v>
          </cell>
          <cell r="F80" t="str">
            <v>511DTVT</v>
          </cell>
          <cell r="G80">
            <v>0</v>
          </cell>
          <cell r="J80">
            <v>5737511</v>
          </cell>
        </row>
        <row r="81">
          <cell r="E81" t="str">
            <v>131VINGAL</v>
          </cell>
          <cell r="F81">
            <v>33311</v>
          </cell>
          <cell r="G81">
            <v>0</v>
          </cell>
          <cell r="J81">
            <v>286876</v>
          </cell>
        </row>
        <row r="82">
          <cell r="E82" t="str">
            <v>131VINGAL</v>
          </cell>
          <cell r="F82" t="str">
            <v>511DTDV</v>
          </cell>
          <cell r="J82">
            <v>69841337</v>
          </cell>
        </row>
        <row r="83">
          <cell r="E83" t="str">
            <v>131VINGAL</v>
          </cell>
          <cell r="F83">
            <v>33311</v>
          </cell>
          <cell r="G83">
            <v>0</v>
          </cell>
          <cell r="J83">
            <v>3492067</v>
          </cell>
        </row>
        <row r="84">
          <cell r="F84" t="str">
            <v>131CTHS</v>
          </cell>
          <cell r="J84">
            <v>36918778</v>
          </cell>
        </row>
        <row r="85">
          <cell r="F85" t="str">
            <v>131VINGAL</v>
          </cell>
          <cell r="J85">
            <v>255710998</v>
          </cell>
        </row>
        <row r="86">
          <cell r="J86">
            <v>200000000</v>
          </cell>
        </row>
        <row r="87">
          <cell r="F87" t="str">
            <v>131XNDVVT</v>
          </cell>
          <cell r="J87">
            <v>21790520</v>
          </cell>
        </row>
        <row r="88">
          <cell r="J88">
            <v>90000000</v>
          </cell>
        </row>
        <row r="89">
          <cell r="F89" t="str">
            <v>131XNDVVT</v>
          </cell>
          <cell r="J89">
            <v>12141075</v>
          </cell>
        </row>
        <row r="90">
          <cell r="J90">
            <v>162968</v>
          </cell>
        </row>
        <row r="91">
          <cell r="F91" t="str">
            <v>131XNDVVT</v>
          </cell>
          <cell r="J91">
            <v>31216628</v>
          </cell>
        </row>
        <row r="92">
          <cell r="J92">
            <v>65000000</v>
          </cell>
        </row>
        <row r="93">
          <cell r="F93" t="str">
            <v>131XNDVVT</v>
          </cell>
          <cell r="J93">
            <v>19550000</v>
          </cell>
        </row>
        <row r="94">
          <cell r="E94">
            <v>6425</v>
          </cell>
          <cell r="J94">
            <v>620000</v>
          </cell>
        </row>
        <row r="95">
          <cell r="F95">
            <v>0</v>
          </cell>
          <cell r="G95">
            <v>0</v>
          </cell>
          <cell r="J95">
            <v>5192400</v>
          </cell>
        </row>
        <row r="96">
          <cell r="E96">
            <v>0</v>
          </cell>
          <cell r="J96">
            <v>174807600</v>
          </cell>
        </row>
        <row r="97">
          <cell r="E97">
            <v>0</v>
          </cell>
          <cell r="J97">
            <v>0</v>
          </cell>
        </row>
        <row r="98">
          <cell r="J98">
            <v>250000000</v>
          </cell>
        </row>
        <row r="99">
          <cell r="E99">
            <v>6423</v>
          </cell>
          <cell r="F99">
            <v>0</v>
          </cell>
          <cell r="G99">
            <v>0</v>
          </cell>
          <cell r="J99">
            <v>1489697</v>
          </cell>
        </row>
        <row r="100">
          <cell r="E100" t="str">
            <v>335DAU</v>
          </cell>
          <cell r="F100" t="str">
            <v>DADO001</v>
          </cell>
          <cell r="G100">
            <v>8610</v>
          </cell>
          <cell r="J100">
            <v>36635550</v>
          </cell>
        </row>
        <row r="101">
          <cell r="E101">
            <v>0</v>
          </cell>
          <cell r="F101" t="str">
            <v>335VOXE</v>
          </cell>
          <cell r="J101">
            <v>5000000</v>
          </cell>
        </row>
        <row r="102">
          <cell r="E102">
            <v>0</v>
          </cell>
          <cell r="F102" t="str">
            <v>335VOXE</v>
          </cell>
          <cell r="J102">
            <v>25000000</v>
          </cell>
        </row>
        <row r="103">
          <cell r="E103" t="str">
            <v>335VOXE</v>
          </cell>
          <cell r="F103" t="str">
            <v>VOXE002</v>
          </cell>
          <cell r="G103">
            <v>10</v>
          </cell>
          <cell r="J103">
            <v>27371424</v>
          </cell>
        </row>
        <row r="104">
          <cell r="F104">
            <v>0</v>
          </cell>
          <cell r="G104">
            <v>0</v>
          </cell>
          <cell r="J104">
            <v>5178600</v>
          </cell>
        </row>
        <row r="105">
          <cell r="F105" t="str">
            <v>335DAU</v>
          </cell>
          <cell r="J105">
            <v>36000000</v>
          </cell>
        </row>
        <row r="106">
          <cell r="F106" t="str">
            <v>335DAU</v>
          </cell>
          <cell r="J106">
            <v>15000000</v>
          </cell>
        </row>
        <row r="107">
          <cell r="E107" t="str">
            <v>632PB</v>
          </cell>
          <cell r="F107" t="str">
            <v>335DVVT</v>
          </cell>
          <cell r="J107">
            <v>164644460</v>
          </cell>
        </row>
        <row r="108">
          <cell r="J108">
            <v>5178600</v>
          </cell>
        </row>
        <row r="109">
          <cell r="J109">
            <v>81000000</v>
          </cell>
        </row>
        <row r="110">
          <cell r="F110">
            <v>0</v>
          </cell>
          <cell r="G110">
            <v>0</v>
          </cell>
          <cell r="J110">
            <v>9120000</v>
          </cell>
        </row>
        <row r="111">
          <cell r="E111" t="str">
            <v>632TT</v>
          </cell>
          <cell r="F111">
            <v>0</v>
          </cell>
          <cell r="G111">
            <v>0</v>
          </cell>
          <cell r="J111">
            <v>95298600</v>
          </cell>
        </row>
        <row r="112">
          <cell r="E112">
            <v>6421</v>
          </cell>
          <cell r="F112">
            <v>0</v>
          </cell>
          <cell r="G112">
            <v>0</v>
          </cell>
          <cell r="J112">
            <v>11060000</v>
          </cell>
        </row>
        <row r="113">
          <cell r="F113">
            <v>0</v>
          </cell>
          <cell r="G113">
            <v>0</v>
          </cell>
          <cell r="J113">
            <v>9120000</v>
          </cell>
        </row>
        <row r="114">
          <cell r="E114">
            <v>6421</v>
          </cell>
          <cell r="F114">
            <v>0</v>
          </cell>
          <cell r="G114">
            <v>0</v>
          </cell>
          <cell r="J114">
            <v>1380000</v>
          </cell>
        </row>
        <row r="115">
          <cell r="E115">
            <v>6421</v>
          </cell>
          <cell r="F115">
            <v>0</v>
          </cell>
          <cell r="G115">
            <v>0</v>
          </cell>
          <cell r="J115">
            <v>184000</v>
          </cell>
        </row>
        <row r="116">
          <cell r="E116">
            <v>0</v>
          </cell>
          <cell r="F116">
            <v>0</v>
          </cell>
          <cell r="G116">
            <v>0</v>
          </cell>
          <cell r="J116">
            <v>460000</v>
          </cell>
        </row>
        <row r="117">
          <cell r="E117">
            <v>0</v>
          </cell>
          <cell r="F117">
            <v>0</v>
          </cell>
          <cell r="G117">
            <v>0</v>
          </cell>
          <cell r="J117">
            <v>92000</v>
          </cell>
        </row>
        <row r="118">
          <cell r="E118">
            <v>0</v>
          </cell>
          <cell r="F118">
            <v>0</v>
          </cell>
          <cell r="G118">
            <v>0</v>
          </cell>
          <cell r="J118">
            <v>19628000</v>
          </cell>
        </row>
        <row r="119">
          <cell r="E119" t="str">
            <v>511DTVT</v>
          </cell>
          <cell r="F119">
            <v>911</v>
          </cell>
          <cell r="G119">
            <v>0</v>
          </cell>
          <cell r="J119">
            <v>132898343</v>
          </cell>
        </row>
        <row r="120">
          <cell r="E120" t="str">
            <v>511DTDV</v>
          </cell>
          <cell r="F120">
            <v>911</v>
          </cell>
          <cell r="G120">
            <v>0</v>
          </cell>
          <cell r="J120">
            <v>271942194</v>
          </cell>
        </row>
        <row r="121">
          <cell r="E121">
            <v>911</v>
          </cell>
          <cell r="F121" t="str">
            <v>632TT</v>
          </cell>
          <cell r="G121">
            <v>0</v>
          </cell>
          <cell r="J121">
            <v>95298600</v>
          </cell>
        </row>
        <row r="122">
          <cell r="E122">
            <v>911</v>
          </cell>
          <cell r="F122" t="str">
            <v>632PB</v>
          </cell>
          <cell r="G122">
            <v>0</v>
          </cell>
          <cell r="J122">
            <v>258823127</v>
          </cell>
        </row>
        <row r="123">
          <cell r="E123">
            <v>911</v>
          </cell>
          <cell r="F123">
            <v>64127</v>
          </cell>
          <cell r="G123">
            <v>0</v>
          </cell>
          <cell r="J123">
            <v>0</v>
          </cell>
        </row>
        <row r="124">
          <cell r="E124">
            <v>911</v>
          </cell>
          <cell r="F124">
            <v>6421</v>
          </cell>
          <cell r="G124">
            <v>0</v>
          </cell>
          <cell r="J124">
            <v>12624000</v>
          </cell>
        </row>
        <row r="125">
          <cell r="E125">
            <v>911</v>
          </cell>
          <cell r="F125">
            <v>6422</v>
          </cell>
          <cell r="G125">
            <v>0</v>
          </cell>
          <cell r="J125">
            <v>0</v>
          </cell>
        </row>
        <row r="126">
          <cell r="E126">
            <v>911</v>
          </cell>
          <cell r="F126">
            <v>6423</v>
          </cell>
          <cell r="G126">
            <v>0</v>
          </cell>
          <cell r="J126">
            <v>1489697</v>
          </cell>
        </row>
        <row r="127">
          <cell r="E127">
            <v>911</v>
          </cell>
          <cell r="F127">
            <v>6424</v>
          </cell>
          <cell r="G127">
            <v>0</v>
          </cell>
          <cell r="J127">
            <v>0</v>
          </cell>
        </row>
        <row r="128">
          <cell r="E128">
            <v>911</v>
          </cell>
          <cell r="F128">
            <v>6425</v>
          </cell>
          <cell r="G128">
            <v>0</v>
          </cell>
          <cell r="J128">
            <v>5613635</v>
          </cell>
        </row>
        <row r="129">
          <cell r="E129">
            <v>911</v>
          </cell>
          <cell r="F129">
            <v>6427</v>
          </cell>
          <cell r="G129">
            <v>0</v>
          </cell>
          <cell r="J129">
            <v>6841787</v>
          </cell>
        </row>
        <row r="130">
          <cell r="E130">
            <v>911</v>
          </cell>
          <cell r="F130">
            <v>6428</v>
          </cell>
          <cell r="G130">
            <v>0</v>
          </cell>
          <cell r="J130">
            <v>7351000</v>
          </cell>
        </row>
        <row r="131">
          <cell r="E131">
            <v>0</v>
          </cell>
          <cell r="F131">
            <v>0</v>
          </cell>
          <cell r="G131">
            <v>0</v>
          </cell>
          <cell r="J131">
            <v>162968</v>
          </cell>
        </row>
        <row r="132">
          <cell r="F132">
            <v>911</v>
          </cell>
          <cell r="G132">
            <v>0</v>
          </cell>
          <cell r="J132">
            <v>331500000</v>
          </cell>
        </row>
        <row r="133">
          <cell r="E133">
            <v>0</v>
          </cell>
          <cell r="F133">
            <v>0</v>
          </cell>
          <cell r="G133">
            <v>0</v>
          </cell>
          <cell r="J133">
            <v>424807600</v>
          </cell>
        </row>
        <row r="134">
          <cell r="E134">
            <v>42121</v>
          </cell>
          <cell r="F134">
            <v>911</v>
          </cell>
          <cell r="G134">
            <v>0</v>
          </cell>
          <cell r="J134">
            <v>76345941</v>
          </cell>
        </row>
        <row r="135">
          <cell r="E135">
            <v>33311</v>
          </cell>
          <cell r="F135">
            <v>1331</v>
          </cell>
          <cell r="G135">
            <v>0</v>
          </cell>
          <cell r="J135">
            <v>45891678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Plan (VND)"/>
      <sheetName val="Plan (USD)"/>
      <sheetName val="Cashflow (VND)"/>
      <sheetName val="Cashflow (USD)"/>
      <sheetName val="Unit Price"/>
      <sheetName val="Tenancy"/>
      <sheetName val="Code"/>
      <sheetName val="MAIN GATE HOUSE"/>
      <sheetName val="Ma"/>
    </sheetNames>
    <sheetDataSet>
      <sheetData sheetId="0"/>
      <sheetData sheetId="1"/>
      <sheetData sheetId="2">
        <row r="53">
          <cell r="B53">
            <v>21300</v>
          </cell>
        </row>
      </sheetData>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BCD"/>
      <sheetName val="BCDKT"/>
      <sheetName val="BTHCT"/>
      <sheetName val="QUYTM"/>
      <sheetName val="111"/>
      <sheetName val="112"/>
      <sheetName val="131"/>
      <sheetName val="133"/>
      <sheetName val="142"/>
      <sheetName val="152"/>
      <sheetName val="154"/>
      <sheetName val="211"/>
      <sheetName val="214"/>
      <sheetName val="242"/>
      <sheetName val="331"/>
      <sheetName val="333"/>
      <sheetName val="334"/>
      <sheetName val="335"/>
      <sheetName val="3383"/>
      <sheetName val="3384"/>
      <sheetName val="421"/>
      <sheetName val="NKC"/>
      <sheetName val="511"/>
      <sheetName val="515"/>
      <sheetName val="621"/>
      <sheetName val="622"/>
      <sheetName val="627"/>
      <sheetName val="632"/>
      <sheetName val="641"/>
      <sheetName val="642"/>
      <sheetName val="911"/>
      <sheetName val="PTTC"/>
      <sheetName val="DHV"/>
      <sheetName val="KQKD"/>
      <sheetName val="NOPNS"/>
      <sheetName val="GTGT"/>
      <sheetName val="BKTT"/>
      <sheetName val="LCTT"/>
      <sheetName val="TSCD"/>
      <sheetName val="Sheet1 (2)"/>
      <sheetName val="2003 Balance Sheet Comparatives"/>
      <sheetName val="December 2002 Comparatives "/>
      <sheetName val="March 2003 Comparatives "/>
      <sheetName val="September 2002 Comparatives"/>
      <sheetName val="Set 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2016 vs 2015 (VND)"/>
      <sheetName val="2016 vs 2015 (USD)"/>
      <sheetName val="Plan"/>
      <sheetName val="Issues"/>
      <sheetName val="Plan (USD)"/>
    </sheetNames>
    <sheetDataSet>
      <sheetData sheetId="0">
        <row r="1">
          <cell r="B1">
            <v>21300</v>
          </cell>
        </row>
        <row r="2">
          <cell r="B2">
            <v>22500</v>
          </cell>
        </row>
      </sheetData>
      <sheetData sheetId="1" refreshError="1"/>
      <sheetData sheetId="2" refreshError="1"/>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S_IT.2026"/>
      <sheetName val="JSC_Detail"/>
      <sheetName val="ACC_FIN"/>
      <sheetName val="MKT.SALES"/>
      <sheetName val="HR.ADM.LEGAL"/>
      <sheetName val="DMD"/>
      <sheetName val="PDD"/>
      <sheetName val="PMU.QS.EPL"/>
      <sheetName val="PMG.BHMC.AURA"/>
      <sheetName val="BFT.2026"/>
      <sheetName val="GARDEN"/>
      <sheetName val="MINHQUANG"/>
      <sheetName val="BIG.ENRG"/>
      <sheetName val="OTHERS"/>
    </sheetNames>
    <sheetDataSet>
      <sheetData sheetId="0"/>
      <sheetData sheetId="1"/>
      <sheetData sheetId="2">
        <row r="13">
          <cell r="C13">
            <v>21.849999999999998</v>
          </cell>
        </row>
      </sheetData>
      <sheetData sheetId="3">
        <row r="18">
          <cell r="D18">
            <v>3</v>
          </cell>
        </row>
        <row r="26">
          <cell r="D26">
            <v>5</v>
          </cell>
        </row>
      </sheetData>
      <sheetData sheetId="4">
        <row r="20">
          <cell r="E20">
            <v>2.0300000000000002</v>
          </cell>
        </row>
      </sheetData>
      <sheetData sheetId="5">
        <row r="3">
          <cell r="C3">
            <v>2.75</v>
          </cell>
        </row>
        <row r="5">
          <cell r="C5">
            <v>5.3</v>
          </cell>
        </row>
      </sheetData>
      <sheetData sheetId="6"/>
      <sheetData sheetId="7">
        <row r="35">
          <cell r="E35">
            <v>5.6000000000000005</v>
          </cell>
        </row>
      </sheetData>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D9C8-0149-664C-91AF-1EC5B080B295}">
  <dimension ref="A1:BH979"/>
  <sheetViews>
    <sheetView topLeftCell="A22" workbookViewId="0">
      <selection activeCell="C21" sqref="C21"/>
    </sheetView>
  </sheetViews>
  <sheetFormatPr baseColWidth="10" defaultColWidth="14.5" defaultRowHeight="15"/>
  <cols>
    <col min="1" max="1" width="5.5" style="236" customWidth="1"/>
    <col min="2" max="2" width="45.1640625" customWidth="1"/>
    <col min="3" max="4" width="35.83203125" customWidth="1"/>
    <col min="5" max="5" width="0.5" customWidth="1"/>
    <col min="6" max="32" width="9.83203125" customWidth="1"/>
    <col min="33" max="33" width="21.5" customWidth="1"/>
    <col min="34" max="34" width="22.5" customWidth="1"/>
    <col min="35" max="35" width="22.1640625" style="227" customWidth="1"/>
    <col min="36" max="60" width="16.5" customWidth="1"/>
  </cols>
  <sheetData>
    <row r="1" spans="1:60" ht="14.25" customHeight="1">
      <c r="A1" s="226" t="s">
        <v>908</v>
      </c>
      <c r="AJ1" s="228"/>
      <c r="AK1" s="228"/>
      <c r="AL1" s="228"/>
      <c r="AM1" s="228"/>
      <c r="AN1" s="228"/>
      <c r="AO1" s="228"/>
      <c r="AP1" s="228"/>
      <c r="AQ1" s="228"/>
      <c r="AR1" s="228"/>
      <c r="AS1" s="228"/>
      <c r="AT1" s="228"/>
    </row>
    <row r="2" spans="1:60" ht="9" customHeight="1">
      <c r="A2" s="226"/>
      <c r="B2" s="229" t="s">
        <v>909</v>
      </c>
      <c r="C2" s="135" t="s">
        <v>910</v>
      </c>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230"/>
      <c r="AJ2" s="231"/>
      <c r="AK2" s="231"/>
      <c r="AL2" s="231"/>
      <c r="AM2" s="231"/>
      <c r="AN2" s="231"/>
      <c r="AO2" s="231"/>
      <c r="AP2" s="231"/>
      <c r="AQ2" s="231"/>
      <c r="AR2" s="231"/>
      <c r="AS2" s="231"/>
      <c r="AT2" s="231"/>
      <c r="AU2" s="131"/>
      <c r="AV2" s="131"/>
      <c r="AW2" s="131"/>
      <c r="AX2" s="131"/>
      <c r="AY2" s="131"/>
      <c r="AZ2" s="131"/>
      <c r="BA2" s="131"/>
      <c r="BB2" s="131"/>
      <c r="BC2" s="131"/>
      <c r="BD2" s="131"/>
      <c r="BE2" s="131"/>
      <c r="BF2" s="131"/>
      <c r="BG2" s="131"/>
      <c r="BH2" s="131"/>
    </row>
    <row r="3" spans="1:60" ht="9" customHeight="1">
      <c r="A3" s="226"/>
      <c r="B3" s="232" t="s">
        <v>911</v>
      </c>
      <c r="C3" s="233" t="s">
        <v>1036</v>
      </c>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230"/>
      <c r="AJ3" s="231"/>
      <c r="AK3" s="231"/>
      <c r="AL3" s="231"/>
      <c r="AM3" s="231"/>
      <c r="AN3" s="231"/>
      <c r="AO3" s="231"/>
      <c r="AP3" s="231"/>
      <c r="AQ3" s="231"/>
      <c r="AR3" s="231"/>
      <c r="AS3" s="231"/>
      <c r="AT3" s="231"/>
      <c r="AU3" s="131"/>
      <c r="AV3" s="131"/>
      <c r="AW3" s="131"/>
      <c r="AX3" s="131"/>
      <c r="AY3" s="131"/>
      <c r="AZ3" s="131"/>
      <c r="BA3" s="131"/>
      <c r="BB3" s="131"/>
      <c r="BC3" s="131"/>
      <c r="BD3" s="131"/>
      <c r="BE3" s="131"/>
      <c r="BF3" s="131"/>
      <c r="BG3" s="131"/>
      <c r="BH3" s="131"/>
    </row>
    <row r="4" spans="1:60" ht="9" customHeight="1">
      <c r="A4" s="226"/>
      <c r="B4" s="234" t="s">
        <v>912</v>
      </c>
      <c r="C4" s="135" t="s">
        <v>1037</v>
      </c>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230"/>
      <c r="AJ4" s="231"/>
      <c r="AK4" s="231"/>
      <c r="AL4" s="231"/>
      <c r="AM4" s="231"/>
      <c r="AN4" s="231"/>
      <c r="AO4" s="231"/>
      <c r="AP4" s="231"/>
      <c r="AQ4" s="231"/>
      <c r="AR4" s="231"/>
      <c r="AS4" s="231"/>
      <c r="AT4" s="231"/>
      <c r="AU4" s="131"/>
      <c r="AV4" s="131"/>
      <c r="AW4" s="131"/>
      <c r="AX4" s="131"/>
      <c r="AY4" s="131"/>
      <c r="AZ4" s="131"/>
      <c r="BA4" s="131"/>
      <c r="BB4" s="131"/>
      <c r="BC4" s="131"/>
      <c r="BD4" s="131"/>
      <c r="BE4" s="131"/>
      <c r="BF4" s="131"/>
      <c r="BG4" s="131"/>
      <c r="BH4" s="131"/>
    </row>
    <row r="5" spans="1:60" ht="9" customHeight="1">
      <c r="A5" s="226"/>
      <c r="B5" s="232" t="s">
        <v>913</v>
      </c>
      <c r="C5" s="233" t="s">
        <v>1038</v>
      </c>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230"/>
      <c r="AJ5" s="231"/>
      <c r="AK5" s="231"/>
      <c r="AL5" s="231"/>
      <c r="AM5" s="231"/>
      <c r="AN5" s="231"/>
      <c r="AO5" s="231"/>
      <c r="AP5" s="231"/>
      <c r="AQ5" s="231"/>
      <c r="AR5" s="231"/>
      <c r="AS5" s="231"/>
      <c r="AT5" s="231"/>
      <c r="AU5" s="131"/>
      <c r="AV5" s="131"/>
      <c r="AW5" s="131"/>
      <c r="AX5" s="131"/>
      <c r="AY5" s="131"/>
      <c r="AZ5" s="131"/>
      <c r="BA5" s="131"/>
      <c r="BB5" s="131"/>
      <c r="BC5" s="131"/>
      <c r="BD5" s="131"/>
      <c r="BE5" s="131"/>
      <c r="BF5" s="131"/>
      <c r="BG5" s="131"/>
      <c r="BH5" s="131"/>
    </row>
    <row r="6" spans="1:60" ht="9" customHeight="1">
      <c r="A6" s="235"/>
      <c r="B6" s="234" t="s">
        <v>1039</v>
      </c>
      <c r="C6" s="229" t="s">
        <v>914</v>
      </c>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230"/>
      <c r="AJ6" s="231"/>
      <c r="AK6" s="231"/>
      <c r="AL6" s="231"/>
      <c r="AM6" s="231"/>
      <c r="AN6" s="231"/>
      <c r="AO6" s="231"/>
      <c r="AP6" s="231"/>
      <c r="AQ6" s="231"/>
      <c r="AR6" s="231"/>
      <c r="AS6" s="231"/>
      <c r="AT6" s="231"/>
      <c r="AU6" s="131"/>
      <c r="AV6" s="131"/>
      <c r="AW6" s="131"/>
      <c r="AX6" s="131"/>
      <c r="AY6" s="131"/>
      <c r="AZ6" s="131"/>
      <c r="BA6" s="131"/>
      <c r="BB6" s="131"/>
      <c r="BC6" s="131"/>
      <c r="BD6" s="131"/>
      <c r="BE6" s="131"/>
      <c r="BF6" s="131"/>
      <c r="BG6" s="131"/>
      <c r="BH6" s="131"/>
    </row>
    <row r="7" spans="1:60" ht="16" customHeight="1">
      <c r="B7" s="237"/>
      <c r="C7" s="238"/>
      <c r="E7" s="310" t="s">
        <v>915</v>
      </c>
      <c r="F7" s="311"/>
      <c r="G7" s="311"/>
      <c r="H7" s="311"/>
      <c r="I7" s="311"/>
      <c r="J7" s="311"/>
      <c r="K7" s="311"/>
      <c r="L7" s="311"/>
      <c r="M7" s="311"/>
      <c r="N7" s="311"/>
      <c r="O7" s="311"/>
      <c r="P7" s="311"/>
      <c r="Q7" s="311"/>
      <c r="R7" s="311"/>
      <c r="S7" s="311"/>
      <c r="T7" s="311"/>
      <c r="U7" s="311"/>
      <c r="V7" s="311"/>
      <c r="W7" s="311"/>
      <c r="X7" s="311"/>
      <c r="Y7" s="311"/>
      <c r="Z7" s="311"/>
      <c r="AA7" s="311"/>
      <c r="AB7" s="311"/>
      <c r="AC7" s="311"/>
      <c r="AD7" s="311"/>
      <c r="AE7" s="311"/>
      <c r="AF7" s="311"/>
      <c r="AJ7" s="239" t="s">
        <v>1040</v>
      </c>
      <c r="AK7" s="240"/>
      <c r="AL7" s="240"/>
      <c r="AM7" s="240"/>
      <c r="AN7" s="240"/>
      <c r="AO7" s="240"/>
      <c r="AP7" s="240"/>
      <c r="AQ7" s="240"/>
      <c r="AR7" s="240"/>
      <c r="AS7" s="240"/>
      <c r="AT7" s="240"/>
      <c r="AU7" s="241"/>
      <c r="AV7" s="241"/>
      <c r="AW7" s="241"/>
      <c r="AX7" s="241"/>
      <c r="AY7" s="241"/>
      <c r="AZ7" s="241"/>
      <c r="BA7" s="241"/>
      <c r="BB7" s="241"/>
      <c r="BC7" s="241"/>
      <c r="BD7" s="241"/>
      <c r="BE7" s="241"/>
      <c r="BF7" s="241"/>
      <c r="BG7" s="241"/>
      <c r="BH7" s="241"/>
    </row>
    <row r="8" spans="1:60" ht="14" customHeight="1">
      <c r="A8" s="242"/>
      <c r="B8" s="243"/>
      <c r="C8" s="243"/>
      <c r="D8" s="243"/>
      <c r="E8" s="312" t="s">
        <v>916</v>
      </c>
      <c r="F8" s="311"/>
      <c r="G8" s="311"/>
      <c r="H8" s="311"/>
      <c r="I8" s="311"/>
      <c r="J8" s="311"/>
      <c r="K8" s="311"/>
      <c r="L8" s="311"/>
      <c r="M8" s="311"/>
      <c r="N8" s="311"/>
      <c r="O8" s="311"/>
      <c r="P8" s="311"/>
      <c r="Q8" s="311"/>
      <c r="R8" s="311"/>
      <c r="S8" s="311"/>
      <c r="T8" s="311"/>
      <c r="U8" s="311"/>
      <c r="V8" s="311"/>
      <c r="W8" s="311"/>
      <c r="X8" s="311"/>
      <c r="Y8" s="311"/>
      <c r="Z8" s="311"/>
      <c r="AA8" s="311"/>
      <c r="AB8" s="244"/>
      <c r="AC8" s="244"/>
      <c r="AD8" s="244"/>
      <c r="AE8" s="244"/>
      <c r="AF8" s="244"/>
      <c r="AG8" s="243"/>
      <c r="AH8" s="243"/>
      <c r="AI8" s="245"/>
      <c r="AJ8" s="243" t="s">
        <v>1041</v>
      </c>
      <c r="AK8" s="243"/>
      <c r="AL8" s="243"/>
      <c r="AM8" s="243"/>
      <c r="AN8" s="243"/>
      <c r="AO8" s="243"/>
      <c r="AP8" s="243"/>
      <c r="AQ8" s="243"/>
      <c r="AR8" s="243"/>
      <c r="AS8" s="243"/>
      <c r="AT8" s="243"/>
      <c r="AU8" s="243"/>
      <c r="AV8" s="243"/>
      <c r="AW8" s="243"/>
      <c r="AX8" s="243"/>
      <c r="AY8" s="243"/>
      <c r="AZ8" s="243"/>
      <c r="BA8" s="243"/>
      <c r="BB8" s="243"/>
      <c r="BC8" s="243"/>
      <c r="BD8" s="243"/>
      <c r="BE8" s="243"/>
      <c r="BF8" s="243"/>
      <c r="BG8" s="243"/>
      <c r="BH8" s="243"/>
    </row>
    <row r="9" spans="1:60" ht="49" customHeight="1">
      <c r="A9" s="246" t="s">
        <v>1042</v>
      </c>
      <c r="B9" s="247" t="s">
        <v>1043</v>
      </c>
      <c r="C9" s="247" t="s">
        <v>1044</v>
      </c>
      <c r="D9" s="247" t="s">
        <v>1045</v>
      </c>
      <c r="E9" s="248" t="s">
        <v>917</v>
      </c>
      <c r="F9" s="248" t="s">
        <v>918</v>
      </c>
      <c r="G9" s="248" t="s">
        <v>919</v>
      </c>
      <c r="H9" s="248" t="s">
        <v>920</v>
      </c>
      <c r="I9" s="248" t="s">
        <v>921</v>
      </c>
      <c r="J9" s="248" t="s">
        <v>922</v>
      </c>
      <c r="K9" s="248" t="s">
        <v>1046</v>
      </c>
      <c r="L9" s="248" t="s">
        <v>923</v>
      </c>
      <c r="M9" s="248" t="s">
        <v>924</v>
      </c>
      <c r="N9" s="248" t="s">
        <v>925</v>
      </c>
      <c r="O9" s="248" t="s">
        <v>926</v>
      </c>
      <c r="P9" s="248" t="s">
        <v>927</v>
      </c>
      <c r="Q9" s="248" t="s">
        <v>56</v>
      </c>
      <c r="R9" s="248" t="s">
        <v>1047</v>
      </c>
      <c r="S9" s="248" t="s">
        <v>1048</v>
      </c>
      <c r="T9" s="248" t="s">
        <v>928</v>
      </c>
      <c r="U9" s="248" t="s">
        <v>929</v>
      </c>
      <c r="V9" s="248" t="s">
        <v>930</v>
      </c>
      <c r="W9" s="248" t="s">
        <v>931</v>
      </c>
      <c r="X9" s="248" t="s">
        <v>932</v>
      </c>
      <c r="Y9" s="248" t="s">
        <v>933</v>
      </c>
      <c r="Z9" s="248" t="s">
        <v>934</v>
      </c>
      <c r="AA9" s="248" t="s">
        <v>935</v>
      </c>
      <c r="AB9" s="248" t="s">
        <v>936</v>
      </c>
      <c r="AC9" s="248" t="s">
        <v>937</v>
      </c>
      <c r="AD9" s="248" t="s">
        <v>938</v>
      </c>
      <c r="AE9" s="248" t="s">
        <v>57</v>
      </c>
      <c r="AF9" s="248" t="s">
        <v>939</v>
      </c>
      <c r="AG9" s="247" t="s">
        <v>1049</v>
      </c>
      <c r="AH9" s="247" t="s">
        <v>1050</v>
      </c>
      <c r="AI9" s="249" t="s">
        <v>1051</v>
      </c>
      <c r="AJ9" s="250" t="s">
        <v>940</v>
      </c>
      <c r="AK9" s="250" t="s">
        <v>90</v>
      </c>
      <c r="AL9" s="250" t="s">
        <v>941</v>
      </c>
      <c r="AM9" s="250" t="s">
        <v>942</v>
      </c>
      <c r="AN9" s="250" t="s">
        <v>943</v>
      </c>
      <c r="AO9" s="250" t="s">
        <v>944</v>
      </c>
      <c r="AP9" s="250" t="s">
        <v>945</v>
      </c>
      <c r="AQ9" s="250" t="s">
        <v>946</v>
      </c>
      <c r="AR9" s="250" t="s">
        <v>947</v>
      </c>
      <c r="AS9" s="250" t="s">
        <v>948</v>
      </c>
      <c r="AT9" s="250" t="s">
        <v>949</v>
      </c>
      <c r="AU9" s="251" t="s">
        <v>950</v>
      </c>
      <c r="AV9" s="252"/>
      <c r="AW9" s="252"/>
      <c r="AX9" s="252"/>
      <c r="AY9" s="252"/>
      <c r="AZ9" s="252"/>
      <c r="BA9" s="252"/>
      <c r="BB9" s="252"/>
      <c r="BC9" s="252"/>
      <c r="BD9" s="252"/>
      <c r="BE9" s="252"/>
      <c r="BF9" s="252"/>
      <c r="BG9" s="252"/>
      <c r="BH9" s="252"/>
    </row>
    <row r="10" spans="1:60" ht="14.25" customHeight="1">
      <c r="A10" s="253" t="s">
        <v>1</v>
      </c>
      <c r="B10" s="254" t="s">
        <v>951</v>
      </c>
      <c r="C10" s="255"/>
      <c r="D10" s="255"/>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313" t="s">
        <v>1052</v>
      </c>
      <c r="AH10" s="314" t="s">
        <v>1053</v>
      </c>
      <c r="AI10" s="257"/>
      <c r="AJ10" s="258" t="s">
        <v>952</v>
      </c>
      <c r="AK10" s="259" t="s">
        <v>953</v>
      </c>
      <c r="AL10" s="259" t="s">
        <v>953</v>
      </c>
      <c r="AM10" s="259" t="s">
        <v>953</v>
      </c>
      <c r="AN10" s="259" t="s">
        <v>953</v>
      </c>
      <c r="AO10" s="259" t="s">
        <v>953</v>
      </c>
      <c r="AP10" s="259" t="s">
        <v>953</v>
      </c>
      <c r="AQ10" s="259" t="s">
        <v>953</v>
      </c>
      <c r="AR10" s="259" t="s">
        <v>953</v>
      </c>
      <c r="AS10" s="259" t="s">
        <v>953</v>
      </c>
      <c r="AT10" s="259" t="s">
        <v>953</v>
      </c>
      <c r="AU10" s="259" t="s">
        <v>953</v>
      </c>
      <c r="AV10" s="260"/>
      <c r="AW10" s="260"/>
      <c r="AX10" s="260"/>
      <c r="AY10" s="260"/>
      <c r="AZ10" s="260"/>
      <c r="BA10" s="260"/>
      <c r="BB10" s="260"/>
      <c r="BC10" s="260"/>
      <c r="BD10" s="260"/>
      <c r="BE10" s="260"/>
      <c r="BF10" s="260"/>
      <c r="BG10" s="260"/>
      <c r="BH10" s="260"/>
    </row>
    <row r="11" spans="1:60" ht="28" customHeight="1">
      <c r="A11" s="261">
        <v>1</v>
      </c>
      <c r="B11" s="262" t="s">
        <v>954</v>
      </c>
      <c r="C11" s="262" t="s">
        <v>955</v>
      </c>
      <c r="D11" s="262" t="s">
        <v>956</v>
      </c>
      <c r="E11" s="252"/>
      <c r="F11" s="263" t="s">
        <v>882</v>
      </c>
      <c r="G11" s="252" t="s">
        <v>957</v>
      </c>
      <c r="H11" s="252" t="s">
        <v>957</v>
      </c>
      <c r="I11" s="252" t="s">
        <v>957</v>
      </c>
      <c r="J11" s="252" t="s">
        <v>957</v>
      </c>
      <c r="K11" s="252" t="s">
        <v>957</v>
      </c>
      <c r="L11" s="252" t="s">
        <v>957</v>
      </c>
      <c r="M11" s="252" t="s">
        <v>957</v>
      </c>
      <c r="N11" s="252" t="s">
        <v>957</v>
      </c>
      <c r="O11" s="252" t="s">
        <v>957</v>
      </c>
      <c r="P11" s="252" t="s">
        <v>957</v>
      </c>
      <c r="Q11" s="252" t="s">
        <v>957</v>
      </c>
      <c r="R11" s="252" t="s">
        <v>957</v>
      </c>
      <c r="S11" s="252" t="s">
        <v>957</v>
      </c>
      <c r="T11" s="252" t="s">
        <v>957</v>
      </c>
      <c r="U11" s="252" t="s">
        <v>957</v>
      </c>
      <c r="V11" s="252" t="s">
        <v>957</v>
      </c>
      <c r="W11" s="252" t="s">
        <v>957</v>
      </c>
      <c r="X11" s="252" t="s">
        <v>957</v>
      </c>
      <c r="Y11" s="252" t="s">
        <v>957</v>
      </c>
      <c r="Z11" s="252" t="s">
        <v>957</v>
      </c>
      <c r="AA11" s="252" t="s">
        <v>957</v>
      </c>
      <c r="AB11" s="252" t="s">
        <v>957</v>
      </c>
      <c r="AC11" s="252" t="s">
        <v>957</v>
      </c>
      <c r="AD11" s="252" t="s">
        <v>957</v>
      </c>
      <c r="AE11" s="252" t="s">
        <v>1054</v>
      </c>
      <c r="AF11" s="252" t="s">
        <v>957</v>
      </c>
      <c r="AG11" s="307"/>
      <c r="AH11" s="307"/>
      <c r="AI11" s="257"/>
      <c r="AJ11" s="259"/>
      <c r="AK11" s="259"/>
      <c r="AL11" s="259"/>
      <c r="AM11" s="259"/>
      <c r="AN11" s="259"/>
      <c r="AO11" s="259"/>
      <c r="AP11" s="259"/>
      <c r="AQ11" s="259"/>
      <c r="AR11" s="259"/>
      <c r="AS11" s="259"/>
      <c r="AT11" s="259"/>
      <c r="AU11" s="259"/>
      <c r="AV11" s="260"/>
      <c r="AW11" s="260"/>
      <c r="AX11" s="260"/>
      <c r="AY11" s="260"/>
      <c r="AZ11" s="260"/>
      <c r="BA11" s="260"/>
      <c r="BB11" s="260"/>
      <c r="BC11" s="260"/>
      <c r="BD11" s="260"/>
      <c r="BE11" s="260"/>
      <c r="BF11" s="260"/>
      <c r="BG11" s="260"/>
      <c r="BH11" s="260"/>
    </row>
    <row r="12" spans="1:60" ht="14.25" customHeight="1">
      <c r="A12" s="261">
        <v>3</v>
      </c>
      <c r="B12" s="262" t="s">
        <v>959</v>
      </c>
      <c r="C12" s="262" t="s">
        <v>960</v>
      </c>
      <c r="D12" s="262" t="s">
        <v>961</v>
      </c>
      <c r="E12" s="252"/>
      <c r="F12" s="252" t="s">
        <v>957</v>
      </c>
      <c r="G12" s="252" t="s">
        <v>957</v>
      </c>
      <c r="H12" s="252" t="s">
        <v>957</v>
      </c>
      <c r="I12" s="252" t="s">
        <v>957</v>
      </c>
      <c r="J12" s="252" t="s">
        <v>957</v>
      </c>
      <c r="K12" s="252" t="s">
        <v>957</v>
      </c>
      <c r="L12" s="252" t="s">
        <v>957</v>
      </c>
      <c r="M12" s="252" t="s">
        <v>957</v>
      </c>
      <c r="N12" s="252" t="s">
        <v>957</v>
      </c>
      <c r="O12" s="252" t="s">
        <v>957</v>
      </c>
      <c r="P12" s="252" t="s">
        <v>957</v>
      </c>
      <c r="Q12" s="252" t="s">
        <v>957</v>
      </c>
      <c r="R12" s="252" t="s">
        <v>957</v>
      </c>
      <c r="S12" s="252" t="s">
        <v>957</v>
      </c>
      <c r="T12" s="252" t="s">
        <v>957</v>
      </c>
      <c r="U12" s="252" t="s">
        <v>957</v>
      </c>
      <c r="V12" s="252" t="s">
        <v>957</v>
      </c>
      <c r="W12" s="252" t="s">
        <v>957</v>
      </c>
      <c r="X12" s="252" t="s">
        <v>957</v>
      </c>
      <c r="Y12" s="252" t="s">
        <v>957</v>
      </c>
      <c r="Z12" s="252" t="s">
        <v>957</v>
      </c>
      <c r="AA12" s="252" t="s">
        <v>957</v>
      </c>
      <c r="AB12" s="252" t="s">
        <v>957</v>
      </c>
      <c r="AC12" s="252" t="s">
        <v>957</v>
      </c>
      <c r="AD12" s="252" t="s">
        <v>957</v>
      </c>
      <c r="AE12" s="252" t="s">
        <v>1054</v>
      </c>
      <c r="AF12" s="252" t="s">
        <v>1054</v>
      </c>
      <c r="AG12" s="307"/>
      <c r="AH12" s="307"/>
      <c r="AI12" s="257"/>
      <c r="AJ12" s="259"/>
      <c r="AK12" s="259"/>
      <c r="AL12" s="259"/>
      <c r="AM12" s="259"/>
      <c r="AN12" s="259"/>
      <c r="AO12" s="259"/>
      <c r="AP12" s="259"/>
      <c r="AQ12" s="259"/>
      <c r="AR12" s="259"/>
      <c r="AS12" s="259"/>
      <c r="AT12" s="259"/>
      <c r="AU12" s="259"/>
      <c r="AV12" s="260"/>
      <c r="AW12" s="260"/>
      <c r="AX12" s="260"/>
      <c r="AY12" s="260"/>
      <c r="AZ12" s="260"/>
      <c r="BA12" s="260"/>
      <c r="BB12" s="260"/>
      <c r="BC12" s="260"/>
      <c r="BD12" s="260"/>
      <c r="BE12" s="260"/>
      <c r="BF12" s="260"/>
      <c r="BG12" s="260"/>
      <c r="BH12" s="260"/>
    </row>
    <row r="13" spans="1:60" ht="14.25" customHeight="1">
      <c r="A13" s="261">
        <v>4</v>
      </c>
      <c r="B13" s="262" t="s">
        <v>962</v>
      </c>
      <c r="C13" s="262" t="s">
        <v>963</v>
      </c>
      <c r="D13" s="262" t="s">
        <v>964</v>
      </c>
      <c r="E13" s="252"/>
      <c r="F13" s="252" t="s">
        <v>957</v>
      </c>
      <c r="G13" s="252" t="s">
        <v>957</v>
      </c>
      <c r="H13" s="252" t="s">
        <v>957</v>
      </c>
      <c r="I13" s="252" t="s">
        <v>957</v>
      </c>
      <c r="J13" s="252" t="s">
        <v>957</v>
      </c>
      <c r="K13" s="252" t="s">
        <v>957</v>
      </c>
      <c r="L13" s="252" t="s">
        <v>957</v>
      </c>
      <c r="M13" s="252" t="s">
        <v>957</v>
      </c>
      <c r="N13" s="252" t="s">
        <v>957</v>
      </c>
      <c r="O13" s="252" t="s">
        <v>957</v>
      </c>
      <c r="P13" s="252" t="s">
        <v>957</v>
      </c>
      <c r="Q13" s="252" t="s">
        <v>957</v>
      </c>
      <c r="R13" s="252" t="s">
        <v>957</v>
      </c>
      <c r="S13" s="252" t="s">
        <v>957</v>
      </c>
      <c r="T13" s="252" t="s">
        <v>957</v>
      </c>
      <c r="U13" s="252" t="s">
        <v>957</v>
      </c>
      <c r="V13" s="252" t="s">
        <v>957</v>
      </c>
      <c r="W13" s="252" t="s">
        <v>957</v>
      </c>
      <c r="X13" s="252" t="s">
        <v>957</v>
      </c>
      <c r="Y13" s="252" t="s">
        <v>957</v>
      </c>
      <c r="Z13" s="252" t="s">
        <v>957</v>
      </c>
      <c r="AA13" s="252" t="s">
        <v>957</v>
      </c>
      <c r="AB13" s="252" t="s">
        <v>957</v>
      </c>
      <c r="AC13" s="252" t="s">
        <v>957</v>
      </c>
      <c r="AD13" s="252" t="s">
        <v>957</v>
      </c>
      <c r="AE13" s="252" t="s">
        <v>1054</v>
      </c>
      <c r="AF13" s="252" t="s">
        <v>957</v>
      </c>
      <c r="AG13" s="307"/>
      <c r="AH13" s="307"/>
      <c r="AI13" s="257"/>
      <c r="AJ13" s="259"/>
      <c r="AK13" s="259"/>
      <c r="AL13" s="259"/>
      <c r="AM13" s="259"/>
      <c r="AN13" s="259"/>
      <c r="AO13" s="259"/>
      <c r="AP13" s="259"/>
      <c r="AQ13" s="259"/>
      <c r="AR13" s="259"/>
      <c r="AS13" s="259"/>
      <c r="AT13" s="259"/>
      <c r="AU13" s="259"/>
      <c r="AV13" s="260"/>
      <c r="AW13" s="260"/>
      <c r="AX13" s="260"/>
      <c r="AY13" s="260"/>
      <c r="AZ13" s="260"/>
      <c r="BA13" s="260"/>
      <c r="BB13" s="260"/>
      <c r="BC13" s="260"/>
      <c r="BD13" s="260"/>
      <c r="BE13" s="260"/>
      <c r="BF13" s="260"/>
      <c r="BG13" s="260"/>
      <c r="BH13" s="260"/>
    </row>
    <row r="14" spans="1:60" ht="14.25" customHeight="1">
      <c r="A14" s="261">
        <v>5</v>
      </c>
      <c r="B14" s="262" t="s">
        <v>965</v>
      </c>
      <c r="C14" s="262" t="s">
        <v>966</v>
      </c>
      <c r="D14" s="262" t="s">
        <v>967</v>
      </c>
      <c r="E14" s="252"/>
      <c r="F14" s="252" t="s">
        <v>957</v>
      </c>
      <c r="G14" s="252" t="s">
        <v>957</v>
      </c>
      <c r="H14" s="252" t="s">
        <v>957</v>
      </c>
      <c r="I14" s="252" t="s">
        <v>957</v>
      </c>
      <c r="J14" s="252" t="s">
        <v>957</v>
      </c>
      <c r="K14" s="252" t="s">
        <v>957</v>
      </c>
      <c r="L14" s="252" t="s">
        <v>957</v>
      </c>
      <c r="M14" s="252" t="s">
        <v>957</v>
      </c>
      <c r="N14" s="252" t="s">
        <v>957</v>
      </c>
      <c r="O14" s="252" t="s">
        <v>957</v>
      </c>
      <c r="P14" s="252" t="s">
        <v>957</v>
      </c>
      <c r="Q14" s="252" t="s">
        <v>957</v>
      </c>
      <c r="R14" s="252" t="s">
        <v>957</v>
      </c>
      <c r="S14" s="252" t="s">
        <v>957</v>
      </c>
      <c r="T14" s="252" t="s">
        <v>957</v>
      </c>
      <c r="U14" s="252" t="s">
        <v>957</v>
      </c>
      <c r="V14" s="252" t="s">
        <v>957</v>
      </c>
      <c r="W14" s="252" t="s">
        <v>957</v>
      </c>
      <c r="X14" s="252" t="s">
        <v>957</v>
      </c>
      <c r="Y14" s="252" t="s">
        <v>957</v>
      </c>
      <c r="Z14" s="252" t="s">
        <v>957</v>
      </c>
      <c r="AA14" s="252" t="s">
        <v>957</v>
      </c>
      <c r="AB14" s="252" t="s">
        <v>957</v>
      </c>
      <c r="AC14" s="252" t="s">
        <v>957</v>
      </c>
      <c r="AD14" s="252" t="s">
        <v>957</v>
      </c>
      <c r="AE14" s="252" t="s">
        <v>1054</v>
      </c>
      <c r="AF14" s="252" t="s">
        <v>957</v>
      </c>
      <c r="AG14" s="307"/>
      <c r="AH14" s="307"/>
      <c r="AI14" s="257"/>
      <c r="AJ14" s="259"/>
      <c r="AK14" s="259"/>
      <c r="AL14" s="259"/>
      <c r="AM14" s="259"/>
      <c r="AN14" s="259"/>
      <c r="AO14" s="259"/>
      <c r="AP14" s="259"/>
      <c r="AQ14" s="259"/>
      <c r="AR14" s="259"/>
      <c r="AS14" s="259"/>
      <c r="AT14" s="259"/>
      <c r="AU14" s="259"/>
      <c r="AV14" s="260"/>
      <c r="AW14" s="260"/>
      <c r="AX14" s="260"/>
      <c r="AY14" s="260"/>
      <c r="AZ14" s="260"/>
      <c r="BA14" s="260"/>
      <c r="BB14" s="260"/>
      <c r="BC14" s="260"/>
      <c r="BD14" s="260"/>
      <c r="BE14" s="260"/>
      <c r="BF14" s="260"/>
      <c r="BG14" s="260"/>
      <c r="BH14" s="260"/>
    </row>
    <row r="15" spans="1:60" ht="14.25" customHeight="1">
      <c r="A15" s="261">
        <v>6</v>
      </c>
      <c r="B15" s="262" t="s">
        <v>968</v>
      </c>
      <c r="C15" s="262" t="s">
        <v>969</v>
      </c>
      <c r="D15" s="262" t="s">
        <v>970</v>
      </c>
      <c r="E15" s="252"/>
      <c r="F15" s="263" t="s">
        <v>882</v>
      </c>
      <c r="G15" s="252" t="s">
        <v>957</v>
      </c>
      <c r="H15" s="252" t="s">
        <v>957</v>
      </c>
      <c r="I15" s="252" t="s">
        <v>957</v>
      </c>
      <c r="J15" s="252" t="s">
        <v>957</v>
      </c>
      <c r="K15" s="252" t="s">
        <v>957</v>
      </c>
      <c r="L15" s="252" t="s">
        <v>957</v>
      </c>
      <c r="M15" s="252" t="s">
        <v>957</v>
      </c>
      <c r="N15" s="252" t="s">
        <v>957</v>
      </c>
      <c r="O15" s="252" t="s">
        <v>957</v>
      </c>
      <c r="P15" s="252" t="s">
        <v>957</v>
      </c>
      <c r="Q15" s="252" t="s">
        <v>957</v>
      </c>
      <c r="R15" s="252" t="s">
        <v>957</v>
      </c>
      <c r="S15" s="252" t="s">
        <v>957</v>
      </c>
      <c r="T15" s="252" t="s">
        <v>957</v>
      </c>
      <c r="U15" s="252" t="s">
        <v>957</v>
      </c>
      <c r="V15" s="252" t="s">
        <v>957</v>
      </c>
      <c r="W15" s="252" t="s">
        <v>957</v>
      </c>
      <c r="X15" s="252" t="s">
        <v>957</v>
      </c>
      <c r="Y15" s="252" t="s">
        <v>957</v>
      </c>
      <c r="Z15" s="252" t="s">
        <v>957</v>
      </c>
      <c r="AA15" s="252" t="s">
        <v>957</v>
      </c>
      <c r="AB15" s="252" t="s">
        <v>957</v>
      </c>
      <c r="AC15" s="252" t="s">
        <v>957</v>
      </c>
      <c r="AD15" s="252" t="s">
        <v>957</v>
      </c>
      <c r="AE15" s="252" t="s">
        <v>1054</v>
      </c>
      <c r="AF15" s="252" t="s">
        <v>957</v>
      </c>
      <c r="AG15" s="307"/>
      <c r="AH15" s="307"/>
      <c r="AI15" s="257"/>
      <c r="AJ15" s="259"/>
      <c r="AK15" s="259"/>
      <c r="AL15" s="259"/>
      <c r="AM15" s="259"/>
      <c r="AN15" s="259"/>
      <c r="AO15" s="259"/>
      <c r="AP15" s="259"/>
      <c r="AQ15" s="259"/>
      <c r="AR15" s="259"/>
      <c r="AS15" s="259"/>
      <c r="AT15" s="259"/>
      <c r="AU15" s="259"/>
      <c r="AV15" s="260"/>
      <c r="AW15" s="260"/>
      <c r="AX15" s="260"/>
      <c r="AY15" s="260"/>
      <c r="AZ15" s="260"/>
      <c r="BA15" s="260"/>
      <c r="BB15" s="260"/>
      <c r="BC15" s="260"/>
      <c r="BD15" s="260"/>
      <c r="BE15" s="260"/>
      <c r="BF15" s="260"/>
      <c r="BG15" s="260"/>
      <c r="BH15" s="260"/>
    </row>
    <row r="16" spans="1:60" ht="14.25" customHeight="1">
      <c r="A16" s="261">
        <v>7</v>
      </c>
      <c r="B16" s="262" t="s">
        <v>971</v>
      </c>
      <c r="C16" s="262" t="s">
        <v>972</v>
      </c>
      <c r="D16" s="262" t="s">
        <v>972</v>
      </c>
      <c r="E16" s="252"/>
      <c r="F16" s="252" t="s">
        <v>957</v>
      </c>
      <c r="G16" s="252" t="s">
        <v>957</v>
      </c>
      <c r="H16" s="252" t="s">
        <v>957</v>
      </c>
      <c r="I16" s="252" t="s">
        <v>957</v>
      </c>
      <c r="J16" s="252" t="s">
        <v>957</v>
      </c>
      <c r="K16" s="252" t="s">
        <v>957</v>
      </c>
      <c r="L16" s="252" t="s">
        <v>957</v>
      </c>
      <c r="M16" s="252" t="s">
        <v>957</v>
      </c>
      <c r="N16" s="252" t="s">
        <v>957</v>
      </c>
      <c r="O16" s="252" t="s">
        <v>957</v>
      </c>
      <c r="P16" s="252" t="s">
        <v>957</v>
      </c>
      <c r="Q16" s="252" t="s">
        <v>957</v>
      </c>
      <c r="R16" s="252" t="s">
        <v>957</v>
      </c>
      <c r="S16" s="252" t="s">
        <v>957</v>
      </c>
      <c r="T16" s="252" t="s">
        <v>957</v>
      </c>
      <c r="U16" s="252" t="s">
        <v>957</v>
      </c>
      <c r="V16" s="252" t="s">
        <v>957</v>
      </c>
      <c r="W16" s="252" t="s">
        <v>957</v>
      </c>
      <c r="X16" s="252" t="s">
        <v>957</v>
      </c>
      <c r="Y16" s="252" t="s">
        <v>957</v>
      </c>
      <c r="Z16" s="252" t="s">
        <v>957</v>
      </c>
      <c r="AA16" s="252" t="s">
        <v>957</v>
      </c>
      <c r="AB16" s="252" t="s">
        <v>957</v>
      </c>
      <c r="AC16" s="252" t="s">
        <v>957</v>
      </c>
      <c r="AD16" s="252" t="s">
        <v>957</v>
      </c>
      <c r="AE16" s="252" t="s">
        <v>1054</v>
      </c>
      <c r="AF16" s="252" t="s">
        <v>957</v>
      </c>
      <c r="AG16" s="307"/>
      <c r="AH16" s="307"/>
      <c r="AI16" s="257"/>
      <c r="AJ16" s="259"/>
      <c r="AK16" s="259"/>
      <c r="AL16" s="259"/>
      <c r="AM16" s="259"/>
      <c r="AN16" s="259"/>
      <c r="AO16" s="259"/>
      <c r="AP16" s="259"/>
      <c r="AQ16" s="259"/>
      <c r="AR16" s="259"/>
      <c r="AS16" s="259"/>
      <c r="AT16" s="259"/>
      <c r="AU16" s="259"/>
      <c r="AV16" s="260"/>
      <c r="AW16" s="260"/>
      <c r="AX16" s="260"/>
      <c r="AY16" s="260"/>
      <c r="AZ16" s="260"/>
      <c r="BA16" s="260"/>
      <c r="BB16" s="260"/>
      <c r="BC16" s="260"/>
      <c r="BD16" s="260"/>
      <c r="BE16" s="260"/>
      <c r="BF16" s="260"/>
      <c r="BG16" s="260"/>
      <c r="BH16" s="260"/>
    </row>
    <row r="17" spans="1:60" ht="18" customHeight="1">
      <c r="A17" s="261">
        <v>8</v>
      </c>
      <c r="B17" s="262" t="s">
        <v>973</v>
      </c>
      <c r="C17" s="262" t="s">
        <v>974</v>
      </c>
      <c r="D17" s="262" t="s">
        <v>975</v>
      </c>
      <c r="E17" s="252"/>
      <c r="F17" s="263" t="s">
        <v>882</v>
      </c>
      <c r="G17" s="252" t="s">
        <v>957</v>
      </c>
      <c r="H17" s="252" t="s">
        <v>957</v>
      </c>
      <c r="I17" s="252" t="s">
        <v>957</v>
      </c>
      <c r="J17" s="252" t="s">
        <v>957</v>
      </c>
      <c r="K17" s="252" t="s">
        <v>957</v>
      </c>
      <c r="L17" s="252" t="s">
        <v>957</v>
      </c>
      <c r="M17" s="252" t="s">
        <v>957</v>
      </c>
      <c r="N17" s="252" t="s">
        <v>957</v>
      </c>
      <c r="O17" s="252" t="s">
        <v>957</v>
      </c>
      <c r="P17" s="252" t="s">
        <v>957</v>
      </c>
      <c r="Q17" s="252" t="s">
        <v>957</v>
      </c>
      <c r="R17" s="252" t="s">
        <v>957</v>
      </c>
      <c r="S17" s="252" t="s">
        <v>957</v>
      </c>
      <c r="T17" s="252" t="s">
        <v>957</v>
      </c>
      <c r="U17" s="252" t="s">
        <v>957</v>
      </c>
      <c r="V17" s="252" t="s">
        <v>957</v>
      </c>
      <c r="W17" s="252" t="s">
        <v>957</v>
      </c>
      <c r="X17" s="252" t="s">
        <v>957</v>
      </c>
      <c r="Y17" s="252" t="s">
        <v>957</v>
      </c>
      <c r="Z17" s="252" t="s">
        <v>957</v>
      </c>
      <c r="AA17" s="252" t="s">
        <v>957</v>
      </c>
      <c r="AB17" s="252" t="s">
        <v>957</v>
      </c>
      <c r="AC17" s="252" t="s">
        <v>957</v>
      </c>
      <c r="AD17" s="252" t="s">
        <v>957</v>
      </c>
      <c r="AE17" s="252" t="s">
        <v>1054</v>
      </c>
      <c r="AF17" s="252" t="s">
        <v>957</v>
      </c>
      <c r="AG17" s="308"/>
      <c r="AH17" s="308"/>
      <c r="AI17" s="257"/>
      <c r="AJ17" s="259"/>
      <c r="AK17" s="259"/>
      <c r="AL17" s="259"/>
      <c r="AM17" s="259"/>
      <c r="AN17" s="259"/>
      <c r="AO17" s="259"/>
      <c r="AP17" s="259"/>
      <c r="AQ17" s="259"/>
      <c r="AR17" s="259"/>
      <c r="AS17" s="259"/>
      <c r="AT17" s="259"/>
      <c r="AU17" s="259"/>
      <c r="AV17" s="260"/>
      <c r="AW17" s="260"/>
      <c r="AX17" s="260"/>
      <c r="AY17" s="260"/>
      <c r="AZ17" s="260"/>
      <c r="BA17" s="260"/>
      <c r="BB17" s="260"/>
      <c r="BC17" s="260"/>
      <c r="BD17" s="260"/>
      <c r="BE17" s="260"/>
      <c r="BF17" s="260"/>
      <c r="BG17" s="260"/>
      <c r="BH17" s="260"/>
    </row>
    <row r="18" spans="1:60" ht="14.25" customHeight="1">
      <c r="A18" s="253" t="s">
        <v>2</v>
      </c>
      <c r="B18" s="258" t="s">
        <v>976</v>
      </c>
      <c r="C18" s="259"/>
      <c r="D18" s="259"/>
      <c r="E18" s="252"/>
      <c r="F18" s="252"/>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64"/>
      <c r="AH18" s="264"/>
      <c r="AI18" s="257"/>
      <c r="AJ18" s="259"/>
      <c r="AK18" s="259"/>
      <c r="AL18" s="259"/>
      <c r="AM18" s="259"/>
      <c r="AN18" s="259"/>
      <c r="AO18" s="259"/>
      <c r="AP18" s="259"/>
      <c r="AQ18" s="259"/>
      <c r="AR18" s="259"/>
      <c r="AS18" s="259"/>
      <c r="AT18" s="259"/>
      <c r="AU18" s="259"/>
      <c r="AV18" s="260"/>
      <c r="AW18" s="260"/>
      <c r="AX18" s="260"/>
      <c r="AY18" s="260"/>
      <c r="AZ18" s="260"/>
      <c r="BA18" s="260"/>
      <c r="BB18" s="260"/>
      <c r="BC18" s="260"/>
      <c r="BD18" s="260"/>
      <c r="BE18" s="260"/>
      <c r="BF18" s="260"/>
      <c r="BG18" s="260"/>
      <c r="BH18" s="260"/>
    </row>
    <row r="19" spans="1:60" ht="46" customHeight="1">
      <c r="A19" s="261">
        <v>1</v>
      </c>
      <c r="B19" s="265" t="s">
        <v>1055</v>
      </c>
      <c r="C19" s="265" t="s">
        <v>977</v>
      </c>
      <c r="D19" s="265" t="s">
        <v>978</v>
      </c>
      <c r="E19" s="252"/>
      <c r="F19" s="252" t="s">
        <v>882</v>
      </c>
      <c r="G19" s="252" t="s">
        <v>957</v>
      </c>
      <c r="H19" s="252" t="s">
        <v>957</v>
      </c>
      <c r="I19" s="252" t="s">
        <v>957</v>
      </c>
      <c r="J19" s="252" t="s">
        <v>957</v>
      </c>
      <c r="K19" s="252" t="s">
        <v>957</v>
      </c>
      <c r="L19" s="252" t="s">
        <v>957</v>
      </c>
      <c r="M19" s="252" t="s">
        <v>957</v>
      </c>
      <c r="N19" s="263" t="s">
        <v>958</v>
      </c>
      <c r="O19" s="263" t="s">
        <v>958</v>
      </c>
      <c r="P19" s="252" t="s">
        <v>957</v>
      </c>
      <c r="Q19" s="252" t="s">
        <v>957</v>
      </c>
      <c r="R19" s="252" t="s">
        <v>958</v>
      </c>
      <c r="S19" s="252" t="s">
        <v>957</v>
      </c>
      <c r="T19" s="252" t="s">
        <v>958</v>
      </c>
      <c r="U19" s="252" t="s">
        <v>958</v>
      </c>
      <c r="V19" s="252" t="s">
        <v>958</v>
      </c>
      <c r="W19" s="252" t="s">
        <v>957</v>
      </c>
      <c r="X19" s="252" t="s">
        <v>957</v>
      </c>
      <c r="Y19" s="252" t="s">
        <v>957</v>
      </c>
      <c r="Z19" s="263" t="s">
        <v>958</v>
      </c>
      <c r="AA19" s="263" t="s">
        <v>958</v>
      </c>
      <c r="AB19" s="252" t="s">
        <v>958</v>
      </c>
      <c r="AC19" s="252" t="s">
        <v>957</v>
      </c>
      <c r="AD19" s="252" t="s">
        <v>957</v>
      </c>
      <c r="AE19" s="252" t="s">
        <v>958</v>
      </c>
      <c r="AF19" s="252" t="s">
        <v>957</v>
      </c>
      <c r="AG19" s="264" t="s">
        <v>979</v>
      </c>
      <c r="AH19" s="264" t="s">
        <v>980</v>
      </c>
      <c r="AI19" s="257">
        <f>[6]ACC_FIN!C13</f>
        <v>21.849999999999998</v>
      </c>
      <c r="AJ19" s="259" t="s">
        <v>981</v>
      </c>
      <c r="AK19" s="258" t="s">
        <v>952</v>
      </c>
      <c r="AL19" s="259" t="s">
        <v>953</v>
      </c>
      <c r="AM19" s="259" t="s">
        <v>953</v>
      </c>
      <c r="AN19" s="259" t="s">
        <v>953</v>
      </c>
      <c r="AO19" s="259" t="s">
        <v>953</v>
      </c>
      <c r="AP19" s="259" t="s">
        <v>953</v>
      </c>
      <c r="AQ19" s="259" t="s">
        <v>953</v>
      </c>
      <c r="AR19" s="259" t="s">
        <v>953</v>
      </c>
      <c r="AS19" s="259" t="s">
        <v>953</v>
      </c>
      <c r="AT19" s="259" t="s">
        <v>953</v>
      </c>
      <c r="AU19" s="259" t="s">
        <v>953</v>
      </c>
      <c r="AV19" s="260"/>
      <c r="AW19" s="260"/>
      <c r="AX19" s="260"/>
      <c r="AY19" s="260"/>
      <c r="AZ19" s="260"/>
      <c r="BA19" s="260"/>
      <c r="BB19" s="260"/>
      <c r="BC19" s="260"/>
      <c r="BD19" s="260"/>
      <c r="BE19" s="260"/>
      <c r="BF19" s="260"/>
      <c r="BG19" s="260"/>
      <c r="BH19" s="260"/>
    </row>
    <row r="20" spans="1:60" ht="21" customHeight="1">
      <c r="A20" s="261"/>
      <c r="B20" s="265" t="s">
        <v>982</v>
      </c>
      <c r="C20" s="265" t="s">
        <v>983</v>
      </c>
      <c r="D20" s="265" t="s">
        <v>984</v>
      </c>
      <c r="E20" s="252"/>
      <c r="F20" s="252" t="s">
        <v>882</v>
      </c>
      <c r="G20" s="252" t="s">
        <v>957</v>
      </c>
      <c r="H20" s="252" t="s">
        <v>957</v>
      </c>
      <c r="I20" s="252" t="s">
        <v>957</v>
      </c>
      <c r="J20" s="252" t="s">
        <v>957</v>
      </c>
      <c r="K20" s="252" t="s">
        <v>957</v>
      </c>
      <c r="L20" s="252" t="s">
        <v>957</v>
      </c>
      <c r="M20" s="252" t="s">
        <v>957</v>
      </c>
      <c r="N20" s="252" t="s">
        <v>957</v>
      </c>
      <c r="O20" s="252" t="s">
        <v>957</v>
      </c>
      <c r="P20" s="252" t="s">
        <v>957</v>
      </c>
      <c r="Q20" s="252" t="s">
        <v>957</v>
      </c>
      <c r="R20" s="252" t="s">
        <v>957</v>
      </c>
      <c r="S20" s="252" t="s">
        <v>957</v>
      </c>
      <c r="T20" s="252" t="s">
        <v>957</v>
      </c>
      <c r="U20" s="252" t="s">
        <v>957</v>
      </c>
      <c r="V20" s="252" t="s">
        <v>957</v>
      </c>
      <c r="W20" s="252" t="s">
        <v>957</v>
      </c>
      <c r="X20" s="252" t="s">
        <v>957</v>
      </c>
      <c r="Y20" s="252" t="s">
        <v>957</v>
      </c>
      <c r="Z20" s="252" t="s">
        <v>957</v>
      </c>
      <c r="AA20" s="252" t="s">
        <v>957</v>
      </c>
      <c r="AB20" s="263" t="s">
        <v>958</v>
      </c>
      <c r="AC20" s="252" t="s">
        <v>957</v>
      </c>
      <c r="AD20" s="252" t="s">
        <v>958</v>
      </c>
      <c r="AE20" s="252" t="s">
        <v>1054</v>
      </c>
      <c r="AF20" s="252" t="s">
        <v>957</v>
      </c>
      <c r="AG20" s="264" t="s">
        <v>908</v>
      </c>
      <c r="AH20" s="264" t="s">
        <v>985</v>
      </c>
      <c r="AI20" s="257">
        <f>'[6]HR.ADM.LEGAL'!E20</f>
        <v>2.0300000000000002</v>
      </c>
      <c r="AJ20" s="259" t="s">
        <v>981</v>
      </c>
      <c r="AK20" s="259" t="s">
        <v>953</v>
      </c>
      <c r="AL20" s="259" t="s">
        <v>953</v>
      </c>
      <c r="AM20" s="258" t="s">
        <v>952</v>
      </c>
      <c r="AN20" s="259" t="s">
        <v>953</v>
      </c>
      <c r="AO20" s="258" t="s">
        <v>952</v>
      </c>
      <c r="AP20" s="259" t="s">
        <v>953</v>
      </c>
      <c r="AQ20" s="259" t="s">
        <v>953</v>
      </c>
      <c r="AR20" s="258" t="s">
        <v>952</v>
      </c>
      <c r="AS20" s="259" t="s">
        <v>953</v>
      </c>
      <c r="AT20" s="258" t="s">
        <v>952</v>
      </c>
      <c r="AU20" s="258" t="s">
        <v>952</v>
      </c>
      <c r="AV20" s="260"/>
      <c r="AW20" s="260"/>
      <c r="AX20" s="260"/>
      <c r="AY20" s="260"/>
      <c r="AZ20" s="260"/>
      <c r="BA20" s="260"/>
      <c r="BB20" s="260"/>
      <c r="BC20" s="260"/>
      <c r="BD20" s="260"/>
      <c r="BE20" s="260"/>
      <c r="BF20" s="260"/>
      <c r="BG20" s="260"/>
      <c r="BH20" s="260"/>
    </row>
    <row r="21" spans="1:60" ht="32" customHeight="1">
      <c r="A21" s="261"/>
      <c r="B21" s="265" t="s">
        <v>986</v>
      </c>
      <c r="C21" s="265"/>
      <c r="D21" s="265"/>
      <c r="E21" s="252"/>
      <c r="F21" s="252" t="s">
        <v>882</v>
      </c>
      <c r="G21" s="252" t="s">
        <v>958</v>
      </c>
      <c r="H21" s="252" t="s">
        <v>958</v>
      </c>
      <c r="I21" s="252" t="s">
        <v>958</v>
      </c>
      <c r="J21" s="252" t="s">
        <v>958</v>
      </c>
      <c r="K21" s="252" t="s">
        <v>958</v>
      </c>
      <c r="L21" s="252" t="s">
        <v>958</v>
      </c>
      <c r="M21" s="252" t="s">
        <v>958</v>
      </c>
      <c r="N21" s="252" t="s">
        <v>958</v>
      </c>
      <c r="O21" s="252" t="s">
        <v>958</v>
      </c>
      <c r="P21" s="252" t="s">
        <v>958</v>
      </c>
      <c r="Q21" s="252" t="s">
        <v>958</v>
      </c>
      <c r="R21" s="252" t="s">
        <v>958</v>
      </c>
      <c r="S21" s="252" t="s">
        <v>958</v>
      </c>
      <c r="T21" s="252" t="s">
        <v>958</v>
      </c>
      <c r="U21" s="252" t="s">
        <v>958</v>
      </c>
      <c r="V21" s="252" t="s">
        <v>958</v>
      </c>
      <c r="W21" s="252" t="s">
        <v>958</v>
      </c>
      <c r="X21" s="252" t="s">
        <v>958</v>
      </c>
      <c r="Y21" s="252" t="s">
        <v>958</v>
      </c>
      <c r="Z21" s="252" t="s">
        <v>958</v>
      </c>
      <c r="AA21" s="252" t="s">
        <v>958</v>
      </c>
      <c r="AB21" s="252" t="s">
        <v>958</v>
      </c>
      <c r="AC21" s="252" t="s">
        <v>958</v>
      </c>
      <c r="AD21" s="252" t="s">
        <v>958</v>
      </c>
      <c r="AE21" s="252" t="s">
        <v>958</v>
      </c>
      <c r="AF21" s="252" t="s">
        <v>958</v>
      </c>
      <c r="AG21" s="264" t="s">
        <v>979</v>
      </c>
      <c r="AH21" s="264" t="s">
        <v>987</v>
      </c>
      <c r="AI21" s="257">
        <f>[6]DMD!C3</f>
        <v>2.75</v>
      </c>
      <c r="AJ21" s="259"/>
      <c r="AK21" s="259"/>
      <c r="AL21" s="259"/>
      <c r="AM21" s="258"/>
      <c r="AN21" s="259"/>
      <c r="AO21" s="258"/>
      <c r="AP21" s="259"/>
      <c r="AQ21" s="259"/>
      <c r="AR21" s="258"/>
      <c r="AS21" s="259"/>
      <c r="AT21" s="258"/>
      <c r="AU21" s="258"/>
      <c r="AV21" s="260"/>
      <c r="AW21" s="260"/>
      <c r="AX21" s="260"/>
      <c r="AY21" s="260"/>
      <c r="AZ21" s="260"/>
      <c r="BA21" s="260"/>
      <c r="BB21" s="260"/>
      <c r="BC21" s="260"/>
      <c r="BD21" s="260"/>
      <c r="BE21" s="260"/>
      <c r="BF21" s="260"/>
      <c r="BG21" s="260"/>
      <c r="BH21" s="260"/>
    </row>
    <row r="22" spans="1:60" ht="48" customHeight="1">
      <c r="A22" s="261">
        <v>2</v>
      </c>
      <c r="B22" s="262" t="s">
        <v>1056</v>
      </c>
      <c r="C22" s="262" t="s">
        <v>988</v>
      </c>
      <c r="D22" s="262" t="s">
        <v>989</v>
      </c>
      <c r="E22" s="252"/>
      <c r="F22" s="252" t="s">
        <v>882</v>
      </c>
      <c r="G22" s="252" t="s">
        <v>957</v>
      </c>
      <c r="H22" s="252" t="s">
        <v>957</v>
      </c>
      <c r="I22" s="252" t="s">
        <v>957</v>
      </c>
      <c r="J22" s="252" t="s">
        <v>957</v>
      </c>
      <c r="K22" s="252" t="s">
        <v>958</v>
      </c>
      <c r="L22" s="252" t="s">
        <v>957</v>
      </c>
      <c r="M22" s="252" t="s">
        <v>958</v>
      </c>
      <c r="N22" s="252" t="s">
        <v>958</v>
      </c>
      <c r="O22" s="252" t="s">
        <v>958</v>
      </c>
      <c r="P22" s="252" t="s">
        <v>957</v>
      </c>
      <c r="Q22" s="252" t="s">
        <v>957</v>
      </c>
      <c r="R22" s="263" t="s">
        <v>958</v>
      </c>
      <c r="S22" s="252" t="s">
        <v>957</v>
      </c>
      <c r="T22" s="263" t="s">
        <v>958</v>
      </c>
      <c r="U22" s="263" t="s">
        <v>958</v>
      </c>
      <c r="V22" s="252" t="s">
        <v>958</v>
      </c>
      <c r="W22" s="252" t="s">
        <v>957</v>
      </c>
      <c r="X22" s="252" t="s">
        <v>957</v>
      </c>
      <c r="Y22" s="252" t="s">
        <v>957</v>
      </c>
      <c r="Z22" s="263" t="s">
        <v>958</v>
      </c>
      <c r="AA22" s="263" t="s">
        <v>958</v>
      </c>
      <c r="AB22" s="252" t="s">
        <v>958</v>
      </c>
      <c r="AC22" s="252" t="s">
        <v>957</v>
      </c>
      <c r="AD22" s="252" t="s">
        <v>957</v>
      </c>
      <c r="AE22" s="252" t="s">
        <v>1054</v>
      </c>
      <c r="AF22" s="252" t="s">
        <v>957</v>
      </c>
      <c r="AG22" s="264" t="s">
        <v>908</v>
      </c>
      <c r="AH22" s="264" t="s">
        <v>1057</v>
      </c>
      <c r="AI22" s="257">
        <f>[6]MKT.SALES!D26</f>
        <v>5</v>
      </c>
      <c r="AJ22" s="259" t="s">
        <v>981</v>
      </c>
      <c r="AK22" s="258" t="s">
        <v>952</v>
      </c>
      <c r="AL22" s="259" t="s">
        <v>953</v>
      </c>
      <c r="AM22" s="259" t="s">
        <v>953</v>
      </c>
      <c r="AN22" s="259" t="s">
        <v>953</v>
      </c>
      <c r="AO22" s="259" t="s">
        <v>953</v>
      </c>
      <c r="AP22" s="259" t="s">
        <v>953</v>
      </c>
      <c r="AQ22" s="259" t="s">
        <v>953</v>
      </c>
      <c r="AR22" s="259" t="s">
        <v>953</v>
      </c>
      <c r="AS22" s="259" t="s">
        <v>953</v>
      </c>
      <c r="AT22" s="259"/>
      <c r="AU22" s="259"/>
      <c r="AV22" s="260"/>
      <c r="AW22" s="260"/>
      <c r="AX22" s="260"/>
      <c r="AY22" s="260"/>
      <c r="AZ22" s="260"/>
      <c r="BA22" s="260"/>
      <c r="BB22" s="260"/>
      <c r="BC22" s="260"/>
      <c r="BD22" s="260"/>
      <c r="BE22" s="260"/>
      <c r="BF22" s="260"/>
      <c r="BG22" s="260"/>
      <c r="BH22" s="260"/>
    </row>
    <row r="23" spans="1:60" ht="63" customHeight="1">
      <c r="A23" s="261">
        <v>3</v>
      </c>
      <c r="B23" s="265" t="s">
        <v>1058</v>
      </c>
      <c r="C23" s="265" t="s">
        <v>990</v>
      </c>
      <c r="D23" s="265" t="s">
        <v>991</v>
      </c>
      <c r="E23" s="252"/>
      <c r="F23" s="252" t="s">
        <v>882</v>
      </c>
      <c r="G23" s="252" t="s">
        <v>957</v>
      </c>
      <c r="H23" s="252" t="s">
        <v>957</v>
      </c>
      <c r="I23" s="252" t="s">
        <v>957</v>
      </c>
      <c r="J23" s="252" t="s">
        <v>957</v>
      </c>
      <c r="K23" s="252" t="s">
        <v>957</v>
      </c>
      <c r="L23" s="252" t="s">
        <v>957</v>
      </c>
      <c r="M23" s="252" t="s">
        <v>957</v>
      </c>
      <c r="N23" s="252" t="s">
        <v>957</v>
      </c>
      <c r="O23" s="252" t="s">
        <v>957</v>
      </c>
      <c r="P23" s="263" t="s">
        <v>958</v>
      </c>
      <c r="Q23" s="263" t="s">
        <v>958</v>
      </c>
      <c r="R23" s="263" t="s">
        <v>958</v>
      </c>
      <c r="S23" s="263" t="s">
        <v>958</v>
      </c>
      <c r="T23" s="263" t="s">
        <v>958</v>
      </c>
      <c r="U23" s="263" t="s">
        <v>958</v>
      </c>
      <c r="V23" s="263" t="s">
        <v>958</v>
      </c>
      <c r="W23" s="263" t="s">
        <v>958</v>
      </c>
      <c r="X23" s="263" t="s">
        <v>958</v>
      </c>
      <c r="Y23" s="263" t="s">
        <v>958</v>
      </c>
      <c r="Z23" s="252" t="s">
        <v>957</v>
      </c>
      <c r="AA23" s="263" t="s">
        <v>958</v>
      </c>
      <c r="AB23" s="252" t="s">
        <v>957</v>
      </c>
      <c r="AC23" s="252" t="s">
        <v>957</v>
      </c>
      <c r="AD23" s="263" t="s">
        <v>958</v>
      </c>
      <c r="AE23" s="252" t="s">
        <v>1054</v>
      </c>
      <c r="AF23" s="252" t="s">
        <v>957</v>
      </c>
      <c r="AG23" s="264" t="s">
        <v>908</v>
      </c>
      <c r="AH23" s="264" t="s">
        <v>1059</v>
      </c>
      <c r="AI23" s="257">
        <f>[6]MKT.SALES!D18</f>
        <v>3</v>
      </c>
      <c r="AJ23" s="259" t="s">
        <v>981</v>
      </c>
      <c r="AK23" s="259" t="s">
        <v>953</v>
      </c>
      <c r="AL23" s="259" t="s">
        <v>953</v>
      </c>
      <c r="AM23" s="259"/>
      <c r="AN23" s="258" t="s">
        <v>952</v>
      </c>
      <c r="AO23" s="259" t="s">
        <v>953</v>
      </c>
      <c r="AP23" s="259" t="s">
        <v>953</v>
      </c>
      <c r="AQ23" s="258" t="s">
        <v>952</v>
      </c>
      <c r="AR23" s="259" t="s">
        <v>953</v>
      </c>
      <c r="AS23" s="259" t="s">
        <v>953</v>
      </c>
      <c r="AT23" s="259" t="s">
        <v>953</v>
      </c>
      <c r="AU23" s="259" t="s">
        <v>953</v>
      </c>
      <c r="AV23" s="260"/>
      <c r="AW23" s="260"/>
      <c r="AX23" s="260"/>
      <c r="AY23" s="260"/>
      <c r="AZ23" s="260"/>
      <c r="BA23" s="260"/>
      <c r="BB23" s="260"/>
      <c r="BC23" s="260"/>
      <c r="BD23" s="260"/>
      <c r="BE23" s="260"/>
      <c r="BF23" s="260"/>
      <c r="BG23" s="260"/>
      <c r="BH23" s="260"/>
    </row>
    <row r="24" spans="1:60" ht="20" customHeight="1">
      <c r="A24" s="261"/>
      <c r="B24" s="265" t="s">
        <v>992</v>
      </c>
      <c r="C24" s="265"/>
      <c r="D24" s="265"/>
      <c r="E24" s="252"/>
      <c r="F24" s="252" t="s">
        <v>882</v>
      </c>
      <c r="G24" s="252" t="s">
        <v>957</v>
      </c>
      <c r="H24" s="252" t="s">
        <v>957</v>
      </c>
      <c r="I24" s="252" t="s">
        <v>957</v>
      </c>
      <c r="J24" s="252" t="s">
        <v>957</v>
      </c>
      <c r="K24" s="252" t="s">
        <v>957</v>
      </c>
      <c r="L24" s="252" t="s">
        <v>957</v>
      </c>
      <c r="M24" s="252" t="s">
        <v>957</v>
      </c>
      <c r="N24" s="252" t="s">
        <v>957</v>
      </c>
      <c r="O24" s="252" t="s">
        <v>957</v>
      </c>
      <c r="P24" s="263" t="s">
        <v>958</v>
      </c>
      <c r="Q24" s="263" t="s">
        <v>958</v>
      </c>
      <c r="R24" s="263" t="s">
        <v>958</v>
      </c>
      <c r="S24" s="263" t="s">
        <v>958</v>
      </c>
      <c r="T24" s="263" t="s">
        <v>958</v>
      </c>
      <c r="U24" s="263" t="s">
        <v>958</v>
      </c>
      <c r="V24" s="263" t="s">
        <v>958</v>
      </c>
      <c r="W24" s="263" t="s">
        <v>958</v>
      </c>
      <c r="X24" s="263" t="s">
        <v>958</v>
      </c>
      <c r="Y24" s="263" t="s">
        <v>958</v>
      </c>
      <c r="Z24" s="252" t="s">
        <v>957</v>
      </c>
      <c r="AA24" s="263" t="s">
        <v>958</v>
      </c>
      <c r="AB24" s="252" t="s">
        <v>957</v>
      </c>
      <c r="AC24" s="252" t="s">
        <v>957</v>
      </c>
      <c r="AD24" s="263" t="s">
        <v>958</v>
      </c>
      <c r="AE24" s="252" t="s">
        <v>1054</v>
      </c>
      <c r="AF24" s="252" t="s">
        <v>957</v>
      </c>
      <c r="AG24" s="264" t="s">
        <v>1060</v>
      </c>
      <c r="AH24" s="264" t="s">
        <v>993</v>
      </c>
      <c r="AI24" s="257">
        <f>1.9</f>
        <v>1.9</v>
      </c>
      <c r="AJ24" s="259"/>
      <c r="AK24" s="259"/>
      <c r="AL24" s="259"/>
      <c r="AM24" s="259"/>
      <c r="AN24" s="258"/>
      <c r="AO24" s="259"/>
      <c r="AP24" s="259"/>
      <c r="AQ24" s="258"/>
      <c r="AR24" s="259"/>
      <c r="AS24" s="259"/>
      <c r="AT24" s="259"/>
      <c r="AU24" s="259"/>
      <c r="AV24" s="260"/>
      <c r="AW24" s="260"/>
      <c r="AX24" s="260"/>
      <c r="AY24" s="260"/>
      <c r="AZ24" s="260"/>
      <c r="BA24" s="260"/>
      <c r="BB24" s="260"/>
      <c r="BC24" s="260"/>
      <c r="BD24" s="260"/>
      <c r="BE24" s="260"/>
      <c r="BF24" s="260"/>
      <c r="BG24" s="260"/>
      <c r="BH24" s="260"/>
    </row>
    <row r="25" spans="1:60" ht="88" customHeight="1">
      <c r="A25" s="261">
        <v>4</v>
      </c>
      <c r="B25" s="266" t="s">
        <v>1061</v>
      </c>
      <c r="C25" s="262" t="s">
        <v>994</v>
      </c>
      <c r="D25" s="262" t="s">
        <v>995</v>
      </c>
      <c r="E25" s="252"/>
      <c r="F25" s="263" t="s">
        <v>882</v>
      </c>
      <c r="G25" s="252" t="s">
        <v>957</v>
      </c>
      <c r="H25" s="252" t="s">
        <v>957</v>
      </c>
      <c r="I25" s="252" t="s">
        <v>957</v>
      </c>
      <c r="J25" s="252" t="s">
        <v>957</v>
      </c>
      <c r="K25" s="252" t="s">
        <v>957</v>
      </c>
      <c r="L25" s="252" t="s">
        <v>957</v>
      </c>
      <c r="M25" s="263" t="s">
        <v>958</v>
      </c>
      <c r="N25" s="263" t="s">
        <v>958</v>
      </c>
      <c r="O25" s="263" t="s">
        <v>958</v>
      </c>
      <c r="P25" s="252" t="s">
        <v>957</v>
      </c>
      <c r="Q25" s="252" t="s">
        <v>957</v>
      </c>
      <c r="R25" s="252" t="s">
        <v>957</v>
      </c>
      <c r="S25" s="252" t="s">
        <v>957</v>
      </c>
      <c r="T25" s="252" t="s">
        <v>957</v>
      </c>
      <c r="U25" s="252" t="s">
        <v>957</v>
      </c>
      <c r="V25" s="252" t="s">
        <v>957</v>
      </c>
      <c r="W25" s="252" t="s">
        <v>957</v>
      </c>
      <c r="X25" s="252" t="s">
        <v>957</v>
      </c>
      <c r="Y25" s="252" t="s">
        <v>957</v>
      </c>
      <c r="Z25" s="252" t="s">
        <v>957</v>
      </c>
      <c r="AA25" s="252" t="s">
        <v>957</v>
      </c>
      <c r="AB25" s="252" t="s">
        <v>957</v>
      </c>
      <c r="AC25" s="252" t="s">
        <v>957</v>
      </c>
      <c r="AD25" s="252" t="s">
        <v>957</v>
      </c>
      <c r="AE25" s="252" t="s">
        <v>1054</v>
      </c>
      <c r="AF25" s="252" t="s">
        <v>957</v>
      </c>
      <c r="AG25" s="264" t="s">
        <v>908</v>
      </c>
      <c r="AH25" s="264" t="s">
        <v>1062</v>
      </c>
      <c r="AI25" s="257">
        <f>'[6]PMU.QS.EPL'!E35</f>
        <v>5.6000000000000005</v>
      </c>
      <c r="AJ25" s="259" t="s">
        <v>981</v>
      </c>
      <c r="AK25" s="259" t="s">
        <v>953</v>
      </c>
      <c r="AL25" s="267" t="s">
        <v>952</v>
      </c>
      <c r="AM25" s="259" t="s">
        <v>953</v>
      </c>
      <c r="AN25" s="258" t="s">
        <v>952</v>
      </c>
      <c r="AO25" s="258" t="s">
        <v>952</v>
      </c>
      <c r="AP25" s="259" t="s">
        <v>953</v>
      </c>
      <c r="AQ25" s="259" t="s">
        <v>953</v>
      </c>
      <c r="AR25" s="258" t="s">
        <v>952</v>
      </c>
      <c r="AS25" s="259" t="s">
        <v>953</v>
      </c>
      <c r="AT25" s="259" t="s">
        <v>953</v>
      </c>
      <c r="AU25" s="258" t="s">
        <v>953</v>
      </c>
      <c r="AV25" s="260"/>
      <c r="AW25" s="260"/>
      <c r="AX25" s="260"/>
      <c r="AY25" s="260"/>
      <c r="AZ25" s="260"/>
      <c r="BA25" s="260"/>
      <c r="BB25" s="260"/>
      <c r="BC25" s="260"/>
      <c r="BD25" s="260"/>
      <c r="BE25" s="260"/>
      <c r="BF25" s="260"/>
      <c r="BG25" s="260"/>
      <c r="BH25" s="260"/>
    </row>
    <row r="26" spans="1:60" ht="45" customHeight="1">
      <c r="A26" s="261">
        <v>5</v>
      </c>
      <c r="B26" s="268" t="s">
        <v>1063</v>
      </c>
      <c r="C26" s="269" t="s">
        <v>996</v>
      </c>
      <c r="D26" s="269" t="s">
        <v>997</v>
      </c>
      <c r="E26" s="252"/>
      <c r="F26" s="263" t="s">
        <v>882</v>
      </c>
      <c r="G26" s="252" t="s">
        <v>957</v>
      </c>
      <c r="H26" s="252" t="s">
        <v>957</v>
      </c>
      <c r="I26" s="252" t="s">
        <v>957</v>
      </c>
      <c r="J26" s="252" t="s">
        <v>957</v>
      </c>
      <c r="K26" s="252" t="s">
        <v>957</v>
      </c>
      <c r="L26" s="263" t="s">
        <v>958</v>
      </c>
      <c r="M26" s="252" t="s">
        <v>957</v>
      </c>
      <c r="N26" s="252" t="s">
        <v>957</v>
      </c>
      <c r="O26" s="252" t="s">
        <v>957</v>
      </c>
      <c r="P26" s="252" t="s">
        <v>957</v>
      </c>
      <c r="Q26" s="252" t="s">
        <v>957</v>
      </c>
      <c r="R26" s="252" t="s">
        <v>957</v>
      </c>
      <c r="S26" s="252" t="s">
        <v>957</v>
      </c>
      <c r="T26" s="252" t="s">
        <v>957</v>
      </c>
      <c r="U26" s="252" t="s">
        <v>957</v>
      </c>
      <c r="V26" s="252" t="s">
        <v>957</v>
      </c>
      <c r="W26" s="252" t="s">
        <v>957</v>
      </c>
      <c r="X26" s="252" t="s">
        <v>957</v>
      </c>
      <c r="Y26" s="252" t="s">
        <v>957</v>
      </c>
      <c r="Z26" s="252" t="s">
        <v>957</v>
      </c>
      <c r="AA26" s="252" t="s">
        <v>957</v>
      </c>
      <c r="AB26" s="252" t="s">
        <v>957</v>
      </c>
      <c r="AC26" s="252" t="s">
        <v>957</v>
      </c>
      <c r="AD26" s="252" t="s">
        <v>957</v>
      </c>
      <c r="AE26" s="252" t="s">
        <v>1054</v>
      </c>
      <c r="AF26" s="252" t="s">
        <v>957</v>
      </c>
      <c r="AG26" s="264" t="s">
        <v>908</v>
      </c>
      <c r="AH26" s="264" t="s">
        <v>1062</v>
      </c>
      <c r="AI26" s="257">
        <f>[6]DMD!C5</f>
        <v>5.3</v>
      </c>
      <c r="AJ26" s="270"/>
      <c r="AK26" s="270"/>
      <c r="AL26" s="271"/>
      <c r="AM26" s="270"/>
      <c r="AN26" s="272"/>
      <c r="AO26" s="272"/>
      <c r="AP26" s="270"/>
      <c r="AQ26" s="270"/>
      <c r="AR26" s="272"/>
      <c r="AS26" s="270"/>
      <c r="AT26" s="270"/>
      <c r="AU26" s="272"/>
      <c r="AV26" s="260"/>
      <c r="AW26" s="260"/>
      <c r="AX26" s="260"/>
      <c r="AY26" s="260"/>
      <c r="AZ26" s="260"/>
      <c r="BA26" s="260"/>
      <c r="BB26" s="260"/>
      <c r="BC26" s="260"/>
      <c r="BD26" s="260"/>
      <c r="BE26" s="260"/>
      <c r="BF26" s="260"/>
      <c r="BG26" s="260"/>
      <c r="BH26" s="260"/>
    </row>
    <row r="27" spans="1:60" ht="45" customHeight="1">
      <c r="A27" s="261">
        <v>6</v>
      </c>
      <c r="B27" s="273" t="s">
        <v>1064</v>
      </c>
      <c r="C27" s="274" t="s">
        <v>998</v>
      </c>
      <c r="D27" s="273" t="s">
        <v>1064</v>
      </c>
      <c r="E27" s="252"/>
      <c r="F27" s="275" t="s">
        <v>882</v>
      </c>
      <c r="G27" s="276" t="s">
        <v>957</v>
      </c>
      <c r="H27" s="276" t="s">
        <v>957</v>
      </c>
      <c r="I27" s="276" t="s">
        <v>957</v>
      </c>
      <c r="J27" s="276" t="s">
        <v>957</v>
      </c>
      <c r="K27" s="275" t="s">
        <v>958</v>
      </c>
      <c r="L27" s="276" t="s">
        <v>957</v>
      </c>
      <c r="M27" s="276" t="s">
        <v>957</v>
      </c>
      <c r="N27" s="276" t="s">
        <v>957</v>
      </c>
      <c r="O27" s="276" t="s">
        <v>957</v>
      </c>
      <c r="P27" s="276" t="s">
        <v>957</v>
      </c>
      <c r="Q27" s="276" t="s">
        <v>957</v>
      </c>
      <c r="R27" s="276" t="s">
        <v>957</v>
      </c>
      <c r="S27" s="276" t="s">
        <v>957</v>
      </c>
      <c r="T27" s="276" t="s">
        <v>957</v>
      </c>
      <c r="U27" s="276" t="s">
        <v>957</v>
      </c>
      <c r="V27" s="276" t="s">
        <v>957</v>
      </c>
      <c r="W27" s="276" t="s">
        <v>957</v>
      </c>
      <c r="X27" s="276" t="s">
        <v>957</v>
      </c>
      <c r="Y27" s="276" t="s">
        <v>957</v>
      </c>
      <c r="Z27" s="276" t="s">
        <v>957</v>
      </c>
      <c r="AA27" s="276" t="s">
        <v>957</v>
      </c>
      <c r="AB27" s="276" t="s">
        <v>957</v>
      </c>
      <c r="AC27" s="276" t="s">
        <v>957</v>
      </c>
      <c r="AD27" s="276" t="s">
        <v>957</v>
      </c>
      <c r="AE27" s="276" t="s">
        <v>958</v>
      </c>
      <c r="AF27" s="276" t="s">
        <v>957</v>
      </c>
      <c r="AG27" s="276"/>
      <c r="AH27" s="276"/>
      <c r="AI27" s="277">
        <v>4.7</v>
      </c>
      <c r="AJ27" s="270"/>
      <c r="AK27" s="270"/>
      <c r="AL27" s="271"/>
      <c r="AM27" s="270"/>
      <c r="AN27" s="272"/>
      <c r="AO27" s="272"/>
      <c r="AP27" s="270"/>
      <c r="AQ27" s="270"/>
      <c r="AR27" s="272"/>
      <c r="AS27" s="270"/>
      <c r="AT27" s="270"/>
      <c r="AU27" s="272"/>
      <c r="AV27" s="260"/>
      <c r="AW27" s="260"/>
      <c r="AX27" s="260"/>
      <c r="AY27" s="260"/>
      <c r="AZ27" s="260"/>
      <c r="BA27" s="260"/>
      <c r="BB27" s="260"/>
      <c r="BC27" s="260"/>
      <c r="BD27" s="260"/>
      <c r="BE27" s="260"/>
      <c r="BF27" s="260"/>
      <c r="BG27" s="260"/>
      <c r="BH27" s="260"/>
    </row>
    <row r="28" spans="1:60" ht="34" customHeight="1">
      <c r="A28" s="261">
        <v>5</v>
      </c>
      <c r="B28" s="278" t="s">
        <v>1065</v>
      </c>
      <c r="C28" s="262" t="s">
        <v>999</v>
      </c>
      <c r="D28" s="262" t="s">
        <v>1000</v>
      </c>
      <c r="E28" s="252"/>
      <c r="F28" s="275" t="s">
        <v>882</v>
      </c>
      <c r="G28" s="276" t="s">
        <v>957</v>
      </c>
      <c r="H28" s="276" t="s">
        <v>957</v>
      </c>
      <c r="I28" s="276" t="s">
        <v>957</v>
      </c>
      <c r="J28" s="276" t="s">
        <v>957</v>
      </c>
      <c r="K28" s="276" t="s">
        <v>957</v>
      </c>
      <c r="L28" s="276" t="s">
        <v>957</v>
      </c>
      <c r="M28" s="276" t="s">
        <v>957</v>
      </c>
      <c r="N28" s="276" t="s">
        <v>957</v>
      </c>
      <c r="O28" s="275" t="s">
        <v>958</v>
      </c>
      <c r="P28" s="276" t="s">
        <v>957</v>
      </c>
      <c r="Q28" s="276" t="s">
        <v>957</v>
      </c>
      <c r="R28" s="276" t="s">
        <v>957</v>
      </c>
      <c r="S28" s="276" t="s">
        <v>957</v>
      </c>
      <c r="T28" s="275" t="s">
        <v>958</v>
      </c>
      <c r="U28" s="275" t="s">
        <v>958</v>
      </c>
      <c r="V28" s="275" t="s">
        <v>958</v>
      </c>
      <c r="W28" s="276" t="s">
        <v>957</v>
      </c>
      <c r="X28" s="276" t="s">
        <v>957</v>
      </c>
      <c r="Y28" s="276" t="s">
        <v>957</v>
      </c>
      <c r="Z28" s="275" t="s">
        <v>958</v>
      </c>
      <c r="AA28" s="275" t="s">
        <v>958</v>
      </c>
      <c r="AB28" s="276" t="s">
        <v>957</v>
      </c>
      <c r="AC28" s="276" t="s">
        <v>957</v>
      </c>
      <c r="AD28" s="276" t="s">
        <v>957</v>
      </c>
      <c r="AE28" s="276" t="s">
        <v>958</v>
      </c>
      <c r="AF28" s="276" t="s">
        <v>957</v>
      </c>
      <c r="AG28" s="279" t="s">
        <v>908</v>
      </c>
      <c r="AH28" s="276" t="s">
        <v>1001</v>
      </c>
      <c r="AI28" s="277">
        <v>1.6</v>
      </c>
      <c r="AJ28" s="309" t="s">
        <v>981</v>
      </c>
      <c r="AK28" s="309" t="s">
        <v>953</v>
      </c>
      <c r="AL28" s="306" t="s">
        <v>952</v>
      </c>
      <c r="AM28" s="309" t="s">
        <v>953</v>
      </c>
      <c r="AN28" s="306" t="s">
        <v>952</v>
      </c>
      <c r="AO28" s="309" t="s">
        <v>953</v>
      </c>
      <c r="AP28" s="309" t="s">
        <v>953</v>
      </c>
      <c r="AQ28" s="309" t="s">
        <v>953</v>
      </c>
      <c r="AR28" s="306" t="s">
        <v>952</v>
      </c>
      <c r="AS28" s="309" t="s">
        <v>953</v>
      </c>
      <c r="AT28" s="309" t="s">
        <v>953</v>
      </c>
      <c r="AU28" s="309" t="s">
        <v>953</v>
      </c>
      <c r="AV28" s="260"/>
      <c r="AW28" s="260"/>
      <c r="AX28" s="260"/>
      <c r="AY28" s="260"/>
      <c r="AZ28" s="260"/>
      <c r="BA28" s="260"/>
      <c r="BB28" s="260"/>
      <c r="BC28" s="260"/>
      <c r="BD28" s="260"/>
      <c r="BE28" s="260"/>
      <c r="BF28" s="260"/>
      <c r="BG28" s="260"/>
      <c r="BH28" s="260"/>
    </row>
    <row r="29" spans="1:60" ht="14.25" customHeight="1">
      <c r="A29" s="261">
        <v>6</v>
      </c>
      <c r="B29" s="280" t="s">
        <v>1002</v>
      </c>
      <c r="C29" s="262" t="s">
        <v>1003</v>
      </c>
      <c r="D29" s="262" t="s">
        <v>1004</v>
      </c>
      <c r="E29" s="252"/>
      <c r="F29" s="275" t="s">
        <v>882</v>
      </c>
      <c r="G29" s="276" t="s">
        <v>957</v>
      </c>
      <c r="H29" s="276" t="s">
        <v>957</v>
      </c>
      <c r="I29" s="276" t="s">
        <v>957</v>
      </c>
      <c r="J29" s="276" t="s">
        <v>957</v>
      </c>
      <c r="K29" s="276" t="s">
        <v>957</v>
      </c>
      <c r="L29" s="276" t="s">
        <v>957</v>
      </c>
      <c r="M29" s="276" t="s">
        <v>957</v>
      </c>
      <c r="N29" s="276" t="s">
        <v>957</v>
      </c>
      <c r="O29" s="276" t="s">
        <v>957</v>
      </c>
      <c r="P29" s="276" t="s">
        <v>957</v>
      </c>
      <c r="Q29" s="276" t="s">
        <v>957</v>
      </c>
      <c r="R29" s="276" t="s">
        <v>957</v>
      </c>
      <c r="S29" s="276" t="s">
        <v>957</v>
      </c>
      <c r="T29" s="276" t="s">
        <v>957</v>
      </c>
      <c r="U29" s="276" t="s">
        <v>957</v>
      </c>
      <c r="V29" s="276" t="s">
        <v>957</v>
      </c>
      <c r="W29" s="276" t="s">
        <v>957</v>
      </c>
      <c r="X29" s="276" t="s">
        <v>957</v>
      </c>
      <c r="Y29" s="276" t="s">
        <v>957</v>
      </c>
      <c r="Z29" s="275" t="s">
        <v>958</v>
      </c>
      <c r="AA29" s="275" t="s">
        <v>958</v>
      </c>
      <c r="AB29" s="276" t="s">
        <v>957</v>
      </c>
      <c r="AC29" s="276" t="s">
        <v>957</v>
      </c>
      <c r="AD29" s="276" t="s">
        <v>957</v>
      </c>
      <c r="AE29" s="276" t="s">
        <v>958</v>
      </c>
      <c r="AF29" s="276" t="s">
        <v>957</v>
      </c>
      <c r="AG29" s="279" t="s">
        <v>908</v>
      </c>
      <c r="AH29" s="276" t="s">
        <v>1001</v>
      </c>
      <c r="AI29" s="277">
        <v>2.5</v>
      </c>
      <c r="AJ29" s="307"/>
      <c r="AK29" s="307"/>
      <c r="AL29" s="307"/>
      <c r="AM29" s="307"/>
      <c r="AN29" s="307"/>
      <c r="AO29" s="307"/>
      <c r="AP29" s="307"/>
      <c r="AQ29" s="307"/>
      <c r="AR29" s="307"/>
      <c r="AS29" s="307"/>
      <c r="AT29" s="307"/>
      <c r="AU29" s="307"/>
      <c r="AV29" s="260"/>
      <c r="AW29" s="260"/>
      <c r="AX29" s="260"/>
      <c r="AY29" s="260"/>
      <c r="AZ29" s="260"/>
      <c r="BA29" s="260"/>
      <c r="BB29" s="260"/>
      <c r="BC29" s="260"/>
      <c r="BD29" s="260"/>
      <c r="BE29" s="260"/>
      <c r="BF29" s="260"/>
      <c r="BG29" s="260"/>
      <c r="BH29" s="260"/>
    </row>
    <row r="30" spans="1:60" ht="14.25" customHeight="1">
      <c r="A30" s="261">
        <v>7</v>
      </c>
      <c r="B30" s="278" t="s">
        <v>1005</v>
      </c>
      <c r="C30" s="262" t="s">
        <v>1006</v>
      </c>
      <c r="D30" s="262" t="s">
        <v>1007</v>
      </c>
      <c r="E30" s="252"/>
      <c r="F30" s="275" t="s">
        <v>882</v>
      </c>
      <c r="G30" s="276" t="s">
        <v>957</v>
      </c>
      <c r="H30" s="276" t="s">
        <v>957</v>
      </c>
      <c r="I30" s="276" t="s">
        <v>957</v>
      </c>
      <c r="J30" s="276" t="s">
        <v>957</v>
      </c>
      <c r="K30" s="276" t="s">
        <v>957</v>
      </c>
      <c r="L30" s="276" t="s">
        <v>957</v>
      </c>
      <c r="M30" s="276" t="s">
        <v>957</v>
      </c>
      <c r="N30" s="276" t="s">
        <v>957</v>
      </c>
      <c r="O30" s="276" t="s">
        <v>957</v>
      </c>
      <c r="P30" s="276" t="s">
        <v>957</v>
      </c>
      <c r="Q30" s="276" t="s">
        <v>957</v>
      </c>
      <c r="R30" s="276" t="s">
        <v>957</v>
      </c>
      <c r="S30" s="276" t="s">
        <v>957</v>
      </c>
      <c r="T30" s="276" t="s">
        <v>957</v>
      </c>
      <c r="U30" s="276" t="s">
        <v>957</v>
      </c>
      <c r="V30" s="276" t="s">
        <v>957</v>
      </c>
      <c r="W30" s="276" t="s">
        <v>957</v>
      </c>
      <c r="X30" s="276" t="s">
        <v>957</v>
      </c>
      <c r="Y30" s="276" t="s">
        <v>957</v>
      </c>
      <c r="Z30" s="275" t="s">
        <v>958</v>
      </c>
      <c r="AA30" s="275" t="s">
        <v>958</v>
      </c>
      <c r="AB30" s="276" t="s">
        <v>957</v>
      </c>
      <c r="AC30" s="276" t="s">
        <v>957</v>
      </c>
      <c r="AD30" s="276" t="s">
        <v>957</v>
      </c>
      <c r="AE30" s="276" t="s">
        <v>958</v>
      </c>
      <c r="AF30" s="276" t="s">
        <v>957</v>
      </c>
      <c r="AG30" s="279" t="s">
        <v>908</v>
      </c>
      <c r="AH30" s="276" t="s">
        <v>1001</v>
      </c>
      <c r="AI30" s="277"/>
      <c r="AJ30" s="307"/>
      <c r="AK30" s="307"/>
      <c r="AL30" s="307"/>
      <c r="AM30" s="307"/>
      <c r="AN30" s="307"/>
      <c r="AO30" s="307"/>
      <c r="AP30" s="307"/>
      <c r="AQ30" s="307"/>
      <c r="AR30" s="307"/>
      <c r="AS30" s="307"/>
      <c r="AT30" s="307"/>
      <c r="AU30" s="307"/>
      <c r="AV30" s="260"/>
      <c r="AW30" s="260"/>
      <c r="AX30" s="260"/>
      <c r="AY30" s="260"/>
      <c r="AZ30" s="260"/>
      <c r="BA30" s="260"/>
      <c r="BB30" s="260"/>
      <c r="BC30" s="260"/>
      <c r="BD30" s="260"/>
      <c r="BE30" s="260"/>
      <c r="BF30" s="260"/>
      <c r="BG30" s="260"/>
      <c r="BH30" s="260"/>
    </row>
    <row r="31" spans="1:60" ht="14.25" customHeight="1">
      <c r="A31" s="261">
        <v>8</v>
      </c>
      <c r="B31" s="262" t="s">
        <v>1008</v>
      </c>
      <c r="C31" s="262" t="s">
        <v>1009</v>
      </c>
      <c r="D31" s="262" t="s">
        <v>1010</v>
      </c>
      <c r="E31" s="252"/>
      <c r="F31" s="275" t="s">
        <v>882</v>
      </c>
      <c r="G31" s="276" t="s">
        <v>957</v>
      </c>
      <c r="H31" s="276" t="s">
        <v>957</v>
      </c>
      <c r="I31" s="276" t="s">
        <v>957</v>
      </c>
      <c r="J31" s="276" t="s">
        <v>957</v>
      </c>
      <c r="K31" s="276" t="s">
        <v>957</v>
      </c>
      <c r="L31" s="276" t="s">
        <v>957</v>
      </c>
      <c r="M31" s="276" t="s">
        <v>957</v>
      </c>
      <c r="N31" s="276" t="s">
        <v>957</v>
      </c>
      <c r="O31" s="276" t="s">
        <v>957</v>
      </c>
      <c r="P31" s="276" t="s">
        <v>957</v>
      </c>
      <c r="Q31" s="276" t="s">
        <v>957</v>
      </c>
      <c r="R31" s="276" t="s">
        <v>957</v>
      </c>
      <c r="S31" s="276" t="s">
        <v>957</v>
      </c>
      <c r="T31" s="276" t="s">
        <v>957</v>
      </c>
      <c r="U31" s="276" t="s">
        <v>957</v>
      </c>
      <c r="V31" s="276" t="s">
        <v>957</v>
      </c>
      <c r="W31" s="276" t="s">
        <v>957</v>
      </c>
      <c r="X31" s="276" t="s">
        <v>957</v>
      </c>
      <c r="Y31" s="276" t="s">
        <v>957</v>
      </c>
      <c r="Z31" s="275" t="s">
        <v>958</v>
      </c>
      <c r="AA31" s="275" t="s">
        <v>958</v>
      </c>
      <c r="AB31" s="276" t="s">
        <v>957</v>
      </c>
      <c r="AC31" s="276" t="s">
        <v>957</v>
      </c>
      <c r="AD31" s="276" t="s">
        <v>957</v>
      </c>
      <c r="AE31" s="276" t="s">
        <v>958</v>
      </c>
      <c r="AF31" s="276" t="s">
        <v>957</v>
      </c>
      <c r="AG31" s="279" t="s">
        <v>908</v>
      </c>
      <c r="AH31" s="276"/>
      <c r="AI31" s="277"/>
      <c r="AJ31" s="307"/>
      <c r="AK31" s="307"/>
      <c r="AL31" s="307"/>
      <c r="AM31" s="307"/>
      <c r="AN31" s="307"/>
      <c r="AO31" s="307"/>
      <c r="AP31" s="307"/>
      <c r="AQ31" s="307"/>
      <c r="AR31" s="307"/>
      <c r="AS31" s="307"/>
      <c r="AT31" s="307"/>
      <c r="AU31" s="307"/>
      <c r="AV31" s="260"/>
      <c r="AW31" s="260"/>
      <c r="AX31" s="260"/>
      <c r="AY31" s="260"/>
      <c r="AZ31" s="260"/>
      <c r="BA31" s="260"/>
      <c r="BB31" s="260"/>
      <c r="BC31" s="260"/>
      <c r="BD31" s="260"/>
      <c r="BE31" s="260"/>
      <c r="BF31" s="260"/>
      <c r="BG31" s="260"/>
      <c r="BH31" s="260"/>
    </row>
    <row r="32" spans="1:60" ht="14.25" customHeight="1">
      <c r="A32" s="261">
        <v>9</v>
      </c>
      <c r="B32" s="262" t="s">
        <v>1011</v>
      </c>
      <c r="C32" s="262" t="s">
        <v>1012</v>
      </c>
      <c r="D32" s="278" t="s">
        <v>1013</v>
      </c>
      <c r="E32" s="252"/>
      <c r="F32" s="275" t="s">
        <v>882</v>
      </c>
      <c r="G32" s="276" t="s">
        <v>957</v>
      </c>
      <c r="H32" s="276" t="s">
        <v>957</v>
      </c>
      <c r="I32" s="276" t="s">
        <v>957</v>
      </c>
      <c r="J32" s="276" t="s">
        <v>957</v>
      </c>
      <c r="K32" s="276" t="s">
        <v>957</v>
      </c>
      <c r="L32" s="276" t="s">
        <v>957</v>
      </c>
      <c r="M32" s="276" t="s">
        <v>957</v>
      </c>
      <c r="N32" s="276" t="s">
        <v>957</v>
      </c>
      <c r="O32" s="276" t="s">
        <v>957</v>
      </c>
      <c r="P32" s="276" t="s">
        <v>957</v>
      </c>
      <c r="Q32" s="276" t="s">
        <v>957</v>
      </c>
      <c r="R32" s="276" t="s">
        <v>957</v>
      </c>
      <c r="S32" s="276" t="s">
        <v>957</v>
      </c>
      <c r="T32" s="276" t="s">
        <v>957</v>
      </c>
      <c r="U32" s="276" t="s">
        <v>957</v>
      </c>
      <c r="V32" s="276" t="s">
        <v>957</v>
      </c>
      <c r="W32" s="276" t="s">
        <v>957</v>
      </c>
      <c r="X32" s="276" t="s">
        <v>957</v>
      </c>
      <c r="Y32" s="276" t="s">
        <v>957</v>
      </c>
      <c r="Z32" s="275" t="s">
        <v>958</v>
      </c>
      <c r="AA32" s="275" t="s">
        <v>958</v>
      </c>
      <c r="AB32" s="276" t="s">
        <v>957</v>
      </c>
      <c r="AC32" s="276" t="s">
        <v>957</v>
      </c>
      <c r="AD32" s="276" t="s">
        <v>957</v>
      </c>
      <c r="AE32" s="276" t="s">
        <v>958</v>
      </c>
      <c r="AF32" s="276" t="s">
        <v>957</v>
      </c>
      <c r="AG32" s="279" t="s">
        <v>908</v>
      </c>
      <c r="AH32" s="276"/>
      <c r="AI32" s="277"/>
      <c r="AJ32" s="307"/>
      <c r="AK32" s="307"/>
      <c r="AL32" s="307"/>
      <c r="AM32" s="307"/>
      <c r="AN32" s="307"/>
      <c r="AO32" s="307"/>
      <c r="AP32" s="307"/>
      <c r="AQ32" s="307"/>
      <c r="AR32" s="307"/>
      <c r="AS32" s="307"/>
      <c r="AT32" s="307"/>
      <c r="AU32" s="307"/>
      <c r="AV32" s="260"/>
      <c r="AW32" s="260"/>
      <c r="AX32" s="260"/>
      <c r="AY32" s="260"/>
      <c r="AZ32" s="260"/>
      <c r="BA32" s="260"/>
      <c r="BB32" s="260"/>
      <c r="BC32" s="260"/>
      <c r="BD32" s="260"/>
      <c r="BE32" s="260"/>
      <c r="BF32" s="260"/>
      <c r="BG32" s="260"/>
      <c r="BH32" s="260"/>
    </row>
    <row r="33" spans="1:60" ht="14.25" customHeight="1">
      <c r="A33" s="261">
        <v>10</v>
      </c>
      <c r="B33" s="262" t="s">
        <v>1014</v>
      </c>
      <c r="C33" s="262" t="s">
        <v>1015</v>
      </c>
      <c r="D33" s="262" t="s">
        <v>1016</v>
      </c>
      <c r="E33" s="252"/>
      <c r="F33" s="275" t="s">
        <v>882</v>
      </c>
      <c r="G33" s="276" t="s">
        <v>957</v>
      </c>
      <c r="H33" s="276" t="s">
        <v>957</v>
      </c>
      <c r="I33" s="276" t="s">
        <v>957</v>
      </c>
      <c r="J33" s="276" t="s">
        <v>957</v>
      </c>
      <c r="K33" s="276" t="s">
        <v>957</v>
      </c>
      <c r="L33" s="276" t="s">
        <v>957</v>
      </c>
      <c r="M33" s="276" t="s">
        <v>957</v>
      </c>
      <c r="N33" s="276" t="s">
        <v>957</v>
      </c>
      <c r="O33" s="276" t="s">
        <v>957</v>
      </c>
      <c r="P33" s="276" t="s">
        <v>957</v>
      </c>
      <c r="Q33" s="276" t="s">
        <v>957</v>
      </c>
      <c r="R33" s="276" t="s">
        <v>957</v>
      </c>
      <c r="S33" s="276" t="s">
        <v>957</v>
      </c>
      <c r="T33" s="276" t="s">
        <v>957</v>
      </c>
      <c r="U33" s="276" t="s">
        <v>957</v>
      </c>
      <c r="V33" s="276" t="s">
        <v>957</v>
      </c>
      <c r="W33" s="276" t="s">
        <v>957</v>
      </c>
      <c r="X33" s="276" t="s">
        <v>957</v>
      </c>
      <c r="Y33" s="276" t="s">
        <v>957</v>
      </c>
      <c r="Z33" s="275" t="s">
        <v>958</v>
      </c>
      <c r="AA33" s="275" t="s">
        <v>958</v>
      </c>
      <c r="AB33" s="276" t="s">
        <v>957</v>
      </c>
      <c r="AC33" s="276" t="s">
        <v>957</v>
      </c>
      <c r="AD33" s="276" t="s">
        <v>957</v>
      </c>
      <c r="AE33" s="276" t="s">
        <v>958</v>
      </c>
      <c r="AF33" s="276" t="s">
        <v>957</v>
      </c>
      <c r="AG33" s="279" t="s">
        <v>908</v>
      </c>
      <c r="AH33" s="276"/>
      <c r="AI33" s="277"/>
      <c r="AJ33" s="308"/>
      <c r="AK33" s="308"/>
      <c r="AL33" s="308"/>
      <c r="AM33" s="308"/>
      <c r="AN33" s="308"/>
      <c r="AO33" s="308"/>
      <c r="AP33" s="308"/>
      <c r="AQ33" s="308"/>
      <c r="AR33" s="308"/>
      <c r="AS33" s="308"/>
      <c r="AT33" s="308"/>
      <c r="AU33" s="308"/>
      <c r="AV33" s="260"/>
      <c r="AW33" s="260"/>
      <c r="AX33" s="260"/>
      <c r="AY33" s="260"/>
      <c r="AZ33" s="260"/>
      <c r="BA33" s="260"/>
      <c r="BB33" s="260"/>
      <c r="BC33" s="260"/>
      <c r="BD33" s="260"/>
      <c r="BE33" s="260"/>
      <c r="BF33" s="260"/>
      <c r="BG33" s="260"/>
      <c r="BH33" s="260"/>
    </row>
    <row r="34" spans="1:60" ht="14.25" customHeight="1">
      <c r="A34" s="261">
        <v>11</v>
      </c>
      <c r="B34" s="278" t="s">
        <v>1017</v>
      </c>
      <c r="C34" s="262" t="s">
        <v>1018</v>
      </c>
      <c r="D34" s="262" t="s">
        <v>1019</v>
      </c>
      <c r="E34" s="252"/>
      <c r="F34" s="275" t="s">
        <v>882</v>
      </c>
      <c r="G34" s="276" t="s">
        <v>957</v>
      </c>
      <c r="H34" s="276" t="s">
        <v>957</v>
      </c>
      <c r="I34" s="276" t="s">
        <v>957</v>
      </c>
      <c r="J34" s="276" t="s">
        <v>957</v>
      </c>
      <c r="K34" s="276" t="s">
        <v>957</v>
      </c>
      <c r="L34" s="276" t="s">
        <v>957</v>
      </c>
      <c r="M34" s="276" t="s">
        <v>957</v>
      </c>
      <c r="N34" s="276" t="s">
        <v>957</v>
      </c>
      <c r="O34" s="276" t="s">
        <v>957</v>
      </c>
      <c r="P34" s="276" t="s">
        <v>957</v>
      </c>
      <c r="Q34" s="276" t="s">
        <v>957</v>
      </c>
      <c r="R34" s="276" t="s">
        <v>957</v>
      </c>
      <c r="S34" s="276" t="s">
        <v>957</v>
      </c>
      <c r="T34" s="276" t="s">
        <v>957</v>
      </c>
      <c r="U34" s="276" t="s">
        <v>957</v>
      </c>
      <c r="V34" s="276" t="s">
        <v>957</v>
      </c>
      <c r="W34" s="276" t="s">
        <v>957</v>
      </c>
      <c r="X34" s="276" t="s">
        <v>957</v>
      </c>
      <c r="Y34" s="276" t="s">
        <v>957</v>
      </c>
      <c r="Z34" s="275" t="s">
        <v>958</v>
      </c>
      <c r="AA34" s="275" t="s">
        <v>958</v>
      </c>
      <c r="AB34" s="276" t="s">
        <v>957</v>
      </c>
      <c r="AC34" s="276" t="s">
        <v>957</v>
      </c>
      <c r="AD34" s="276" t="s">
        <v>957</v>
      </c>
      <c r="AE34" s="276" t="s">
        <v>958</v>
      </c>
      <c r="AF34" s="276" t="s">
        <v>957</v>
      </c>
      <c r="AG34" s="279" t="s">
        <v>908</v>
      </c>
      <c r="AH34" s="276" t="s">
        <v>1001</v>
      </c>
      <c r="AI34" s="277"/>
      <c r="AJ34" s="281" t="s">
        <v>981</v>
      </c>
      <c r="AK34" s="282" t="s">
        <v>953</v>
      </c>
      <c r="AL34" s="283" t="s">
        <v>952</v>
      </c>
      <c r="AM34" s="282" t="s">
        <v>953</v>
      </c>
      <c r="AN34" s="283" t="s">
        <v>952</v>
      </c>
      <c r="AO34" s="283" t="s">
        <v>952</v>
      </c>
      <c r="AP34" s="282" t="s">
        <v>953</v>
      </c>
      <c r="AQ34" s="282" t="s">
        <v>953</v>
      </c>
      <c r="AR34" s="283" t="s">
        <v>952</v>
      </c>
      <c r="AS34" s="282" t="s">
        <v>953</v>
      </c>
      <c r="AT34" s="282" t="s">
        <v>952</v>
      </c>
      <c r="AU34" s="282" t="s">
        <v>952</v>
      </c>
      <c r="AV34" s="260"/>
      <c r="AW34" s="260"/>
      <c r="AX34" s="260"/>
      <c r="AY34" s="260"/>
      <c r="AZ34" s="260"/>
      <c r="BA34" s="260"/>
      <c r="BB34" s="260"/>
      <c r="BC34" s="260"/>
      <c r="BD34" s="260"/>
      <c r="BE34" s="260"/>
      <c r="BF34" s="260"/>
      <c r="BG34" s="260"/>
      <c r="BH34" s="260"/>
    </row>
    <row r="35" spans="1:60" ht="14.25" customHeight="1">
      <c r="A35" s="261">
        <v>12</v>
      </c>
      <c r="B35" s="262" t="s">
        <v>1020</v>
      </c>
      <c r="C35" s="262"/>
      <c r="D35" s="262"/>
      <c r="E35" s="252"/>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79"/>
      <c r="AH35" s="276"/>
      <c r="AI35" s="277"/>
      <c r="AJ35" s="281"/>
      <c r="AK35" s="282"/>
      <c r="AL35" s="283"/>
      <c r="AM35" s="282"/>
      <c r="AN35" s="283"/>
      <c r="AO35" s="282"/>
      <c r="AP35" s="282"/>
      <c r="AQ35" s="282"/>
      <c r="AR35" s="282"/>
      <c r="AS35" s="282"/>
      <c r="AT35" s="282"/>
      <c r="AU35" s="282"/>
      <c r="AV35" s="260"/>
      <c r="AW35" s="260"/>
      <c r="AX35" s="260"/>
      <c r="AY35" s="260"/>
      <c r="AZ35" s="260"/>
      <c r="BA35" s="260"/>
      <c r="BB35" s="260"/>
      <c r="BC35" s="260"/>
      <c r="BD35" s="260"/>
      <c r="BE35" s="260"/>
      <c r="BF35" s="260"/>
      <c r="BG35" s="260"/>
      <c r="BH35" s="260"/>
    </row>
    <row r="36" spans="1:60" ht="14.25" customHeight="1">
      <c r="A36" s="253" t="s">
        <v>18</v>
      </c>
      <c r="B36" s="258" t="s">
        <v>1021</v>
      </c>
      <c r="C36" s="259"/>
      <c r="D36" s="259"/>
      <c r="E36" s="252"/>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79"/>
      <c r="AH36" s="276"/>
      <c r="AI36" s="277"/>
      <c r="AJ36" s="259"/>
      <c r="AK36" s="259"/>
      <c r="AL36" s="259"/>
      <c r="AM36" s="259"/>
      <c r="AN36" s="259"/>
      <c r="AO36" s="259"/>
      <c r="AP36" s="259"/>
      <c r="AQ36" s="259"/>
      <c r="AR36" s="259"/>
      <c r="AS36" s="259"/>
      <c r="AT36" s="259"/>
      <c r="AU36" s="259"/>
      <c r="AV36" s="260"/>
      <c r="AW36" s="260"/>
      <c r="AX36" s="260"/>
      <c r="AY36" s="260"/>
      <c r="AZ36" s="260"/>
      <c r="BA36" s="260"/>
      <c r="BB36" s="260"/>
      <c r="BC36" s="260"/>
      <c r="BD36" s="260"/>
      <c r="BE36" s="260"/>
      <c r="BF36" s="260"/>
      <c r="BG36" s="260"/>
      <c r="BH36" s="260"/>
    </row>
    <row r="37" spans="1:60" ht="14.25" customHeight="1">
      <c r="A37" s="261">
        <v>1</v>
      </c>
      <c r="B37" s="262" t="s">
        <v>1022</v>
      </c>
      <c r="C37" s="262" t="s">
        <v>1023</v>
      </c>
      <c r="D37" s="262" t="s">
        <v>1024</v>
      </c>
      <c r="E37" s="252"/>
      <c r="F37" s="276" t="s">
        <v>957</v>
      </c>
      <c r="G37" s="276" t="s">
        <v>957</v>
      </c>
      <c r="H37" s="276" t="s">
        <v>957</v>
      </c>
      <c r="I37" s="276" t="s">
        <v>957</v>
      </c>
      <c r="J37" s="276" t="s">
        <v>957</v>
      </c>
      <c r="K37" s="276" t="s">
        <v>957</v>
      </c>
      <c r="L37" s="276" t="s">
        <v>957</v>
      </c>
      <c r="M37" s="276" t="s">
        <v>957</v>
      </c>
      <c r="N37" s="276" t="s">
        <v>957</v>
      </c>
      <c r="O37" s="276" t="s">
        <v>957</v>
      </c>
      <c r="P37" s="276" t="s">
        <v>957</v>
      </c>
      <c r="Q37" s="276" t="s">
        <v>957</v>
      </c>
      <c r="R37" s="276" t="s">
        <v>957</v>
      </c>
      <c r="S37" s="276" t="s">
        <v>957</v>
      </c>
      <c r="T37" s="276" t="s">
        <v>957</v>
      </c>
      <c r="U37" s="276" t="s">
        <v>957</v>
      </c>
      <c r="V37" s="276" t="s">
        <v>957</v>
      </c>
      <c r="W37" s="276" t="s">
        <v>957</v>
      </c>
      <c r="X37" s="276" t="s">
        <v>957</v>
      </c>
      <c r="Y37" s="276" t="s">
        <v>957</v>
      </c>
      <c r="Z37" s="275" t="s">
        <v>958</v>
      </c>
      <c r="AA37" s="275" t="s">
        <v>958</v>
      </c>
      <c r="AB37" s="276" t="s">
        <v>957</v>
      </c>
      <c r="AC37" s="276" t="s">
        <v>957</v>
      </c>
      <c r="AD37" s="276" t="s">
        <v>957</v>
      </c>
      <c r="AE37" s="276" t="s">
        <v>958</v>
      </c>
      <c r="AF37" s="276" t="s">
        <v>957</v>
      </c>
      <c r="AG37" s="279" t="s">
        <v>908</v>
      </c>
      <c r="AH37" s="276"/>
      <c r="AI37" s="277"/>
      <c r="AJ37" s="309" t="s">
        <v>1025</v>
      </c>
      <c r="AK37" s="306" t="s">
        <v>952</v>
      </c>
      <c r="AL37" s="306" t="s">
        <v>952</v>
      </c>
      <c r="AM37" s="306" t="s">
        <v>952</v>
      </c>
      <c r="AN37" s="306" t="s">
        <v>952</v>
      </c>
      <c r="AO37" s="306" t="s">
        <v>952</v>
      </c>
      <c r="AP37" s="306" t="s">
        <v>952</v>
      </c>
      <c r="AQ37" s="306" t="s">
        <v>952</v>
      </c>
      <c r="AR37" s="306" t="s">
        <v>952</v>
      </c>
      <c r="AS37" s="306" t="s">
        <v>952</v>
      </c>
      <c r="AT37" s="306" t="s">
        <v>952</v>
      </c>
      <c r="AU37" s="306" t="s">
        <v>952</v>
      </c>
      <c r="AV37" s="260"/>
      <c r="AW37" s="260"/>
      <c r="AX37" s="260"/>
      <c r="AY37" s="260"/>
      <c r="AZ37" s="260"/>
      <c r="BA37" s="260"/>
      <c r="BB37" s="260"/>
      <c r="BC37" s="260"/>
      <c r="BD37" s="260"/>
      <c r="BE37" s="260"/>
      <c r="BF37" s="260"/>
      <c r="BG37" s="260"/>
      <c r="BH37" s="260"/>
    </row>
    <row r="38" spans="1:60" ht="14.25" customHeight="1">
      <c r="A38" s="261">
        <v>2</v>
      </c>
      <c r="B38" s="262" t="s">
        <v>1026</v>
      </c>
      <c r="C38" s="262" t="s">
        <v>1027</v>
      </c>
      <c r="D38" s="262" t="s">
        <v>1028</v>
      </c>
      <c r="E38" s="252"/>
      <c r="F38" s="276" t="s">
        <v>957</v>
      </c>
      <c r="G38" s="276" t="s">
        <v>957</v>
      </c>
      <c r="H38" s="276" t="s">
        <v>957</v>
      </c>
      <c r="I38" s="276" t="s">
        <v>957</v>
      </c>
      <c r="J38" s="276" t="s">
        <v>957</v>
      </c>
      <c r="K38" s="276" t="s">
        <v>957</v>
      </c>
      <c r="L38" s="276" t="s">
        <v>957</v>
      </c>
      <c r="M38" s="276" t="s">
        <v>957</v>
      </c>
      <c r="N38" s="276" t="s">
        <v>957</v>
      </c>
      <c r="O38" s="276" t="s">
        <v>957</v>
      </c>
      <c r="P38" s="276" t="s">
        <v>957</v>
      </c>
      <c r="Q38" s="276" t="s">
        <v>957</v>
      </c>
      <c r="R38" s="276" t="s">
        <v>957</v>
      </c>
      <c r="S38" s="276" t="s">
        <v>957</v>
      </c>
      <c r="T38" s="276" t="s">
        <v>957</v>
      </c>
      <c r="U38" s="276" t="s">
        <v>957</v>
      </c>
      <c r="V38" s="276" t="s">
        <v>957</v>
      </c>
      <c r="W38" s="276" t="s">
        <v>957</v>
      </c>
      <c r="X38" s="276" t="s">
        <v>957</v>
      </c>
      <c r="Y38" s="276" t="s">
        <v>957</v>
      </c>
      <c r="Z38" s="275" t="s">
        <v>958</v>
      </c>
      <c r="AA38" s="275" t="s">
        <v>958</v>
      </c>
      <c r="AB38" s="276" t="s">
        <v>957</v>
      </c>
      <c r="AC38" s="276" t="s">
        <v>957</v>
      </c>
      <c r="AD38" s="276" t="s">
        <v>957</v>
      </c>
      <c r="AE38" s="276" t="s">
        <v>958</v>
      </c>
      <c r="AF38" s="276" t="s">
        <v>957</v>
      </c>
      <c r="AG38" s="279" t="s">
        <v>908</v>
      </c>
      <c r="AH38" s="276"/>
      <c r="AI38" s="277"/>
      <c r="AJ38" s="307"/>
      <c r="AK38" s="307"/>
      <c r="AL38" s="307"/>
      <c r="AM38" s="307"/>
      <c r="AN38" s="307"/>
      <c r="AO38" s="307"/>
      <c r="AP38" s="307"/>
      <c r="AQ38" s="307"/>
      <c r="AR38" s="307"/>
      <c r="AS38" s="307"/>
      <c r="AT38" s="307"/>
      <c r="AU38" s="307"/>
      <c r="AV38" s="260"/>
      <c r="AW38" s="260"/>
      <c r="AX38" s="260"/>
      <c r="AY38" s="260"/>
      <c r="AZ38" s="260"/>
      <c r="BA38" s="260"/>
      <c r="BB38" s="260"/>
      <c r="BC38" s="260"/>
      <c r="BD38" s="260"/>
      <c r="BE38" s="260"/>
      <c r="BF38" s="260"/>
      <c r="BG38" s="260"/>
      <c r="BH38" s="260"/>
    </row>
    <row r="39" spans="1:60" ht="14.25" customHeight="1">
      <c r="A39" s="285">
        <v>3</v>
      </c>
      <c r="B39" s="286" t="s">
        <v>1029</v>
      </c>
      <c r="C39" s="286" t="s">
        <v>1030</v>
      </c>
      <c r="D39" s="286" t="s">
        <v>1031</v>
      </c>
      <c r="E39" s="287"/>
      <c r="F39" s="288" t="s">
        <v>957</v>
      </c>
      <c r="G39" s="288" t="s">
        <v>957</v>
      </c>
      <c r="H39" s="288" t="s">
        <v>957</v>
      </c>
      <c r="I39" s="288" t="s">
        <v>957</v>
      </c>
      <c r="J39" s="288" t="s">
        <v>957</v>
      </c>
      <c r="K39" s="288" t="s">
        <v>957</v>
      </c>
      <c r="L39" s="288" t="s">
        <v>957</v>
      </c>
      <c r="M39" s="288" t="s">
        <v>957</v>
      </c>
      <c r="N39" s="288" t="s">
        <v>957</v>
      </c>
      <c r="O39" s="288" t="s">
        <v>957</v>
      </c>
      <c r="P39" s="288" t="s">
        <v>957</v>
      </c>
      <c r="Q39" s="288" t="s">
        <v>957</v>
      </c>
      <c r="R39" s="288" t="s">
        <v>957</v>
      </c>
      <c r="S39" s="288" t="s">
        <v>957</v>
      </c>
      <c r="T39" s="288" t="s">
        <v>957</v>
      </c>
      <c r="U39" s="288" t="s">
        <v>957</v>
      </c>
      <c r="V39" s="288" t="s">
        <v>957</v>
      </c>
      <c r="W39" s="288" t="s">
        <v>957</v>
      </c>
      <c r="X39" s="288" t="s">
        <v>957</v>
      </c>
      <c r="Y39" s="288" t="s">
        <v>957</v>
      </c>
      <c r="Z39" s="289" t="s">
        <v>958</v>
      </c>
      <c r="AA39" s="289" t="s">
        <v>958</v>
      </c>
      <c r="AB39" s="288" t="s">
        <v>957</v>
      </c>
      <c r="AC39" s="288" t="s">
        <v>957</v>
      </c>
      <c r="AD39" s="288" t="s">
        <v>957</v>
      </c>
      <c r="AE39" s="288" t="s">
        <v>958</v>
      </c>
      <c r="AF39" s="288" t="s">
        <v>957</v>
      </c>
      <c r="AG39" s="290" t="s">
        <v>908</v>
      </c>
      <c r="AH39" s="288"/>
      <c r="AI39" s="291"/>
      <c r="AJ39" s="307"/>
      <c r="AK39" s="307"/>
      <c r="AL39" s="307"/>
      <c r="AM39" s="307"/>
      <c r="AN39" s="307"/>
      <c r="AO39" s="307"/>
      <c r="AP39" s="307"/>
      <c r="AQ39" s="307"/>
      <c r="AR39" s="307"/>
      <c r="AS39" s="307"/>
      <c r="AT39" s="307"/>
      <c r="AU39" s="307"/>
      <c r="AV39" s="260"/>
      <c r="AW39" s="260"/>
      <c r="AX39" s="260"/>
      <c r="AY39" s="260"/>
      <c r="AZ39" s="260"/>
      <c r="BA39" s="260"/>
      <c r="BB39" s="260"/>
      <c r="BC39" s="260"/>
      <c r="BD39" s="260"/>
      <c r="BE39" s="260"/>
      <c r="BF39" s="260"/>
      <c r="BG39" s="260"/>
      <c r="BH39" s="260"/>
    </row>
    <row r="40" spans="1:60" ht="14.25" customHeight="1">
      <c r="A40" s="292" t="s">
        <v>1032</v>
      </c>
      <c r="B40" s="292" t="s">
        <v>1033</v>
      </c>
      <c r="C40" s="293"/>
      <c r="D40" s="293"/>
      <c r="E40" s="294"/>
      <c r="F40" s="295"/>
      <c r="G40" s="295"/>
      <c r="H40" s="295"/>
      <c r="I40" s="295"/>
      <c r="J40" s="295"/>
      <c r="K40" s="295"/>
      <c r="L40" s="295"/>
      <c r="M40" s="295"/>
      <c r="N40" s="295"/>
      <c r="O40" s="295"/>
      <c r="P40" s="295"/>
      <c r="Q40" s="295"/>
      <c r="R40" s="295"/>
      <c r="S40" s="295"/>
      <c r="T40" s="295"/>
      <c r="U40" s="295"/>
      <c r="V40" s="295"/>
      <c r="W40" s="295"/>
      <c r="X40" s="295"/>
      <c r="Y40" s="295"/>
      <c r="Z40" s="296"/>
      <c r="AA40" s="296"/>
      <c r="AB40" s="295"/>
      <c r="AC40" s="295"/>
      <c r="AD40" s="295"/>
      <c r="AE40" s="295"/>
      <c r="AF40" s="295"/>
      <c r="AG40" s="297"/>
      <c r="AH40" s="295"/>
      <c r="AI40" s="298"/>
      <c r="AJ40" s="299"/>
      <c r="AK40" s="299"/>
      <c r="AL40" s="299"/>
      <c r="AM40" s="299"/>
      <c r="AN40" s="299"/>
      <c r="AO40" s="299"/>
      <c r="AP40" s="299"/>
      <c r="AQ40" s="299"/>
      <c r="AR40" s="299"/>
      <c r="AS40" s="299"/>
      <c r="AT40" s="299"/>
      <c r="AU40" s="299"/>
      <c r="AV40" s="300"/>
      <c r="AW40" s="300"/>
      <c r="AX40" s="300"/>
      <c r="AY40" s="300"/>
      <c r="AZ40" s="300"/>
      <c r="BA40" s="300"/>
      <c r="BB40" s="300"/>
      <c r="BC40" s="300"/>
      <c r="BD40" s="300"/>
      <c r="BE40" s="300"/>
      <c r="BF40" s="300"/>
      <c r="BG40" s="300"/>
      <c r="BH40" s="300"/>
    </row>
    <row r="41" spans="1:60" ht="14.25" customHeight="1">
      <c r="A41" s="130">
        <v>1</v>
      </c>
      <c r="B41" s="130" t="s">
        <v>1034</v>
      </c>
      <c r="C41" s="301"/>
      <c r="D41" s="301"/>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J41" s="302"/>
      <c r="AK41" s="302"/>
      <c r="AL41" s="302"/>
      <c r="AM41" s="302"/>
      <c r="AN41" s="302"/>
      <c r="AO41" s="302"/>
      <c r="AP41" s="302"/>
      <c r="AQ41" s="302"/>
      <c r="AR41" s="302"/>
      <c r="AS41" s="302"/>
      <c r="AT41" s="302"/>
      <c r="AU41" s="302"/>
      <c r="AV41" s="300"/>
      <c r="AW41" s="300"/>
      <c r="AX41" s="300"/>
      <c r="AY41" s="300"/>
      <c r="AZ41" s="300"/>
      <c r="BA41" s="300"/>
      <c r="BB41" s="300"/>
      <c r="BC41" s="300"/>
      <c r="BD41" s="300"/>
      <c r="BE41" s="300"/>
      <c r="BF41" s="300"/>
      <c r="BG41" s="300"/>
      <c r="BH41" s="300"/>
    </row>
    <row r="42" spans="1:60" ht="14.25" customHeight="1">
      <c r="A42" s="130">
        <v>2</v>
      </c>
      <c r="B42" s="130" t="s">
        <v>1035</v>
      </c>
      <c r="C42" s="301"/>
      <c r="D42" s="301"/>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303"/>
      <c r="AJ42" s="302"/>
      <c r="AK42" s="302"/>
      <c r="AL42" s="302"/>
      <c r="AM42" s="302"/>
      <c r="AN42" s="302"/>
      <c r="AO42" s="302"/>
      <c r="AP42" s="302"/>
      <c r="AQ42" s="302"/>
      <c r="AR42" s="302"/>
      <c r="AS42" s="302"/>
      <c r="AT42" s="302"/>
      <c r="AU42" s="302"/>
      <c r="AV42" s="300"/>
      <c r="AW42" s="300"/>
      <c r="AX42" s="300"/>
      <c r="AY42" s="300"/>
      <c r="AZ42" s="300"/>
      <c r="BA42" s="300"/>
      <c r="BB42" s="300"/>
      <c r="BC42" s="300"/>
      <c r="BD42" s="300"/>
      <c r="BE42" s="300"/>
      <c r="BF42" s="300"/>
      <c r="BG42" s="300"/>
      <c r="BH42" s="300"/>
    </row>
    <row r="43" spans="1:60" ht="14.25" customHeight="1">
      <c r="A43" s="130">
        <v>3</v>
      </c>
      <c r="B43" s="130" t="s">
        <v>1066</v>
      </c>
      <c r="C43" s="301"/>
      <c r="D43" s="301"/>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303"/>
      <c r="AJ43" s="302"/>
      <c r="AK43" s="302"/>
      <c r="AL43" s="302"/>
      <c r="AM43" s="302"/>
      <c r="AN43" s="302"/>
      <c r="AO43" s="302"/>
      <c r="AP43" s="302"/>
      <c r="AQ43" s="302"/>
      <c r="AR43" s="302"/>
      <c r="AS43" s="302"/>
      <c r="AT43" s="302"/>
      <c r="AU43" s="302"/>
      <c r="AV43" s="300"/>
      <c r="AW43" s="300"/>
      <c r="AX43" s="300"/>
      <c r="AY43" s="300"/>
      <c r="AZ43" s="300"/>
      <c r="BA43" s="300"/>
      <c r="BB43" s="300"/>
      <c r="BC43" s="300"/>
      <c r="BD43" s="300"/>
      <c r="BE43" s="300"/>
      <c r="BF43" s="300"/>
      <c r="BG43" s="300"/>
      <c r="BH43" s="300"/>
    </row>
    <row r="44" spans="1:60" ht="14.25" customHeight="1">
      <c r="A44" s="242"/>
      <c r="B44" s="304"/>
      <c r="C44" s="304"/>
      <c r="D44" s="304"/>
      <c r="E44" s="243"/>
      <c r="F44" s="243"/>
      <c r="G44" s="243"/>
      <c r="H44" s="243"/>
      <c r="I44" s="243"/>
      <c r="J44" s="243"/>
      <c r="K44" s="243"/>
      <c r="L44" s="243"/>
      <c r="M44" s="243"/>
      <c r="N44" s="243"/>
      <c r="O44" s="243"/>
      <c r="P44" s="243"/>
      <c r="Q44" s="243"/>
      <c r="R44" s="243"/>
      <c r="S44" s="243"/>
      <c r="T44" s="243"/>
      <c r="U44" s="243"/>
      <c r="V44" s="243"/>
      <c r="W44" s="243"/>
      <c r="X44" s="243"/>
      <c r="Y44" s="243"/>
      <c r="Z44" s="243"/>
      <c r="AA44" s="243"/>
      <c r="AB44" s="243"/>
      <c r="AC44" s="243"/>
      <c r="AD44" s="243"/>
      <c r="AE44" s="243"/>
      <c r="AF44" s="243"/>
      <c r="AG44" s="243"/>
      <c r="AH44" s="243"/>
      <c r="AI44" s="305">
        <f>SUM(AI10:AI43)</f>
        <v>56.23</v>
      </c>
      <c r="AJ44" s="300"/>
      <c r="AK44" s="300"/>
      <c r="AL44" s="300"/>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row>
    <row r="45" spans="1:60" ht="14.25" customHeight="1">
      <c r="A45" s="242"/>
      <c r="B45" s="304"/>
      <c r="C45" s="304"/>
      <c r="D45" s="304"/>
      <c r="E45" s="243"/>
      <c r="F45" s="243"/>
      <c r="G45" s="243"/>
      <c r="H45" s="243"/>
      <c r="I45" s="243"/>
      <c r="J45" s="243"/>
      <c r="K45" s="243"/>
      <c r="L45" s="243"/>
      <c r="M45" s="243"/>
      <c r="N45" s="243"/>
      <c r="O45" s="243"/>
      <c r="P45" s="243"/>
      <c r="Q45" s="243"/>
      <c r="R45" s="243"/>
      <c r="S45" s="243"/>
      <c r="T45" s="243"/>
      <c r="U45" s="243"/>
      <c r="V45" s="243"/>
      <c r="W45" s="243"/>
      <c r="X45" s="243"/>
      <c r="Y45" s="243"/>
      <c r="Z45" s="243"/>
      <c r="AA45" s="243"/>
      <c r="AB45" s="243"/>
      <c r="AC45" s="243"/>
      <c r="AD45" s="243"/>
      <c r="AE45" s="243"/>
      <c r="AF45" s="243"/>
      <c r="AG45" s="243"/>
      <c r="AH45" s="243"/>
      <c r="AI45" s="245"/>
      <c r="AJ45" s="300"/>
      <c r="AK45" s="300"/>
      <c r="AL45" s="300"/>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row>
    <row r="46" spans="1:60" ht="14.25" customHeight="1">
      <c r="A46" s="242"/>
      <c r="B46" s="304"/>
      <c r="C46" s="304"/>
      <c r="D46" s="304"/>
      <c r="E46" s="243"/>
      <c r="F46" s="243"/>
      <c r="G46" s="243"/>
      <c r="H46" s="243"/>
      <c r="I46" s="243"/>
      <c r="J46" s="243"/>
      <c r="K46" s="243"/>
      <c r="L46" s="243"/>
      <c r="M46" s="243"/>
      <c r="N46" s="243"/>
      <c r="O46" s="243"/>
      <c r="P46" s="243"/>
      <c r="Q46" s="243"/>
      <c r="R46" s="243"/>
      <c r="S46" s="243"/>
      <c r="T46" s="243"/>
      <c r="U46" s="243"/>
      <c r="V46" s="243"/>
      <c r="W46" s="243"/>
      <c r="X46" s="243"/>
      <c r="Y46" s="243"/>
      <c r="Z46" s="243"/>
      <c r="AA46" s="243"/>
      <c r="AB46" s="243"/>
      <c r="AC46" s="243"/>
      <c r="AD46" s="243"/>
      <c r="AE46" s="243"/>
      <c r="AF46" s="243"/>
      <c r="AG46" s="243"/>
      <c r="AH46" s="243"/>
      <c r="AI46" s="245"/>
      <c r="AJ46" s="300"/>
      <c r="AK46" s="300"/>
      <c r="AL46" s="300"/>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row>
    <row r="47" spans="1:60" ht="14.25" customHeight="1">
      <c r="A47" s="242"/>
      <c r="B47" s="304"/>
      <c r="C47" s="304"/>
      <c r="D47" s="304"/>
      <c r="E47" s="243"/>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5"/>
      <c r="AJ47" s="300"/>
      <c r="AK47" s="300"/>
      <c r="AL47" s="300"/>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row>
    <row r="48" spans="1:60" ht="14.25" customHeight="1">
      <c r="A48" s="242"/>
      <c r="B48" s="304"/>
      <c r="C48" s="304"/>
      <c r="D48" s="304"/>
      <c r="E48" s="243"/>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5"/>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row>
    <row r="49" spans="1:60" ht="14.25" customHeight="1">
      <c r="A49" s="242"/>
      <c r="B49" s="304"/>
      <c r="C49" s="304"/>
      <c r="D49" s="304"/>
      <c r="E49" s="243"/>
      <c r="F49" s="243"/>
      <c r="G49" s="243"/>
      <c r="H49" s="243"/>
      <c r="I49" s="243"/>
      <c r="J49" s="243"/>
      <c r="K49" s="243"/>
      <c r="L49" s="243"/>
      <c r="M49" s="243"/>
      <c r="N49" s="243"/>
      <c r="O49" s="243"/>
      <c r="P49" s="243"/>
      <c r="Q49" s="243"/>
      <c r="R49" s="243"/>
      <c r="S49" s="243"/>
      <c r="T49" s="243"/>
      <c r="U49" s="243"/>
      <c r="V49" s="243"/>
      <c r="W49" s="243"/>
      <c r="X49" s="243"/>
      <c r="Y49" s="243"/>
      <c r="Z49" s="243"/>
      <c r="AA49" s="243"/>
      <c r="AB49" s="243"/>
      <c r="AC49" s="243"/>
      <c r="AD49" s="243"/>
      <c r="AE49" s="243"/>
      <c r="AF49" s="243"/>
      <c r="AG49" s="243"/>
      <c r="AH49" s="243"/>
      <c r="AI49" s="245"/>
      <c r="AJ49" s="300"/>
      <c r="AK49" s="300"/>
      <c r="AL49" s="300"/>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row>
    <row r="50" spans="1:60" ht="14.25" customHeight="1">
      <c r="A50" s="242"/>
      <c r="B50" s="304"/>
      <c r="C50" s="304"/>
      <c r="D50" s="304"/>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5"/>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row>
    <row r="51" spans="1:60" ht="14.25" customHeight="1">
      <c r="A51" s="242"/>
      <c r="B51" s="304"/>
      <c r="C51" s="304"/>
      <c r="D51" s="304"/>
      <c r="E51" s="243"/>
      <c r="F51" s="243"/>
      <c r="G51" s="243"/>
      <c r="H51" s="243"/>
      <c r="I51" s="243"/>
      <c r="J51" s="243"/>
      <c r="K51" s="243"/>
      <c r="L51" s="243"/>
      <c r="M51" s="243"/>
      <c r="N51" s="243"/>
      <c r="O51" s="243"/>
      <c r="P51" s="243"/>
      <c r="Q51" s="243"/>
      <c r="R51" s="243"/>
      <c r="S51" s="243"/>
      <c r="T51" s="243"/>
      <c r="U51" s="243"/>
      <c r="V51" s="243"/>
      <c r="W51" s="243"/>
      <c r="X51" s="243"/>
      <c r="Y51" s="243"/>
      <c r="Z51" s="243"/>
      <c r="AA51" s="243"/>
      <c r="AB51" s="243"/>
      <c r="AC51" s="243"/>
      <c r="AD51" s="243"/>
      <c r="AE51" s="243"/>
      <c r="AF51" s="243"/>
      <c r="AG51" s="243"/>
      <c r="AH51" s="243"/>
      <c r="AI51" s="245"/>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row>
    <row r="52" spans="1:60" ht="14.25" customHeight="1">
      <c r="A52" s="242"/>
      <c r="B52" s="304"/>
      <c r="C52" s="304"/>
      <c r="D52" s="304"/>
      <c r="E52" s="243"/>
      <c r="F52" s="243"/>
      <c r="G52" s="243"/>
      <c r="H52" s="243"/>
      <c r="I52" s="243"/>
      <c r="J52" s="243"/>
      <c r="K52" s="243"/>
      <c r="L52" s="243"/>
      <c r="M52" s="243"/>
      <c r="N52" s="243"/>
      <c r="O52" s="243"/>
      <c r="P52" s="243"/>
      <c r="Q52" s="243"/>
      <c r="R52" s="243"/>
      <c r="S52" s="243"/>
      <c r="T52" s="243"/>
      <c r="U52" s="243"/>
      <c r="V52" s="243"/>
      <c r="W52" s="243"/>
      <c r="X52" s="243"/>
      <c r="Y52" s="243"/>
      <c r="Z52" s="243"/>
      <c r="AA52" s="243"/>
      <c r="AB52" s="243"/>
      <c r="AC52" s="243"/>
      <c r="AD52" s="243"/>
      <c r="AE52" s="243"/>
      <c r="AF52" s="243"/>
      <c r="AG52" s="243"/>
      <c r="AH52" s="243"/>
      <c r="AI52" s="245"/>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row>
    <row r="53" spans="1:60" ht="14.25" customHeight="1">
      <c r="A53" s="242"/>
      <c r="B53" s="304"/>
      <c r="C53" s="304"/>
      <c r="D53" s="304"/>
      <c r="E53" s="243"/>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5"/>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row>
    <row r="54" spans="1:60" ht="14.25" customHeight="1">
      <c r="A54" s="242"/>
      <c r="B54" s="304"/>
      <c r="C54" s="304"/>
      <c r="D54" s="304"/>
      <c r="E54" s="24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5"/>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row>
    <row r="55" spans="1:60" ht="14.25" customHeight="1">
      <c r="A55" s="242"/>
      <c r="B55" s="304"/>
      <c r="C55" s="304"/>
      <c r="D55" s="304"/>
      <c r="E55" s="24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5"/>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row>
    <row r="56" spans="1:60" ht="14.25" customHeight="1">
      <c r="A56" s="242"/>
      <c r="B56" s="304"/>
      <c r="C56" s="304"/>
      <c r="D56" s="304"/>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5"/>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row>
    <row r="57" spans="1:60" ht="14.25" customHeight="1">
      <c r="A57" s="242"/>
      <c r="B57" s="304"/>
      <c r="C57" s="304"/>
      <c r="D57" s="304"/>
      <c r="E57" s="243"/>
      <c r="F57" s="243"/>
      <c r="G57" s="243"/>
      <c r="H57" s="243"/>
      <c r="I57" s="243"/>
      <c r="J57" s="243"/>
      <c r="K57" s="243"/>
      <c r="L57" s="243"/>
      <c r="M57" s="243"/>
      <c r="N57" s="243"/>
      <c r="O57" s="243"/>
      <c r="P57" s="243"/>
      <c r="Q57" s="243"/>
      <c r="R57" s="243"/>
      <c r="S57" s="243"/>
      <c r="T57" s="243"/>
      <c r="U57" s="243"/>
      <c r="V57" s="243"/>
      <c r="W57" s="243"/>
      <c r="X57" s="243"/>
      <c r="Y57" s="243"/>
      <c r="Z57" s="243"/>
      <c r="AA57" s="243"/>
      <c r="AB57" s="243"/>
      <c r="AC57" s="243"/>
      <c r="AD57" s="243"/>
      <c r="AE57" s="243"/>
      <c r="AF57" s="243"/>
      <c r="AG57" s="243"/>
      <c r="AH57" s="243"/>
      <c r="AI57" s="245"/>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row>
    <row r="58" spans="1:60" ht="14.25" customHeight="1">
      <c r="A58" s="242"/>
      <c r="B58" s="304"/>
      <c r="C58" s="304"/>
      <c r="D58" s="304"/>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5"/>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row>
    <row r="59" spans="1:60" ht="14.25" customHeight="1">
      <c r="A59" s="242"/>
      <c r="B59" s="304"/>
      <c r="C59" s="304"/>
      <c r="D59" s="304"/>
      <c r="E59" s="243"/>
      <c r="F59" s="243"/>
      <c r="G59" s="243"/>
      <c r="H59" s="243"/>
      <c r="I59" s="243"/>
      <c r="J59" s="243"/>
      <c r="K59" s="243"/>
      <c r="L59" s="243"/>
      <c r="M59" s="243"/>
      <c r="N59" s="243"/>
      <c r="O59" s="243"/>
      <c r="P59" s="243"/>
      <c r="Q59" s="243"/>
      <c r="R59" s="243"/>
      <c r="S59" s="243"/>
      <c r="T59" s="243"/>
      <c r="U59" s="243"/>
      <c r="V59" s="243"/>
      <c r="W59" s="243"/>
      <c r="X59" s="243"/>
      <c r="Y59" s="243"/>
      <c r="Z59" s="243"/>
      <c r="AA59" s="243"/>
      <c r="AB59" s="243"/>
      <c r="AC59" s="243"/>
      <c r="AD59" s="243"/>
      <c r="AE59" s="243"/>
      <c r="AF59" s="243"/>
      <c r="AG59" s="243"/>
      <c r="AH59" s="243"/>
      <c r="AI59" s="245"/>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row>
    <row r="60" spans="1:60" ht="14.25" customHeight="1">
      <c r="A60" s="242"/>
      <c r="B60" s="304"/>
      <c r="C60" s="304"/>
      <c r="D60" s="304"/>
      <c r="E60" s="243"/>
      <c r="F60" s="243"/>
      <c r="G60" s="243"/>
      <c r="H60" s="243"/>
      <c r="I60" s="243"/>
      <c r="J60" s="243"/>
      <c r="K60" s="243"/>
      <c r="L60" s="243"/>
      <c r="M60" s="243"/>
      <c r="N60" s="243"/>
      <c r="O60" s="243"/>
      <c r="P60" s="243"/>
      <c r="Q60" s="243"/>
      <c r="R60" s="243"/>
      <c r="S60" s="243"/>
      <c r="T60" s="243"/>
      <c r="U60" s="243"/>
      <c r="V60" s="243"/>
      <c r="W60" s="243"/>
      <c r="X60" s="243"/>
      <c r="Y60" s="243"/>
      <c r="Z60" s="243"/>
      <c r="AA60" s="243"/>
      <c r="AB60" s="243"/>
      <c r="AC60" s="243"/>
      <c r="AD60" s="243"/>
      <c r="AE60" s="243"/>
      <c r="AF60" s="243"/>
      <c r="AG60" s="243"/>
      <c r="AH60" s="243"/>
      <c r="AI60" s="245"/>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row>
    <row r="61" spans="1:60" ht="14.25" customHeight="1">
      <c r="A61" s="242"/>
      <c r="B61" s="304"/>
      <c r="C61" s="304"/>
      <c r="D61" s="304"/>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5"/>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row>
    <row r="62" spans="1:60" ht="14.25" customHeight="1">
      <c r="A62" s="242"/>
      <c r="B62" s="304"/>
      <c r="C62" s="304"/>
      <c r="D62" s="304"/>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5"/>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row>
    <row r="63" spans="1:60" ht="14.25" customHeight="1">
      <c r="A63" s="242"/>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243"/>
      <c r="AA63" s="243"/>
      <c r="AB63" s="243"/>
      <c r="AC63" s="243"/>
      <c r="AD63" s="243"/>
      <c r="AE63" s="243"/>
      <c r="AF63" s="243"/>
      <c r="AG63" s="243"/>
      <c r="AH63" s="243"/>
      <c r="AI63" s="245"/>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row>
    <row r="64" spans="1:60" ht="14.25" customHeight="1">
      <c r="A64" s="242"/>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243"/>
      <c r="AG64" s="243"/>
      <c r="AH64" s="243"/>
      <c r="AI64" s="245"/>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row>
    <row r="65" spans="1:60" ht="14.25" customHeight="1">
      <c r="A65" s="242"/>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c r="AA65" s="243"/>
      <c r="AB65" s="243"/>
      <c r="AC65" s="243"/>
      <c r="AD65" s="243"/>
      <c r="AE65" s="243"/>
      <c r="AF65" s="243"/>
      <c r="AG65" s="243"/>
      <c r="AH65" s="243"/>
      <c r="AI65" s="245"/>
      <c r="AJ65" s="300"/>
      <c r="AK65" s="300"/>
      <c r="AL65" s="300"/>
      <c r="AM65" s="300"/>
      <c r="AN65" s="300"/>
      <c r="AO65" s="300"/>
      <c r="AP65" s="300"/>
      <c r="AQ65" s="300"/>
      <c r="AR65" s="300"/>
      <c r="AS65" s="300"/>
      <c r="AT65" s="300"/>
      <c r="AU65" s="243"/>
      <c r="AV65" s="243"/>
      <c r="AW65" s="243"/>
      <c r="AX65" s="243"/>
      <c r="AY65" s="243"/>
      <c r="AZ65" s="243"/>
      <c r="BA65" s="243"/>
      <c r="BB65" s="243"/>
      <c r="BC65" s="243"/>
      <c r="BD65" s="243"/>
      <c r="BE65" s="243"/>
      <c r="BF65" s="243"/>
      <c r="BG65" s="243"/>
      <c r="BH65" s="243"/>
    </row>
    <row r="66" spans="1:60" ht="14.25" customHeight="1">
      <c r="A66" s="242"/>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c r="AA66" s="243"/>
      <c r="AB66" s="243"/>
      <c r="AC66" s="243"/>
      <c r="AD66" s="243"/>
      <c r="AE66" s="243"/>
      <c r="AF66" s="243"/>
      <c r="AG66" s="243"/>
      <c r="AH66" s="243"/>
      <c r="AI66" s="245"/>
      <c r="AJ66" s="300"/>
      <c r="AK66" s="300"/>
      <c r="AL66" s="300"/>
      <c r="AM66" s="300"/>
      <c r="AN66" s="300"/>
      <c r="AO66" s="300"/>
      <c r="AP66" s="300"/>
      <c r="AQ66" s="300"/>
      <c r="AR66" s="300"/>
      <c r="AS66" s="300"/>
      <c r="AT66" s="300"/>
      <c r="AU66" s="243"/>
      <c r="AV66" s="243"/>
      <c r="AW66" s="243"/>
      <c r="AX66" s="243"/>
      <c r="AY66" s="243"/>
      <c r="AZ66" s="243"/>
      <c r="BA66" s="243"/>
      <c r="BB66" s="243"/>
      <c r="BC66" s="243"/>
      <c r="BD66" s="243"/>
      <c r="BE66" s="243"/>
      <c r="BF66" s="243"/>
      <c r="BG66" s="243"/>
      <c r="BH66" s="243"/>
    </row>
    <row r="67" spans="1:60" ht="14.25" customHeight="1">
      <c r="A67" s="242"/>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c r="AA67" s="243"/>
      <c r="AB67" s="243"/>
      <c r="AC67" s="243"/>
      <c r="AD67" s="243"/>
      <c r="AE67" s="243"/>
      <c r="AF67" s="243"/>
      <c r="AG67" s="243"/>
      <c r="AH67" s="243"/>
      <c r="AI67" s="245"/>
      <c r="AJ67" s="300"/>
      <c r="AK67" s="300"/>
      <c r="AL67" s="300"/>
      <c r="AM67" s="300"/>
      <c r="AN67" s="300"/>
      <c r="AO67" s="300"/>
      <c r="AP67" s="300"/>
      <c r="AQ67" s="300"/>
      <c r="AR67" s="300"/>
      <c r="AS67" s="300"/>
      <c r="AT67" s="300"/>
      <c r="AU67" s="243"/>
      <c r="AV67" s="243"/>
      <c r="AW67" s="243"/>
      <c r="AX67" s="243"/>
      <c r="AY67" s="243"/>
      <c r="AZ67" s="243"/>
      <c r="BA67" s="243"/>
      <c r="BB67" s="243"/>
      <c r="BC67" s="243"/>
      <c r="BD67" s="243"/>
      <c r="BE67" s="243"/>
      <c r="BF67" s="243"/>
      <c r="BG67" s="243"/>
      <c r="BH67" s="243"/>
    </row>
    <row r="68" spans="1:60" ht="14.25" customHeight="1">
      <c r="A68" s="242"/>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243"/>
      <c r="AA68" s="243"/>
      <c r="AB68" s="243"/>
      <c r="AC68" s="243"/>
      <c r="AD68" s="243"/>
      <c r="AE68" s="243"/>
      <c r="AF68" s="243"/>
      <c r="AG68" s="243"/>
      <c r="AH68" s="243"/>
      <c r="AI68" s="245"/>
      <c r="AJ68" s="300"/>
      <c r="AK68" s="300"/>
      <c r="AL68" s="300"/>
      <c r="AM68" s="300"/>
      <c r="AN68" s="300"/>
      <c r="AO68" s="300"/>
      <c r="AP68" s="300"/>
      <c r="AQ68" s="300"/>
      <c r="AR68" s="300"/>
      <c r="AS68" s="300"/>
      <c r="AT68" s="300"/>
      <c r="AU68" s="243"/>
      <c r="AV68" s="243"/>
      <c r="AW68" s="243"/>
      <c r="AX68" s="243"/>
      <c r="AY68" s="243"/>
      <c r="AZ68" s="243"/>
      <c r="BA68" s="243"/>
      <c r="BB68" s="243"/>
      <c r="BC68" s="243"/>
      <c r="BD68" s="243"/>
      <c r="BE68" s="243"/>
      <c r="BF68" s="243"/>
      <c r="BG68" s="243"/>
      <c r="BH68" s="243"/>
    </row>
    <row r="69" spans="1:60" ht="14.25" customHeight="1">
      <c r="A69" s="235"/>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230"/>
      <c r="AJ69" s="231"/>
      <c r="AK69" s="231"/>
      <c r="AL69" s="231"/>
      <c r="AM69" s="231"/>
      <c r="AN69" s="231"/>
      <c r="AO69" s="231"/>
      <c r="AP69" s="231"/>
      <c r="AQ69" s="231"/>
      <c r="AR69" s="231"/>
      <c r="AS69" s="231"/>
      <c r="AT69" s="231"/>
      <c r="AU69" s="131"/>
      <c r="AV69" s="131"/>
      <c r="AW69" s="131"/>
      <c r="AX69" s="131"/>
      <c r="AY69" s="131"/>
      <c r="AZ69" s="131"/>
      <c r="BA69" s="131"/>
      <c r="BB69" s="131"/>
      <c r="BC69" s="131"/>
      <c r="BD69" s="131"/>
      <c r="BE69" s="131"/>
      <c r="BF69" s="131"/>
      <c r="BG69" s="131"/>
      <c r="BH69" s="131"/>
    </row>
    <row r="70" spans="1:60" ht="14.25" customHeight="1">
      <c r="A70" s="235"/>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230"/>
      <c r="AJ70" s="231"/>
      <c r="AK70" s="231"/>
      <c r="AL70" s="231"/>
      <c r="AM70" s="231"/>
      <c r="AN70" s="231"/>
      <c r="AO70" s="231"/>
      <c r="AP70" s="231"/>
      <c r="AQ70" s="231"/>
      <c r="AR70" s="231"/>
      <c r="AS70" s="231"/>
      <c r="AT70" s="231"/>
      <c r="AU70" s="131"/>
      <c r="AV70" s="131"/>
      <c r="AW70" s="131"/>
      <c r="AX70" s="131"/>
      <c r="AY70" s="131"/>
      <c r="AZ70" s="131"/>
      <c r="BA70" s="131"/>
      <c r="BB70" s="131"/>
      <c r="BC70" s="131"/>
      <c r="BD70" s="131"/>
      <c r="BE70" s="131"/>
      <c r="BF70" s="131"/>
      <c r="BG70" s="131"/>
      <c r="BH70" s="131"/>
    </row>
    <row r="71" spans="1:60" ht="14.25" customHeight="1">
      <c r="A71" s="235"/>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230"/>
      <c r="AJ71" s="231"/>
      <c r="AK71" s="231"/>
      <c r="AL71" s="231"/>
      <c r="AM71" s="231"/>
      <c r="AN71" s="231"/>
      <c r="AO71" s="231"/>
      <c r="AP71" s="231"/>
      <c r="AQ71" s="231"/>
      <c r="AR71" s="231"/>
      <c r="AS71" s="231"/>
      <c r="AT71" s="231"/>
      <c r="AU71" s="131"/>
      <c r="AV71" s="131"/>
      <c r="AW71" s="131"/>
      <c r="AX71" s="131"/>
      <c r="AY71" s="131"/>
      <c r="AZ71" s="131"/>
      <c r="BA71" s="131"/>
      <c r="BB71" s="131"/>
      <c r="BC71" s="131"/>
      <c r="BD71" s="131"/>
      <c r="BE71" s="131"/>
      <c r="BF71" s="131"/>
      <c r="BG71" s="131"/>
      <c r="BH71" s="131"/>
    </row>
    <row r="72" spans="1:60" ht="14.25" customHeight="1">
      <c r="A72" s="235"/>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230"/>
      <c r="AJ72" s="231"/>
      <c r="AK72" s="231"/>
      <c r="AL72" s="231"/>
      <c r="AM72" s="231"/>
      <c r="AN72" s="231"/>
      <c r="AO72" s="231"/>
      <c r="AP72" s="231"/>
      <c r="AQ72" s="231"/>
      <c r="AR72" s="231"/>
      <c r="AS72" s="231"/>
      <c r="AT72" s="231"/>
      <c r="AU72" s="131"/>
      <c r="AV72" s="131"/>
      <c r="AW72" s="131"/>
      <c r="AX72" s="131"/>
      <c r="AY72" s="131"/>
      <c r="AZ72" s="131"/>
      <c r="BA72" s="131"/>
      <c r="BB72" s="131"/>
      <c r="BC72" s="131"/>
      <c r="BD72" s="131"/>
      <c r="BE72" s="131"/>
      <c r="BF72" s="131"/>
      <c r="BG72" s="131"/>
      <c r="BH72" s="131"/>
    </row>
    <row r="73" spans="1:60" ht="14.25" customHeight="1">
      <c r="A73" s="235"/>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230"/>
      <c r="AJ73" s="231"/>
      <c r="AK73" s="231"/>
      <c r="AL73" s="231"/>
      <c r="AM73" s="231"/>
      <c r="AN73" s="231"/>
      <c r="AO73" s="231"/>
      <c r="AP73" s="231"/>
      <c r="AQ73" s="231"/>
      <c r="AR73" s="231"/>
      <c r="AS73" s="231"/>
      <c r="AT73" s="231"/>
      <c r="AU73" s="131"/>
      <c r="AV73" s="131"/>
      <c r="AW73" s="131"/>
      <c r="AX73" s="131"/>
      <c r="AY73" s="131"/>
      <c r="AZ73" s="131"/>
      <c r="BA73" s="131"/>
      <c r="BB73" s="131"/>
      <c r="BC73" s="131"/>
      <c r="BD73" s="131"/>
      <c r="BE73" s="131"/>
      <c r="BF73" s="131"/>
      <c r="BG73" s="131"/>
      <c r="BH73" s="131"/>
    </row>
    <row r="74" spans="1:60" ht="14.25" customHeight="1">
      <c r="A74" s="235"/>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230"/>
      <c r="AJ74" s="231"/>
      <c r="AK74" s="231"/>
      <c r="AL74" s="231"/>
      <c r="AM74" s="231"/>
      <c r="AN74" s="231"/>
      <c r="AO74" s="231"/>
      <c r="AP74" s="231"/>
      <c r="AQ74" s="231"/>
      <c r="AR74" s="231"/>
      <c r="AS74" s="231"/>
      <c r="AT74" s="231"/>
      <c r="AU74" s="131"/>
      <c r="AV74" s="131"/>
      <c r="AW74" s="131"/>
      <c r="AX74" s="131"/>
      <c r="AY74" s="131"/>
      <c r="AZ74" s="131"/>
      <c r="BA74" s="131"/>
      <c r="BB74" s="131"/>
      <c r="BC74" s="131"/>
      <c r="BD74" s="131"/>
      <c r="BE74" s="131"/>
      <c r="BF74" s="131"/>
      <c r="BG74" s="131"/>
      <c r="BH74" s="131"/>
    </row>
    <row r="75" spans="1:60" ht="14.25" customHeight="1">
      <c r="A75" s="235"/>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230"/>
      <c r="AJ75" s="231"/>
      <c r="AK75" s="231"/>
      <c r="AL75" s="231"/>
      <c r="AM75" s="231"/>
      <c r="AN75" s="231"/>
      <c r="AO75" s="231"/>
      <c r="AP75" s="231"/>
      <c r="AQ75" s="231"/>
      <c r="AR75" s="231"/>
      <c r="AS75" s="231"/>
      <c r="AT75" s="231"/>
      <c r="AU75" s="131"/>
      <c r="AV75" s="131"/>
      <c r="AW75" s="131"/>
      <c r="AX75" s="131"/>
      <c r="AY75" s="131"/>
      <c r="AZ75" s="131"/>
      <c r="BA75" s="131"/>
      <c r="BB75" s="131"/>
      <c r="BC75" s="131"/>
      <c r="BD75" s="131"/>
      <c r="BE75" s="131"/>
      <c r="BF75" s="131"/>
      <c r="BG75" s="131"/>
      <c r="BH75" s="131"/>
    </row>
    <row r="76" spans="1:60" ht="14.25" customHeight="1">
      <c r="AJ76" s="228"/>
      <c r="AK76" s="228"/>
      <c r="AL76" s="228"/>
      <c r="AM76" s="228"/>
      <c r="AN76" s="228"/>
      <c r="AO76" s="228"/>
      <c r="AP76" s="228"/>
      <c r="AQ76" s="228"/>
      <c r="AR76" s="228"/>
      <c r="AS76" s="228"/>
      <c r="AT76" s="228"/>
    </row>
    <row r="77" spans="1:60" ht="14.25" customHeight="1">
      <c r="AJ77" s="228"/>
      <c r="AK77" s="228"/>
      <c r="AL77" s="228"/>
      <c r="AM77" s="228"/>
      <c r="AN77" s="228"/>
      <c r="AO77" s="228"/>
      <c r="AP77" s="228"/>
      <c r="AQ77" s="228"/>
      <c r="AR77" s="228"/>
      <c r="AS77" s="228"/>
      <c r="AT77" s="228"/>
    </row>
    <row r="78" spans="1:60" ht="14.25" customHeight="1">
      <c r="AJ78" s="228"/>
      <c r="AK78" s="228"/>
      <c r="AL78" s="228"/>
      <c r="AM78" s="228"/>
      <c r="AN78" s="228"/>
      <c r="AO78" s="228"/>
      <c r="AP78" s="228"/>
      <c r="AQ78" s="228"/>
      <c r="AR78" s="228"/>
      <c r="AS78" s="228"/>
      <c r="AT78" s="228"/>
    </row>
    <row r="79" spans="1:60" ht="14.25" customHeight="1">
      <c r="AJ79" s="228"/>
      <c r="AK79" s="228"/>
      <c r="AL79" s="228"/>
      <c r="AM79" s="228"/>
      <c r="AN79" s="228"/>
      <c r="AO79" s="228"/>
      <c r="AP79" s="228"/>
      <c r="AQ79" s="228"/>
      <c r="AR79" s="228"/>
      <c r="AS79" s="228"/>
      <c r="AT79" s="228"/>
    </row>
    <row r="80" spans="1:60" ht="14.25" customHeight="1">
      <c r="AJ80" s="228"/>
      <c r="AK80" s="228"/>
      <c r="AL80" s="228"/>
      <c r="AM80" s="228"/>
      <c r="AN80" s="228"/>
      <c r="AO80" s="228"/>
      <c r="AP80" s="228"/>
      <c r="AQ80" s="228"/>
      <c r="AR80" s="228"/>
      <c r="AS80" s="228"/>
      <c r="AT80" s="228"/>
    </row>
    <row r="81" spans="36:46" ht="14.25" customHeight="1">
      <c r="AJ81" s="228"/>
      <c r="AK81" s="228"/>
      <c r="AL81" s="228"/>
      <c r="AM81" s="228"/>
      <c r="AN81" s="228"/>
      <c r="AO81" s="228"/>
      <c r="AP81" s="228"/>
      <c r="AQ81" s="228"/>
      <c r="AR81" s="228"/>
      <c r="AS81" s="228"/>
      <c r="AT81" s="228"/>
    </row>
    <row r="82" spans="36:46" ht="14.25" customHeight="1">
      <c r="AJ82" s="228"/>
      <c r="AK82" s="228"/>
      <c r="AL82" s="228"/>
      <c r="AM82" s="228"/>
      <c r="AN82" s="228"/>
      <c r="AO82" s="228"/>
      <c r="AP82" s="228"/>
      <c r="AQ82" s="228"/>
      <c r="AR82" s="228"/>
      <c r="AS82" s="228"/>
      <c r="AT82" s="228"/>
    </row>
    <row r="83" spans="36:46" ht="14.25" customHeight="1">
      <c r="AJ83" s="228"/>
      <c r="AK83" s="228"/>
      <c r="AL83" s="228"/>
      <c r="AM83" s="228"/>
      <c r="AN83" s="228"/>
      <c r="AO83" s="228"/>
      <c r="AP83" s="228"/>
      <c r="AQ83" s="228"/>
      <c r="AR83" s="228"/>
      <c r="AS83" s="228"/>
      <c r="AT83" s="228"/>
    </row>
    <row r="84" spans="36:46" ht="14.25" customHeight="1">
      <c r="AJ84" s="228"/>
      <c r="AK84" s="228"/>
      <c r="AL84" s="228"/>
      <c r="AM84" s="228"/>
      <c r="AN84" s="228"/>
      <c r="AO84" s="228"/>
      <c r="AP84" s="228"/>
      <c r="AQ84" s="228"/>
      <c r="AR84" s="228"/>
      <c r="AS84" s="228"/>
      <c r="AT84" s="228"/>
    </row>
    <row r="85" spans="36:46" ht="14.25" customHeight="1">
      <c r="AJ85" s="228"/>
      <c r="AK85" s="228"/>
      <c r="AL85" s="228"/>
      <c r="AM85" s="228"/>
      <c r="AN85" s="228"/>
      <c r="AO85" s="228"/>
      <c r="AP85" s="228"/>
      <c r="AQ85" s="228"/>
      <c r="AR85" s="228"/>
      <c r="AS85" s="228"/>
      <c r="AT85" s="228"/>
    </row>
    <row r="86" spans="36:46" ht="14.25" customHeight="1">
      <c r="AJ86" s="228"/>
      <c r="AK86" s="228"/>
      <c r="AL86" s="228"/>
      <c r="AM86" s="228"/>
      <c r="AN86" s="228"/>
      <c r="AO86" s="228"/>
      <c r="AP86" s="228"/>
      <c r="AQ86" s="228"/>
      <c r="AR86" s="228"/>
      <c r="AS86" s="228"/>
      <c r="AT86" s="228"/>
    </row>
    <row r="87" spans="36:46" ht="14.25" customHeight="1">
      <c r="AJ87" s="228"/>
      <c r="AK87" s="228"/>
      <c r="AL87" s="228"/>
      <c r="AM87" s="228"/>
      <c r="AN87" s="228"/>
      <c r="AO87" s="228"/>
      <c r="AP87" s="228"/>
      <c r="AQ87" s="228"/>
      <c r="AR87" s="228"/>
      <c r="AS87" s="228"/>
      <c r="AT87" s="228"/>
    </row>
    <row r="88" spans="36:46" ht="14.25" customHeight="1">
      <c r="AJ88" s="228"/>
      <c r="AK88" s="228"/>
      <c r="AL88" s="228"/>
      <c r="AM88" s="228"/>
      <c r="AN88" s="228"/>
      <c r="AO88" s="228"/>
      <c r="AP88" s="228"/>
      <c r="AQ88" s="228"/>
      <c r="AR88" s="228"/>
      <c r="AS88" s="228"/>
      <c r="AT88" s="228"/>
    </row>
    <row r="89" spans="36:46" ht="14.25" customHeight="1">
      <c r="AJ89" s="228"/>
      <c r="AK89" s="228"/>
      <c r="AL89" s="228"/>
      <c r="AM89" s="228"/>
      <c r="AN89" s="228"/>
      <c r="AO89" s="228"/>
      <c r="AP89" s="228"/>
      <c r="AQ89" s="228"/>
      <c r="AR89" s="228"/>
      <c r="AS89" s="228"/>
      <c r="AT89" s="228"/>
    </row>
    <row r="90" spans="36:46" ht="14.25" customHeight="1">
      <c r="AJ90" s="228"/>
      <c r="AK90" s="228"/>
      <c r="AL90" s="228"/>
      <c r="AM90" s="228"/>
      <c r="AN90" s="228"/>
      <c r="AO90" s="228"/>
      <c r="AP90" s="228"/>
      <c r="AQ90" s="228"/>
      <c r="AR90" s="228"/>
      <c r="AS90" s="228"/>
      <c r="AT90" s="228"/>
    </row>
    <row r="91" spans="36:46" ht="14.25" customHeight="1">
      <c r="AJ91" s="228"/>
      <c r="AK91" s="228"/>
      <c r="AL91" s="228"/>
      <c r="AM91" s="228"/>
      <c r="AN91" s="228"/>
      <c r="AO91" s="228"/>
      <c r="AP91" s="228"/>
      <c r="AQ91" s="228"/>
      <c r="AR91" s="228"/>
      <c r="AS91" s="228"/>
      <c r="AT91" s="228"/>
    </row>
    <row r="92" spans="36:46" ht="14.25" customHeight="1">
      <c r="AJ92" s="228"/>
      <c r="AK92" s="228"/>
      <c r="AL92" s="228"/>
      <c r="AM92" s="228"/>
      <c r="AN92" s="228"/>
      <c r="AO92" s="228"/>
      <c r="AP92" s="228"/>
      <c r="AQ92" s="228"/>
      <c r="AR92" s="228"/>
      <c r="AS92" s="228"/>
      <c r="AT92" s="228"/>
    </row>
    <row r="93" spans="36:46" ht="14.25" customHeight="1">
      <c r="AJ93" s="228"/>
      <c r="AK93" s="228"/>
      <c r="AL93" s="228"/>
      <c r="AM93" s="228"/>
      <c r="AN93" s="228"/>
      <c r="AO93" s="228"/>
      <c r="AP93" s="228"/>
      <c r="AQ93" s="228"/>
      <c r="AR93" s="228"/>
      <c r="AS93" s="228"/>
      <c r="AT93" s="228"/>
    </row>
    <row r="94" spans="36:46" ht="14.25" customHeight="1">
      <c r="AJ94" s="228"/>
      <c r="AK94" s="228"/>
      <c r="AL94" s="228"/>
      <c r="AM94" s="228"/>
      <c r="AN94" s="228"/>
      <c r="AO94" s="228"/>
      <c r="AP94" s="228"/>
      <c r="AQ94" s="228"/>
      <c r="AR94" s="228"/>
      <c r="AS94" s="228"/>
      <c r="AT94" s="228"/>
    </row>
    <row r="95" spans="36:46" ht="14.25" customHeight="1">
      <c r="AJ95" s="228"/>
      <c r="AK95" s="228"/>
      <c r="AL95" s="228"/>
      <c r="AM95" s="228"/>
      <c r="AN95" s="228"/>
      <c r="AO95" s="228"/>
      <c r="AP95" s="228"/>
      <c r="AQ95" s="228"/>
      <c r="AR95" s="228"/>
      <c r="AS95" s="228"/>
      <c r="AT95" s="228"/>
    </row>
    <row r="96" spans="36:46" ht="14.25" customHeight="1">
      <c r="AJ96" s="228"/>
      <c r="AK96" s="228"/>
      <c r="AL96" s="228"/>
      <c r="AM96" s="228"/>
      <c r="AN96" s="228"/>
      <c r="AO96" s="228"/>
      <c r="AP96" s="228"/>
      <c r="AQ96" s="228"/>
      <c r="AR96" s="228"/>
      <c r="AS96" s="228"/>
      <c r="AT96" s="228"/>
    </row>
    <row r="97" spans="36:46" ht="14.25" customHeight="1">
      <c r="AJ97" s="228"/>
      <c r="AK97" s="228"/>
      <c r="AL97" s="228"/>
      <c r="AM97" s="228"/>
      <c r="AN97" s="228"/>
      <c r="AO97" s="228"/>
      <c r="AP97" s="228"/>
      <c r="AQ97" s="228"/>
      <c r="AR97" s="228"/>
      <c r="AS97" s="228"/>
      <c r="AT97" s="228"/>
    </row>
    <row r="98" spans="36:46" ht="14.25" customHeight="1">
      <c r="AJ98" s="228"/>
      <c r="AK98" s="228"/>
      <c r="AL98" s="228"/>
      <c r="AM98" s="228"/>
      <c r="AN98" s="228"/>
      <c r="AO98" s="228"/>
      <c r="AP98" s="228"/>
      <c r="AQ98" s="228"/>
      <c r="AR98" s="228"/>
      <c r="AS98" s="228"/>
      <c r="AT98" s="228"/>
    </row>
    <row r="99" spans="36:46" ht="14.25" customHeight="1">
      <c r="AJ99" s="228"/>
      <c r="AK99" s="228"/>
      <c r="AL99" s="228"/>
      <c r="AM99" s="228"/>
      <c r="AN99" s="228"/>
      <c r="AO99" s="228"/>
      <c r="AP99" s="228"/>
      <c r="AQ99" s="228"/>
      <c r="AR99" s="228"/>
      <c r="AS99" s="228"/>
      <c r="AT99" s="228"/>
    </row>
    <row r="100" spans="36:46" ht="14.25" customHeight="1">
      <c r="AJ100" s="228"/>
      <c r="AK100" s="228"/>
      <c r="AL100" s="228"/>
      <c r="AM100" s="228"/>
      <c r="AN100" s="228"/>
      <c r="AO100" s="228"/>
      <c r="AP100" s="228"/>
      <c r="AQ100" s="228"/>
      <c r="AR100" s="228"/>
      <c r="AS100" s="228"/>
      <c r="AT100" s="228"/>
    </row>
    <row r="101" spans="36:46" ht="14.25" customHeight="1">
      <c r="AJ101" s="228"/>
      <c r="AK101" s="228"/>
      <c r="AL101" s="228"/>
      <c r="AM101" s="228"/>
      <c r="AN101" s="228"/>
      <c r="AO101" s="228"/>
      <c r="AP101" s="228"/>
      <c r="AQ101" s="228"/>
      <c r="AR101" s="228"/>
      <c r="AS101" s="228"/>
      <c r="AT101" s="228"/>
    </row>
    <row r="102" spans="36:46" ht="14.25" customHeight="1">
      <c r="AJ102" s="228"/>
      <c r="AK102" s="228"/>
      <c r="AL102" s="228"/>
      <c r="AM102" s="228"/>
      <c r="AN102" s="228"/>
      <c r="AO102" s="228"/>
      <c r="AP102" s="228"/>
      <c r="AQ102" s="228"/>
      <c r="AR102" s="228"/>
      <c r="AS102" s="228"/>
      <c r="AT102" s="228"/>
    </row>
    <row r="103" spans="36:46" ht="14.25" customHeight="1">
      <c r="AJ103" s="228"/>
      <c r="AK103" s="228"/>
      <c r="AL103" s="228"/>
      <c r="AM103" s="228"/>
      <c r="AN103" s="228"/>
      <c r="AO103" s="228"/>
      <c r="AP103" s="228"/>
      <c r="AQ103" s="228"/>
      <c r="AR103" s="228"/>
      <c r="AS103" s="228"/>
      <c r="AT103" s="228"/>
    </row>
    <row r="104" spans="36:46" ht="14.25" customHeight="1">
      <c r="AJ104" s="228"/>
      <c r="AK104" s="228"/>
      <c r="AL104" s="228"/>
      <c r="AM104" s="228"/>
      <c r="AN104" s="228"/>
      <c r="AO104" s="228"/>
      <c r="AP104" s="228"/>
      <c r="AQ104" s="228"/>
      <c r="AR104" s="228"/>
      <c r="AS104" s="228"/>
      <c r="AT104" s="228"/>
    </row>
    <row r="105" spans="36:46" ht="14.25" customHeight="1">
      <c r="AJ105" s="228"/>
      <c r="AK105" s="228"/>
      <c r="AL105" s="228"/>
      <c r="AM105" s="228"/>
      <c r="AN105" s="228"/>
      <c r="AO105" s="228"/>
      <c r="AP105" s="228"/>
      <c r="AQ105" s="228"/>
      <c r="AR105" s="228"/>
      <c r="AS105" s="228"/>
      <c r="AT105" s="228"/>
    </row>
    <row r="106" spans="36:46" ht="14.25" customHeight="1">
      <c r="AJ106" s="228"/>
      <c r="AK106" s="228"/>
      <c r="AL106" s="228"/>
      <c r="AM106" s="228"/>
      <c r="AN106" s="228"/>
      <c r="AO106" s="228"/>
      <c r="AP106" s="228"/>
      <c r="AQ106" s="228"/>
      <c r="AR106" s="228"/>
      <c r="AS106" s="228"/>
      <c r="AT106" s="228"/>
    </row>
    <row r="107" spans="36:46" ht="14.25" customHeight="1">
      <c r="AJ107" s="228"/>
      <c r="AK107" s="228"/>
      <c r="AL107" s="228"/>
      <c r="AM107" s="228"/>
      <c r="AN107" s="228"/>
      <c r="AO107" s="228"/>
      <c r="AP107" s="228"/>
      <c r="AQ107" s="228"/>
      <c r="AR107" s="228"/>
      <c r="AS107" s="228"/>
      <c r="AT107" s="228"/>
    </row>
    <row r="108" spans="36:46" ht="14.25" customHeight="1">
      <c r="AJ108" s="228"/>
      <c r="AK108" s="228"/>
      <c r="AL108" s="228"/>
      <c r="AM108" s="228"/>
      <c r="AN108" s="228"/>
      <c r="AO108" s="228"/>
      <c r="AP108" s="228"/>
      <c r="AQ108" s="228"/>
      <c r="AR108" s="228"/>
      <c r="AS108" s="228"/>
      <c r="AT108" s="228"/>
    </row>
    <row r="109" spans="36:46" ht="14.25" customHeight="1">
      <c r="AJ109" s="228"/>
      <c r="AK109" s="228"/>
      <c r="AL109" s="228"/>
      <c r="AM109" s="228"/>
      <c r="AN109" s="228"/>
      <c r="AO109" s="228"/>
      <c r="AP109" s="228"/>
      <c r="AQ109" s="228"/>
      <c r="AR109" s="228"/>
      <c r="AS109" s="228"/>
      <c r="AT109" s="228"/>
    </row>
    <row r="110" spans="36:46" ht="14.25" customHeight="1">
      <c r="AJ110" s="228"/>
      <c r="AK110" s="228"/>
      <c r="AL110" s="228"/>
      <c r="AM110" s="228"/>
      <c r="AN110" s="228"/>
      <c r="AO110" s="228"/>
      <c r="AP110" s="228"/>
      <c r="AQ110" s="228"/>
      <c r="AR110" s="228"/>
      <c r="AS110" s="228"/>
      <c r="AT110" s="228"/>
    </row>
    <row r="111" spans="36:46" ht="14.25" customHeight="1">
      <c r="AJ111" s="228"/>
      <c r="AK111" s="228"/>
      <c r="AL111" s="228"/>
      <c r="AM111" s="228"/>
      <c r="AN111" s="228"/>
      <c r="AO111" s="228"/>
      <c r="AP111" s="228"/>
      <c r="AQ111" s="228"/>
      <c r="AR111" s="228"/>
      <c r="AS111" s="228"/>
      <c r="AT111" s="228"/>
    </row>
    <row r="112" spans="36:46" ht="14.25" customHeight="1">
      <c r="AJ112" s="228"/>
      <c r="AK112" s="228"/>
      <c r="AL112" s="228"/>
      <c r="AM112" s="228"/>
      <c r="AN112" s="228"/>
      <c r="AO112" s="228"/>
      <c r="AP112" s="228"/>
      <c r="AQ112" s="228"/>
      <c r="AR112" s="228"/>
      <c r="AS112" s="228"/>
      <c r="AT112" s="228"/>
    </row>
    <row r="113" spans="36:46" ht="14.25" customHeight="1">
      <c r="AJ113" s="228"/>
      <c r="AK113" s="228"/>
      <c r="AL113" s="228"/>
      <c r="AM113" s="228"/>
      <c r="AN113" s="228"/>
      <c r="AO113" s="228"/>
      <c r="AP113" s="228"/>
      <c r="AQ113" s="228"/>
      <c r="AR113" s="228"/>
      <c r="AS113" s="228"/>
      <c r="AT113" s="228"/>
    </row>
    <row r="114" spans="36:46" ht="14.25" customHeight="1">
      <c r="AJ114" s="228"/>
      <c r="AK114" s="228"/>
      <c r="AL114" s="228"/>
      <c r="AM114" s="228"/>
      <c r="AN114" s="228"/>
      <c r="AO114" s="228"/>
      <c r="AP114" s="228"/>
      <c r="AQ114" s="228"/>
      <c r="AR114" s="228"/>
      <c r="AS114" s="228"/>
      <c r="AT114" s="228"/>
    </row>
    <row r="115" spans="36:46" ht="14.25" customHeight="1">
      <c r="AJ115" s="228"/>
      <c r="AK115" s="228"/>
      <c r="AL115" s="228"/>
      <c r="AM115" s="228"/>
      <c r="AN115" s="228"/>
      <c r="AO115" s="228"/>
      <c r="AP115" s="228"/>
      <c r="AQ115" s="228"/>
      <c r="AR115" s="228"/>
      <c r="AS115" s="228"/>
      <c r="AT115" s="228"/>
    </row>
    <row r="116" spans="36:46" ht="14.25" customHeight="1">
      <c r="AJ116" s="228"/>
      <c r="AK116" s="228"/>
      <c r="AL116" s="228"/>
      <c r="AM116" s="228"/>
      <c r="AN116" s="228"/>
      <c r="AO116" s="228"/>
      <c r="AP116" s="228"/>
      <c r="AQ116" s="228"/>
      <c r="AR116" s="228"/>
      <c r="AS116" s="228"/>
      <c r="AT116" s="228"/>
    </row>
    <row r="117" spans="36:46" ht="14.25" customHeight="1">
      <c r="AJ117" s="228"/>
      <c r="AK117" s="228"/>
      <c r="AL117" s="228"/>
      <c r="AM117" s="228"/>
      <c r="AN117" s="228"/>
      <c r="AO117" s="228"/>
      <c r="AP117" s="228"/>
      <c r="AQ117" s="228"/>
      <c r="AR117" s="228"/>
      <c r="AS117" s="228"/>
      <c r="AT117" s="228"/>
    </row>
    <row r="118" spans="36:46" ht="14.25" customHeight="1">
      <c r="AJ118" s="228"/>
      <c r="AK118" s="228"/>
      <c r="AL118" s="228"/>
      <c r="AM118" s="228"/>
      <c r="AN118" s="228"/>
      <c r="AO118" s="228"/>
      <c r="AP118" s="228"/>
      <c r="AQ118" s="228"/>
      <c r="AR118" s="228"/>
      <c r="AS118" s="228"/>
      <c r="AT118" s="228"/>
    </row>
    <row r="119" spans="36:46" ht="14.25" customHeight="1">
      <c r="AJ119" s="228"/>
      <c r="AK119" s="228"/>
      <c r="AL119" s="228"/>
      <c r="AM119" s="228"/>
      <c r="AN119" s="228"/>
      <c r="AO119" s="228"/>
      <c r="AP119" s="228"/>
      <c r="AQ119" s="228"/>
      <c r="AR119" s="228"/>
      <c r="AS119" s="228"/>
      <c r="AT119" s="228"/>
    </row>
    <row r="120" spans="36:46" ht="14.25" customHeight="1">
      <c r="AJ120" s="228"/>
      <c r="AK120" s="228"/>
      <c r="AL120" s="228"/>
      <c r="AM120" s="228"/>
      <c r="AN120" s="228"/>
      <c r="AO120" s="228"/>
      <c r="AP120" s="228"/>
      <c r="AQ120" s="228"/>
      <c r="AR120" s="228"/>
      <c r="AS120" s="228"/>
      <c r="AT120" s="228"/>
    </row>
    <row r="121" spans="36:46" ht="14.25" customHeight="1">
      <c r="AJ121" s="228"/>
      <c r="AK121" s="228"/>
      <c r="AL121" s="228"/>
      <c r="AM121" s="228"/>
      <c r="AN121" s="228"/>
      <c r="AO121" s="228"/>
      <c r="AP121" s="228"/>
      <c r="AQ121" s="228"/>
      <c r="AR121" s="228"/>
      <c r="AS121" s="228"/>
      <c r="AT121" s="228"/>
    </row>
    <row r="122" spans="36:46" ht="14.25" customHeight="1">
      <c r="AJ122" s="228"/>
      <c r="AK122" s="228"/>
      <c r="AL122" s="228"/>
      <c r="AM122" s="228"/>
      <c r="AN122" s="228"/>
      <c r="AO122" s="228"/>
      <c r="AP122" s="228"/>
      <c r="AQ122" s="228"/>
      <c r="AR122" s="228"/>
      <c r="AS122" s="228"/>
      <c r="AT122" s="228"/>
    </row>
    <row r="123" spans="36:46" ht="14.25" customHeight="1">
      <c r="AJ123" s="228"/>
      <c r="AK123" s="228"/>
      <c r="AL123" s="228"/>
      <c r="AM123" s="228"/>
      <c r="AN123" s="228"/>
      <c r="AO123" s="228"/>
      <c r="AP123" s="228"/>
      <c r="AQ123" s="228"/>
      <c r="AR123" s="228"/>
      <c r="AS123" s="228"/>
      <c r="AT123" s="228"/>
    </row>
    <row r="124" spans="36:46" ht="14.25" customHeight="1">
      <c r="AJ124" s="228"/>
      <c r="AK124" s="228"/>
      <c r="AL124" s="228"/>
      <c r="AM124" s="228"/>
      <c r="AN124" s="228"/>
      <c r="AO124" s="228"/>
      <c r="AP124" s="228"/>
      <c r="AQ124" s="228"/>
      <c r="AR124" s="228"/>
      <c r="AS124" s="228"/>
      <c r="AT124" s="228"/>
    </row>
    <row r="125" spans="36:46" ht="14.25" customHeight="1">
      <c r="AJ125" s="228"/>
      <c r="AK125" s="228"/>
      <c r="AL125" s="228"/>
      <c r="AM125" s="228"/>
      <c r="AN125" s="228"/>
      <c r="AO125" s="228"/>
      <c r="AP125" s="228"/>
      <c r="AQ125" s="228"/>
      <c r="AR125" s="228"/>
      <c r="AS125" s="228"/>
      <c r="AT125" s="228"/>
    </row>
    <row r="126" spans="36:46" ht="14.25" customHeight="1">
      <c r="AJ126" s="228"/>
      <c r="AK126" s="228"/>
      <c r="AL126" s="228"/>
      <c r="AM126" s="228"/>
      <c r="AN126" s="228"/>
      <c r="AO126" s="228"/>
      <c r="AP126" s="228"/>
      <c r="AQ126" s="228"/>
      <c r="AR126" s="228"/>
      <c r="AS126" s="228"/>
      <c r="AT126" s="228"/>
    </row>
    <row r="127" spans="36:46" ht="14.25" customHeight="1">
      <c r="AJ127" s="228"/>
      <c r="AK127" s="228"/>
      <c r="AL127" s="228"/>
      <c r="AM127" s="228"/>
      <c r="AN127" s="228"/>
      <c r="AO127" s="228"/>
      <c r="AP127" s="228"/>
      <c r="AQ127" s="228"/>
      <c r="AR127" s="228"/>
      <c r="AS127" s="228"/>
      <c r="AT127" s="228"/>
    </row>
    <row r="128" spans="36:46" ht="14.25" customHeight="1">
      <c r="AJ128" s="228"/>
      <c r="AK128" s="228"/>
      <c r="AL128" s="228"/>
      <c r="AM128" s="228"/>
      <c r="AN128" s="228"/>
      <c r="AO128" s="228"/>
      <c r="AP128" s="228"/>
      <c r="AQ128" s="228"/>
      <c r="AR128" s="228"/>
      <c r="AS128" s="228"/>
      <c r="AT128" s="228"/>
    </row>
    <row r="129" spans="36:46" ht="14.25" customHeight="1">
      <c r="AJ129" s="228"/>
      <c r="AK129" s="228"/>
      <c r="AL129" s="228"/>
      <c r="AM129" s="228"/>
      <c r="AN129" s="228"/>
      <c r="AO129" s="228"/>
      <c r="AP129" s="228"/>
      <c r="AQ129" s="228"/>
      <c r="AR129" s="228"/>
      <c r="AS129" s="228"/>
      <c r="AT129" s="228"/>
    </row>
    <row r="130" spans="36:46" ht="14.25" customHeight="1">
      <c r="AJ130" s="228"/>
      <c r="AK130" s="228"/>
      <c r="AL130" s="228"/>
      <c r="AM130" s="228"/>
      <c r="AN130" s="228"/>
      <c r="AO130" s="228"/>
      <c r="AP130" s="228"/>
      <c r="AQ130" s="228"/>
      <c r="AR130" s="228"/>
      <c r="AS130" s="228"/>
      <c r="AT130" s="228"/>
    </row>
    <row r="131" spans="36:46" ht="14.25" customHeight="1">
      <c r="AJ131" s="228"/>
      <c r="AK131" s="228"/>
      <c r="AL131" s="228"/>
      <c r="AM131" s="228"/>
      <c r="AN131" s="228"/>
      <c r="AO131" s="228"/>
      <c r="AP131" s="228"/>
      <c r="AQ131" s="228"/>
      <c r="AR131" s="228"/>
      <c r="AS131" s="228"/>
      <c r="AT131" s="228"/>
    </row>
    <row r="132" spans="36:46" ht="14.25" customHeight="1">
      <c r="AJ132" s="228"/>
      <c r="AK132" s="228"/>
      <c r="AL132" s="228"/>
      <c r="AM132" s="228"/>
      <c r="AN132" s="228"/>
      <c r="AO132" s="228"/>
      <c r="AP132" s="228"/>
      <c r="AQ132" s="228"/>
      <c r="AR132" s="228"/>
      <c r="AS132" s="228"/>
      <c r="AT132" s="228"/>
    </row>
    <row r="133" spans="36:46" ht="14.25" customHeight="1">
      <c r="AJ133" s="228"/>
      <c r="AK133" s="228"/>
      <c r="AL133" s="228"/>
      <c r="AM133" s="228"/>
      <c r="AN133" s="228"/>
      <c r="AO133" s="228"/>
      <c r="AP133" s="228"/>
      <c r="AQ133" s="228"/>
      <c r="AR133" s="228"/>
      <c r="AS133" s="228"/>
      <c r="AT133" s="228"/>
    </row>
    <row r="134" spans="36:46" ht="14.25" customHeight="1">
      <c r="AJ134" s="228"/>
      <c r="AK134" s="228"/>
      <c r="AL134" s="228"/>
      <c r="AM134" s="228"/>
      <c r="AN134" s="228"/>
      <c r="AO134" s="228"/>
      <c r="AP134" s="228"/>
      <c r="AQ134" s="228"/>
      <c r="AR134" s="228"/>
      <c r="AS134" s="228"/>
      <c r="AT134" s="228"/>
    </row>
    <row r="135" spans="36:46" ht="14.25" customHeight="1">
      <c r="AJ135" s="228"/>
      <c r="AK135" s="228"/>
      <c r="AL135" s="228"/>
      <c r="AM135" s="228"/>
      <c r="AN135" s="228"/>
      <c r="AO135" s="228"/>
      <c r="AP135" s="228"/>
      <c r="AQ135" s="228"/>
      <c r="AR135" s="228"/>
      <c r="AS135" s="228"/>
      <c r="AT135" s="228"/>
    </row>
    <row r="136" spans="36:46" ht="14.25" customHeight="1">
      <c r="AJ136" s="228"/>
      <c r="AK136" s="228"/>
      <c r="AL136" s="228"/>
      <c r="AM136" s="228"/>
      <c r="AN136" s="228"/>
      <c r="AO136" s="228"/>
      <c r="AP136" s="228"/>
      <c r="AQ136" s="228"/>
      <c r="AR136" s="228"/>
      <c r="AS136" s="228"/>
      <c r="AT136" s="228"/>
    </row>
    <row r="137" spans="36:46" ht="14.25" customHeight="1">
      <c r="AJ137" s="228"/>
      <c r="AK137" s="228"/>
      <c r="AL137" s="228"/>
      <c r="AM137" s="228"/>
      <c r="AN137" s="228"/>
      <c r="AO137" s="228"/>
      <c r="AP137" s="228"/>
      <c r="AQ137" s="228"/>
      <c r="AR137" s="228"/>
      <c r="AS137" s="228"/>
      <c r="AT137" s="228"/>
    </row>
    <row r="138" spans="36:46" ht="14.25" customHeight="1">
      <c r="AJ138" s="228"/>
      <c r="AK138" s="228"/>
      <c r="AL138" s="228"/>
      <c r="AM138" s="228"/>
      <c r="AN138" s="228"/>
      <c r="AO138" s="228"/>
      <c r="AP138" s="228"/>
      <c r="AQ138" s="228"/>
      <c r="AR138" s="228"/>
      <c r="AS138" s="228"/>
      <c r="AT138" s="228"/>
    </row>
    <row r="139" spans="36:46" ht="14.25" customHeight="1">
      <c r="AJ139" s="228"/>
      <c r="AK139" s="228"/>
      <c r="AL139" s="228"/>
      <c r="AM139" s="228"/>
      <c r="AN139" s="228"/>
      <c r="AO139" s="228"/>
      <c r="AP139" s="228"/>
      <c r="AQ139" s="228"/>
      <c r="AR139" s="228"/>
      <c r="AS139" s="228"/>
      <c r="AT139" s="228"/>
    </row>
    <row r="140" spans="36:46" ht="14.25" customHeight="1">
      <c r="AJ140" s="228"/>
      <c r="AK140" s="228"/>
      <c r="AL140" s="228"/>
      <c r="AM140" s="228"/>
      <c r="AN140" s="228"/>
      <c r="AO140" s="228"/>
      <c r="AP140" s="228"/>
      <c r="AQ140" s="228"/>
      <c r="AR140" s="228"/>
      <c r="AS140" s="228"/>
      <c r="AT140" s="228"/>
    </row>
    <row r="141" spans="36:46" ht="14.25" customHeight="1">
      <c r="AJ141" s="228"/>
      <c r="AK141" s="228"/>
      <c r="AL141" s="228"/>
      <c r="AM141" s="228"/>
      <c r="AN141" s="228"/>
      <c r="AO141" s="228"/>
      <c r="AP141" s="228"/>
      <c r="AQ141" s="228"/>
      <c r="AR141" s="228"/>
      <c r="AS141" s="228"/>
      <c r="AT141" s="228"/>
    </row>
    <row r="142" spans="36:46" ht="14.25" customHeight="1">
      <c r="AJ142" s="228"/>
      <c r="AK142" s="228"/>
      <c r="AL142" s="228"/>
      <c r="AM142" s="228"/>
      <c r="AN142" s="228"/>
      <c r="AO142" s="228"/>
      <c r="AP142" s="228"/>
      <c r="AQ142" s="228"/>
      <c r="AR142" s="228"/>
      <c r="AS142" s="228"/>
      <c r="AT142" s="228"/>
    </row>
    <row r="143" spans="36:46" ht="14.25" customHeight="1">
      <c r="AJ143" s="228"/>
      <c r="AK143" s="228"/>
      <c r="AL143" s="228"/>
      <c r="AM143" s="228"/>
      <c r="AN143" s="228"/>
      <c r="AO143" s="228"/>
      <c r="AP143" s="228"/>
      <c r="AQ143" s="228"/>
      <c r="AR143" s="228"/>
      <c r="AS143" s="228"/>
      <c r="AT143" s="228"/>
    </row>
    <row r="144" spans="36:46" ht="14.25" customHeight="1">
      <c r="AJ144" s="228"/>
      <c r="AK144" s="228"/>
      <c r="AL144" s="228"/>
      <c r="AM144" s="228"/>
      <c r="AN144" s="228"/>
      <c r="AO144" s="228"/>
      <c r="AP144" s="228"/>
      <c r="AQ144" s="228"/>
      <c r="AR144" s="228"/>
      <c r="AS144" s="228"/>
      <c r="AT144" s="228"/>
    </row>
    <row r="145" spans="36:46" ht="14.25" customHeight="1">
      <c r="AJ145" s="228"/>
      <c r="AK145" s="228"/>
      <c r="AL145" s="228"/>
      <c r="AM145" s="228"/>
      <c r="AN145" s="228"/>
      <c r="AO145" s="228"/>
      <c r="AP145" s="228"/>
      <c r="AQ145" s="228"/>
      <c r="AR145" s="228"/>
      <c r="AS145" s="228"/>
      <c r="AT145" s="228"/>
    </row>
    <row r="146" spans="36:46" ht="14.25" customHeight="1">
      <c r="AJ146" s="228"/>
      <c r="AK146" s="228"/>
      <c r="AL146" s="228"/>
      <c r="AM146" s="228"/>
      <c r="AN146" s="228"/>
      <c r="AO146" s="228"/>
      <c r="AP146" s="228"/>
      <c r="AQ146" s="228"/>
      <c r="AR146" s="228"/>
      <c r="AS146" s="228"/>
      <c r="AT146" s="228"/>
    </row>
    <row r="147" spans="36:46" ht="14.25" customHeight="1">
      <c r="AJ147" s="228"/>
      <c r="AK147" s="228"/>
      <c r="AL147" s="228"/>
      <c r="AM147" s="228"/>
      <c r="AN147" s="228"/>
      <c r="AO147" s="228"/>
      <c r="AP147" s="228"/>
      <c r="AQ147" s="228"/>
      <c r="AR147" s="228"/>
      <c r="AS147" s="228"/>
      <c r="AT147" s="228"/>
    </row>
    <row r="148" spans="36:46" ht="14.25" customHeight="1">
      <c r="AJ148" s="228"/>
      <c r="AK148" s="228"/>
      <c r="AL148" s="228"/>
      <c r="AM148" s="228"/>
      <c r="AN148" s="228"/>
      <c r="AO148" s="228"/>
      <c r="AP148" s="228"/>
      <c r="AQ148" s="228"/>
      <c r="AR148" s="228"/>
      <c r="AS148" s="228"/>
      <c r="AT148" s="228"/>
    </row>
    <row r="149" spans="36:46" ht="14.25" customHeight="1">
      <c r="AJ149" s="228"/>
      <c r="AK149" s="228"/>
      <c r="AL149" s="228"/>
      <c r="AM149" s="228"/>
      <c r="AN149" s="228"/>
      <c r="AO149" s="228"/>
      <c r="AP149" s="228"/>
      <c r="AQ149" s="228"/>
      <c r="AR149" s="228"/>
      <c r="AS149" s="228"/>
      <c r="AT149" s="228"/>
    </row>
    <row r="150" spans="36:46" ht="14.25" customHeight="1">
      <c r="AJ150" s="228"/>
      <c r="AK150" s="228"/>
      <c r="AL150" s="228"/>
      <c r="AM150" s="228"/>
      <c r="AN150" s="228"/>
      <c r="AO150" s="228"/>
      <c r="AP150" s="228"/>
      <c r="AQ150" s="228"/>
      <c r="AR150" s="228"/>
      <c r="AS150" s="228"/>
      <c r="AT150" s="228"/>
    </row>
    <row r="151" spans="36:46" ht="14.25" customHeight="1">
      <c r="AJ151" s="228"/>
      <c r="AK151" s="228"/>
      <c r="AL151" s="228"/>
      <c r="AM151" s="228"/>
      <c r="AN151" s="228"/>
      <c r="AO151" s="228"/>
      <c r="AP151" s="228"/>
      <c r="AQ151" s="228"/>
      <c r="AR151" s="228"/>
      <c r="AS151" s="228"/>
      <c r="AT151" s="228"/>
    </row>
    <row r="152" spans="36:46" ht="14.25" customHeight="1">
      <c r="AJ152" s="228"/>
      <c r="AK152" s="228"/>
      <c r="AL152" s="228"/>
      <c r="AM152" s="228"/>
      <c r="AN152" s="228"/>
      <c r="AO152" s="228"/>
      <c r="AP152" s="228"/>
      <c r="AQ152" s="228"/>
      <c r="AR152" s="228"/>
      <c r="AS152" s="228"/>
      <c r="AT152" s="228"/>
    </row>
    <row r="153" spans="36:46" ht="14.25" customHeight="1">
      <c r="AJ153" s="228"/>
      <c r="AK153" s="228"/>
      <c r="AL153" s="228"/>
      <c r="AM153" s="228"/>
      <c r="AN153" s="228"/>
      <c r="AO153" s="228"/>
      <c r="AP153" s="228"/>
      <c r="AQ153" s="228"/>
      <c r="AR153" s="228"/>
      <c r="AS153" s="228"/>
      <c r="AT153" s="228"/>
    </row>
    <row r="154" spans="36:46" ht="14.25" customHeight="1">
      <c r="AJ154" s="228"/>
      <c r="AK154" s="228"/>
      <c r="AL154" s="228"/>
      <c r="AM154" s="228"/>
      <c r="AN154" s="228"/>
      <c r="AO154" s="228"/>
      <c r="AP154" s="228"/>
      <c r="AQ154" s="228"/>
      <c r="AR154" s="228"/>
      <c r="AS154" s="228"/>
      <c r="AT154" s="228"/>
    </row>
    <row r="155" spans="36:46" ht="14.25" customHeight="1">
      <c r="AJ155" s="228"/>
      <c r="AK155" s="228"/>
      <c r="AL155" s="228"/>
      <c r="AM155" s="228"/>
      <c r="AN155" s="228"/>
      <c r="AO155" s="228"/>
      <c r="AP155" s="228"/>
      <c r="AQ155" s="228"/>
      <c r="AR155" s="228"/>
      <c r="AS155" s="228"/>
      <c r="AT155" s="228"/>
    </row>
    <row r="156" spans="36:46" ht="14.25" customHeight="1">
      <c r="AJ156" s="228"/>
      <c r="AK156" s="228"/>
      <c r="AL156" s="228"/>
      <c r="AM156" s="228"/>
      <c r="AN156" s="228"/>
      <c r="AO156" s="228"/>
      <c r="AP156" s="228"/>
      <c r="AQ156" s="228"/>
      <c r="AR156" s="228"/>
      <c r="AS156" s="228"/>
      <c r="AT156" s="228"/>
    </row>
    <row r="157" spans="36:46" ht="14.25" customHeight="1">
      <c r="AJ157" s="228"/>
      <c r="AK157" s="228"/>
      <c r="AL157" s="228"/>
      <c r="AM157" s="228"/>
      <c r="AN157" s="228"/>
      <c r="AO157" s="228"/>
      <c r="AP157" s="228"/>
      <c r="AQ157" s="228"/>
      <c r="AR157" s="228"/>
      <c r="AS157" s="228"/>
      <c r="AT157" s="228"/>
    </row>
    <row r="158" spans="36:46" ht="14.25" customHeight="1">
      <c r="AJ158" s="228"/>
      <c r="AK158" s="228"/>
      <c r="AL158" s="228"/>
      <c r="AM158" s="228"/>
      <c r="AN158" s="228"/>
      <c r="AO158" s="228"/>
      <c r="AP158" s="228"/>
      <c r="AQ158" s="228"/>
      <c r="AR158" s="228"/>
      <c r="AS158" s="228"/>
      <c r="AT158" s="228"/>
    </row>
    <row r="159" spans="36:46" ht="14.25" customHeight="1">
      <c r="AJ159" s="228"/>
      <c r="AK159" s="228"/>
      <c r="AL159" s="228"/>
      <c r="AM159" s="228"/>
      <c r="AN159" s="228"/>
      <c r="AO159" s="228"/>
      <c r="AP159" s="228"/>
      <c r="AQ159" s="228"/>
      <c r="AR159" s="228"/>
      <c r="AS159" s="228"/>
      <c r="AT159" s="228"/>
    </row>
    <row r="160" spans="36:46" ht="14.25" customHeight="1">
      <c r="AJ160" s="228"/>
      <c r="AK160" s="228"/>
      <c r="AL160" s="228"/>
      <c r="AM160" s="228"/>
      <c r="AN160" s="228"/>
      <c r="AO160" s="228"/>
      <c r="AP160" s="228"/>
      <c r="AQ160" s="228"/>
      <c r="AR160" s="228"/>
      <c r="AS160" s="228"/>
      <c r="AT160" s="228"/>
    </row>
    <row r="161" spans="36:46" ht="14.25" customHeight="1">
      <c r="AJ161" s="228"/>
      <c r="AK161" s="228"/>
      <c r="AL161" s="228"/>
      <c r="AM161" s="228"/>
      <c r="AN161" s="228"/>
      <c r="AO161" s="228"/>
      <c r="AP161" s="228"/>
      <c r="AQ161" s="228"/>
      <c r="AR161" s="228"/>
      <c r="AS161" s="228"/>
      <c r="AT161" s="228"/>
    </row>
    <row r="162" spans="36:46" ht="14.25" customHeight="1">
      <c r="AJ162" s="228"/>
      <c r="AK162" s="228"/>
      <c r="AL162" s="228"/>
      <c r="AM162" s="228"/>
      <c r="AN162" s="228"/>
      <c r="AO162" s="228"/>
      <c r="AP162" s="228"/>
      <c r="AQ162" s="228"/>
      <c r="AR162" s="228"/>
      <c r="AS162" s="228"/>
      <c r="AT162" s="228"/>
    </row>
    <row r="163" spans="36:46" ht="14.25" customHeight="1">
      <c r="AJ163" s="228"/>
      <c r="AK163" s="228"/>
      <c r="AL163" s="228"/>
      <c r="AM163" s="228"/>
      <c r="AN163" s="228"/>
      <c r="AO163" s="228"/>
      <c r="AP163" s="228"/>
      <c r="AQ163" s="228"/>
      <c r="AR163" s="228"/>
      <c r="AS163" s="228"/>
      <c r="AT163" s="228"/>
    </row>
    <row r="164" spans="36:46" ht="14.25" customHeight="1">
      <c r="AJ164" s="228"/>
      <c r="AK164" s="228"/>
      <c r="AL164" s="228"/>
      <c r="AM164" s="228"/>
      <c r="AN164" s="228"/>
      <c r="AO164" s="228"/>
      <c r="AP164" s="228"/>
      <c r="AQ164" s="228"/>
      <c r="AR164" s="228"/>
      <c r="AS164" s="228"/>
      <c r="AT164" s="228"/>
    </row>
    <row r="165" spans="36:46" ht="14.25" customHeight="1">
      <c r="AJ165" s="228"/>
      <c r="AK165" s="228"/>
      <c r="AL165" s="228"/>
      <c r="AM165" s="228"/>
      <c r="AN165" s="228"/>
      <c r="AO165" s="228"/>
      <c r="AP165" s="228"/>
      <c r="AQ165" s="228"/>
      <c r="AR165" s="228"/>
      <c r="AS165" s="228"/>
      <c r="AT165" s="228"/>
    </row>
    <row r="166" spans="36:46" ht="14.25" customHeight="1">
      <c r="AJ166" s="228"/>
      <c r="AK166" s="228"/>
      <c r="AL166" s="228"/>
      <c r="AM166" s="228"/>
      <c r="AN166" s="228"/>
      <c r="AO166" s="228"/>
      <c r="AP166" s="228"/>
      <c r="AQ166" s="228"/>
      <c r="AR166" s="228"/>
      <c r="AS166" s="228"/>
      <c r="AT166" s="228"/>
    </row>
    <row r="167" spans="36:46" ht="14.25" customHeight="1">
      <c r="AJ167" s="228"/>
      <c r="AK167" s="228"/>
      <c r="AL167" s="228"/>
      <c r="AM167" s="228"/>
      <c r="AN167" s="228"/>
      <c r="AO167" s="228"/>
      <c r="AP167" s="228"/>
      <c r="AQ167" s="228"/>
      <c r="AR167" s="228"/>
      <c r="AS167" s="228"/>
      <c r="AT167" s="228"/>
    </row>
    <row r="168" spans="36:46" ht="14.25" customHeight="1">
      <c r="AJ168" s="228"/>
      <c r="AK168" s="228"/>
      <c r="AL168" s="228"/>
      <c r="AM168" s="228"/>
      <c r="AN168" s="228"/>
      <c r="AO168" s="228"/>
      <c r="AP168" s="228"/>
      <c r="AQ168" s="228"/>
      <c r="AR168" s="228"/>
      <c r="AS168" s="228"/>
      <c r="AT168" s="228"/>
    </row>
    <row r="169" spans="36:46" ht="14.25" customHeight="1">
      <c r="AJ169" s="228"/>
      <c r="AK169" s="228"/>
      <c r="AL169" s="228"/>
      <c r="AM169" s="228"/>
      <c r="AN169" s="228"/>
      <c r="AO169" s="228"/>
      <c r="AP169" s="228"/>
      <c r="AQ169" s="228"/>
      <c r="AR169" s="228"/>
      <c r="AS169" s="228"/>
      <c r="AT169" s="228"/>
    </row>
    <row r="170" spans="36:46" ht="14.25" customHeight="1">
      <c r="AJ170" s="228"/>
      <c r="AK170" s="228"/>
      <c r="AL170" s="228"/>
      <c r="AM170" s="228"/>
      <c r="AN170" s="228"/>
      <c r="AO170" s="228"/>
      <c r="AP170" s="228"/>
      <c r="AQ170" s="228"/>
      <c r="AR170" s="228"/>
      <c r="AS170" s="228"/>
      <c r="AT170" s="228"/>
    </row>
    <row r="171" spans="36:46" ht="14.25" customHeight="1">
      <c r="AJ171" s="228"/>
      <c r="AK171" s="228"/>
      <c r="AL171" s="228"/>
      <c r="AM171" s="228"/>
      <c r="AN171" s="228"/>
      <c r="AO171" s="228"/>
      <c r="AP171" s="228"/>
      <c r="AQ171" s="228"/>
      <c r="AR171" s="228"/>
      <c r="AS171" s="228"/>
      <c r="AT171" s="228"/>
    </row>
    <row r="172" spans="36:46" ht="14.25" customHeight="1">
      <c r="AJ172" s="228"/>
      <c r="AK172" s="228"/>
      <c r="AL172" s="228"/>
      <c r="AM172" s="228"/>
      <c r="AN172" s="228"/>
      <c r="AO172" s="228"/>
      <c r="AP172" s="228"/>
      <c r="AQ172" s="228"/>
      <c r="AR172" s="228"/>
      <c r="AS172" s="228"/>
      <c r="AT172" s="228"/>
    </row>
    <row r="173" spans="36:46" ht="14.25" customHeight="1">
      <c r="AJ173" s="228"/>
      <c r="AK173" s="228"/>
      <c r="AL173" s="228"/>
      <c r="AM173" s="228"/>
      <c r="AN173" s="228"/>
      <c r="AO173" s="228"/>
      <c r="AP173" s="228"/>
      <c r="AQ173" s="228"/>
      <c r="AR173" s="228"/>
      <c r="AS173" s="228"/>
      <c r="AT173" s="228"/>
    </row>
    <row r="174" spans="36:46" ht="14.25" customHeight="1">
      <c r="AJ174" s="228"/>
      <c r="AK174" s="228"/>
      <c r="AL174" s="228"/>
      <c r="AM174" s="228"/>
      <c r="AN174" s="228"/>
      <c r="AO174" s="228"/>
      <c r="AP174" s="228"/>
      <c r="AQ174" s="228"/>
      <c r="AR174" s="228"/>
      <c r="AS174" s="228"/>
      <c r="AT174" s="228"/>
    </row>
    <row r="175" spans="36:46" ht="14.25" customHeight="1">
      <c r="AJ175" s="228"/>
      <c r="AK175" s="228"/>
      <c r="AL175" s="228"/>
      <c r="AM175" s="228"/>
      <c r="AN175" s="228"/>
      <c r="AO175" s="228"/>
      <c r="AP175" s="228"/>
      <c r="AQ175" s="228"/>
      <c r="AR175" s="228"/>
      <c r="AS175" s="228"/>
      <c r="AT175" s="228"/>
    </row>
    <row r="176" spans="36:46" ht="14.25" customHeight="1">
      <c r="AJ176" s="228"/>
      <c r="AK176" s="228"/>
      <c r="AL176" s="228"/>
      <c r="AM176" s="228"/>
      <c r="AN176" s="228"/>
      <c r="AO176" s="228"/>
      <c r="AP176" s="228"/>
      <c r="AQ176" s="228"/>
      <c r="AR176" s="228"/>
      <c r="AS176" s="228"/>
      <c r="AT176" s="228"/>
    </row>
    <row r="177" spans="36:46" ht="14.25" customHeight="1">
      <c r="AJ177" s="228"/>
      <c r="AK177" s="228"/>
      <c r="AL177" s="228"/>
      <c r="AM177" s="228"/>
      <c r="AN177" s="228"/>
      <c r="AO177" s="228"/>
      <c r="AP177" s="228"/>
      <c r="AQ177" s="228"/>
      <c r="AR177" s="228"/>
      <c r="AS177" s="228"/>
      <c r="AT177" s="228"/>
    </row>
    <row r="178" spans="36:46" ht="14.25" customHeight="1">
      <c r="AJ178" s="228"/>
      <c r="AK178" s="228"/>
      <c r="AL178" s="228"/>
      <c r="AM178" s="228"/>
      <c r="AN178" s="228"/>
      <c r="AO178" s="228"/>
      <c r="AP178" s="228"/>
      <c r="AQ178" s="228"/>
      <c r="AR178" s="228"/>
      <c r="AS178" s="228"/>
      <c r="AT178" s="228"/>
    </row>
    <row r="179" spans="36:46" ht="14.25" customHeight="1">
      <c r="AJ179" s="228"/>
      <c r="AK179" s="228"/>
      <c r="AL179" s="228"/>
      <c r="AM179" s="228"/>
      <c r="AN179" s="228"/>
      <c r="AO179" s="228"/>
      <c r="AP179" s="228"/>
      <c r="AQ179" s="228"/>
      <c r="AR179" s="228"/>
      <c r="AS179" s="228"/>
      <c r="AT179" s="228"/>
    </row>
    <row r="180" spans="36:46" ht="14.25" customHeight="1">
      <c r="AJ180" s="228"/>
      <c r="AK180" s="228"/>
      <c r="AL180" s="228"/>
      <c r="AM180" s="228"/>
      <c r="AN180" s="228"/>
      <c r="AO180" s="228"/>
      <c r="AP180" s="228"/>
      <c r="AQ180" s="228"/>
      <c r="AR180" s="228"/>
      <c r="AS180" s="228"/>
      <c r="AT180" s="228"/>
    </row>
    <row r="181" spans="36:46" ht="14.25" customHeight="1">
      <c r="AJ181" s="228"/>
      <c r="AK181" s="228"/>
      <c r="AL181" s="228"/>
      <c r="AM181" s="228"/>
      <c r="AN181" s="228"/>
      <c r="AO181" s="228"/>
      <c r="AP181" s="228"/>
      <c r="AQ181" s="228"/>
      <c r="AR181" s="228"/>
      <c r="AS181" s="228"/>
      <c r="AT181" s="228"/>
    </row>
    <row r="182" spans="36:46" ht="14.25" customHeight="1">
      <c r="AJ182" s="228"/>
      <c r="AK182" s="228"/>
      <c r="AL182" s="228"/>
      <c r="AM182" s="228"/>
      <c r="AN182" s="228"/>
      <c r="AO182" s="228"/>
      <c r="AP182" s="228"/>
      <c r="AQ182" s="228"/>
      <c r="AR182" s="228"/>
      <c r="AS182" s="228"/>
      <c r="AT182" s="228"/>
    </row>
    <row r="183" spans="36:46" ht="14.25" customHeight="1">
      <c r="AJ183" s="228"/>
      <c r="AK183" s="228"/>
      <c r="AL183" s="228"/>
      <c r="AM183" s="228"/>
      <c r="AN183" s="228"/>
      <c r="AO183" s="228"/>
      <c r="AP183" s="228"/>
      <c r="AQ183" s="228"/>
      <c r="AR183" s="228"/>
      <c r="AS183" s="228"/>
      <c r="AT183" s="228"/>
    </row>
    <row r="184" spans="36:46" ht="14.25" customHeight="1">
      <c r="AJ184" s="228"/>
      <c r="AK184" s="228"/>
      <c r="AL184" s="228"/>
      <c r="AM184" s="228"/>
      <c r="AN184" s="228"/>
      <c r="AO184" s="228"/>
      <c r="AP184" s="228"/>
      <c r="AQ184" s="228"/>
      <c r="AR184" s="228"/>
      <c r="AS184" s="228"/>
      <c r="AT184" s="228"/>
    </row>
    <row r="185" spans="36:46" ht="14.25" customHeight="1">
      <c r="AJ185" s="228"/>
      <c r="AK185" s="228"/>
      <c r="AL185" s="228"/>
      <c r="AM185" s="228"/>
      <c r="AN185" s="228"/>
      <c r="AO185" s="228"/>
      <c r="AP185" s="228"/>
      <c r="AQ185" s="228"/>
      <c r="AR185" s="228"/>
      <c r="AS185" s="228"/>
      <c r="AT185" s="228"/>
    </row>
    <row r="186" spans="36:46" ht="14.25" customHeight="1">
      <c r="AJ186" s="228"/>
      <c r="AK186" s="228"/>
      <c r="AL186" s="228"/>
      <c r="AM186" s="228"/>
      <c r="AN186" s="228"/>
      <c r="AO186" s="228"/>
      <c r="AP186" s="228"/>
      <c r="AQ186" s="228"/>
      <c r="AR186" s="228"/>
      <c r="AS186" s="228"/>
      <c r="AT186" s="228"/>
    </row>
    <row r="187" spans="36:46" ht="14.25" customHeight="1">
      <c r="AJ187" s="228"/>
      <c r="AK187" s="228"/>
      <c r="AL187" s="228"/>
      <c r="AM187" s="228"/>
      <c r="AN187" s="228"/>
      <c r="AO187" s="228"/>
      <c r="AP187" s="228"/>
      <c r="AQ187" s="228"/>
      <c r="AR187" s="228"/>
      <c r="AS187" s="228"/>
      <c r="AT187" s="228"/>
    </row>
    <row r="188" spans="36:46" ht="14.25" customHeight="1">
      <c r="AJ188" s="228"/>
      <c r="AK188" s="228"/>
      <c r="AL188" s="228"/>
      <c r="AM188" s="228"/>
      <c r="AN188" s="228"/>
      <c r="AO188" s="228"/>
      <c r="AP188" s="228"/>
      <c r="AQ188" s="228"/>
      <c r="AR188" s="228"/>
      <c r="AS188" s="228"/>
      <c r="AT188" s="228"/>
    </row>
    <row r="189" spans="36:46" ht="14.25" customHeight="1">
      <c r="AJ189" s="228"/>
      <c r="AK189" s="228"/>
      <c r="AL189" s="228"/>
      <c r="AM189" s="228"/>
      <c r="AN189" s="228"/>
      <c r="AO189" s="228"/>
      <c r="AP189" s="228"/>
      <c r="AQ189" s="228"/>
      <c r="AR189" s="228"/>
      <c r="AS189" s="228"/>
      <c r="AT189" s="228"/>
    </row>
    <row r="190" spans="36:46" ht="14.25" customHeight="1">
      <c r="AJ190" s="228"/>
      <c r="AK190" s="228"/>
      <c r="AL190" s="228"/>
      <c r="AM190" s="228"/>
      <c r="AN190" s="228"/>
      <c r="AO190" s="228"/>
      <c r="AP190" s="228"/>
      <c r="AQ190" s="228"/>
      <c r="AR190" s="228"/>
      <c r="AS190" s="228"/>
      <c r="AT190" s="228"/>
    </row>
    <row r="191" spans="36:46" ht="14.25" customHeight="1">
      <c r="AJ191" s="228"/>
      <c r="AK191" s="228"/>
      <c r="AL191" s="228"/>
      <c r="AM191" s="228"/>
      <c r="AN191" s="228"/>
      <c r="AO191" s="228"/>
      <c r="AP191" s="228"/>
      <c r="AQ191" s="228"/>
      <c r="AR191" s="228"/>
      <c r="AS191" s="228"/>
      <c r="AT191" s="228"/>
    </row>
    <row r="192" spans="36:46" ht="14.25" customHeight="1">
      <c r="AJ192" s="228"/>
      <c r="AK192" s="228"/>
      <c r="AL192" s="228"/>
      <c r="AM192" s="228"/>
      <c r="AN192" s="228"/>
      <c r="AO192" s="228"/>
      <c r="AP192" s="228"/>
      <c r="AQ192" s="228"/>
      <c r="AR192" s="228"/>
      <c r="AS192" s="228"/>
      <c r="AT192" s="228"/>
    </row>
    <row r="193" spans="36:46" ht="14.25" customHeight="1">
      <c r="AJ193" s="228"/>
      <c r="AK193" s="228"/>
      <c r="AL193" s="228"/>
      <c r="AM193" s="228"/>
      <c r="AN193" s="228"/>
      <c r="AO193" s="228"/>
      <c r="AP193" s="228"/>
      <c r="AQ193" s="228"/>
      <c r="AR193" s="228"/>
      <c r="AS193" s="228"/>
      <c r="AT193" s="228"/>
    </row>
    <row r="194" spans="36:46" ht="14.25" customHeight="1">
      <c r="AJ194" s="228"/>
      <c r="AK194" s="228"/>
      <c r="AL194" s="228"/>
      <c r="AM194" s="228"/>
      <c r="AN194" s="228"/>
      <c r="AO194" s="228"/>
      <c r="AP194" s="228"/>
      <c r="AQ194" s="228"/>
      <c r="AR194" s="228"/>
      <c r="AS194" s="228"/>
      <c r="AT194" s="228"/>
    </row>
    <row r="195" spans="36:46" ht="14.25" customHeight="1">
      <c r="AJ195" s="228"/>
      <c r="AK195" s="228"/>
      <c r="AL195" s="228"/>
      <c r="AM195" s="228"/>
      <c r="AN195" s="228"/>
      <c r="AO195" s="228"/>
      <c r="AP195" s="228"/>
      <c r="AQ195" s="228"/>
      <c r="AR195" s="228"/>
      <c r="AS195" s="228"/>
      <c r="AT195" s="228"/>
    </row>
    <row r="196" spans="36:46" ht="14.25" customHeight="1">
      <c r="AJ196" s="228"/>
      <c r="AK196" s="228"/>
      <c r="AL196" s="228"/>
      <c r="AM196" s="228"/>
      <c r="AN196" s="228"/>
      <c r="AO196" s="228"/>
      <c r="AP196" s="228"/>
      <c r="AQ196" s="228"/>
      <c r="AR196" s="228"/>
      <c r="AS196" s="228"/>
      <c r="AT196" s="228"/>
    </row>
    <row r="197" spans="36:46" ht="14.25" customHeight="1">
      <c r="AJ197" s="228"/>
      <c r="AK197" s="228"/>
      <c r="AL197" s="228"/>
      <c r="AM197" s="228"/>
      <c r="AN197" s="228"/>
      <c r="AO197" s="228"/>
      <c r="AP197" s="228"/>
      <c r="AQ197" s="228"/>
      <c r="AR197" s="228"/>
      <c r="AS197" s="228"/>
      <c r="AT197" s="228"/>
    </row>
    <row r="198" spans="36:46" ht="14.25" customHeight="1">
      <c r="AJ198" s="228"/>
      <c r="AK198" s="228"/>
      <c r="AL198" s="228"/>
      <c r="AM198" s="228"/>
      <c r="AN198" s="228"/>
      <c r="AO198" s="228"/>
      <c r="AP198" s="228"/>
      <c r="AQ198" s="228"/>
      <c r="AR198" s="228"/>
      <c r="AS198" s="228"/>
      <c r="AT198" s="228"/>
    </row>
    <row r="199" spans="36:46" ht="14.25" customHeight="1">
      <c r="AJ199" s="228"/>
      <c r="AK199" s="228"/>
      <c r="AL199" s="228"/>
      <c r="AM199" s="228"/>
      <c r="AN199" s="228"/>
      <c r="AO199" s="228"/>
      <c r="AP199" s="228"/>
      <c r="AQ199" s="228"/>
      <c r="AR199" s="228"/>
      <c r="AS199" s="228"/>
      <c r="AT199" s="228"/>
    </row>
    <row r="200" spans="36:46" ht="14.25" customHeight="1">
      <c r="AJ200" s="228"/>
      <c r="AK200" s="228"/>
      <c r="AL200" s="228"/>
      <c r="AM200" s="228"/>
      <c r="AN200" s="228"/>
      <c r="AO200" s="228"/>
      <c r="AP200" s="228"/>
      <c r="AQ200" s="228"/>
      <c r="AR200" s="228"/>
      <c r="AS200" s="228"/>
      <c r="AT200" s="228"/>
    </row>
    <row r="201" spans="36:46" ht="14.25" customHeight="1">
      <c r="AJ201" s="228"/>
      <c r="AK201" s="228"/>
      <c r="AL201" s="228"/>
      <c r="AM201" s="228"/>
      <c r="AN201" s="228"/>
      <c r="AO201" s="228"/>
      <c r="AP201" s="228"/>
      <c r="AQ201" s="228"/>
      <c r="AR201" s="228"/>
      <c r="AS201" s="228"/>
      <c r="AT201" s="228"/>
    </row>
    <row r="202" spans="36:46" ht="14.25" customHeight="1">
      <c r="AJ202" s="228"/>
      <c r="AK202" s="228"/>
      <c r="AL202" s="228"/>
      <c r="AM202" s="228"/>
      <c r="AN202" s="228"/>
      <c r="AO202" s="228"/>
      <c r="AP202" s="228"/>
      <c r="AQ202" s="228"/>
      <c r="AR202" s="228"/>
      <c r="AS202" s="228"/>
      <c r="AT202" s="228"/>
    </row>
    <row r="203" spans="36:46" ht="14.25" customHeight="1">
      <c r="AJ203" s="228"/>
      <c r="AK203" s="228"/>
      <c r="AL203" s="228"/>
      <c r="AM203" s="228"/>
      <c r="AN203" s="228"/>
      <c r="AO203" s="228"/>
      <c r="AP203" s="228"/>
      <c r="AQ203" s="228"/>
      <c r="AR203" s="228"/>
      <c r="AS203" s="228"/>
      <c r="AT203" s="228"/>
    </row>
    <row r="204" spans="36:46" ht="14.25" customHeight="1">
      <c r="AJ204" s="228"/>
      <c r="AK204" s="228"/>
      <c r="AL204" s="228"/>
      <c r="AM204" s="228"/>
      <c r="AN204" s="228"/>
      <c r="AO204" s="228"/>
      <c r="AP204" s="228"/>
      <c r="AQ204" s="228"/>
      <c r="AR204" s="228"/>
      <c r="AS204" s="228"/>
      <c r="AT204" s="228"/>
    </row>
    <row r="205" spans="36:46" ht="14.25" customHeight="1">
      <c r="AJ205" s="228"/>
      <c r="AK205" s="228"/>
      <c r="AL205" s="228"/>
      <c r="AM205" s="228"/>
      <c r="AN205" s="228"/>
      <c r="AO205" s="228"/>
      <c r="AP205" s="228"/>
      <c r="AQ205" s="228"/>
      <c r="AR205" s="228"/>
      <c r="AS205" s="228"/>
      <c r="AT205" s="228"/>
    </row>
    <row r="206" spans="36:46" ht="14.25" customHeight="1">
      <c r="AJ206" s="228"/>
      <c r="AK206" s="228"/>
      <c r="AL206" s="228"/>
      <c r="AM206" s="228"/>
      <c r="AN206" s="228"/>
      <c r="AO206" s="228"/>
      <c r="AP206" s="228"/>
      <c r="AQ206" s="228"/>
      <c r="AR206" s="228"/>
      <c r="AS206" s="228"/>
      <c r="AT206" s="228"/>
    </row>
    <row r="207" spans="36:46" ht="14.25" customHeight="1">
      <c r="AJ207" s="228"/>
      <c r="AK207" s="228"/>
      <c r="AL207" s="228"/>
      <c r="AM207" s="228"/>
      <c r="AN207" s="228"/>
      <c r="AO207" s="228"/>
      <c r="AP207" s="228"/>
      <c r="AQ207" s="228"/>
      <c r="AR207" s="228"/>
      <c r="AS207" s="228"/>
      <c r="AT207" s="228"/>
    </row>
    <row r="208" spans="36:46" ht="14.25" customHeight="1">
      <c r="AJ208" s="228"/>
      <c r="AK208" s="228"/>
      <c r="AL208" s="228"/>
      <c r="AM208" s="228"/>
      <c r="AN208" s="228"/>
      <c r="AO208" s="228"/>
      <c r="AP208" s="228"/>
      <c r="AQ208" s="228"/>
      <c r="AR208" s="228"/>
      <c r="AS208" s="228"/>
      <c r="AT208" s="228"/>
    </row>
    <row r="209" spans="36:46" ht="14.25" customHeight="1">
      <c r="AJ209" s="228"/>
      <c r="AK209" s="228"/>
      <c r="AL209" s="228"/>
      <c r="AM209" s="228"/>
      <c r="AN209" s="228"/>
      <c r="AO209" s="228"/>
      <c r="AP209" s="228"/>
      <c r="AQ209" s="228"/>
      <c r="AR209" s="228"/>
      <c r="AS209" s="228"/>
      <c r="AT209" s="228"/>
    </row>
    <row r="210" spans="36:46" ht="14.25" customHeight="1">
      <c r="AJ210" s="228"/>
      <c r="AK210" s="228"/>
      <c r="AL210" s="228"/>
      <c r="AM210" s="228"/>
      <c r="AN210" s="228"/>
      <c r="AO210" s="228"/>
      <c r="AP210" s="228"/>
      <c r="AQ210" s="228"/>
      <c r="AR210" s="228"/>
      <c r="AS210" s="228"/>
      <c r="AT210" s="228"/>
    </row>
    <row r="211" spans="36:46" ht="14.25" customHeight="1">
      <c r="AJ211" s="228"/>
      <c r="AK211" s="228"/>
      <c r="AL211" s="228"/>
      <c r="AM211" s="228"/>
      <c r="AN211" s="228"/>
      <c r="AO211" s="228"/>
      <c r="AP211" s="228"/>
      <c r="AQ211" s="228"/>
      <c r="AR211" s="228"/>
      <c r="AS211" s="228"/>
      <c r="AT211" s="228"/>
    </row>
    <row r="212" spans="36:46" ht="14.25" customHeight="1">
      <c r="AJ212" s="228"/>
      <c r="AK212" s="228"/>
      <c r="AL212" s="228"/>
      <c r="AM212" s="228"/>
      <c r="AN212" s="228"/>
      <c r="AO212" s="228"/>
      <c r="AP212" s="228"/>
      <c r="AQ212" s="228"/>
      <c r="AR212" s="228"/>
      <c r="AS212" s="228"/>
      <c r="AT212" s="228"/>
    </row>
    <row r="213" spans="36:46" ht="14.25" customHeight="1">
      <c r="AJ213" s="228"/>
      <c r="AK213" s="228"/>
      <c r="AL213" s="228"/>
      <c r="AM213" s="228"/>
      <c r="AN213" s="228"/>
      <c r="AO213" s="228"/>
      <c r="AP213" s="228"/>
      <c r="AQ213" s="228"/>
      <c r="AR213" s="228"/>
      <c r="AS213" s="228"/>
      <c r="AT213" s="228"/>
    </row>
    <row r="214" spans="36:46" ht="14.25" customHeight="1">
      <c r="AJ214" s="228"/>
      <c r="AK214" s="228"/>
      <c r="AL214" s="228"/>
      <c r="AM214" s="228"/>
      <c r="AN214" s="228"/>
      <c r="AO214" s="228"/>
      <c r="AP214" s="228"/>
      <c r="AQ214" s="228"/>
      <c r="AR214" s="228"/>
      <c r="AS214" s="228"/>
      <c r="AT214" s="228"/>
    </row>
    <row r="215" spans="36:46" ht="14.25" customHeight="1">
      <c r="AJ215" s="228"/>
      <c r="AK215" s="228"/>
      <c r="AL215" s="228"/>
      <c r="AM215" s="228"/>
      <c r="AN215" s="228"/>
      <c r="AO215" s="228"/>
      <c r="AP215" s="228"/>
      <c r="AQ215" s="228"/>
      <c r="AR215" s="228"/>
      <c r="AS215" s="228"/>
      <c r="AT215" s="228"/>
    </row>
    <row r="216" spans="36:46" ht="14.25" customHeight="1">
      <c r="AJ216" s="228"/>
      <c r="AK216" s="228"/>
      <c r="AL216" s="228"/>
      <c r="AM216" s="228"/>
      <c r="AN216" s="228"/>
      <c r="AO216" s="228"/>
      <c r="AP216" s="228"/>
      <c r="AQ216" s="228"/>
      <c r="AR216" s="228"/>
      <c r="AS216" s="228"/>
      <c r="AT216" s="228"/>
    </row>
    <row r="217" spans="36:46" ht="14.25" customHeight="1">
      <c r="AJ217" s="228"/>
      <c r="AK217" s="228"/>
      <c r="AL217" s="228"/>
      <c r="AM217" s="228"/>
      <c r="AN217" s="228"/>
      <c r="AO217" s="228"/>
      <c r="AP217" s="228"/>
      <c r="AQ217" s="228"/>
      <c r="AR217" s="228"/>
      <c r="AS217" s="228"/>
      <c r="AT217" s="228"/>
    </row>
    <row r="218" spans="36:46" ht="14.25" customHeight="1">
      <c r="AJ218" s="228"/>
      <c r="AK218" s="228"/>
      <c r="AL218" s="228"/>
      <c r="AM218" s="228"/>
      <c r="AN218" s="228"/>
      <c r="AO218" s="228"/>
      <c r="AP218" s="228"/>
      <c r="AQ218" s="228"/>
      <c r="AR218" s="228"/>
      <c r="AS218" s="228"/>
      <c r="AT218" s="228"/>
    </row>
    <row r="219" spans="36:46" ht="14.25" customHeight="1">
      <c r="AJ219" s="228"/>
      <c r="AK219" s="228"/>
      <c r="AL219" s="228"/>
      <c r="AM219" s="228"/>
      <c r="AN219" s="228"/>
      <c r="AO219" s="228"/>
      <c r="AP219" s="228"/>
      <c r="AQ219" s="228"/>
      <c r="AR219" s="228"/>
      <c r="AS219" s="228"/>
      <c r="AT219" s="228"/>
    </row>
    <row r="220" spans="36:46" ht="14.25" customHeight="1">
      <c r="AJ220" s="228"/>
      <c r="AK220" s="228"/>
      <c r="AL220" s="228"/>
      <c r="AM220" s="228"/>
      <c r="AN220" s="228"/>
      <c r="AO220" s="228"/>
      <c r="AP220" s="228"/>
      <c r="AQ220" s="228"/>
      <c r="AR220" s="228"/>
      <c r="AS220" s="228"/>
      <c r="AT220" s="228"/>
    </row>
    <row r="221" spans="36:46" ht="14.25" customHeight="1">
      <c r="AJ221" s="228"/>
      <c r="AK221" s="228"/>
      <c r="AL221" s="228"/>
      <c r="AM221" s="228"/>
      <c r="AN221" s="228"/>
      <c r="AO221" s="228"/>
      <c r="AP221" s="228"/>
      <c r="AQ221" s="228"/>
      <c r="AR221" s="228"/>
      <c r="AS221" s="228"/>
      <c r="AT221" s="228"/>
    </row>
    <row r="222" spans="36:46" ht="14.25" customHeight="1">
      <c r="AJ222" s="228"/>
      <c r="AK222" s="228"/>
      <c r="AL222" s="228"/>
      <c r="AM222" s="228"/>
      <c r="AN222" s="228"/>
      <c r="AO222" s="228"/>
      <c r="AP222" s="228"/>
      <c r="AQ222" s="228"/>
      <c r="AR222" s="228"/>
      <c r="AS222" s="228"/>
      <c r="AT222" s="228"/>
    </row>
    <row r="223" spans="36:46" ht="14.25" customHeight="1">
      <c r="AJ223" s="228"/>
      <c r="AK223" s="228"/>
      <c r="AL223" s="228"/>
      <c r="AM223" s="228"/>
      <c r="AN223" s="228"/>
      <c r="AO223" s="228"/>
      <c r="AP223" s="228"/>
      <c r="AQ223" s="228"/>
      <c r="AR223" s="228"/>
      <c r="AS223" s="228"/>
      <c r="AT223" s="228"/>
    </row>
    <row r="224" spans="36:46" ht="14.25" customHeight="1">
      <c r="AJ224" s="228"/>
      <c r="AK224" s="228"/>
      <c r="AL224" s="228"/>
      <c r="AM224" s="228"/>
      <c r="AN224" s="228"/>
      <c r="AO224" s="228"/>
      <c r="AP224" s="228"/>
      <c r="AQ224" s="228"/>
      <c r="AR224" s="228"/>
      <c r="AS224" s="228"/>
      <c r="AT224" s="228"/>
    </row>
    <row r="225" spans="36:46" ht="14.25" customHeight="1">
      <c r="AJ225" s="228"/>
      <c r="AK225" s="228"/>
      <c r="AL225" s="228"/>
      <c r="AM225" s="228"/>
      <c r="AN225" s="228"/>
      <c r="AO225" s="228"/>
      <c r="AP225" s="228"/>
      <c r="AQ225" s="228"/>
      <c r="AR225" s="228"/>
      <c r="AS225" s="228"/>
      <c r="AT225" s="228"/>
    </row>
    <row r="226" spans="36:46" ht="14.25" customHeight="1">
      <c r="AJ226" s="228"/>
      <c r="AK226" s="228"/>
      <c r="AL226" s="228"/>
      <c r="AM226" s="228"/>
      <c r="AN226" s="228"/>
      <c r="AO226" s="228"/>
      <c r="AP226" s="228"/>
      <c r="AQ226" s="228"/>
      <c r="AR226" s="228"/>
      <c r="AS226" s="228"/>
      <c r="AT226" s="228"/>
    </row>
    <row r="227" spans="36:46" ht="14.25" customHeight="1">
      <c r="AJ227" s="228"/>
      <c r="AK227" s="228"/>
      <c r="AL227" s="228"/>
      <c r="AM227" s="228"/>
      <c r="AN227" s="228"/>
      <c r="AO227" s="228"/>
      <c r="AP227" s="228"/>
      <c r="AQ227" s="228"/>
      <c r="AR227" s="228"/>
      <c r="AS227" s="228"/>
      <c r="AT227" s="228"/>
    </row>
    <row r="228" spans="36:46" ht="14.25" customHeight="1">
      <c r="AJ228" s="228"/>
      <c r="AK228" s="228"/>
      <c r="AL228" s="228"/>
      <c r="AM228" s="228"/>
      <c r="AN228" s="228"/>
      <c r="AO228" s="228"/>
      <c r="AP228" s="228"/>
      <c r="AQ228" s="228"/>
      <c r="AR228" s="228"/>
      <c r="AS228" s="228"/>
      <c r="AT228" s="228"/>
    </row>
    <row r="229" spans="36:46" ht="14.25" customHeight="1">
      <c r="AJ229" s="228"/>
      <c r="AK229" s="228"/>
      <c r="AL229" s="228"/>
      <c r="AM229" s="228"/>
      <c r="AN229" s="228"/>
      <c r="AO229" s="228"/>
      <c r="AP229" s="228"/>
      <c r="AQ229" s="228"/>
      <c r="AR229" s="228"/>
      <c r="AS229" s="228"/>
      <c r="AT229" s="228"/>
    </row>
    <row r="230" spans="36:46" ht="14.25" customHeight="1">
      <c r="AJ230" s="228"/>
      <c r="AK230" s="228"/>
      <c r="AL230" s="228"/>
      <c r="AM230" s="228"/>
      <c r="AN230" s="228"/>
      <c r="AO230" s="228"/>
      <c r="AP230" s="228"/>
      <c r="AQ230" s="228"/>
      <c r="AR230" s="228"/>
      <c r="AS230" s="228"/>
      <c r="AT230" s="228"/>
    </row>
    <row r="231" spans="36:46" ht="14.25" customHeight="1">
      <c r="AJ231" s="228"/>
      <c r="AK231" s="228"/>
      <c r="AL231" s="228"/>
      <c r="AM231" s="228"/>
      <c r="AN231" s="228"/>
      <c r="AO231" s="228"/>
      <c r="AP231" s="228"/>
      <c r="AQ231" s="228"/>
      <c r="AR231" s="228"/>
      <c r="AS231" s="228"/>
      <c r="AT231" s="228"/>
    </row>
    <row r="232" spans="36:46" ht="14.25" customHeight="1">
      <c r="AJ232" s="228"/>
      <c r="AK232" s="228"/>
      <c r="AL232" s="228"/>
      <c r="AM232" s="228"/>
      <c r="AN232" s="228"/>
      <c r="AO232" s="228"/>
      <c r="AP232" s="228"/>
      <c r="AQ232" s="228"/>
      <c r="AR232" s="228"/>
      <c r="AS232" s="228"/>
      <c r="AT232" s="228"/>
    </row>
    <row r="233" spans="36:46" ht="14.25" customHeight="1">
      <c r="AJ233" s="228"/>
      <c r="AK233" s="228"/>
      <c r="AL233" s="228"/>
      <c r="AM233" s="228"/>
      <c r="AN233" s="228"/>
      <c r="AO233" s="228"/>
      <c r="AP233" s="228"/>
      <c r="AQ233" s="228"/>
      <c r="AR233" s="228"/>
      <c r="AS233" s="228"/>
      <c r="AT233" s="228"/>
    </row>
    <row r="234" spans="36:46" ht="14.25" customHeight="1">
      <c r="AJ234" s="228"/>
      <c r="AK234" s="228"/>
      <c r="AL234" s="228"/>
      <c r="AM234" s="228"/>
      <c r="AN234" s="228"/>
      <c r="AO234" s="228"/>
      <c r="AP234" s="228"/>
      <c r="AQ234" s="228"/>
      <c r="AR234" s="228"/>
      <c r="AS234" s="228"/>
      <c r="AT234" s="228"/>
    </row>
    <row r="235" spans="36:46" ht="14.25" customHeight="1">
      <c r="AJ235" s="228"/>
      <c r="AK235" s="228"/>
      <c r="AL235" s="228"/>
      <c r="AM235" s="228"/>
      <c r="AN235" s="228"/>
      <c r="AO235" s="228"/>
      <c r="AP235" s="228"/>
      <c r="AQ235" s="228"/>
      <c r="AR235" s="228"/>
      <c r="AS235" s="228"/>
      <c r="AT235" s="228"/>
    </row>
    <row r="236" spans="36:46" ht="14.25" customHeight="1">
      <c r="AJ236" s="228"/>
      <c r="AK236" s="228"/>
      <c r="AL236" s="228"/>
      <c r="AM236" s="228"/>
      <c r="AN236" s="228"/>
      <c r="AO236" s="228"/>
      <c r="AP236" s="228"/>
      <c r="AQ236" s="228"/>
      <c r="AR236" s="228"/>
      <c r="AS236" s="228"/>
      <c r="AT236" s="228"/>
    </row>
    <row r="237" spans="36:46" ht="14.25" customHeight="1">
      <c r="AJ237" s="228"/>
      <c r="AK237" s="228"/>
      <c r="AL237" s="228"/>
      <c r="AM237" s="228"/>
      <c r="AN237" s="228"/>
      <c r="AO237" s="228"/>
      <c r="AP237" s="228"/>
      <c r="AQ237" s="228"/>
      <c r="AR237" s="228"/>
      <c r="AS237" s="228"/>
      <c r="AT237" s="228"/>
    </row>
    <row r="238" spans="36:46" ht="14.25" customHeight="1">
      <c r="AJ238" s="228"/>
      <c r="AK238" s="228"/>
      <c r="AL238" s="228"/>
      <c r="AM238" s="228"/>
      <c r="AN238" s="228"/>
      <c r="AO238" s="228"/>
      <c r="AP238" s="228"/>
      <c r="AQ238" s="228"/>
      <c r="AR238" s="228"/>
      <c r="AS238" s="228"/>
      <c r="AT238" s="228"/>
    </row>
    <row r="239" spans="36:46" ht="14.25" customHeight="1">
      <c r="AJ239" s="228"/>
      <c r="AK239" s="228"/>
      <c r="AL239" s="228"/>
      <c r="AM239" s="228"/>
      <c r="AN239" s="228"/>
      <c r="AO239" s="228"/>
      <c r="AP239" s="228"/>
      <c r="AQ239" s="228"/>
      <c r="AR239" s="228"/>
      <c r="AS239" s="228"/>
      <c r="AT239" s="228"/>
    </row>
    <row r="240" spans="36:46" ht="14.25" customHeight="1">
      <c r="AJ240" s="228"/>
      <c r="AK240" s="228"/>
      <c r="AL240" s="228"/>
      <c r="AM240" s="228"/>
      <c r="AN240" s="228"/>
      <c r="AO240" s="228"/>
      <c r="AP240" s="228"/>
      <c r="AQ240" s="228"/>
      <c r="AR240" s="228"/>
      <c r="AS240" s="228"/>
      <c r="AT240" s="228"/>
    </row>
    <row r="241" spans="36:46" ht="14.25" customHeight="1">
      <c r="AJ241" s="228"/>
      <c r="AK241" s="228"/>
      <c r="AL241" s="228"/>
      <c r="AM241" s="228"/>
      <c r="AN241" s="228"/>
      <c r="AO241" s="228"/>
      <c r="AP241" s="228"/>
      <c r="AQ241" s="228"/>
      <c r="AR241" s="228"/>
      <c r="AS241" s="228"/>
      <c r="AT241" s="228"/>
    </row>
    <row r="242" spans="36:46" ht="14.25" customHeight="1">
      <c r="AJ242" s="228"/>
      <c r="AK242" s="228"/>
      <c r="AL242" s="228"/>
      <c r="AM242" s="228"/>
      <c r="AN242" s="228"/>
      <c r="AO242" s="228"/>
      <c r="AP242" s="228"/>
      <c r="AQ242" s="228"/>
      <c r="AR242" s="228"/>
      <c r="AS242" s="228"/>
      <c r="AT242" s="228"/>
    </row>
    <row r="243" spans="36:46" ht="14.25" customHeight="1">
      <c r="AJ243" s="228"/>
      <c r="AK243" s="228"/>
      <c r="AL243" s="228"/>
      <c r="AM243" s="228"/>
      <c r="AN243" s="228"/>
      <c r="AO243" s="228"/>
      <c r="AP243" s="228"/>
      <c r="AQ243" s="228"/>
      <c r="AR243" s="228"/>
      <c r="AS243" s="228"/>
      <c r="AT243" s="228"/>
    </row>
    <row r="244" spans="36:46" ht="14.25" customHeight="1">
      <c r="AJ244" s="228"/>
      <c r="AK244" s="228"/>
      <c r="AL244" s="228"/>
      <c r="AM244" s="228"/>
      <c r="AN244" s="228"/>
      <c r="AO244" s="228"/>
      <c r="AP244" s="228"/>
      <c r="AQ244" s="228"/>
      <c r="AR244" s="228"/>
      <c r="AS244" s="228"/>
      <c r="AT244" s="228"/>
    </row>
    <row r="245" spans="36:46" ht="14.25" customHeight="1">
      <c r="AJ245" s="228"/>
      <c r="AK245" s="228"/>
      <c r="AL245" s="228"/>
      <c r="AM245" s="228"/>
      <c r="AN245" s="228"/>
      <c r="AO245" s="228"/>
      <c r="AP245" s="228"/>
      <c r="AQ245" s="228"/>
      <c r="AR245" s="228"/>
      <c r="AS245" s="228"/>
      <c r="AT245" s="228"/>
    </row>
    <row r="246" spans="36:46" ht="14.25" customHeight="1">
      <c r="AJ246" s="228"/>
      <c r="AK246" s="228"/>
      <c r="AL246" s="228"/>
      <c r="AM246" s="228"/>
      <c r="AN246" s="228"/>
      <c r="AO246" s="228"/>
      <c r="AP246" s="228"/>
      <c r="AQ246" s="228"/>
      <c r="AR246" s="228"/>
      <c r="AS246" s="228"/>
      <c r="AT246" s="228"/>
    </row>
    <row r="247" spans="36:46" ht="14.25" customHeight="1">
      <c r="AJ247" s="228"/>
      <c r="AK247" s="228"/>
      <c r="AL247" s="228"/>
      <c r="AM247" s="228"/>
      <c r="AN247" s="228"/>
      <c r="AO247" s="228"/>
      <c r="AP247" s="228"/>
      <c r="AQ247" s="228"/>
      <c r="AR247" s="228"/>
      <c r="AS247" s="228"/>
      <c r="AT247" s="228"/>
    </row>
    <row r="248" spans="36:46" ht="14.25" customHeight="1">
      <c r="AJ248" s="228"/>
      <c r="AK248" s="228"/>
      <c r="AL248" s="228"/>
      <c r="AM248" s="228"/>
      <c r="AN248" s="228"/>
      <c r="AO248" s="228"/>
      <c r="AP248" s="228"/>
      <c r="AQ248" s="228"/>
      <c r="AR248" s="228"/>
      <c r="AS248" s="228"/>
      <c r="AT248" s="228"/>
    </row>
    <row r="249" spans="36:46" ht="14.25" customHeight="1">
      <c r="AJ249" s="228"/>
      <c r="AK249" s="228"/>
      <c r="AL249" s="228"/>
      <c r="AM249" s="228"/>
      <c r="AN249" s="228"/>
      <c r="AO249" s="228"/>
      <c r="AP249" s="228"/>
      <c r="AQ249" s="228"/>
      <c r="AR249" s="228"/>
      <c r="AS249" s="228"/>
      <c r="AT249" s="228"/>
    </row>
    <row r="250" spans="36:46" ht="14.25" customHeight="1">
      <c r="AJ250" s="228"/>
      <c r="AK250" s="228"/>
      <c r="AL250" s="228"/>
      <c r="AM250" s="228"/>
      <c r="AN250" s="228"/>
      <c r="AO250" s="228"/>
      <c r="AP250" s="228"/>
      <c r="AQ250" s="228"/>
      <c r="AR250" s="228"/>
      <c r="AS250" s="228"/>
      <c r="AT250" s="228"/>
    </row>
    <row r="251" spans="36:46" ht="14.25" customHeight="1">
      <c r="AJ251" s="228"/>
      <c r="AK251" s="228"/>
      <c r="AL251" s="228"/>
      <c r="AM251" s="228"/>
      <c r="AN251" s="228"/>
      <c r="AO251" s="228"/>
      <c r="AP251" s="228"/>
      <c r="AQ251" s="228"/>
      <c r="AR251" s="228"/>
      <c r="AS251" s="228"/>
      <c r="AT251" s="228"/>
    </row>
    <row r="252" spans="36:46" ht="14.25" customHeight="1">
      <c r="AJ252" s="228"/>
      <c r="AK252" s="228"/>
      <c r="AL252" s="228"/>
      <c r="AM252" s="228"/>
      <c r="AN252" s="228"/>
      <c r="AO252" s="228"/>
      <c r="AP252" s="228"/>
      <c r="AQ252" s="228"/>
      <c r="AR252" s="228"/>
      <c r="AS252" s="228"/>
      <c r="AT252" s="228"/>
    </row>
    <row r="253" spans="36:46" ht="14.25" customHeight="1">
      <c r="AJ253" s="228"/>
      <c r="AK253" s="228"/>
      <c r="AL253" s="228"/>
      <c r="AM253" s="228"/>
      <c r="AN253" s="228"/>
      <c r="AO253" s="228"/>
      <c r="AP253" s="228"/>
      <c r="AQ253" s="228"/>
      <c r="AR253" s="228"/>
      <c r="AS253" s="228"/>
      <c r="AT253" s="228"/>
    </row>
    <row r="254" spans="36:46" ht="14.25" customHeight="1">
      <c r="AJ254" s="228"/>
      <c r="AK254" s="228"/>
      <c r="AL254" s="228"/>
      <c r="AM254" s="228"/>
      <c r="AN254" s="228"/>
      <c r="AO254" s="228"/>
      <c r="AP254" s="228"/>
      <c r="AQ254" s="228"/>
      <c r="AR254" s="228"/>
      <c r="AS254" s="228"/>
      <c r="AT254" s="228"/>
    </row>
    <row r="255" spans="36:46" ht="14.25" customHeight="1">
      <c r="AJ255" s="228"/>
      <c r="AK255" s="228"/>
      <c r="AL255" s="228"/>
      <c r="AM255" s="228"/>
      <c r="AN255" s="228"/>
      <c r="AO255" s="228"/>
      <c r="AP255" s="228"/>
      <c r="AQ255" s="228"/>
      <c r="AR255" s="228"/>
      <c r="AS255" s="228"/>
      <c r="AT255" s="228"/>
    </row>
    <row r="256" spans="36:46" ht="14.25" customHeight="1">
      <c r="AJ256" s="228"/>
      <c r="AK256" s="228"/>
      <c r="AL256" s="228"/>
      <c r="AM256" s="228"/>
      <c r="AN256" s="228"/>
      <c r="AO256" s="228"/>
      <c r="AP256" s="228"/>
      <c r="AQ256" s="228"/>
      <c r="AR256" s="228"/>
      <c r="AS256" s="228"/>
      <c r="AT256" s="228"/>
    </row>
    <row r="257" spans="36:46" ht="14.25" customHeight="1">
      <c r="AJ257" s="228"/>
      <c r="AK257" s="228"/>
      <c r="AL257" s="228"/>
      <c r="AM257" s="228"/>
      <c r="AN257" s="228"/>
      <c r="AO257" s="228"/>
      <c r="AP257" s="228"/>
      <c r="AQ257" s="228"/>
      <c r="AR257" s="228"/>
      <c r="AS257" s="228"/>
      <c r="AT257" s="228"/>
    </row>
    <row r="258" spans="36:46" ht="14.25" customHeight="1">
      <c r="AJ258" s="228"/>
      <c r="AK258" s="228"/>
      <c r="AL258" s="228"/>
      <c r="AM258" s="228"/>
      <c r="AN258" s="228"/>
      <c r="AO258" s="228"/>
      <c r="AP258" s="228"/>
      <c r="AQ258" s="228"/>
      <c r="AR258" s="228"/>
      <c r="AS258" s="228"/>
      <c r="AT258" s="228"/>
    </row>
    <row r="259" spans="36:46" ht="14.25" customHeight="1">
      <c r="AJ259" s="228"/>
      <c r="AK259" s="228"/>
      <c r="AL259" s="228"/>
      <c r="AM259" s="228"/>
      <c r="AN259" s="228"/>
      <c r="AO259" s="228"/>
      <c r="AP259" s="228"/>
      <c r="AQ259" s="228"/>
      <c r="AR259" s="228"/>
      <c r="AS259" s="228"/>
      <c r="AT259" s="228"/>
    </row>
    <row r="260" spans="36:46" ht="14.25" customHeight="1">
      <c r="AJ260" s="228"/>
      <c r="AK260" s="228"/>
      <c r="AL260" s="228"/>
      <c r="AM260" s="228"/>
      <c r="AN260" s="228"/>
      <c r="AO260" s="228"/>
      <c r="AP260" s="228"/>
      <c r="AQ260" s="228"/>
      <c r="AR260" s="228"/>
      <c r="AS260" s="228"/>
      <c r="AT260" s="228"/>
    </row>
    <row r="261" spans="36:46" ht="14.25" customHeight="1">
      <c r="AJ261" s="228"/>
      <c r="AK261" s="228"/>
      <c r="AL261" s="228"/>
      <c r="AM261" s="228"/>
      <c r="AN261" s="228"/>
      <c r="AO261" s="228"/>
      <c r="AP261" s="228"/>
      <c r="AQ261" s="228"/>
      <c r="AR261" s="228"/>
      <c r="AS261" s="228"/>
      <c r="AT261" s="228"/>
    </row>
    <row r="262" spans="36:46" ht="14.25" customHeight="1">
      <c r="AJ262" s="228"/>
      <c r="AK262" s="228"/>
      <c r="AL262" s="228"/>
      <c r="AM262" s="228"/>
      <c r="AN262" s="228"/>
      <c r="AO262" s="228"/>
      <c r="AP262" s="228"/>
      <c r="AQ262" s="228"/>
      <c r="AR262" s="228"/>
      <c r="AS262" s="228"/>
      <c r="AT262" s="228"/>
    </row>
    <row r="263" spans="36:46" ht="14.25" customHeight="1">
      <c r="AJ263" s="228"/>
      <c r="AK263" s="228"/>
      <c r="AL263" s="228"/>
      <c r="AM263" s="228"/>
      <c r="AN263" s="228"/>
      <c r="AO263" s="228"/>
      <c r="AP263" s="228"/>
      <c r="AQ263" s="228"/>
      <c r="AR263" s="228"/>
      <c r="AS263" s="228"/>
      <c r="AT263" s="228"/>
    </row>
    <row r="264" spans="36:46" ht="14.25" customHeight="1">
      <c r="AJ264" s="228"/>
      <c r="AK264" s="228"/>
      <c r="AL264" s="228"/>
      <c r="AM264" s="228"/>
      <c r="AN264" s="228"/>
      <c r="AO264" s="228"/>
      <c r="AP264" s="228"/>
      <c r="AQ264" s="228"/>
      <c r="AR264" s="228"/>
      <c r="AS264" s="228"/>
      <c r="AT264" s="228"/>
    </row>
    <row r="265" spans="36:46" ht="14.25" customHeight="1">
      <c r="AJ265" s="228"/>
      <c r="AK265" s="228"/>
      <c r="AL265" s="228"/>
      <c r="AM265" s="228"/>
      <c r="AN265" s="228"/>
      <c r="AO265" s="228"/>
      <c r="AP265" s="228"/>
      <c r="AQ265" s="228"/>
      <c r="AR265" s="228"/>
      <c r="AS265" s="228"/>
      <c r="AT265" s="228"/>
    </row>
    <row r="266" spans="36:46" ht="14.25" customHeight="1">
      <c r="AJ266" s="228"/>
      <c r="AK266" s="228"/>
      <c r="AL266" s="228"/>
      <c r="AM266" s="228"/>
      <c r="AN266" s="228"/>
      <c r="AO266" s="228"/>
      <c r="AP266" s="228"/>
      <c r="AQ266" s="228"/>
      <c r="AR266" s="228"/>
      <c r="AS266" s="228"/>
      <c r="AT266" s="228"/>
    </row>
    <row r="267" spans="36:46" ht="14.25" customHeight="1">
      <c r="AJ267" s="228"/>
      <c r="AK267" s="228"/>
      <c r="AL267" s="228"/>
      <c r="AM267" s="228"/>
      <c r="AN267" s="228"/>
      <c r="AO267" s="228"/>
      <c r="AP267" s="228"/>
      <c r="AQ267" s="228"/>
      <c r="AR267" s="228"/>
      <c r="AS267" s="228"/>
      <c r="AT267" s="228"/>
    </row>
    <row r="268" spans="36:46" ht="14.25" customHeight="1">
      <c r="AJ268" s="228"/>
      <c r="AK268" s="228"/>
      <c r="AL268" s="228"/>
      <c r="AM268" s="228"/>
      <c r="AN268" s="228"/>
      <c r="AO268" s="228"/>
      <c r="AP268" s="228"/>
      <c r="AQ268" s="228"/>
      <c r="AR268" s="228"/>
      <c r="AS268" s="228"/>
      <c r="AT268" s="228"/>
    </row>
    <row r="269" spans="36:46" ht="14.25" customHeight="1">
      <c r="AJ269" s="228"/>
      <c r="AK269" s="228"/>
      <c r="AL269" s="228"/>
      <c r="AM269" s="228"/>
      <c r="AN269" s="228"/>
      <c r="AO269" s="228"/>
      <c r="AP269" s="228"/>
      <c r="AQ269" s="228"/>
      <c r="AR269" s="228"/>
      <c r="AS269" s="228"/>
      <c r="AT269" s="228"/>
    </row>
    <row r="270" spans="36:46" ht="14.25" customHeight="1">
      <c r="AJ270" s="228"/>
      <c r="AK270" s="228"/>
      <c r="AL270" s="228"/>
      <c r="AM270" s="228"/>
      <c r="AN270" s="228"/>
      <c r="AO270" s="228"/>
      <c r="AP270" s="228"/>
      <c r="AQ270" s="228"/>
      <c r="AR270" s="228"/>
      <c r="AS270" s="228"/>
      <c r="AT270" s="228"/>
    </row>
    <row r="271" spans="36:46" ht="14.25" customHeight="1">
      <c r="AJ271" s="228"/>
      <c r="AK271" s="228"/>
      <c r="AL271" s="228"/>
      <c r="AM271" s="228"/>
      <c r="AN271" s="228"/>
      <c r="AO271" s="228"/>
      <c r="AP271" s="228"/>
      <c r="AQ271" s="228"/>
      <c r="AR271" s="228"/>
      <c r="AS271" s="228"/>
      <c r="AT271" s="228"/>
    </row>
    <row r="272" spans="36:46" ht="14.25" customHeight="1">
      <c r="AJ272" s="228"/>
      <c r="AK272" s="228"/>
      <c r="AL272" s="228"/>
      <c r="AM272" s="228"/>
      <c r="AN272" s="228"/>
      <c r="AO272" s="228"/>
      <c r="AP272" s="228"/>
      <c r="AQ272" s="228"/>
      <c r="AR272" s="228"/>
      <c r="AS272" s="228"/>
      <c r="AT272" s="228"/>
    </row>
    <row r="273" spans="36:46" ht="14.25" customHeight="1">
      <c r="AJ273" s="228"/>
      <c r="AK273" s="228"/>
      <c r="AL273" s="228"/>
      <c r="AM273" s="228"/>
      <c r="AN273" s="228"/>
      <c r="AO273" s="228"/>
      <c r="AP273" s="228"/>
      <c r="AQ273" s="228"/>
      <c r="AR273" s="228"/>
      <c r="AS273" s="228"/>
      <c r="AT273" s="228"/>
    </row>
    <row r="274" spans="36:46" ht="14.25" customHeight="1">
      <c r="AJ274" s="228"/>
      <c r="AK274" s="228"/>
      <c r="AL274" s="228"/>
      <c r="AM274" s="228"/>
      <c r="AN274" s="228"/>
      <c r="AO274" s="228"/>
      <c r="AP274" s="228"/>
      <c r="AQ274" s="228"/>
      <c r="AR274" s="228"/>
      <c r="AS274" s="228"/>
      <c r="AT274" s="228"/>
    </row>
    <row r="275" spans="36:46" ht="14.25" customHeight="1">
      <c r="AJ275" s="228"/>
      <c r="AK275" s="228"/>
      <c r="AL275" s="228"/>
      <c r="AM275" s="228"/>
      <c r="AN275" s="228"/>
      <c r="AO275" s="228"/>
      <c r="AP275" s="228"/>
      <c r="AQ275" s="228"/>
      <c r="AR275" s="228"/>
      <c r="AS275" s="228"/>
      <c r="AT275" s="228"/>
    </row>
    <row r="276" spans="36:46" ht="14.25" customHeight="1">
      <c r="AJ276" s="228"/>
      <c r="AK276" s="228"/>
      <c r="AL276" s="228"/>
      <c r="AM276" s="228"/>
      <c r="AN276" s="228"/>
      <c r="AO276" s="228"/>
      <c r="AP276" s="228"/>
      <c r="AQ276" s="228"/>
      <c r="AR276" s="228"/>
      <c r="AS276" s="228"/>
      <c r="AT276" s="228"/>
    </row>
    <row r="277" spans="36:46" ht="14.25" customHeight="1">
      <c r="AJ277" s="228"/>
      <c r="AK277" s="228"/>
      <c r="AL277" s="228"/>
      <c r="AM277" s="228"/>
      <c r="AN277" s="228"/>
      <c r="AO277" s="228"/>
      <c r="AP277" s="228"/>
      <c r="AQ277" s="228"/>
      <c r="AR277" s="228"/>
      <c r="AS277" s="228"/>
      <c r="AT277" s="228"/>
    </row>
    <row r="278" spans="36:46" ht="14.25" customHeight="1">
      <c r="AJ278" s="228"/>
      <c r="AK278" s="228"/>
      <c r="AL278" s="228"/>
      <c r="AM278" s="228"/>
      <c r="AN278" s="228"/>
      <c r="AO278" s="228"/>
      <c r="AP278" s="228"/>
      <c r="AQ278" s="228"/>
      <c r="AR278" s="228"/>
      <c r="AS278" s="228"/>
      <c r="AT278" s="228"/>
    </row>
    <row r="279" spans="36:46" ht="14.25" customHeight="1">
      <c r="AJ279" s="228"/>
      <c r="AK279" s="228"/>
      <c r="AL279" s="228"/>
      <c r="AM279" s="228"/>
      <c r="AN279" s="228"/>
      <c r="AO279" s="228"/>
      <c r="AP279" s="228"/>
      <c r="AQ279" s="228"/>
      <c r="AR279" s="228"/>
      <c r="AS279" s="228"/>
      <c r="AT279" s="228"/>
    </row>
    <row r="280" spans="36:46" ht="14.25" customHeight="1">
      <c r="AJ280" s="228"/>
      <c r="AK280" s="228"/>
      <c r="AL280" s="228"/>
      <c r="AM280" s="228"/>
      <c r="AN280" s="228"/>
      <c r="AO280" s="228"/>
      <c r="AP280" s="228"/>
      <c r="AQ280" s="228"/>
      <c r="AR280" s="228"/>
      <c r="AS280" s="228"/>
      <c r="AT280" s="228"/>
    </row>
    <row r="281" spans="36:46" ht="14.25" customHeight="1">
      <c r="AJ281" s="228"/>
      <c r="AK281" s="228"/>
      <c r="AL281" s="228"/>
      <c r="AM281" s="228"/>
      <c r="AN281" s="228"/>
      <c r="AO281" s="228"/>
      <c r="AP281" s="228"/>
      <c r="AQ281" s="228"/>
      <c r="AR281" s="228"/>
      <c r="AS281" s="228"/>
      <c r="AT281" s="228"/>
    </row>
    <row r="282" spans="36:46" ht="14.25" customHeight="1">
      <c r="AJ282" s="228"/>
      <c r="AK282" s="228"/>
      <c r="AL282" s="228"/>
      <c r="AM282" s="228"/>
      <c r="AN282" s="228"/>
      <c r="AO282" s="228"/>
      <c r="AP282" s="228"/>
      <c r="AQ282" s="228"/>
      <c r="AR282" s="228"/>
      <c r="AS282" s="228"/>
      <c r="AT282" s="228"/>
    </row>
    <row r="283" spans="36:46" ht="14.25" customHeight="1">
      <c r="AJ283" s="228"/>
      <c r="AK283" s="228"/>
      <c r="AL283" s="228"/>
      <c r="AM283" s="228"/>
      <c r="AN283" s="228"/>
      <c r="AO283" s="228"/>
      <c r="AP283" s="228"/>
      <c r="AQ283" s="228"/>
      <c r="AR283" s="228"/>
      <c r="AS283" s="228"/>
      <c r="AT283" s="228"/>
    </row>
    <row r="284" spans="36:46" ht="14.25" customHeight="1">
      <c r="AJ284" s="228"/>
      <c r="AK284" s="228"/>
      <c r="AL284" s="228"/>
      <c r="AM284" s="228"/>
      <c r="AN284" s="228"/>
      <c r="AO284" s="228"/>
      <c r="AP284" s="228"/>
      <c r="AQ284" s="228"/>
      <c r="AR284" s="228"/>
      <c r="AS284" s="228"/>
      <c r="AT284" s="228"/>
    </row>
    <row r="285" spans="36:46" ht="14.25" customHeight="1">
      <c r="AJ285" s="228"/>
      <c r="AK285" s="228"/>
      <c r="AL285" s="228"/>
      <c r="AM285" s="228"/>
      <c r="AN285" s="228"/>
      <c r="AO285" s="228"/>
      <c r="AP285" s="228"/>
      <c r="AQ285" s="228"/>
      <c r="AR285" s="228"/>
      <c r="AS285" s="228"/>
      <c r="AT285" s="228"/>
    </row>
    <row r="286" spans="36:46" ht="14.25" customHeight="1">
      <c r="AJ286" s="228"/>
      <c r="AK286" s="228"/>
      <c r="AL286" s="228"/>
      <c r="AM286" s="228"/>
      <c r="AN286" s="228"/>
      <c r="AO286" s="228"/>
      <c r="AP286" s="228"/>
      <c r="AQ286" s="228"/>
      <c r="AR286" s="228"/>
      <c r="AS286" s="228"/>
      <c r="AT286" s="228"/>
    </row>
    <row r="287" spans="36:46" ht="14.25" customHeight="1">
      <c r="AJ287" s="228"/>
      <c r="AK287" s="228"/>
      <c r="AL287" s="228"/>
      <c r="AM287" s="228"/>
      <c r="AN287" s="228"/>
      <c r="AO287" s="228"/>
      <c r="AP287" s="228"/>
      <c r="AQ287" s="228"/>
      <c r="AR287" s="228"/>
      <c r="AS287" s="228"/>
      <c r="AT287" s="228"/>
    </row>
    <row r="288" spans="36:46" ht="14.25" customHeight="1">
      <c r="AJ288" s="228"/>
      <c r="AK288" s="228"/>
      <c r="AL288" s="228"/>
      <c r="AM288" s="228"/>
      <c r="AN288" s="228"/>
      <c r="AO288" s="228"/>
      <c r="AP288" s="228"/>
      <c r="AQ288" s="228"/>
      <c r="AR288" s="228"/>
      <c r="AS288" s="228"/>
      <c r="AT288" s="228"/>
    </row>
    <row r="289" spans="36:46" ht="14.25" customHeight="1">
      <c r="AJ289" s="228"/>
      <c r="AK289" s="228"/>
      <c r="AL289" s="228"/>
      <c r="AM289" s="228"/>
      <c r="AN289" s="228"/>
      <c r="AO289" s="228"/>
      <c r="AP289" s="228"/>
      <c r="AQ289" s="228"/>
      <c r="AR289" s="228"/>
      <c r="AS289" s="228"/>
      <c r="AT289" s="228"/>
    </row>
    <row r="290" spans="36:46" ht="14.25" customHeight="1">
      <c r="AJ290" s="228"/>
      <c r="AK290" s="228"/>
      <c r="AL290" s="228"/>
      <c r="AM290" s="228"/>
      <c r="AN290" s="228"/>
      <c r="AO290" s="228"/>
      <c r="AP290" s="228"/>
      <c r="AQ290" s="228"/>
      <c r="AR290" s="228"/>
      <c r="AS290" s="228"/>
      <c r="AT290" s="228"/>
    </row>
    <row r="291" spans="36:46" ht="14.25" customHeight="1">
      <c r="AJ291" s="228"/>
      <c r="AK291" s="228"/>
      <c r="AL291" s="228"/>
      <c r="AM291" s="228"/>
      <c r="AN291" s="228"/>
      <c r="AO291" s="228"/>
      <c r="AP291" s="228"/>
      <c r="AQ291" s="228"/>
      <c r="AR291" s="228"/>
      <c r="AS291" s="228"/>
      <c r="AT291" s="228"/>
    </row>
    <row r="292" spans="36:46" ht="14.25" customHeight="1">
      <c r="AJ292" s="228"/>
      <c r="AK292" s="228"/>
      <c r="AL292" s="228"/>
      <c r="AM292" s="228"/>
      <c r="AN292" s="228"/>
      <c r="AO292" s="228"/>
      <c r="AP292" s="228"/>
      <c r="AQ292" s="228"/>
      <c r="AR292" s="228"/>
      <c r="AS292" s="228"/>
      <c r="AT292" s="228"/>
    </row>
    <row r="293" spans="36:46" ht="14.25" customHeight="1">
      <c r="AJ293" s="228"/>
      <c r="AK293" s="228"/>
      <c r="AL293" s="228"/>
      <c r="AM293" s="228"/>
      <c r="AN293" s="228"/>
      <c r="AO293" s="228"/>
      <c r="AP293" s="228"/>
      <c r="AQ293" s="228"/>
      <c r="AR293" s="228"/>
      <c r="AS293" s="228"/>
      <c r="AT293" s="228"/>
    </row>
    <row r="294" spans="36:46" ht="14.25" customHeight="1">
      <c r="AJ294" s="228"/>
      <c r="AK294" s="228"/>
      <c r="AL294" s="228"/>
      <c r="AM294" s="228"/>
      <c r="AN294" s="228"/>
      <c r="AO294" s="228"/>
      <c r="AP294" s="228"/>
      <c r="AQ294" s="228"/>
      <c r="AR294" s="228"/>
      <c r="AS294" s="228"/>
      <c r="AT294" s="228"/>
    </row>
    <row r="295" spans="36:46" ht="14.25" customHeight="1">
      <c r="AJ295" s="228"/>
      <c r="AK295" s="228"/>
      <c r="AL295" s="228"/>
      <c r="AM295" s="228"/>
      <c r="AN295" s="228"/>
      <c r="AO295" s="228"/>
      <c r="AP295" s="228"/>
      <c r="AQ295" s="228"/>
      <c r="AR295" s="228"/>
      <c r="AS295" s="228"/>
      <c r="AT295" s="228"/>
    </row>
    <row r="296" spans="36:46" ht="14.25" customHeight="1">
      <c r="AJ296" s="228"/>
      <c r="AK296" s="228"/>
      <c r="AL296" s="228"/>
      <c r="AM296" s="228"/>
      <c r="AN296" s="228"/>
      <c r="AO296" s="228"/>
      <c r="AP296" s="228"/>
      <c r="AQ296" s="228"/>
      <c r="AR296" s="228"/>
      <c r="AS296" s="228"/>
      <c r="AT296" s="228"/>
    </row>
    <row r="297" spans="36:46" ht="14.25" customHeight="1">
      <c r="AJ297" s="228"/>
      <c r="AK297" s="228"/>
      <c r="AL297" s="228"/>
      <c r="AM297" s="228"/>
      <c r="AN297" s="228"/>
      <c r="AO297" s="228"/>
      <c r="AP297" s="228"/>
      <c r="AQ297" s="228"/>
      <c r="AR297" s="228"/>
      <c r="AS297" s="228"/>
      <c r="AT297" s="228"/>
    </row>
    <row r="298" spans="36:46" ht="14.25" customHeight="1">
      <c r="AJ298" s="228"/>
      <c r="AK298" s="228"/>
      <c r="AL298" s="228"/>
      <c r="AM298" s="228"/>
      <c r="AN298" s="228"/>
      <c r="AO298" s="228"/>
      <c r="AP298" s="228"/>
      <c r="AQ298" s="228"/>
      <c r="AR298" s="228"/>
      <c r="AS298" s="228"/>
      <c r="AT298" s="228"/>
    </row>
    <row r="299" spans="36:46" ht="14.25" customHeight="1">
      <c r="AJ299" s="228"/>
      <c r="AK299" s="228"/>
      <c r="AL299" s="228"/>
      <c r="AM299" s="228"/>
      <c r="AN299" s="228"/>
      <c r="AO299" s="228"/>
      <c r="AP299" s="228"/>
      <c r="AQ299" s="228"/>
      <c r="AR299" s="228"/>
      <c r="AS299" s="228"/>
      <c r="AT299" s="228"/>
    </row>
    <row r="300" spans="36:46" ht="14.25" customHeight="1">
      <c r="AJ300" s="228"/>
      <c r="AK300" s="228"/>
      <c r="AL300" s="228"/>
      <c r="AM300" s="228"/>
      <c r="AN300" s="228"/>
      <c r="AO300" s="228"/>
      <c r="AP300" s="228"/>
      <c r="AQ300" s="228"/>
      <c r="AR300" s="228"/>
      <c r="AS300" s="228"/>
      <c r="AT300" s="228"/>
    </row>
    <row r="301" spans="36:46" ht="14.25" customHeight="1">
      <c r="AJ301" s="228"/>
      <c r="AK301" s="228"/>
      <c r="AL301" s="228"/>
      <c r="AM301" s="228"/>
      <c r="AN301" s="228"/>
      <c r="AO301" s="228"/>
      <c r="AP301" s="228"/>
      <c r="AQ301" s="228"/>
      <c r="AR301" s="228"/>
      <c r="AS301" s="228"/>
      <c r="AT301" s="228"/>
    </row>
    <row r="302" spans="36:46" ht="14.25" customHeight="1">
      <c r="AJ302" s="228"/>
      <c r="AK302" s="228"/>
      <c r="AL302" s="228"/>
      <c r="AM302" s="228"/>
      <c r="AN302" s="228"/>
      <c r="AO302" s="228"/>
      <c r="AP302" s="228"/>
      <c r="AQ302" s="228"/>
      <c r="AR302" s="228"/>
      <c r="AS302" s="228"/>
      <c r="AT302" s="228"/>
    </row>
    <row r="303" spans="36:46" ht="14.25" customHeight="1">
      <c r="AJ303" s="228"/>
      <c r="AK303" s="228"/>
      <c r="AL303" s="228"/>
      <c r="AM303" s="228"/>
      <c r="AN303" s="228"/>
      <c r="AO303" s="228"/>
      <c r="AP303" s="228"/>
      <c r="AQ303" s="228"/>
      <c r="AR303" s="228"/>
      <c r="AS303" s="228"/>
      <c r="AT303" s="228"/>
    </row>
    <row r="304" spans="36:46" ht="14.25" customHeight="1">
      <c r="AJ304" s="228"/>
      <c r="AK304" s="228"/>
      <c r="AL304" s="228"/>
      <c r="AM304" s="228"/>
      <c r="AN304" s="228"/>
      <c r="AO304" s="228"/>
      <c r="AP304" s="228"/>
      <c r="AQ304" s="228"/>
      <c r="AR304" s="228"/>
      <c r="AS304" s="228"/>
      <c r="AT304" s="228"/>
    </row>
    <row r="305" spans="36:46" ht="14.25" customHeight="1">
      <c r="AJ305" s="228"/>
      <c r="AK305" s="228"/>
      <c r="AL305" s="228"/>
      <c r="AM305" s="228"/>
      <c r="AN305" s="228"/>
      <c r="AO305" s="228"/>
      <c r="AP305" s="228"/>
      <c r="AQ305" s="228"/>
      <c r="AR305" s="228"/>
      <c r="AS305" s="228"/>
      <c r="AT305" s="228"/>
    </row>
    <row r="306" spans="36:46" ht="14.25" customHeight="1">
      <c r="AJ306" s="228"/>
      <c r="AK306" s="228"/>
      <c r="AL306" s="228"/>
      <c r="AM306" s="228"/>
      <c r="AN306" s="228"/>
      <c r="AO306" s="228"/>
      <c r="AP306" s="228"/>
      <c r="AQ306" s="228"/>
      <c r="AR306" s="228"/>
      <c r="AS306" s="228"/>
      <c r="AT306" s="228"/>
    </row>
    <row r="307" spans="36:46" ht="14.25" customHeight="1">
      <c r="AJ307" s="228"/>
      <c r="AK307" s="228"/>
      <c r="AL307" s="228"/>
      <c r="AM307" s="228"/>
      <c r="AN307" s="228"/>
      <c r="AO307" s="228"/>
      <c r="AP307" s="228"/>
      <c r="AQ307" s="228"/>
      <c r="AR307" s="228"/>
      <c r="AS307" s="228"/>
      <c r="AT307" s="228"/>
    </row>
    <row r="308" spans="36:46" ht="14.25" customHeight="1">
      <c r="AJ308" s="228"/>
      <c r="AK308" s="228"/>
      <c r="AL308" s="228"/>
      <c r="AM308" s="228"/>
      <c r="AN308" s="228"/>
      <c r="AO308" s="228"/>
      <c r="AP308" s="228"/>
      <c r="AQ308" s="228"/>
      <c r="AR308" s="228"/>
      <c r="AS308" s="228"/>
      <c r="AT308" s="228"/>
    </row>
    <row r="309" spans="36:46" ht="14.25" customHeight="1">
      <c r="AJ309" s="228"/>
      <c r="AK309" s="228"/>
      <c r="AL309" s="228"/>
      <c r="AM309" s="228"/>
      <c r="AN309" s="228"/>
      <c r="AO309" s="228"/>
      <c r="AP309" s="228"/>
      <c r="AQ309" s="228"/>
      <c r="AR309" s="228"/>
      <c r="AS309" s="228"/>
      <c r="AT309" s="228"/>
    </row>
    <row r="310" spans="36:46" ht="14.25" customHeight="1">
      <c r="AJ310" s="228"/>
      <c r="AK310" s="228"/>
      <c r="AL310" s="228"/>
      <c r="AM310" s="228"/>
      <c r="AN310" s="228"/>
      <c r="AO310" s="228"/>
      <c r="AP310" s="228"/>
      <c r="AQ310" s="228"/>
      <c r="AR310" s="228"/>
      <c r="AS310" s="228"/>
      <c r="AT310" s="228"/>
    </row>
    <row r="311" spans="36:46" ht="14.25" customHeight="1">
      <c r="AJ311" s="228"/>
      <c r="AK311" s="228"/>
      <c r="AL311" s="228"/>
      <c r="AM311" s="228"/>
      <c r="AN311" s="228"/>
      <c r="AO311" s="228"/>
      <c r="AP311" s="228"/>
      <c r="AQ311" s="228"/>
      <c r="AR311" s="228"/>
      <c r="AS311" s="228"/>
      <c r="AT311" s="228"/>
    </row>
    <row r="312" spans="36:46" ht="14.25" customHeight="1">
      <c r="AJ312" s="228"/>
      <c r="AK312" s="228"/>
      <c r="AL312" s="228"/>
      <c r="AM312" s="228"/>
      <c r="AN312" s="228"/>
      <c r="AO312" s="228"/>
      <c r="AP312" s="228"/>
      <c r="AQ312" s="228"/>
      <c r="AR312" s="228"/>
      <c r="AS312" s="228"/>
      <c r="AT312" s="228"/>
    </row>
    <row r="313" spans="36:46" ht="14.25" customHeight="1">
      <c r="AJ313" s="228"/>
      <c r="AK313" s="228"/>
      <c r="AL313" s="228"/>
      <c r="AM313" s="228"/>
      <c r="AN313" s="228"/>
      <c r="AO313" s="228"/>
      <c r="AP313" s="228"/>
      <c r="AQ313" s="228"/>
      <c r="AR313" s="228"/>
      <c r="AS313" s="228"/>
      <c r="AT313" s="228"/>
    </row>
    <row r="314" spans="36:46" ht="14.25" customHeight="1">
      <c r="AJ314" s="228"/>
      <c r="AK314" s="228"/>
      <c r="AL314" s="228"/>
      <c r="AM314" s="228"/>
      <c r="AN314" s="228"/>
      <c r="AO314" s="228"/>
      <c r="AP314" s="228"/>
      <c r="AQ314" s="228"/>
      <c r="AR314" s="228"/>
      <c r="AS314" s="228"/>
      <c r="AT314" s="228"/>
    </row>
    <row r="315" spans="36:46" ht="14.25" customHeight="1">
      <c r="AJ315" s="228"/>
      <c r="AK315" s="228"/>
      <c r="AL315" s="228"/>
      <c r="AM315" s="228"/>
      <c r="AN315" s="228"/>
      <c r="AO315" s="228"/>
      <c r="AP315" s="228"/>
      <c r="AQ315" s="228"/>
      <c r="AR315" s="228"/>
      <c r="AS315" s="228"/>
      <c r="AT315" s="228"/>
    </row>
    <row r="316" spans="36:46" ht="14.25" customHeight="1">
      <c r="AJ316" s="228"/>
      <c r="AK316" s="228"/>
      <c r="AL316" s="228"/>
      <c r="AM316" s="228"/>
      <c r="AN316" s="228"/>
      <c r="AO316" s="228"/>
      <c r="AP316" s="228"/>
      <c r="AQ316" s="228"/>
      <c r="AR316" s="228"/>
      <c r="AS316" s="228"/>
      <c r="AT316" s="228"/>
    </row>
    <row r="317" spans="36:46" ht="14.25" customHeight="1">
      <c r="AJ317" s="228"/>
      <c r="AK317" s="228"/>
      <c r="AL317" s="228"/>
      <c r="AM317" s="228"/>
      <c r="AN317" s="228"/>
      <c r="AO317" s="228"/>
      <c r="AP317" s="228"/>
      <c r="AQ317" s="228"/>
      <c r="AR317" s="228"/>
      <c r="AS317" s="228"/>
      <c r="AT317" s="228"/>
    </row>
    <row r="318" spans="36:46" ht="14.25" customHeight="1">
      <c r="AJ318" s="228"/>
      <c r="AK318" s="228"/>
      <c r="AL318" s="228"/>
      <c r="AM318" s="228"/>
      <c r="AN318" s="228"/>
      <c r="AO318" s="228"/>
      <c r="AP318" s="228"/>
      <c r="AQ318" s="228"/>
      <c r="AR318" s="228"/>
      <c r="AS318" s="228"/>
      <c r="AT318" s="228"/>
    </row>
    <row r="319" spans="36:46" ht="14.25" customHeight="1">
      <c r="AJ319" s="228"/>
      <c r="AK319" s="228"/>
      <c r="AL319" s="228"/>
      <c r="AM319" s="228"/>
      <c r="AN319" s="228"/>
      <c r="AO319" s="228"/>
      <c r="AP319" s="228"/>
      <c r="AQ319" s="228"/>
      <c r="AR319" s="228"/>
      <c r="AS319" s="228"/>
      <c r="AT319" s="228"/>
    </row>
    <row r="320" spans="36:46" ht="14.25" customHeight="1">
      <c r="AJ320" s="228"/>
      <c r="AK320" s="228"/>
      <c r="AL320" s="228"/>
      <c r="AM320" s="228"/>
      <c r="AN320" s="228"/>
      <c r="AO320" s="228"/>
      <c r="AP320" s="228"/>
      <c r="AQ320" s="228"/>
      <c r="AR320" s="228"/>
      <c r="AS320" s="228"/>
      <c r="AT320" s="228"/>
    </row>
    <row r="321" spans="36:46" ht="14.25" customHeight="1">
      <c r="AJ321" s="228"/>
      <c r="AK321" s="228"/>
      <c r="AL321" s="228"/>
      <c r="AM321" s="228"/>
      <c r="AN321" s="228"/>
      <c r="AO321" s="228"/>
      <c r="AP321" s="228"/>
      <c r="AQ321" s="228"/>
      <c r="AR321" s="228"/>
      <c r="AS321" s="228"/>
      <c r="AT321" s="228"/>
    </row>
    <row r="322" spans="36:46" ht="14.25" customHeight="1">
      <c r="AJ322" s="228"/>
      <c r="AK322" s="228"/>
      <c r="AL322" s="228"/>
      <c r="AM322" s="228"/>
      <c r="AN322" s="228"/>
      <c r="AO322" s="228"/>
      <c r="AP322" s="228"/>
      <c r="AQ322" s="228"/>
      <c r="AR322" s="228"/>
      <c r="AS322" s="228"/>
      <c r="AT322" s="228"/>
    </row>
    <row r="323" spans="36:46" ht="14.25" customHeight="1">
      <c r="AJ323" s="228"/>
      <c r="AK323" s="228"/>
      <c r="AL323" s="228"/>
      <c r="AM323" s="228"/>
      <c r="AN323" s="228"/>
      <c r="AO323" s="228"/>
      <c r="AP323" s="228"/>
      <c r="AQ323" s="228"/>
      <c r="AR323" s="228"/>
      <c r="AS323" s="228"/>
      <c r="AT323" s="228"/>
    </row>
    <row r="324" spans="36:46" ht="14.25" customHeight="1">
      <c r="AJ324" s="228"/>
      <c r="AK324" s="228"/>
      <c r="AL324" s="228"/>
      <c r="AM324" s="228"/>
      <c r="AN324" s="228"/>
      <c r="AO324" s="228"/>
      <c r="AP324" s="228"/>
      <c r="AQ324" s="228"/>
      <c r="AR324" s="228"/>
      <c r="AS324" s="228"/>
      <c r="AT324" s="228"/>
    </row>
    <row r="325" spans="36:46" ht="14.25" customHeight="1">
      <c r="AJ325" s="228"/>
      <c r="AK325" s="228"/>
      <c r="AL325" s="228"/>
      <c r="AM325" s="228"/>
      <c r="AN325" s="228"/>
      <c r="AO325" s="228"/>
      <c r="AP325" s="228"/>
      <c r="AQ325" s="228"/>
      <c r="AR325" s="228"/>
      <c r="AS325" s="228"/>
      <c r="AT325" s="228"/>
    </row>
    <row r="326" spans="36:46" ht="14.25" customHeight="1">
      <c r="AJ326" s="228"/>
      <c r="AK326" s="228"/>
      <c r="AL326" s="228"/>
      <c r="AM326" s="228"/>
      <c r="AN326" s="228"/>
      <c r="AO326" s="228"/>
      <c r="AP326" s="228"/>
      <c r="AQ326" s="228"/>
      <c r="AR326" s="228"/>
      <c r="AS326" s="228"/>
      <c r="AT326" s="228"/>
    </row>
    <row r="327" spans="36:46" ht="14.25" customHeight="1">
      <c r="AJ327" s="228"/>
      <c r="AK327" s="228"/>
      <c r="AL327" s="228"/>
      <c r="AM327" s="228"/>
      <c r="AN327" s="228"/>
      <c r="AO327" s="228"/>
      <c r="AP327" s="228"/>
      <c r="AQ327" s="228"/>
      <c r="AR327" s="228"/>
      <c r="AS327" s="228"/>
      <c r="AT327" s="228"/>
    </row>
    <row r="328" spans="36:46" ht="14.25" customHeight="1">
      <c r="AJ328" s="228"/>
      <c r="AK328" s="228"/>
      <c r="AL328" s="228"/>
      <c r="AM328" s="228"/>
      <c r="AN328" s="228"/>
      <c r="AO328" s="228"/>
      <c r="AP328" s="228"/>
      <c r="AQ328" s="228"/>
      <c r="AR328" s="228"/>
      <c r="AS328" s="228"/>
      <c r="AT328" s="228"/>
    </row>
    <row r="329" spans="36:46" ht="14.25" customHeight="1">
      <c r="AJ329" s="228"/>
      <c r="AK329" s="228"/>
      <c r="AL329" s="228"/>
      <c r="AM329" s="228"/>
      <c r="AN329" s="228"/>
      <c r="AO329" s="228"/>
      <c r="AP329" s="228"/>
      <c r="AQ329" s="228"/>
      <c r="AR329" s="228"/>
      <c r="AS329" s="228"/>
      <c r="AT329" s="228"/>
    </row>
    <row r="330" spans="36:46" ht="14.25" customHeight="1">
      <c r="AJ330" s="228"/>
      <c r="AK330" s="228"/>
      <c r="AL330" s="228"/>
      <c r="AM330" s="228"/>
      <c r="AN330" s="228"/>
      <c r="AO330" s="228"/>
      <c r="AP330" s="228"/>
      <c r="AQ330" s="228"/>
      <c r="AR330" s="228"/>
      <c r="AS330" s="228"/>
      <c r="AT330" s="228"/>
    </row>
    <row r="331" spans="36:46" ht="14.25" customHeight="1">
      <c r="AJ331" s="228"/>
      <c r="AK331" s="228"/>
      <c r="AL331" s="228"/>
      <c r="AM331" s="228"/>
      <c r="AN331" s="228"/>
      <c r="AO331" s="228"/>
      <c r="AP331" s="228"/>
      <c r="AQ331" s="228"/>
      <c r="AR331" s="228"/>
      <c r="AS331" s="228"/>
      <c r="AT331" s="228"/>
    </row>
    <row r="332" spans="36:46" ht="14.25" customHeight="1">
      <c r="AJ332" s="228"/>
      <c r="AK332" s="228"/>
      <c r="AL332" s="228"/>
      <c r="AM332" s="228"/>
      <c r="AN332" s="228"/>
      <c r="AO332" s="228"/>
      <c r="AP332" s="228"/>
      <c r="AQ332" s="228"/>
      <c r="AR332" s="228"/>
      <c r="AS332" s="228"/>
      <c r="AT332" s="228"/>
    </row>
    <row r="333" spans="36:46" ht="14.25" customHeight="1">
      <c r="AJ333" s="228"/>
      <c r="AK333" s="228"/>
      <c r="AL333" s="228"/>
      <c r="AM333" s="228"/>
      <c r="AN333" s="228"/>
      <c r="AO333" s="228"/>
      <c r="AP333" s="228"/>
      <c r="AQ333" s="228"/>
      <c r="AR333" s="228"/>
      <c r="AS333" s="228"/>
      <c r="AT333" s="228"/>
    </row>
    <row r="334" spans="36:46" ht="14.25" customHeight="1">
      <c r="AJ334" s="228"/>
      <c r="AK334" s="228"/>
      <c r="AL334" s="228"/>
      <c r="AM334" s="228"/>
      <c r="AN334" s="228"/>
      <c r="AO334" s="228"/>
      <c r="AP334" s="228"/>
      <c r="AQ334" s="228"/>
      <c r="AR334" s="228"/>
      <c r="AS334" s="228"/>
      <c r="AT334" s="228"/>
    </row>
    <row r="335" spans="36:46" ht="14.25" customHeight="1">
      <c r="AJ335" s="228"/>
      <c r="AK335" s="228"/>
      <c r="AL335" s="228"/>
      <c r="AM335" s="228"/>
      <c r="AN335" s="228"/>
      <c r="AO335" s="228"/>
      <c r="AP335" s="228"/>
      <c r="AQ335" s="228"/>
      <c r="AR335" s="228"/>
      <c r="AS335" s="228"/>
      <c r="AT335" s="228"/>
    </row>
    <row r="336" spans="36:46" ht="14.25" customHeight="1">
      <c r="AJ336" s="228"/>
      <c r="AK336" s="228"/>
      <c r="AL336" s="228"/>
      <c r="AM336" s="228"/>
      <c r="AN336" s="228"/>
      <c r="AO336" s="228"/>
      <c r="AP336" s="228"/>
      <c r="AQ336" s="228"/>
      <c r="AR336" s="228"/>
      <c r="AS336" s="228"/>
      <c r="AT336" s="228"/>
    </row>
    <row r="337" spans="36:46" ht="14.25" customHeight="1">
      <c r="AJ337" s="228"/>
      <c r="AK337" s="228"/>
      <c r="AL337" s="228"/>
      <c r="AM337" s="228"/>
      <c r="AN337" s="228"/>
      <c r="AO337" s="228"/>
      <c r="AP337" s="228"/>
      <c r="AQ337" s="228"/>
      <c r="AR337" s="228"/>
      <c r="AS337" s="228"/>
      <c r="AT337" s="228"/>
    </row>
    <row r="338" spans="36:46" ht="14.25" customHeight="1">
      <c r="AJ338" s="228"/>
      <c r="AK338" s="228"/>
      <c r="AL338" s="228"/>
      <c r="AM338" s="228"/>
      <c r="AN338" s="228"/>
      <c r="AO338" s="228"/>
      <c r="AP338" s="228"/>
      <c r="AQ338" s="228"/>
      <c r="AR338" s="228"/>
      <c r="AS338" s="228"/>
      <c r="AT338" s="228"/>
    </row>
    <row r="339" spans="36:46" ht="14.25" customHeight="1">
      <c r="AJ339" s="228"/>
      <c r="AK339" s="228"/>
      <c r="AL339" s="228"/>
      <c r="AM339" s="228"/>
      <c r="AN339" s="228"/>
      <c r="AO339" s="228"/>
      <c r="AP339" s="228"/>
      <c r="AQ339" s="228"/>
      <c r="AR339" s="228"/>
      <c r="AS339" s="228"/>
      <c r="AT339" s="228"/>
    </row>
    <row r="340" spans="36:46" ht="14.25" customHeight="1">
      <c r="AJ340" s="228"/>
      <c r="AK340" s="228"/>
      <c r="AL340" s="228"/>
      <c r="AM340" s="228"/>
      <c r="AN340" s="228"/>
      <c r="AO340" s="228"/>
      <c r="AP340" s="228"/>
      <c r="AQ340" s="228"/>
      <c r="AR340" s="228"/>
      <c r="AS340" s="228"/>
      <c r="AT340" s="228"/>
    </row>
    <row r="341" spans="36:46" ht="14.25" customHeight="1">
      <c r="AJ341" s="228"/>
      <c r="AK341" s="228"/>
      <c r="AL341" s="228"/>
      <c r="AM341" s="228"/>
      <c r="AN341" s="228"/>
      <c r="AO341" s="228"/>
      <c r="AP341" s="228"/>
      <c r="AQ341" s="228"/>
      <c r="AR341" s="228"/>
      <c r="AS341" s="228"/>
      <c r="AT341" s="228"/>
    </row>
    <row r="342" spans="36:46" ht="14.25" customHeight="1">
      <c r="AJ342" s="228"/>
      <c r="AK342" s="228"/>
      <c r="AL342" s="228"/>
      <c r="AM342" s="228"/>
      <c r="AN342" s="228"/>
      <c r="AO342" s="228"/>
      <c r="AP342" s="228"/>
      <c r="AQ342" s="228"/>
      <c r="AR342" s="228"/>
      <c r="AS342" s="228"/>
      <c r="AT342" s="228"/>
    </row>
    <row r="343" spans="36:46" ht="14.25" customHeight="1">
      <c r="AJ343" s="228"/>
      <c r="AK343" s="228"/>
      <c r="AL343" s="228"/>
      <c r="AM343" s="228"/>
      <c r="AN343" s="228"/>
      <c r="AO343" s="228"/>
      <c r="AP343" s="228"/>
      <c r="AQ343" s="228"/>
      <c r="AR343" s="228"/>
      <c r="AS343" s="228"/>
      <c r="AT343" s="228"/>
    </row>
    <row r="344" spans="36:46" ht="14.25" customHeight="1">
      <c r="AJ344" s="228"/>
      <c r="AK344" s="228"/>
      <c r="AL344" s="228"/>
      <c r="AM344" s="228"/>
      <c r="AN344" s="228"/>
      <c r="AO344" s="228"/>
      <c r="AP344" s="228"/>
      <c r="AQ344" s="228"/>
      <c r="AR344" s="228"/>
      <c r="AS344" s="228"/>
      <c r="AT344" s="228"/>
    </row>
    <row r="345" spans="36:46" ht="14.25" customHeight="1">
      <c r="AJ345" s="228"/>
      <c r="AK345" s="228"/>
      <c r="AL345" s="228"/>
      <c r="AM345" s="228"/>
      <c r="AN345" s="228"/>
      <c r="AO345" s="228"/>
      <c r="AP345" s="228"/>
      <c r="AQ345" s="228"/>
      <c r="AR345" s="228"/>
      <c r="AS345" s="228"/>
      <c r="AT345" s="228"/>
    </row>
    <row r="346" spans="36:46" ht="14.25" customHeight="1">
      <c r="AJ346" s="228"/>
      <c r="AK346" s="228"/>
      <c r="AL346" s="228"/>
      <c r="AM346" s="228"/>
      <c r="AN346" s="228"/>
      <c r="AO346" s="228"/>
      <c r="AP346" s="228"/>
      <c r="AQ346" s="228"/>
      <c r="AR346" s="228"/>
      <c r="AS346" s="228"/>
      <c r="AT346" s="228"/>
    </row>
    <row r="347" spans="36:46" ht="14.25" customHeight="1">
      <c r="AJ347" s="228"/>
      <c r="AK347" s="228"/>
      <c r="AL347" s="228"/>
      <c r="AM347" s="228"/>
      <c r="AN347" s="228"/>
      <c r="AO347" s="228"/>
      <c r="AP347" s="228"/>
      <c r="AQ347" s="228"/>
      <c r="AR347" s="228"/>
      <c r="AS347" s="228"/>
      <c r="AT347" s="228"/>
    </row>
    <row r="348" spans="36:46" ht="14.25" customHeight="1">
      <c r="AJ348" s="228"/>
      <c r="AK348" s="228"/>
      <c r="AL348" s="228"/>
      <c r="AM348" s="228"/>
      <c r="AN348" s="228"/>
      <c r="AO348" s="228"/>
      <c r="AP348" s="228"/>
      <c r="AQ348" s="228"/>
      <c r="AR348" s="228"/>
      <c r="AS348" s="228"/>
      <c r="AT348" s="228"/>
    </row>
    <row r="349" spans="36:46" ht="14.25" customHeight="1">
      <c r="AJ349" s="228"/>
      <c r="AK349" s="228"/>
      <c r="AL349" s="228"/>
      <c r="AM349" s="228"/>
      <c r="AN349" s="228"/>
      <c r="AO349" s="228"/>
      <c r="AP349" s="228"/>
      <c r="AQ349" s="228"/>
      <c r="AR349" s="228"/>
      <c r="AS349" s="228"/>
      <c r="AT349" s="228"/>
    </row>
    <row r="350" spans="36:46" ht="14.25" customHeight="1">
      <c r="AJ350" s="228"/>
      <c r="AK350" s="228"/>
      <c r="AL350" s="228"/>
      <c r="AM350" s="228"/>
      <c r="AN350" s="228"/>
      <c r="AO350" s="228"/>
      <c r="AP350" s="228"/>
      <c r="AQ350" s="228"/>
      <c r="AR350" s="228"/>
      <c r="AS350" s="228"/>
      <c r="AT350" s="228"/>
    </row>
    <row r="351" spans="36:46" ht="14.25" customHeight="1">
      <c r="AJ351" s="228"/>
      <c r="AK351" s="228"/>
      <c r="AL351" s="228"/>
      <c r="AM351" s="228"/>
      <c r="AN351" s="228"/>
      <c r="AO351" s="228"/>
      <c r="AP351" s="228"/>
      <c r="AQ351" s="228"/>
      <c r="AR351" s="228"/>
      <c r="AS351" s="228"/>
      <c r="AT351" s="228"/>
    </row>
    <row r="352" spans="36:46" ht="14.25" customHeight="1">
      <c r="AJ352" s="228"/>
      <c r="AK352" s="228"/>
      <c r="AL352" s="228"/>
      <c r="AM352" s="228"/>
      <c r="AN352" s="228"/>
      <c r="AO352" s="228"/>
      <c r="AP352" s="228"/>
      <c r="AQ352" s="228"/>
      <c r="AR352" s="228"/>
      <c r="AS352" s="228"/>
      <c r="AT352" s="228"/>
    </row>
    <row r="353" spans="36:46" ht="14.25" customHeight="1">
      <c r="AJ353" s="228"/>
      <c r="AK353" s="228"/>
      <c r="AL353" s="228"/>
      <c r="AM353" s="228"/>
      <c r="AN353" s="228"/>
      <c r="AO353" s="228"/>
      <c r="AP353" s="228"/>
      <c r="AQ353" s="228"/>
      <c r="AR353" s="228"/>
      <c r="AS353" s="228"/>
      <c r="AT353" s="228"/>
    </row>
    <row r="354" spans="36:46" ht="14.25" customHeight="1">
      <c r="AJ354" s="228"/>
      <c r="AK354" s="228"/>
      <c r="AL354" s="228"/>
      <c r="AM354" s="228"/>
      <c r="AN354" s="228"/>
      <c r="AO354" s="228"/>
      <c r="AP354" s="228"/>
      <c r="AQ354" s="228"/>
      <c r="AR354" s="228"/>
      <c r="AS354" s="228"/>
      <c r="AT354" s="228"/>
    </row>
    <row r="355" spans="36:46" ht="14.25" customHeight="1">
      <c r="AJ355" s="228"/>
      <c r="AK355" s="228"/>
      <c r="AL355" s="228"/>
      <c r="AM355" s="228"/>
      <c r="AN355" s="228"/>
      <c r="AO355" s="228"/>
      <c r="AP355" s="228"/>
      <c r="AQ355" s="228"/>
      <c r="AR355" s="228"/>
      <c r="AS355" s="228"/>
      <c r="AT355" s="228"/>
    </row>
    <row r="356" spans="36:46" ht="14.25" customHeight="1">
      <c r="AJ356" s="228"/>
      <c r="AK356" s="228"/>
      <c r="AL356" s="228"/>
      <c r="AM356" s="228"/>
      <c r="AN356" s="228"/>
      <c r="AO356" s="228"/>
      <c r="AP356" s="228"/>
      <c r="AQ356" s="228"/>
      <c r="AR356" s="228"/>
      <c r="AS356" s="228"/>
      <c r="AT356" s="228"/>
    </row>
    <row r="357" spans="36:46" ht="14.25" customHeight="1">
      <c r="AJ357" s="228"/>
      <c r="AK357" s="228"/>
      <c r="AL357" s="228"/>
      <c r="AM357" s="228"/>
      <c r="AN357" s="228"/>
      <c r="AO357" s="228"/>
      <c r="AP357" s="228"/>
      <c r="AQ357" s="228"/>
      <c r="AR357" s="228"/>
      <c r="AS357" s="228"/>
      <c r="AT357" s="228"/>
    </row>
    <row r="358" spans="36:46" ht="14.25" customHeight="1">
      <c r="AJ358" s="228"/>
      <c r="AK358" s="228"/>
      <c r="AL358" s="228"/>
      <c r="AM358" s="228"/>
      <c r="AN358" s="228"/>
      <c r="AO358" s="228"/>
      <c r="AP358" s="228"/>
      <c r="AQ358" s="228"/>
      <c r="AR358" s="228"/>
      <c r="AS358" s="228"/>
      <c r="AT358" s="228"/>
    </row>
    <row r="359" spans="36:46" ht="14.25" customHeight="1">
      <c r="AJ359" s="228"/>
      <c r="AK359" s="228"/>
      <c r="AL359" s="228"/>
      <c r="AM359" s="228"/>
      <c r="AN359" s="228"/>
      <c r="AO359" s="228"/>
      <c r="AP359" s="228"/>
      <c r="AQ359" s="228"/>
      <c r="AR359" s="228"/>
      <c r="AS359" s="228"/>
      <c r="AT359" s="228"/>
    </row>
    <row r="360" spans="36:46" ht="14.25" customHeight="1">
      <c r="AJ360" s="228"/>
      <c r="AK360" s="228"/>
      <c r="AL360" s="228"/>
      <c r="AM360" s="228"/>
      <c r="AN360" s="228"/>
      <c r="AO360" s="228"/>
      <c r="AP360" s="228"/>
      <c r="AQ360" s="228"/>
      <c r="AR360" s="228"/>
      <c r="AS360" s="228"/>
      <c r="AT360" s="228"/>
    </row>
    <row r="361" spans="36:46" ht="14.25" customHeight="1">
      <c r="AJ361" s="228"/>
      <c r="AK361" s="228"/>
      <c r="AL361" s="228"/>
      <c r="AM361" s="228"/>
      <c r="AN361" s="228"/>
      <c r="AO361" s="228"/>
      <c r="AP361" s="228"/>
      <c r="AQ361" s="228"/>
      <c r="AR361" s="228"/>
      <c r="AS361" s="228"/>
      <c r="AT361" s="228"/>
    </row>
    <row r="362" spans="36:46" ht="14.25" customHeight="1">
      <c r="AJ362" s="228"/>
      <c r="AK362" s="228"/>
      <c r="AL362" s="228"/>
      <c r="AM362" s="228"/>
      <c r="AN362" s="228"/>
      <c r="AO362" s="228"/>
      <c r="AP362" s="228"/>
      <c r="AQ362" s="228"/>
      <c r="AR362" s="228"/>
      <c r="AS362" s="228"/>
      <c r="AT362" s="228"/>
    </row>
    <row r="363" spans="36:46" ht="14.25" customHeight="1">
      <c r="AJ363" s="228"/>
      <c r="AK363" s="228"/>
      <c r="AL363" s="228"/>
      <c r="AM363" s="228"/>
      <c r="AN363" s="228"/>
      <c r="AO363" s="228"/>
      <c r="AP363" s="228"/>
      <c r="AQ363" s="228"/>
      <c r="AR363" s="228"/>
      <c r="AS363" s="228"/>
      <c r="AT363" s="228"/>
    </row>
    <row r="364" spans="36:46" ht="14.25" customHeight="1">
      <c r="AJ364" s="228"/>
      <c r="AK364" s="228"/>
      <c r="AL364" s="228"/>
      <c r="AM364" s="228"/>
      <c r="AN364" s="228"/>
      <c r="AO364" s="228"/>
      <c r="AP364" s="228"/>
      <c r="AQ364" s="228"/>
      <c r="AR364" s="228"/>
      <c r="AS364" s="228"/>
      <c r="AT364" s="228"/>
    </row>
    <row r="365" spans="36:46" ht="14.25" customHeight="1">
      <c r="AJ365" s="228"/>
      <c r="AK365" s="228"/>
      <c r="AL365" s="228"/>
      <c r="AM365" s="228"/>
      <c r="AN365" s="228"/>
      <c r="AO365" s="228"/>
      <c r="AP365" s="228"/>
      <c r="AQ365" s="228"/>
      <c r="AR365" s="228"/>
      <c r="AS365" s="228"/>
      <c r="AT365" s="228"/>
    </row>
    <row r="366" spans="36:46" ht="14.25" customHeight="1">
      <c r="AJ366" s="228"/>
      <c r="AK366" s="228"/>
      <c r="AL366" s="228"/>
      <c r="AM366" s="228"/>
      <c r="AN366" s="228"/>
      <c r="AO366" s="228"/>
      <c r="AP366" s="228"/>
      <c r="AQ366" s="228"/>
      <c r="AR366" s="228"/>
      <c r="AS366" s="228"/>
      <c r="AT366" s="228"/>
    </row>
    <row r="367" spans="36:46" ht="14.25" customHeight="1">
      <c r="AJ367" s="228"/>
      <c r="AK367" s="228"/>
      <c r="AL367" s="228"/>
      <c r="AM367" s="228"/>
      <c r="AN367" s="228"/>
      <c r="AO367" s="228"/>
      <c r="AP367" s="228"/>
      <c r="AQ367" s="228"/>
      <c r="AR367" s="228"/>
      <c r="AS367" s="228"/>
      <c r="AT367" s="228"/>
    </row>
    <row r="368" spans="36:46" ht="14.25" customHeight="1">
      <c r="AJ368" s="228"/>
      <c r="AK368" s="228"/>
      <c r="AL368" s="228"/>
      <c r="AM368" s="228"/>
      <c r="AN368" s="228"/>
      <c r="AO368" s="228"/>
      <c r="AP368" s="228"/>
      <c r="AQ368" s="228"/>
      <c r="AR368" s="228"/>
      <c r="AS368" s="228"/>
      <c r="AT368" s="228"/>
    </row>
    <row r="369" spans="36:46" ht="14.25" customHeight="1">
      <c r="AJ369" s="228"/>
      <c r="AK369" s="228"/>
      <c r="AL369" s="228"/>
      <c r="AM369" s="228"/>
      <c r="AN369" s="228"/>
      <c r="AO369" s="228"/>
      <c r="AP369" s="228"/>
      <c r="AQ369" s="228"/>
      <c r="AR369" s="228"/>
      <c r="AS369" s="228"/>
      <c r="AT369" s="228"/>
    </row>
    <row r="370" spans="36:46" ht="14.25" customHeight="1">
      <c r="AJ370" s="228"/>
      <c r="AK370" s="228"/>
      <c r="AL370" s="228"/>
      <c r="AM370" s="228"/>
      <c r="AN370" s="228"/>
      <c r="AO370" s="228"/>
      <c r="AP370" s="228"/>
      <c r="AQ370" s="228"/>
      <c r="AR370" s="228"/>
      <c r="AS370" s="228"/>
      <c r="AT370" s="228"/>
    </row>
    <row r="371" spans="36:46" ht="14.25" customHeight="1">
      <c r="AJ371" s="228"/>
      <c r="AK371" s="228"/>
      <c r="AL371" s="228"/>
      <c r="AM371" s="228"/>
      <c r="AN371" s="228"/>
      <c r="AO371" s="228"/>
      <c r="AP371" s="228"/>
      <c r="AQ371" s="228"/>
      <c r="AR371" s="228"/>
      <c r="AS371" s="228"/>
      <c r="AT371" s="228"/>
    </row>
    <row r="372" spans="36:46" ht="14.25" customHeight="1">
      <c r="AJ372" s="228"/>
      <c r="AK372" s="228"/>
      <c r="AL372" s="228"/>
      <c r="AM372" s="228"/>
      <c r="AN372" s="228"/>
      <c r="AO372" s="228"/>
      <c r="AP372" s="228"/>
      <c r="AQ372" s="228"/>
      <c r="AR372" s="228"/>
      <c r="AS372" s="228"/>
      <c r="AT372" s="228"/>
    </row>
    <row r="373" spans="36:46" ht="14.25" customHeight="1">
      <c r="AJ373" s="228"/>
      <c r="AK373" s="228"/>
      <c r="AL373" s="228"/>
      <c r="AM373" s="228"/>
      <c r="AN373" s="228"/>
      <c r="AO373" s="228"/>
      <c r="AP373" s="228"/>
      <c r="AQ373" s="228"/>
      <c r="AR373" s="228"/>
      <c r="AS373" s="228"/>
      <c r="AT373" s="228"/>
    </row>
    <row r="374" spans="36:46" ht="14.25" customHeight="1">
      <c r="AJ374" s="228"/>
      <c r="AK374" s="228"/>
      <c r="AL374" s="228"/>
      <c r="AM374" s="228"/>
      <c r="AN374" s="228"/>
      <c r="AO374" s="228"/>
      <c r="AP374" s="228"/>
      <c r="AQ374" s="228"/>
      <c r="AR374" s="228"/>
      <c r="AS374" s="228"/>
      <c r="AT374" s="228"/>
    </row>
    <row r="375" spans="36:46" ht="14.25" customHeight="1">
      <c r="AJ375" s="228"/>
      <c r="AK375" s="228"/>
      <c r="AL375" s="228"/>
      <c r="AM375" s="228"/>
      <c r="AN375" s="228"/>
      <c r="AO375" s="228"/>
      <c r="AP375" s="228"/>
      <c r="AQ375" s="228"/>
      <c r="AR375" s="228"/>
      <c r="AS375" s="228"/>
      <c r="AT375" s="228"/>
    </row>
    <row r="376" spans="36:46" ht="14.25" customHeight="1">
      <c r="AJ376" s="228"/>
      <c r="AK376" s="228"/>
      <c r="AL376" s="228"/>
      <c r="AM376" s="228"/>
      <c r="AN376" s="228"/>
      <c r="AO376" s="228"/>
      <c r="AP376" s="228"/>
      <c r="AQ376" s="228"/>
      <c r="AR376" s="228"/>
      <c r="AS376" s="228"/>
      <c r="AT376" s="228"/>
    </row>
    <row r="377" spans="36:46" ht="14.25" customHeight="1">
      <c r="AJ377" s="228"/>
      <c r="AK377" s="228"/>
      <c r="AL377" s="228"/>
      <c r="AM377" s="228"/>
      <c r="AN377" s="228"/>
      <c r="AO377" s="228"/>
      <c r="AP377" s="228"/>
      <c r="AQ377" s="228"/>
      <c r="AR377" s="228"/>
      <c r="AS377" s="228"/>
      <c r="AT377" s="228"/>
    </row>
    <row r="378" spans="36:46" ht="14.25" customHeight="1">
      <c r="AJ378" s="228"/>
      <c r="AK378" s="228"/>
      <c r="AL378" s="228"/>
      <c r="AM378" s="228"/>
      <c r="AN378" s="228"/>
      <c r="AO378" s="228"/>
      <c r="AP378" s="228"/>
      <c r="AQ378" s="228"/>
      <c r="AR378" s="228"/>
      <c r="AS378" s="228"/>
      <c r="AT378" s="228"/>
    </row>
    <row r="379" spans="36:46" ht="14.25" customHeight="1">
      <c r="AJ379" s="228"/>
      <c r="AK379" s="228"/>
      <c r="AL379" s="228"/>
      <c r="AM379" s="228"/>
      <c r="AN379" s="228"/>
      <c r="AO379" s="228"/>
      <c r="AP379" s="228"/>
      <c r="AQ379" s="228"/>
      <c r="AR379" s="228"/>
      <c r="AS379" s="228"/>
      <c r="AT379" s="228"/>
    </row>
    <row r="380" spans="36:46" ht="14.25" customHeight="1">
      <c r="AJ380" s="228"/>
      <c r="AK380" s="228"/>
      <c r="AL380" s="228"/>
      <c r="AM380" s="228"/>
      <c r="AN380" s="228"/>
      <c r="AO380" s="228"/>
      <c r="AP380" s="228"/>
      <c r="AQ380" s="228"/>
      <c r="AR380" s="228"/>
      <c r="AS380" s="228"/>
      <c r="AT380" s="228"/>
    </row>
    <row r="381" spans="36:46" ht="14.25" customHeight="1">
      <c r="AJ381" s="228"/>
      <c r="AK381" s="228"/>
      <c r="AL381" s="228"/>
      <c r="AM381" s="228"/>
      <c r="AN381" s="228"/>
      <c r="AO381" s="228"/>
      <c r="AP381" s="228"/>
      <c r="AQ381" s="228"/>
      <c r="AR381" s="228"/>
      <c r="AS381" s="228"/>
      <c r="AT381" s="228"/>
    </row>
    <row r="382" spans="36:46" ht="14.25" customHeight="1">
      <c r="AJ382" s="228"/>
      <c r="AK382" s="228"/>
      <c r="AL382" s="228"/>
      <c r="AM382" s="228"/>
      <c r="AN382" s="228"/>
      <c r="AO382" s="228"/>
      <c r="AP382" s="228"/>
      <c r="AQ382" s="228"/>
      <c r="AR382" s="228"/>
      <c r="AS382" s="228"/>
      <c r="AT382" s="228"/>
    </row>
    <row r="383" spans="36:46" ht="14.25" customHeight="1">
      <c r="AJ383" s="228"/>
      <c r="AK383" s="228"/>
      <c r="AL383" s="228"/>
      <c r="AM383" s="228"/>
      <c r="AN383" s="228"/>
      <c r="AO383" s="228"/>
      <c r="AP383" s="228"/>
      <c r="AQ383" s="228"/>
      <c r="AR383" s="228"/>
      <c r="AS383" s="228"/>
      <c r="AT383" s="228"/>
    </row>
    <row r="384" spans="36:46" ht="14.25" customHeight="1">
      <c r="AJ384" s="228"/>
      <c r="AK384" s="228"/>
      <c r="AL384" s="228"/>
      <c r="AM384" s="228"/>
      <c r="AN384" s="228"/>
      <c r="AO384" s="228"/>
      <c r="AP384" s="228"/>
      <c r="AQ384" s="228"/>
      <c r="AR384" s="228"/>
      <c r="AS384" s="228"/>
      <c r="AT384" s="228"/>
    </row>
    <row r="385" spans="36:46" ht="14.25" customHeight="1">
      <c r="AJ385" s="228"/>
      <c r="AK385" s="228"/>
      <c r="AL385" s="228"/>
      <c r="AM385" s="228"/>
      <c r="AN385" s="228"/>
      <c r="AO385" s="228"/>
      <c r="AP385" s="228"/>
      <c r="AQ385" s="228"/>
      <c r="AR385" s="228"/>
      <c r="AS385" s="228"/>
      <c r="AT385" s="228"/>
    </row>
    <row r="386" spans="36:46" ht="14.25" customHeight="1">
      <c r="AJ386" s="228"/>
      <c r="AK386" s="228"/>
      <c r="AL386" s="228"/>
      <c r="AM386" s="228"/>
      <c r="AN386" s="228"/>
      <c r="AO386" s="228"/>
      <c r="AP386" s="228"/>
      <c r="AQ386" s="228"/>
      <c r="AR386" s="228"/>
      <c r="AS386" s="228"/>
      <c r="AT386" s="228"/>
    </row>
    <row r="387" spans="36:46" ht="14.25" customHeight="1">
      <c r="AJ387" s="228"/>
      <c r="AK387" s="228"/>
      <c r="AL387" s="228"/>
      <c r="AM387" s="228"/>
      <c r="AN387" s="228"/>
      <c r="AO387" s="228"/>
      <c r="AP387" s="228"/>
      <c r="AQ387" s="228"/>
      <c r="AR387" s="228"/>
      <c r="AS387" s="228"/>
      <c r="AT387" s="228"/>
    </row>
    <row r="388" spans="36:46" ht="14.25" customHeight="1">
      <c r="AJ388" s="228"/>
      <c r="AK388" s="228"/>
      <c r="AL388" s="228"/>
      <c r="AM388" s="228"/>
      <c r="AN388" s="228"/>
      <c r="AO388" s="228"/>
      <c r="AP388" s="228"/>
      <c r="AQ388" s="228"/>
      <c r="AR388" s="228"/>
      <c r="AS388" s="228"/>
      <c r="AT388" s="228"/>
    </row>
    <row r="389" spans="36:46" ht="14.25" customHeight="1">
      <c r="AJ389" s="228"/>
      <c r="AK389" s="228"/>
      <c r="AL389" s="228"/>
      <c r="AM389" s="228"/>
      <c r="AN389" s="228"/>
      <c r="AO389" s="228"/>
      <c r="AP389" s="228"/>
      <c r="AQ389" s="228"/>
      <c r="AR389" s="228"/>
      <c r="AS389" s="228"/>
      <c r="AT389" s="228"/>
    </row>
    <row r="390" spans="36:46" ht="14.25" customHeight="1">
      <c r="AJ390" s="228"/>
      <c r="AK390" s="228"/>
      <c r="AL390" s="228"/>
      <c r="AM390" s="228"/>
      <c r="AN390" s="228"/>
      <c r="AO390" s="228"/>
      <c r="AP390" s="228"/>
      <c r="AQ390" s="228"/>
      <c r="AR390" s="228"/>
      <c r="AS390" s="228"/>
      <c r="AT390" s="228"/>
    </row>
    <row r="391" spans="36:46" ht="14.25" customHeight="1">
      <c r="AJ391" s="228"/>
      <c r="AK391" s="228"/>
      <c r="AL391" s="228"/>
      <c r="AM391" s="228"/>
      <c r="AN391" s="228"/>
      <c r="AO391" s="228"/>
      <c r="AP391" s="228"/>
      <c r="AQ391" s="228"/>
      <c r="AR391" s="228"/>
      <c r="AS391" s="228"/>
      <c r="AT391" s="228"/>
    </row>
    <row r="392" spans="36:46" ht="14.25" customHeight="1">
      <c r="AJ392" s="228"/>
      <c r="AK392" s="228"/>
      <c r="AL392" s="228"/>
      <c r="AM392" s="228"/>
      <c r="AN392" s="228"/>
      <c r="AO392" s="228"/>
      <c r="AP392" s="228"/>
      <c r="AQ392" s="228"/>
      <c r="AR392" s="228"/>
      <c r="AS392" s="228"/>
      <c r="AT392" s="228"/>
    </row>
    <row r="393" spans="36:46" ht="14.25" customHeight="1">
      <c r="AJ393" s="228"/>
      <c r="AK393" s="228"/>
      <c r="AL393" s="228"/>
      <c r="AM393" s="228"/>
      <c r="AN393" s="228"/>
      <c r="AO393" s="228"/>
      <c r="AP393" s="228"/>
      <c r="AQ393" s="228"/>
      <c r="AR393" s="228"/>
      <c r="AS393" s="228"/>
      <c r="AT393" s="228"/>
    </row>
    <row r="394" spans="36:46" ht="14.25" customHeight="1">
      <c r="AJ394" s="228"/>
      <c r="AK394" s="228"/>
      <c r="AL394" s="228"/>
      <c r="AM394" s="228"/>
      <c r="AN394" s="228"/>
      <c r="AO394" s="228"/>
      <c r="AP394" s="228"/>
      <c r="AQ394" s="228"/>
      <c r="AR394" s="228"/>
      <c r="AS394" s="228"/>
      <c r="AT394" s="228"/>
    </row>
    <row r="395" spans="36:46" ht="14.25" customHeight="1">
      <c r="AJ395" s="228"/>
      <c r="AK395" s="228"/>
      <c r="AL395" s="228"/>
      <c r="AM395" s="228"/>
      <c r="AN395" s="228"/>
      <c r="AO395" s="228"/>
      <c r="AP395" s="228"/>
      <c r="AQ395" s="228"/>
      <c r="AR395" s="228"/>
      <c r="AS395" s="228"/>
      <c r="AT395" s="228"/>
    </row>
    <row r="396" spans="36:46" ht="14.25" customHeight="1">
      <c r="AJ396" s="228"/>
      <c r="AK396" s="228"/>
      <c r="AL396" s="228"/>
      <c r="AM396" s="228"/>
      <c r="AN396" s="228"/>
      <c r="AO396" s="228"/>
      <c r="AP396" s="228"/>
      <c r="AQ396" s="228"/>
      <c r="AR396" s="228"/>
      <c r="AS396" s="228"/>
      <c r="AT396" s="228"/>
    </row>
    <row r="397" spans="36:46" ht="14.25" customHeight="1">
      <c r="AJ397" s="228"/>
      <c r="AK397" s="228"/>
      <c r="AL397" s="228"/>
      <c r="AM397" s="228"/>
      <c r="AN397" s="228"/>
      <c r="AO397" s="228"/>
      <c r="AP397" s="228"/>
      <c r="AQ397" s="228"/>
      <c r="AR397" s="228"/>
      <c r="AS397" s="228"/>
      <c r="AT397" s="228"/>
    </row>
    <row r="398" spans="36:46" ht="14.25" customHeight="1">
      <c r="AJ398" s="228"/>
      <c r="AK398" s="228"/>
      <c r="AL398" s="228"/>
      <c r="AM398" s="228"/>
      <c r="AN398" s="228"/>
      <c r="AO398" s="228"/>
      <c r="AP398" s="228"/>
      <c r="AQ398" s="228"/>
      <c r="AR398" s="228"/>
      <c r="AS398" s="228"/>
      <c r="AT398" s="228"/>
    </row>
    <row r="399" spans="36:46" ht="14.25" customHeight="1">
      <c r="AJ399" s="228"/>
      <c r="AK399" s="228"/>
      <c r="AL399" s="228"/>
      <c r="AM399" s="228"/>
      <c r="AN399" s="228"/>
      <c r="AO399" s="228"/>
      <c r="AP399" s="228"/>
      <c r="AQ399" s="228"/>
      <c r="AR399" s="228"/>
      <c r="AS399" s="228"/>
      <c r="AT399" s="228"/>
    </row>
    <row r="400" spans="36:46" ht="14.25" customHeight="1">
      <c r="AJ400" s="228"/>
      <c r="AK400" s="228"/>
      <c r="AL400" s="228"/>
      <c r="AM400" s="228"/>
      <c r="AN400" s="228"/>
      <c r="AO400" s="228"/>
      <c r="AP400" s="228"/>
      <c r="AQ400" s="228"/>
      <c r="AR400" s="228"/>
      <c r="AS400" s="228"/>
      <c r="AT400" s="228"/>
    </row>
    <row r="401" spans="36:46" ht="14.25" customHeight="1">
      <c r="AJ401" s="228"/>
      <c r="AK401" s="228"/>
      <c r="AL401" s="228"/>
      <c r="AM401" s="228"/>
      <c r="AN401" s="228"/>
      <c r="AO401" s="228"/>
      <c r="AP401" s="228"/>
      <c r="AQ401" s="228"/>
      <c r="AR401" s="228"/>
      <c r="AS401" s="228"/>
      <c r="AT401" s="228"/>
    </row>
    <row r="402" spans="36:46" ht="14.25" customHeight="1">
      <c r="AJ402" s="228"/>
      <c r="AK402" s="228"/>
      <c r="AL402" s="228"/>
      <c r="AM402" s="228"/>
      <c r="AN402" s="228"/>
      <c r="AO402" s="228"/>
      <c r="AP402" s="228"/>
      <c r="AQ402" s="228"/>
      <c r="AR402" s="228"/>
      <c r="AS402" s="228"/>
      <c r="AT402" s="228"/>
    </row>
    <row r="403" spans="36:46" ht="14.25" customHeight="1">
      <c r="AJ403" s="228"/>
      <c r="AK403" s="228"/>
      <c r="AL403" s="228"/>
      <c r="AM403" s="228"/>
      <c r="AN403" s="228"/>
      <c r="AO403" s="228"/>
      <c r="AP403" s="228"/>
      <c r="AQ403" s="228"/>
      <c r="AR403" s="228"/>
      <c r="AS403" s="228"/>
      <c r="AT403" s="228"/>
    </row>
    <row r="404" spans="36:46" ht="14.25" customHeight="1">
      <c r="AJ404" s="228"/>
      <c r="AK404" s="228"/>
      <c r="AL404" s="228"/>
      <c r="AM404" s="228"/>
      <c r="AN404" s="228"/>
      <c r="AO404" s="228"/>
      <c r="AP404" s="228"/>
      <c r="AQ404" s="228"/>
      <c r="AR404" s="228"/>
      <c r="AS404" s="228"/>
      <c r="AT404" s="228"/>
    </row>
    <row r="405" spans="36:46" ht="14.25" customHeight="1">
      <c r="AJ405" s="228"/>
      <c r="AK405" s="228"/>
      <c r="AL405" s="228"/>
      <c r="AM405" s="228"/>
      <c r="AN405" s="228"/>
      <c r="AO405" s="228"/>
      <c r="AP405" s="228"/>
      <c r="AQ405" s="228"/>
      <c r="AR405" s="228"/>
      <c r="AS405" s="228"/>
      <c r="AT405" s="228"/>
    </row>
    <row r="406" spans="36:46" ht="14.25" customHeight="1">
      <c r="AJ406" s="228"/>
      <c r="AK406" s="228"/>
      <c r="AL406" s="228"/>
      <c r="AM406" s="228"/>
      <c r="AN406" s="228"/>
      <c r="AO406" s="228"/>
      <c r="AP406" s="228"/>
      <c r="AQ406" s="228"/>
      <c r="AR406" s="228"/>
      <c r="AS406" s="228"/>
      <c r="AT406" s="228"/>
    </row>
    <row r="407" spans="36:46" ht="14.25" customHeight="1">
      <c r="AJ407" s="228"/>
      <c r="AK407" s="228"/>
      <c r="AL407" s="228"/>
      <c r="AM407" s="228"/>
      <c r="AN407" s="228"/>
      <c r="AO407" s="228"/>
      <c r="AP407" s="228"/>
      <c r="AQ407" s="228"/>
      <c r="AR407" s="228"/>
      <c r="AS407" s="228"/>
      <c r="AT407" s="228"/>
    </row>
    <row r="408" spans="36:46" ht="14.25" customHeight="1">
      <c r="AJ408" s="228"/>
      <c r="AK408" s="228"/>
      <c r="AL408" s="228"/>
      <c r="AM408" s="228"/>
      <c r="AN408" s="228"/>
      <c r="AO408" s="228"/>
      <c r="AP408" s="228"/>
      <c r="AQ408" s="228"/>
      <c r="AR408" s="228"/>
      <c r="AS408" s="228"/>
      <c r="AT408" s="228"/>
    </row>
    <row r="409" spans="36:46" ht="14.25" customHeight="1">
      <c r="AJ409" s="228"/>
      <c r="AK409" s="228"/>
      <c r="AL409" s="228"/>
      <c r="AM409" s="228"/>
      <c r="AN409" s="228"/>
      <c r="AO409" s="228"/>
      <c r="AP409" s="228"/>
      <c r="AQ409" s="228"/>
      <c r="AR409" s="228"/>
      <c r="AS409" s="228"/>
      <c r="AT409" s="228"/>
    </row>
    <row r="410" spans="36:46" ht="14.25" customHeight="1">
      <c r="AJ410" s="228"/>
      <c r="AK410" s="228"/>
      <c r="AL410" s="228"/>
      <c r="AM410" s="228"/>
      <c r="AN410" s="228"/>
      <c r="AO410" s="228"/>
      <c r="AP410" s="228"/>
      <c r="AQ410" s="228"/>
      <c r="AR410" s="228"/>
      <c r="AS410" s="228"/>
      <c r="AT410" s="228"/>
    </row>
    <row r="411" spans="36:46" ht="14.25" customHeight="1">
      <c r="AJ411" s="228"/>
      <c r="AK411" s="228"/>
      <c r="AL411" s="228"/>
      <c r="AM411" s="228"/>
      <c r="AN411" s="228"/>
      <c r="AO411" s="228"/>
      <c r="AP411" s="228"/>
      <c r="AQ411" s="228"/>
      <c r="AR411" s="228"/>
      <c r="AS411" s="228"/>
      <c r="AT411" s="228"/>
    </row>
    <row r="412" spans="36:46" ht="14.25" customHeight="1">
      <c r="AJ412" s="228"/>
      <c r="AK412" s="228"/>
      <c r="AL412" s="228"/>
      <c r="AM412" s="228"/>
      <c r="AN412" s="228"/>
      <c r="AO412" s="228"/>
      <c r="AP412" s="228"/>
      <c r="AQ412" s="228"/>
      <c r="AR412" s="228"/>
      <c r="AS412" s="228"/>
      <c r="AT412" s="228"/>
    </row>
    <row r="413" spans="36:46" ht="14.25" customHeight="1">
      <c r="AJ413" s="228"/>
      <c r="AK413" s="228"/>
      <c r="AL413" s="228"/>
      <c r="AM413" s="228"/>
      <c r="AN413" s="228"/>
      <c r="AO413" s="228"/>
      <c r="AP413" s="228"/>
      <c r="AQ413" s="228"/>
      <c r="AR413" s="228"/>
      <c r="AS413" s="228"/>
      <c r="AT413" s="228"/>
    </row>
    <row r="414" spans="36:46" ht="14.25" customHeight="1">
      <c r="AJ414" s="228"/>
      <c r="AK414" s="228"/>
      <c r="AL414" s="228"/>
      <c r="AM414" s="228"/>
      <c r="AN414" s="228"/>
      <c r="AO414" s="228"/>
      <c r="AP414" s="228"/>
      <c r="AQ414" s="228"/>
      <c r="AR414" s="228"/>
      <c r="AS414" s="228"/>
      <c r="AT414" s="228"/>
    </row>
    <row r="415" spans="36:46" ht="14.25" customHeight="1">
      <c r="AJ415" s="228"/>
      <c r="AK415" s="228"/>
      <c r="AL415" s="228"/>
      <c r="AM415" s="228"/>
      <c r="AN415" s="228"/>
      <c r="AO415" s="228"/>
      <c r="AP415" s="228"/>
      <c r="AQ415" s="228"/>
      <c r="AR415" s="228"/>
      <c r="AS415" s="228"/>
      <c r="AT415" s="228"/>
    </row>
    <row r="416" spans="36:46" ht="14.25" customHeight="1">
      <c r="AJ416" s="228"/>
      <c r="AK416" s="228"/>
      <c r="AL416" s="228"/>
      <c r="AM416" s="228"/>
      <c r="AN416" s="228"/>
      <c r="AO416" s="228"/>
      <c r="AP416" s="228"/>
      <c r="AQ416" s="228"/>
      <c r="AR416" s="228"/>
      <c r="AS416" s="228"/>
      <c r="AT416" s="228"/>
    </row>
    <row r="417" spans="36:46" ht="14.25" customHeight="1">
      <c r="AJ417" s="228"/>
      <c r="AK417" s="228"/>
      <c r="AL417" s="228"/>
      <c r="AM417" s="228"/>
      <c r="AN417" s="228"/>
      <c r="AO417" s="228"/>
      <c r="AP417" s="228"/>
      <c r="AQ417" s="228"/>
      <c r="AR417" s="228"/>
      <c r="AS417" s="228"/>
      <c r="AT417" s="228"/>
    </row>
    <row r="418" spans="36:46" ht="14.25" customHeight="1">
      <c r="AJ418" s="228"/>
      <c r="AK418" s="228"/>
      <c r="AL418" s="228"/>
      <c r="AM418" s="228"/>
      <c r="AN418" s="228"/>
      <c r="AO418" s="228"/>
      <c r="AP418" s="228"/>
      <c r="AQ418" s="228"/>
      <c r="AR418" s="228"/>
      <c r="AS418" s="228"/>
      <c r="AT418" s="228"/>
    </row>
    <row r="419" spans="36:46" ht="14.25" customHeight="1">
      <c r="AJ419" s="228"/>
      <c r="AK419" s="228"/>
      <c r="AL419" s="228"/>
      <c r="AM419" s="228"/>
      <c r="AN419" s="228"/>
      <c r="AO419" s="228"/>
      <c r="AP419" s="228"/>
      <c r="AQ419" s="228"/>
      <c r="AR419" s="228"/>
      <c r="AS419" s="228"/>
      <c r="AT419" s="228"/>
    </row>
    <row r="420" spans="36:46" ht="14.25" customHeight="1">
      <c r="AJ420" s="228"/>
      <c r="AK420" s="228"/>
      <c r="AL420" s="228"/>
      <c r="AM420" s="228"/>
      <c r="AN420" s="228"/>
      <c r="AO420" s="228"/>
      <c r="AP420" s="228"/>
      <c r="AQ420" s="228"/>
      <c r="AR420" s="228"/>
      <c r="AS420" s="228"/>
      <c r="AT420" s="228"/>
    </row>
    <row r="421" spans="36:46" ht="14.25" customHeight="1">
      <c r="AJ421" s="228"/>
      <c r="AK421" s="228"/>
      <c r="AL421" s="228"/>
      <c r="AM421" s="228"/>
      <c r="AN421" s="228"/>
      <c r="AO421" s="228"/>
      <c r="AP421" s="228"/>
      <c r="AQ421" s="228"/>
      <c r="AR421" s="228"/>
      <c r="AS421" s="228"/>
      <c r="AT421" s="228"/>
    </row>
    <row r="422" spans="36:46" ht="14.25" customHeight="1">
      <c r="AJ422" s="228"/>
      <c r="AK422" s="228"/>
      <c r="AL422" s="228"/>
      <c r="AM422" s="228"/>
      <c r="AN422" s="228"/>
      <c r="AO422" s="228"/>
      <c r="AP422" s="228"/>
      <c r="AQ422" s="228"/>
      <c r="AR422" s="228"/>
      <c r="AS422" s="228"/>
      <c r="AT422" s="228"/>
    </row>
    <row r="423" spans="36:46" ht="14.25" customHeight="1">
      <c r="AJ423" s="228"/>
      <c r="AK423" s="228"/>
      <c r="AL423" s="228"/>
      <c r="AM423" s="228"/>
      <c r="AN423" s="228"/>
      <c r="AO423" s="228"/>
      <c r="AP423" s="228"/>
      <c r="AQ423" s="228"/>
      <c r="AR423" s="228"/>
      <c r="AS423" s="228"/>
      <c r="AT423" s="228"/>
    </row>
    <row r="424" spans="36:46" ht="14.25" customHeight="1">
      <c r="AJ424" s="228"/>
      <c r="AK424" s="228"/>
      <c r="AL424" s="228"/>
      <c r="AM424" s="228"/>
      <c r="AN424" s="228"/>
      <c r="AO424" s="228"/>
      <c r="AP424" s="228"/>
      <c r="AQ424" s="228"/>
      <c r="AR424" s="228"/>
      <c r="AS424" s="228"/>
      <c r="AT424" s="228"/>
    </row>
    <row r="425" spans="36:46" ht="14.25" customHeight="1">
      <c r="AJ425" s="228"/>
      <c r="AK425" s="228"/>
      <c r="AL425" s="228"/>
      <c r="AM425" s="228"/>
      <c r="AN425" s="228"/>
      <c r="AO425" s="228"/>
      <c r="AP425" s="228"/>
      <c r="AQ425" s="228"/>
      <c r="AR425" s="228"/>
      <c r="AS425" s="228"/>
      <c r="AT425" s="228"/>
    </row>
    <row r="426" spans="36:46" ht="14.25" customHeight="1">
      <c r="AJ426" s="228"/>
      <c r="AK426" s="228"/>
      <c r="AL426" s="228"/>
      <c r="AM426" s="228"/>
      <c r="AN426" s="228"/>
      <c r="AO426" s="228"/>
      <c r="AP426" s="228"/>
      <c r="AQ426" s="228"/>
      <c r="AR426" s="228"/>
      <c r="AS426" s="228"/>
      <c r="AT426" s="228"/>
    </row>
    <row r="427" spans="36:46" ht="14.25" customHeight="1">
      <c r="AJ427" s="228"/>
      <c r="AK427" s="228"/>
      <c r="AL427" s="228"/>
      <c r="AM427" s="228"/>
      <c r="AN427" s="228"/>
      <c r="AO427" s="228"/>
      <c r="AP427" s="228"/>
      <c r="AQ427" s="228"/>
      <c r="AR427" s="228"/>
      <c r="AS427" s="228"/>
      <c r="AT427" s="228"/>
    </row>
    <row r="428" spans="36:46" ht="14.25" customHeight="1">
      <c r="AJ428" s="228"/>
      <c r="AK428" s="228"/>
      <c r="AL428" s="228"/>
      <c r="AM428" s="228"/>
      <c r="AN428" s="228"/>
      <c r="AO428" s="228"/>
      <c r="AP428" s="228"/>
      <c r="AQ428" s="228"/>
      <c r="AR428" s="228"/>
      <c r="AS428" s="228"/>
      <c r="AT428" s="228"/>
    </row>
    <row r="429" spans="36:46" ht="14.25" customHeight="1">
      <c r="AJ429" s="228"/>
      <c r="AK429" s="228"/>
      <c r="AL429" s="228"/>
      <c r="AM429" s="228"/>
      <c r="AN429" s="228"/>
      <c r="AO429" s="228"/>
      <c r="AP429" s="228"/>
      <c r="AQ429" s="228"/>
      <c r="AR429" s="228"/>
      <c r="AS429" s="228"/>
      <c r="AT429" s="228"/>
    </row>
    <row r="430" spans="36:46" ht="14.25" customHeight="1">
      <c r="AJ430" s="228"/>
      <c r="AK430" s="228"/>
      <c r="AL430" s="228"/>
      <c r="AM430" s="228"/>
      <c r="AN430" s="228"/>
      <c r="AO430" s="228"/>
      <c r="AP430" s="228"/>
      <c r="AQ430" s="228"/>
      <c r="AR430" s="228"/>
      <c r="AS430" s="228"/>
      <c r="AT430" s="228"/>
    </row>
    <row r="431" spans="36:46" ht="14.25" customHeight="1">
      <c r="AJ431" s="228"/>
      <c r="AK431" s="228"/>
      <c r="AL431" s="228"/>
      <c r="AM431" s="228"/>
      <c r="AN431" s="228"/>
      <c r="AO431" s="228"/>
      <c r="AP431" s="228"/>
      <c r="AQ431" s="228"/>
      <c r="AR431" s="228"/>
      <c r="AS431" s="228"/>
      <c r="AT431" s="228"/>
    </row>
    <row r="432" spans="36:46" ht="14.25" customHeight="1">
      <c r="AJ432" s="228"/>
      <c r="AK432" s="228"/>
      <c r="AL432" s="228"/>
      <c r="AM432" s="228"/>
      <c r="AN432" s="228"/>
      <c r="AO432" s="228"/>
      <c r="AP432" s="228"/>
      <c r="AQ432" s="228"/>
      <c r="AR432" s="228"/>
      <c r="AS432" s="228"/>
      <c r="AT432" s="228"/>
    </row>
    <row r="433" spans="36:46" ht="14.25" customHeight="1">
      <c r="AJ433" s="228"/>
      <c r="AK433" s="228"/>
      <c r="AL433" s="228"/>
      <c r="AM433" s="228"/>
      <c r="AN433" s="228"/>
      <c r="AO433" s="228"/>
      <c r="AP433" s="228"/>
      <c r="AQ433" s="228"/>
      <c r="AR433" s="228"/>
      <c r="AS433" s="228"/>
      <c r="AT433" s="228"/>
    </row>
    <row r="434" spans="36:46" ht="14.25" customHeight="1">
      <c r="AJ434" s="228"/>
      <c r="AK434" s="228"/>
      <c r="AL434" s="228"/>
      <c r="AM434" s="228"/>
      <c r="AN434" s="228"/>
      <c r="AO434" s="228"/>
      <c r="AP434" s="228"/>
      <c r="AQ434" s="228"/>
      <c r="AR434" s="228"/>
      <c r="AS434" s="228"/>
      <c r="AT434" s="228"/>
    </row>
    <row r="435" spans="36:46" ht="14.25" customHeight="1">
      <c r="AJ435" s="228"/>
      <c r="AK435" s="228"/>
      <c r="AL435" s="228"/>
      <c r="AM435" s="228"/>
      <c r="AN435" s="228"/>
      <c r="AO435" s="228"/>
      <c r="AP435" s="228"/>
      <c r="AQ435" s="228"/>
      <c r="AR435" s="228"/>
      <c r="AS435" s="228"/>
      <c r="AT435" s="228"/>
    </row>
    <row r="436" spans="36:46" ht="14.25" customHeight="1">
      <c r="AJ436" s="228"/>
      <c r="AK436" s="228"/>
      <c r="AL436" s="228"/>
      <c r="AM436" s="228"/>
      <c r="AN436" s="228"/>
      <c r="AO436" s="228"/>
      <c r="AP436" s="228"/>
      <c r="AQ436" s="228"/>
      <c r="AR436" s="228"/>
      <c r="AS436" s="228"/>
      <c r="AT436" s="228"/>
    </row>
    <row r="437" spans="36:46" ht="14.25" customHeight="1">
      <c r="AJ437" s="228"/>
      <c r="AK437" s="228"/>
      <c r="AL437" s="228"/>
      <c r="AM437" s="228"/>
      <c r="AN437" s="228"/>
      <c r="AO437" s="228"/>
      <c r="AP437" s="228"/>
      <c r="AQ437" s="228"/>
      <c r="AR437" s="228"/>
      <c r="AS437" s="228"/>
      <c r="AT437" s="228"/>
    </row>
    <row r="438" spans="36:46" ht="14.25" customHeight="1">
      <c r="AJ438" s="228"/>
      <c r="AK438" s="228"/>
      <c r="AL438" s="228"/>
      <c r="AM438" s="228"/>
      <c r="AN438" s="228"/>
      <c r="AO438" s="228"/>
      <c r="AP438" s="228"/>
      <c r="AQ438" s="228"/>
      <c r="AR438" s="228"/>
      <c r="AS438" s="228"/>
      <c r="AT438" s="228"/>
    </row>
    <row r="439" spans="36:46" ht="14.25" customHeight="1">
      <c r="AJ439" s="228"/>
      <c r="AK439" s="228"/>
      <c r="AL439" s="228"/>
      <c r="AM439" s="228"/>
      <c r="AN439" s="228"/>
      <c r="AO439" s="228"/>
      <c r="AP439" s="228"/>
      <c r="AQ439" s="228"/>
      <c r="AR439" s="228"/>
      <c r="AS439" s="228"/>
      <c r="AT439" s="228"/>
    </row>
    <row r="440" spans="36:46" ht="14.25" customHeight="1">
      <c r="AJ440" s="228"/>
      <c r="AK440" s="228"/>
      <c r="AL440" s="228"/>
      <c r="AM440" s="228"/>
      <c r="AN440" s="228"/>
      <c r="AO440" s="228"/>
      <c r="AP440" s="228"/>
      <c r="AQ440" s="228"/>
      <c r="AR440" s="228"/>
      <c r="AS440" s="228"/>
      <c r="AT440" s="228"/>
    </row>
    <row r="441" spans="36:46" ht="14.25" customHeight="1">
      <c r="AJ441" s="228"/>
      <c r="AK441" s="228"/>
      <c r="AL441" s="228"/>
      <c r="AM441" s="228"/>
      <c r="AN441" s="228"/>
      <c r="AO441" s="228"/>
      <c r="AP441" s="228"/>
      <c r="AQ441" s="228"/>
      <c r="AR441" s="228"/>
      <c r="AS441" s="228"/>
      <c r="AT441" s="228"/>
    </row>
    <row r="442" spans="36:46" ht="14.25" customHeight="1">
      <c r="AJ442" s="228"/>
      <c r="AK442" s="228"/>
      <c r="AL442" s="228"/>
      <c r="AM442" s="228"/>
      <c r="AN442" s="228"/>
      <c r="AO442" s="228"/>
      <c r="AP442" s="228"/>
      <c r="AQ442" s="228"/>
      <c r="AR442" s="228"/>
      <c r="AS442" s="228"/>
      <c r="AT442" s="228"/>
    </row>
    <row r="443" spans="36:46" ht="14.25" customHeight="1">
      <c r="AJ443" s="228"/>
      <c r="AK443" s="228"/>
      <c r="AL443" s="228"/>
      <c r="AM443" s="228"/>
      <c r="AN443" s="228"/>
      <c r="AO443" s="228"/>
      <c r="AP443" s="228"/>
      <c r="AQ443" s="228"/>
      <c r="AR443" s="228"/>
      <c r="AS443" s="228"/>
      <c r="AT443" s="228"/>
    </row>
    <row r="444" spans="36:46" ht="14.25" customHeight="1">
      <c r="AJ444" s="228"/>
      <c r="AK444" s="228"/>
      <c r="AL444" s="228"/>
      <c r="AM444" s="228"/>
      <c r="AN444" s="228"/>
      <c r="AO444" s="228"/>
      <c r="AP444" s="228"/>
      <c r="AQ444" s="228"/>
      <c r="AR444" s="228"/>
      <c r="AS444" s="228"/>
      <c r="AT444" s="228"/>
    </row>
    <row r="445" spans="36:46" ht="14.25" customHeight="1">
      <c r="AJ445" s="228"/>
      <c r="AK445" s="228"/>
      <c r="AL445" s="228"/>
      <c r="AM445" s="228"/>
      <c r="AN445" s="228"/>
      <c r="AO445" s="228"/>
      <c r="AP445" s="228"/>
      <c r="AQ445" s="228"/>
      <c r="AR445" s="228"/>
      <c r="AS445" s="228"/>
      <c r="AT445" s="228"/>
    </row>
    <row r="446" spans="36:46" ht="14.25" customHeight="1">
      <c r="AJ446" s="228"/>
      <c r="AK446" s="228"/>
      <c r="AL446" s="228"/>
      <c r="AM446" s="228"/>
      <c r="AN446" s="228"/>
      <c r="AO446" s="228"/>
      <c r="AP446" s="228"/>
      <c r="AQ446" s="228"/>
      <c r="AR446" s="228"/>
      <c r="AS446" s="228"/>
      <c r="AT446" s="228"/>
    </row>
    <row r="447" spans="36:46" ht="14.25" customHeight="1">
      <c r="AJ447" s="228"/>
      <c r="AK447" s="228"/>
      <c r="AL447" s="228"/>
      <c r="AM447" s="228"/>
      <c r="AN447" s="228"/>
      <c r="AO447" s="228"/>
      <c r="AP447" s="228"/>
      <c r="AQ447" s="228"/>
      <c r="AR447" s="228"/>
      <c r="AS447" s="228"/>
      <c r="AT447" s="228"/>
    </row>
    <row r="448" spans="36:46" ht="14.25" customHeight="1">
      <c r="AJ448" s="228"/>
      <c r="AK448" s="228"/>
      <c r="AL448" s="228"/>
      <c r="AM448" s="228"/>
      <c r="AN448" s="228"/>
      <c r="AO448" s="228"/>
      <c r="AP448" s="228"/>
      <c r="AQ448" s="228"/>
      <c r="AR448" s="228"/>
      <c r="AS448" s="228"/>
      <c r="AT448" s="228"/>
    </row>
    <row r="449" spans="36:46" ht="14.25" customHeight="1">
      <c r="AJ449" s="228"/>
      <c r="AK449" s="228"/>
      <c r="AL449" s="228"/>
      <c r="AM449" s="228"/>
      <c r="AN449" s="228"/>
      <c r="AO449" s="228"/>
      <c r="AP449" s="228"/>
      <c r="AQ449" s="228"/>
      <c r="AR449" s="228"/>
      <c r="AS449" s="228"/>
      <c r="AT449" s="228"/>
    </row>
    <row r="450" spans="36:46" ht="14.25" customHeight="1">
      <c r="AJ450" s="228"/>
      <c r="AK450" s="228"/>
      <c r="AL450" s="228"/>
      <c r="AM450" s="228"/>
      <c r="AN450" s="228"/>
      <c r="AO450" s="228"/>
      <c r="AP450" s="228"/>
      <c r="AQ450" s="228"/>
      <c r="AR450" s="228"/>
      <c r="AS450" s="228"/>
      <c r="AT450" s="228"/>
    </row>
    <row r="451" spans="36:46" ht="14.25" customHeight="1">
      <c r="AJ451" s="228"/>
      <c r="AK451" s="228"/>
      <c r="AL451" s="228"/>
      <c r="AM451" s="228"/>
      <c r="AN451" s="228"/>
      <c r="AO451" s="228"/>
      <c r="AP451" s="228"/>
      <c r="AQ451" s="228"/>
      <c r="AR451" s="228"/>
      <c r="AS451" s="228"/>
      <c r="AT451" s="228"/>
    </row>
    <row r="452" spans="36:46" ht="14.25" customHeight="1">
      <c r="AJ452" s="228"/>
      <c r="AK452" s="228"/>
      <c r="AL452" s="228"/>
      <c r="AM452" s="228"/>
      <c r="AN452" s="228"/>
      <c r="AO452" s="228"/>
      <c r="AP452" s="228"/>
      <c r="AQ452" s="228"/>
      <c r="AR452" s="228"/>
      <c r="AS452" s="228"/>
      <c r="AT452" s="228"/>
    </row>
    <row r="453" spans="36:46" ht="14.25" customHeight="1">
      <c r="AJ453" s="228"/>
      <c r="AK453" s="228"/>
      <c r="AL453" s="228"/>
      <c r="AM453" s="228"/>
      <c r="AN453" s="228"/>
      <c r="AO453" s="228"/>
      <c r="AP453" s="228"/>
      <c r="AQ453" s="228"/>
      <c r="AR453" s="228"/>
      <c r="AS453" s="228"/>
      <c r="AT453" s="228"/>
    </row>
    <row r="454" spans="36:46" ht="14.25" customHeight="1">
      <c r="AJ454" s="228"/>
      <c r="AK454" s="228"/>
      <c r="AL454" s="228"/>
      <c r="AM454" s="228"/>
      <c r="AN454" s="228"/>
      <c r="AO454" s="228"/>
      <c r="AP454" s="228"/>
      <c r="AQ454" s="228"/>
      <c r="AR454" s="228"/>
      <c r="AS454" s="228"/>
      <c r="AT454" s="228"/>
    </row>
    <row r="455" spans="36:46" ht="14.25" customHeight="1">
      <c r="AJ455" s="228"/>
      <c r="AK455" s="228"/>
      <c r="AL455" s="228"/>
      <c r="AM455" s="228"/>
      <c r="AN455" s="228"/>
      <c r="AO455" s="228"/>
      <c r="AP455" s="228"/>
      <c r="AQ455" s="228"/>
      <c r="AR455" s="228"/>
      <c r="AS455" s="228"/>
      <c r="AT455" s="228"/>
    </row>
    <row r="456" spans="36:46" ht="14.25" customHeight="1">
      <c r="AJ456" s="228"/>
      <c r="AK456" s="228"/>
      <c r="AL456" s="228"/>
      <c r="AM456" s="228"/>
      <c r="AN456" s="228"/>
      <c r="AO456" s="228"/>
      <c r="AP456" s="228"/>
      <c r="AQ456" s="228"/>
      <c r="AR456" s="228"/>
      <c r="AS456" s="228"/>
      <c r="AT456" s="228"/>
    </row>
    <row r="457" spans="36:46" ht="14.25" customHeight="1">
      <c r="AJ457" s="228"/>
      <c r="AK457" s="228"/>
      <c r="AL457" s="228"/>
      <c r="AM457" s="228"/>
      <c r="AN457" s="228"/>
      <c r="AO457" s="228"/>
      <c r="AP457" s="228"/>
      <c r="AQ457" s="228"/>
      <c r="AR457" s="228"/>
      <c r="AS457" s="228"/>
      <c r="AT457" s="228"/>
    </row>
    <row r="458" spans="36:46" ht="14.25" customHeight="1">
      <c r="AJ458" s="228"/>
      <c r="AK458" s="228"/>
      <c r="AL458" s="228"/>
      <c r="AM458" s="228"/>
      <c r="AN458" s="228"/>
      <c r="AO458" s="228"/>
      <c r="AP458" s="228"/>
      <c r="AQ458" s="228"/>
      <c r="AR458" s="228"/>
      <c r="AS458" s="228"/>
      <c r="AT458" s="228"/>
    </row>
    <row r="459" spans="36:46" ht="14.25" customHeight="1">
      <c r="AJ459" s="228"/>
      <c r="AK459" s="228"/>
      <c r="AL459" s="228"/>
      <c r="AM459" s="228"/>
      <c r="AN459" s="228"/>
      <c r="AO459" s="228"/>
      <c r="AP459" s="228"/>
      <c r="AQ459" s="228"/>
      <c r="AR459" s="228"/>
      <c r="AS459" s="228"/>
      <c r="AT459" s="228"/>
    </row>
    <row r="460" spans="36:46" ht="14.25" customHeight="1">
      <c r="AJ460" s="228"/>
      <c r="AK460" s="228"/>
      <c r="AL460" s="228"/>
      <c r="AM460" s="228"/>
      <c r="AN460" s="228"/>
      <c r="AO460" s="228"/>
      <c r="AP460" s="228"/>
      <c r="AQ460" s="228"/>
      <c r="AR460" s="228"/>
      <c r="AS460" s="228"/>
      <c r="AT460" s="228"/>
    </row>
    <row r="461" spans="36:46" ht="14.25" customHeight="1">
      <c r="AJ461" s="228"/>
      <c r="AK461" s="228"/>
      <c r="AL461" s="228"/>
      <c r="AM461" s="228"/>
      <c r="AN461" s="228"/>
      <c r="AO461" s="228"/>
      <c r="AP461" s="228"/>
      <c r="AQ461" s="228"/>
      <c r="AR461" s="228"/>
      <c r="AS461" s="228"/>
      <c r="AT461" s="228"/>
    </row>
    <row r="462" spans="36:46" ht="14.25" customHeight="1">
      <c r="AJ462" s="228"/>
      <c r="AK462" s="228"/>
      <c r="AL462" s="228"/>
      <c r="AM462" s="228"/>
      <c r="AN462" s="228"/>
      <c r="AO462" s="228"/>
      <c r="AP462" s="228"/>
      <c r="AQ462" s="228"/>
      <c r="AR462" s="228"/>
      <c r="AS462" s="228"/>
      <c r="AT462" s="228"/>
    </row>
    <row r="463" spans="36:46" ht="14.25" customHeight="1">
      <c r="AJ463" s="228"/>
      <c r="AK463" s="228"/>
      <c r="AL463" s="228"/>
      <c r="AM463" s="228"/>
      <c r="AN463" s="228"/>
      <c r="AO463" s="228"/>
      <c r="AP463" s="228"/>
      <c r="AQ463" s="228"/>
      <c r="AR463" s="228"/>
      <c r="AS463" s="228"/>
      <c r="AT463" s="228"/>
    </row>
    <row r="464" spans="36:46" ht="14.25" customHeight="1">
      <c r="AJ464" s="228"/>
      <c r="AK464" s="228"/>
      <c r="AL464" s="228"/>
      <c r="AM464" s="228"/>
      <c r="AN464" s="228"/>
      <c r="AO464" s="228"/>
      <c r="AP464" s="228"/>
      <c r="AQ464" s="228"/>
      <c r="AR464" s="228"/>
      <c r="AS464" s="228"/>
      <c r="AT464" s="228"/>
    </row>
    <row r="465" spans="36:46" ht="14.25" customHeight="1">
      <c r="AJ465" s="228"/>
      <c r="AK465" s="228"/>
      <c r="AL465" s="228"/>
      <c r="AM465" s="228"/>
      <c r="AN465" s="228"/>
      <c r="AO465" s="228"/>
      <c r="AP465" s="228"/>
      <c r="AQ465" s="228"/>
      <c r="AR465" s="228"/>
      <c r="AS465" s="228"/>
      <c r="AT465" s="228"/>
    </row>
    <row r="466" spans="36:46" ht="14.25" customHeight="1">
      <c r="AJ466" s="228"/>
      <c r="AK466" s="228"/>
      <c r="AL466" s="228"/>
      <c r="AM466" s="228"/>
      <c r="AN466" s="228"/>
      <c r="AO466" s="228"/>
      <c r="AP466" s="228"/>
      <c r="AQ466" s="228"/>
      <c r="AR466" s="228"/>
      <c r="AS466" s="228"/>
      <c r="AT466" s="228"/>
    </row>
    <row r="467" spans="36:46" ht="14.25" customHeight="1">
      <c r="AJ467" s="228"/>
      <c r="AK467" s="228"/>
      <c r="AL467" s="228"/>
      <c r="AM467" s="228"/>
      <c r="AN467" s="228"/>
      <c r="AO467" s="228"/>
      <c r="AP467" s="228"/>
      <c r="AQ467" s="228"/>
      <c r="AR467" s="228"/>
      <c r="AS467" s="228"/>
      <c r="AT467" s="228"/>
    </row>
    <row r="468" spans="36:46" ht="14.25" customHeight="1">
      <c r="AJ468" s="228"/>
      <c r="AK468" s="228"/>
      <c r="AL468" s="228"/>
      <c r="AM468" s="228"/>
      <c r="AN468" s="228"/>
      <c r="AO468" s="228"/>
      <c r="AP468" s="228"/>
      <c r="AQ468" s="228"/>
      <c r="AR468" s="228"/>
      <c r="AS468" s="228"/>
      <c r="AT468" s="228"/>
    </row>
    <row r="469" spans="36:46" ht="14.25" customHeight="1">
      <c r="AJ469" s="228"/>
      <c r="AK469" s="228"/>
      <c r="AL469" s="228"/>
      <c r="AM469" s="228"/>
      <c r="AN469" s="228"/>
      <c r="AO469" s="228"/>
      <c r="AP469" s="228"/>
      <c r="AQ469" s="228"/>
      <c r="AR469" s="228"/>
      <c r="AS469" s="228"/>
      <c r="AT469" s="228"/>
    </row>
    <row r="470" spans="36:46" ht="14.25" customHeight="1">
      <c r="AJ470" s="228"/>
      <c r="AK470" s="228"/>
      <c r="AL470" s="228"/>
      <c r="AM470" s="228"/>
      <c r="AN470" s="228"/>
      <c r="AO470" s="228"/>
      <c r="AP470" s="228"/>
      <c r="AQ470" s="228"/>
      <c r="AR470" s="228"/>
      <c r="AS470" s="228"/>
      <c r="AT470" s="228"/>
    </row>
    <row r="471" spans="36:46" ht="14.25" customHeight="1">
      <c r="AJ471" s="228"/>
      <c r="AK471" s="228"/>
      <c r="AL471" s="228"/>
      <c r="AM471" s="228"/>
      <c r="AN471" s="228"/>
      <c r="AO471" s="228"/>
      <c r="AP471" s="228"/>
      <c r="AQ471" s="228"/>
      <c r="AR471" s="228"/>
      <c r="AS471" s="228"/>
      <c r="AT471" s="228"/>
    </row>
    <row r="472" spans="36:46" ht="14.25" customHeight="1">
      <c r="AJ472" s="228"/>
      <c r="AK472" s="228"/>
      <c r="AL472" s="228"/>
      <c r="AM472" s="228"/>
      <c r="AN472" s="228"/>
      <c r="AO472" s="228"/>
      <c r="AP472" s="228"/>
      <c r="AQ472" s="228"/>
      <c r="AR472" s="228"/>
      <c r="AS472" s="228"/>
      <c r="AT472" s="228"/>
    </row>
    <row r="473" spans="36:46" ht="14.25" customHeight="1">
      <c r="AJ473" s="228"/>
      <c r="AK473" s="228"/>
      <c r="AL473" s="228"/>
      <c r="AM473" s="228"/>
      <c r="AN473" s="228"/>
      <c r="AO473" s="228"/>
      <c r="AP473" s="228"/>
      <c r="AQ473" s="228"/>
      <c r="AR473" s="228"/>
      <c r="AS473" s="228"/>
      <c r="AT473" s="228"/>
    </row>
    <row r="474" spans="36:46" ht="14.25" customHeight="1">
      <c r="AJ474" s="228"/>
      <c r="AK474" s="228"/>
      <c r="AL474" s="228"/>
      <c r="AM474" s="228"/>
      <c r="AN474" s="228"/>
      <c r="AO474" s="228"/>
      <c r="AP474" s="228"/>
      <c r="AQ474" s="228"/>
      <c r="AR474" s="228"/>
      <c r="AS474" s="228"/>
      <c r="AT474" s="228"/>
    </row>
    <row r="475" spans="36:46" ht="14.25" customHeight="1">
      <c r="AJ475" s="228"/>
      <c r="AK475" s="228"/>
      <c r="AL475" s="228"/>
      <c r="AM475" s="228"/>
      <c r="AN475" s="228"/>
      <c r="AO475" s="228"/>
      <c r="AP475" s="228"/>
      <c r="AQ475" s="228"/>
      <c r="AR475" s="228"/>
      <c r="AS475" s="228"/>
      <c r="AT475" s="228"/>
    </row>
    <row r="476" spans="36:46" ht="14.25" customHeight="1">
      <c r="AJ476" s="228"/>
      <c r="AK476" s="228"/>
      <c r="AL476" s="228"/>
      <c r="AM476" s="228"/>
      <c r="AN476" s="228"/>
      <c r="AO476" s="228"/>
      <c r="AP476" s="228"/>
      <c r="AQ476" s="228"/>
      <c r="AR476" s="228"/>
      <c r="AS476" s="228"/>
      <c r="AT476" s="228"/>
    </row>
    <row r="477" spans="36:46" ht="14.25" customHeight="1">
      <c r="AJ477" s="228"/>
      <c r="AK477" s="228"/>
      <c r="AL477" s="228"/>
      <c r="AM477" s="228"/>
      <c r="AN477" s="228"/>
      <c r="AO477" s="228"/>
      <c r="AP477" s="228"/>
      <c r="AQ477" s="228"/>
      <c r="AR477" s="228"/>
      <c r="AS477" s="228"/>
      <c r="AT477" s="228"/>
    </row>
    <row r="478" spans="36:46" ht="14.25" customHeight="1">
      <c r="AJ478" s="228"/>
      <c r="AK478" s="228"/>
      <c r="AL478" s="228"/>
      <c r="AM478" s="228"/>
      <c r="AN478" s="228"/>
      <c r="AO478" s="228"/>
      <c r="AP478" s="228"/>
      <c r="AQ478" s="228"/>
      <c r="AR478" s="228"/>
      <c r="AS478" s="228"/>
      <c r="AT478" s="228"/>
    </row>
    <row r="479" spans="36:46" ht="14.25" customHeight="1">
      <c r="AJ479" s="228"/>
      <c r="AK479" s="228"/>
      <c r="AL479" s="228"/>
      <c r="AM479" s="228"/>
      <c r="AN479" s="228"/>
      <c r="AO479" s="228"/>
      <c r="AP479" s="228"/>
      <c r="AQ479" s="228"/>
      <c r="AR479" s="228"/>
      <c r="AS479" s="228"/>
      <c r="AT479" s="228"/>
    </row>
    <row r="480" spans="36:46" ht="14.25" customHeight="1">
      <c r="AJ480" s="228"/>
      <c r="AK480" s="228"/>
      <c r="AL480" s="228"/>
      <c r="AM480" s="228"/>
      <c r="AN480" s="228"/>
      <c r="AO480" s="228"/>
      <c r="AP480" s="228"/>
      <c r="AQ480" s="228"/>
      <c r="AR480" s="228"/>
      <c r="AS480" s="228"/>
      <c r="AT480" s="228"/>
    </row>
    <row r="481" spans="36:46" ht="14.25" customHeight="1">
      <c r="AJ481" s="228"/>
      <c r="AK481" s="228"/>
      <c r="AL481" s="228"/>
      <c r="AM481" s="228"/>
      <c r="AN481" s="228"/>
      <c r="AO481" s="228"/>
      <c r="AP481" s="228"/>
      <c r="AQ481" s="228"/>
      <c r="AR481" s="228"/>
      <c r="AS481" s="228"/>
      <c r="AT481" s="228"/>
    </row>
    <row r="482" spans="36:46" ht="14.25" customHeight="1">
      <c r="AJ482" s="228"/>
      <c r="AK482" s="228"/>
      <c r="AL482" s="228"/>
      <c r="AM482" s="228"/>
      <c r="AN482" s="228"/>
      <c r="AO482" s="228"/>
      <c r="AP482" s="228"/>
      <c r="AQ482" s="228"/>
      <c r="AR482" s="228"/>
      <c r="AS482" s="228"/>
      <c r="AT482" s="228"/>
    </row>
    <row r="483" spans="36:46" ht="14.25" customHeight="1">
      <c r="AJ483" s="228"/>
      <c r="AK483" s="228"/>
      <c r="AL483" s="228"/>
      <c r="AM483" s="228"/>
      <c r="AN483" s="228"/>
      <c r="AO483" s="228"/>
      <c r="AP483" s="228"/>
      <c r="AQ483" s="228"/>
      <c r="AR483" s="228"/>
      <c r="AS483" s="228"/>
      <c r="AT483" s="228"/>
    </row>
    <row r="484" spans="36:46" ht="14.25" customHeight="1">
      <c r="AJ484" s="228"/>
      <c r="AK484" s="228"/>
      <c r="AL484" s="228"/>
      <c r="AM484" s="228"/>
      <c r="AN484" s="228"/>
      <c r="AO484" s="228"/>
      <c r="AP484" s="228"/>
      <c r="AQ484" s="228"/>
      <c r="AR484" s="228"/>
      <c r="AS484" s="228"/>
      <c r="AT484" s="228"/>
    </row>
    <row r="485" spans="36:46" ht="14.25" customHeight="1">
      <c r="AJ485" s="228"/>
      <c r="AK485" s="228"/>
      <c r="AL485" s="228"/>
      <c r="AM485" s="228"/>
      <c r="AN485" s="228"/>
      <c r="AO485" s="228"/>
      <c r="AP485" s="228"/>
      <c r="AQ485" s="228"/>
      <c r="AR485" s="228"/>
      <c r="AS485" s="228"/>
      <c r="AT485" s="228"/>
    </row>
    <row r="486" spans="36:46" ht="14.25" customHeight="1">
      <c r="AJ486" s="228"/>
      <c r="AK486" s="228"/>
      <c r="AL486" s="228"/>
      <c r="AM486" s="228"/>
      <c r="AN486" s="228"/>
      <c r="AO486" s="228"/>
      <c r="AP486" s="228"/>
      <c r="AQ486" s="228"/>
      <c r="AR486" s="228"/>
      <c r="AS486" s="228"/>
      <c r="AT486" s="228"/>
    </row>
    <row r="487" spans="36:46" ht="14.25" customHeight="1">
      <c r="AJ487" s="228"/>
      <c r="AK487" s="228"/>
      <c r="AL487" s="228"/>
      <c r="AM487" s="228"/>
      <c r="AN487" s="228"/>
      <c r="AO487" s="228"/>
      <c r="AP487" s="228"/>
      <c r="AQ487" s="228"/>
      <c r="AR487" s="228"/>
      <c r="AS487" s="228"/>
      <c r="AT487" s="228"/>
    </row>
    <row r="488" spans="36:46" ht="14.25" customHeight="1">
      <c r="AJ488" s="228"/>
      <c r="AK488" s="228"/>
      <c r="AL488" s="228"/>
      <c r="AM488" s="228"/>
      <c r="AN488" s="228"/>
      <c r="AO488" s="228"/>
      <c r="AP488" s="228"/>
      <c r="AQ488" s="228"/>
      <c r="AR488" s="228"/>
      <c r="AS488" s="228"/>
      <c r="AT488" s="228"/>
    </row>
    <row r="489" spans="36:46" ht="14.25" customHeight="1">
      <c r="AJ489" s="228"/>
      <c r="AK489" s="228"/>
      <c r="AL489" s="228"/>
      <c r="AM489" s="228"/>
      <c r="AN489" s="228"/>
      <c r="AO489" s="228"/>
      <c r="AP489" s="228"/>
      <c r="AQ489" s="228"/>
      <c r="AR489" s="228"/>
      <c r="AS489" s="228"/>
      <c r="AT489" s="228"/>
    </row>
    <row r="490" spans="36:46" ht="14.25" customHeight="1">
      <c r="AJ490" s="228"/>
      <c r="AK490" s="228"/>
      <c r="AL490" s="228"/>
      <c r="AM490" s="228"/>
      <c r="AN490" s="228"/>
      <c r="AO490" s="228"/>
      <c r="AP490" s="228"/>
      <c r="AQ490" s="228"/>
      <c r="AR490" s="228"/>
      <c r="AS490" s="228"/>
      <c r="AT490" s="228"/>
    </row>
    <row r="491" spans="36:46" ht="14.25" customHeight="1">
      <c r="AJ491" s="228"/>
      <c r="AK491" s="228"/>
      <c r="AL491" s="228"/>
      <c r="AM491" s="228"/>
      <c r="AN491" s="228"/>
      <c r="AO491" s="228"/>
      <c r="AP491" s="228"/>
      <c r="AQ491" s="228"/>
      <c r="AR491" s="228"/>
      <c r="AS491" s="228"/>
      <c r="AT491" s="228"/>
    </row>
    <row r="492" spans="36:46" ht="14.25" customHeight="1">
      <c r="AJ492" s="228"/>
      <c r="AK492" s="228"/>
      <c r="AL492" s="228"/>
      <c r="AM492" s="228"/>
      <c r="AN492" s="228"/>
      <c r="AO492" s="228"/>
      <c r="AP492" s="228"/>
      <c r="AQ492" s="228"/>
      <c r="AR492" s="228"/>
      <c r="AS492" s="228"/>
      <c r="AT492" s="228"/>
    </row>
    <row r="493" spans="36:46" ht="14.25" customHeight="1">
      <c r="AJ493" s="228"/>
      <c r="AK493" s="228"/>
      <c r="AL493" s="228"/>
      <c r="AM493" s="228"/>
      <c r="AN493" s="228"/>
      <c r="AO493" s="228"/>
      <c r="AP493" s="228"/>
      <c r="AQ493" s="228"/>
      <c r="AR493" s="228"/>
      <c r="AS493" s="228"/>
      <c r="AT493" s="228"/>
    </row>
    <row r="494" spans="36:46" ht="14.25" customHeight="1">
      <c r="AJ494" s="228"/>
      <c r="AK494" s="228"/>
      <c r="AL494" s="228"/>
      <c r="AM494" s="228"/>
      <c r="AN494" s="228"/>
      <c r="AO494" s="228"/>
      <c r="AP494" s="228"/>
      <c r="AQ494" s="228"/>
      <c r="AR494" s="228"/>
      <c r="AS494" s="228"/>
      <c r="AT494" s="228"/>
    </row>
    <row r="495" spans="36:46" ht="14.25" customHeight="1">
      <c r="AJ495" s="228"/>
      <c r="AK495" s="228"/>
      <c r="AL495" s="228"/>
      <c r="AM495" s="228"/>
      <c r="AN495" s="228"/>
      <c r="AO495" s="228"/>
      <c r="AP495" s="228"/>
      <c r="AQ495" s="228"/>
      <c r="AR495" s="228"/>
      <c r="AS495" s="228"/>
      <c r="AT495" s="228"/>
    </row>
    <row r="496" spans="36:46" ht="14.25" customHeight="1">
      <c r="AJ496" s="228"/>
      <c r="AK496" s="228"/>
      <c r="AL496" s="228"/>
      <c r="AM496" s="228"/>
      <c r="AN496" s="228"/>
      <c r="AO496" s="228"/>
      <c r="AP496" s="228"/>
      <c r="AQ496" s="228"/>
      <c r="AR496" s="228"/>
      <c r="AS496" s="228"/>
      <c r="AT496" s="228"/>
    </row>
    <row r="497" spans="36:46" ht="14.25" customHeight="1">
      <c r="AJ497" s="228"/>
      <c r="AK497" s="228"/>
      <c r="AL497" s="228"/>
      <c r="AM497" s="228"/>
      <c r="AN497" s="228"/>
      <c r="AO497" s="228"/>
      <c r="AP497" s="228"/>
      <c r="AQ497" s="228"/>
      <c r="AR497" s="228"/>
      <c r="AS497" s="228"/>
      <c r="AT497" s="228"/>
    </row>
    <row r="498" spans="36:46" ht="14.25" customHeight="1">
      <c r="AJ498" s="228"/>
      <c r="AK498" s="228"/>
      <c r="AL498" s="228"/>
      <c r="AM498" s="228"/>
      <c r="AN498" s="228"/>
      <c r="AO498" s="228"/>
      <c r="AP498" s="228"/>
      <c r="AQ498" s="228"/>
      <c r="AR498" s="228"/>
      <c r="AS498" s="228"/>
      <c r="AT498" s="228"/>
    </row>
    <row r="499" spans="36:46" ht="14.25" customHeight="1">
      <c r="AJ499" s="228"/>
      <c r="AK499" s="228"/>
      <c r="AL499" s="228"/>
      <c r="AM499" s="228"/>
      <c r="AN499" s="228"/>
      <c r="AO499" s="228"/>
      <c r="AP499" s="228"/>
      <c r="AQ499" s="228"/>
      <c r="AR499" s="228"/>
      <c r="AS499" s="228"/>
      <c r="AT499" s="228"/>
    </row>
    <row r="500" spans="36:46" ht="14.25" customHeight="1">
      <c r="AJ500" s="228"/>
      <c r="AK500" s="228"/>
      <c r="AL500" s="228"/>
      <c r="AM500" s="228"/>
      <c r="AN500" s="228"/>
      <c r="AO500" s="228"/>
      <c r="AP500" s="228"/>
      <c r="AQ500" s="228"/>
      <c r="AR500" s="228"/>
      <c r="AS500" s="228"/>
      <c r="AT500" s="228"/>
    </row>
    <row r="501" spans="36:46" ht="14.25" customHeight="1">
      <c r="AJ501" s="228"/>
      <c r="AK501" s="228"/>
      <c r="AL501" s="228"/>
      <c r="AM501" s="228"/>
      <c r="AN501" s="228"/>
      <c r="AO501" s="228"/>
      <c r="AP501" s="228"/>
      <c r="AQ501" s="228"/>
      <c r="AR501" s="228"/>
      <c r="AS501" s="228"/>
      <c r="AT501" s="228"/>
    </row>
    <row r="502" spans="36:46" ht="14.25" customHeight="1">
      <c r="AJ502" s="228"/>
      <c r="AK502" s="228"/>
      <c r="AL502" s="228"/>
      <c r="AM502" s="228"/>
      <c r="AN502" s="228"/>
      <c r="AO502" s="228"/>
      <c r="AP502" s="228"/>
      <c r="AQ502" s="228"/>
      <c r="AR502" s="228"/>
      <c r="AS502" s="228"/>
      <c r="AT502" s="228"/>
    </row>
    <row r="503" spans="36:46" ht="14.25" customHeight="1">
      <c r="AJ503" s="228"/>
      <c r="AK503" s="228"/>
      <c r="AL503" s="228"/>
      <c r="AM503" s="228"/>
      <c r="AN503" s="228"/>
      <c r="AO503" s="228"/>
      <c r="AP503" s="228"/>
      <c r="AQ503" s="228"/>
      <c r="AR503" s="228"/>
      <c r="AS503" s="228"/>
      <c r="AT503" s="228"/>
    </row>
    <row r="504" spans="36:46" ht="14.25" customHeight="1">
      <c r="AJ504" s="228"/>
      <c r="AK504" s="228"/>
      <c r="AL504" s="228"/>
      <c r="AM504" s="228"/>
      <c r="AN504" s="228"/>
      <c r="AO504" s="228"/>
      <c r="AP504" s="228"/>
      <c r="AQ504" s="228"/>
      <c r="AR504" s="228"/>
      <c r="AS504" s="228"/>
      <c r="AT504" s="228"/>
    </row>
    <row r="505" spans="36:46" ht="14.25" customHeight="1">
      <c r="AJ505" s="228"/>
      <c r="AK505" s="228"/>
      <c r="AL505" s="228"/>
      <c r="AM505" s="228"/>
      <c r="AN505" s="228"/>
      <c r="AO505" s="228"/>
      <c r="AP505" s="228"/>
      <c r="AQ505" s="228"/>
      <c r="AR505" s="228"/>
      <c r="AS505" s="228"/>
      <c r="AT505" s="228"/>
    </row>
    <row r="506" spans="36:46" ht="14.25" customHeight="1">
      <c r="AJ506" s="228"/>
      <c r="AK506" s="228"/>
      <c r="AL506" s="228"/>
      <c r="AM506" s="228"/>
      <c r="AN506" s="228"/>
      <c r="AO506" s="228"/>
      <c r="AP506" s="228"/>
      <c r="AQ506" s="228"/>
      <c r="AR506" s="228"/>
      <c r="AS506" s="228"/>
      <c r="AT506" s="228"/>
    </row>
    <row r="507" spans="36:46" ht="14.25" customHeight="1">
      <c r="AJ507" s="228"/>
      <c r="AK507" s="228"/>
      <c r="AL507" s="228"/>
      <c r="AM507" s="228"/>
      <c r="AN507" s="228"/>
      <c r="AO507" s="228"/>
      <c r="AP507" s="228"/>
      <c r="AQ507" s="228"/>
      <c r="AR507" s="228"/>
      <c r="AS507" s="228"/>
      <c r="AT507" s="228"/>
    </row>
    <row r="508" spans="36:46" ht="14.25" customHeight="1">
      <c r="AJ508" s="228"/>
      <c r="AK508" s="228"/>
      <c r="AL508" s="228"/>
      <c r="AM508" s="228"/>
      <c r="AN508" s="228"/>
      <c r="AO508" s="228"/>
      <c r="AP508" s="228"/>
      <c r="AQ508" s="228"/>
      <c r="AR508" s="228"/>
      <c r="AS508" s="228"/>
      <c r="AT508" s="228"/>
    </row>
    <row r="509" spans="36:46" ht="14.25" customHeight="1">
      <c r="AJ509" s="228"/>
      <c r="AK509" s="228"/>
      <c r="AL509" s="228"/>
      <c r="AM509" s="228"/>
      <c r="AN509" s="228"/>
      <c r="AO509" s="228"/>
      <c r="AP509" s="228"/>
      <c r="AQ509" s="228"/>
      <c r="AR509" s="228"/>
      <c r="AS509" s="228"/>
      <c r="AT509" s="228"/>
    </row>
    <row r="510" spans="36:46" ht="14.25" customHeight="1">
      <c r="AJ510" s="228"/>
      <c r="AK510" s="228"/>
      <c r="AL510" s="228"/>
      <c r="AM510" s="228"/>
      <c r="AN510" s="228"/>
      <c r="AO510" s="228"/>
      <c r="AP510" s="228"/>
      <c r="AQ510" s="228"/>
      <c r="AR510" s="228"/>
      <c r="AS510" s="228"/>
      <c r="AT510" s="228"/>
    </row>
    <row r="511" spans="36:46" ht="14.25" customHeight="1">
      <c r="AJ511" s="228"/>
      <c r="AK511" s="228"/>
      <c r="AL511" s="228"/>
      <c r="AM511" s="228"/>
      <c r="AN511" s="228"/>
      <c r="AO511" s="228"/>
      <c r="AP511" s="228"/>
      <c r="AQ511" s="228"/>
      <c r="AR511" s="228"/>
      <c r="AS511" s="228"/>
      <c r="AT511" s="228"/>
    </row>
    <row r="512" spans="36:46" ht="14.25" customHeight="1">
      <c r="AJ512" s="228"/>
      <c r="AK512" s="228"/>
      <c r="AL512" s="228"/>
      <c r="AM512" s="228"/>
      <c r="AN512" s="228"/>
      <c r="AO512" s="228"/>
      <c r="AP512" s="228"/>
      <c r="AQ512" s="228"/>
      <c r="AR512" s="228"/>
      <c r="AS512" s="228"/>
      <c r="AT512" s="228"/>
    </row>
    <row r="513" spans="36:46" ht="14.25" customHeight="1">
      <c r="AJ513" s="228"/>
      <c r="AK513" s="228"/>
      <c r="AL513" s="228"/>
      <c r="AM513" s="228"/>
      <c r="AN513" s="228"/>
      <c r="AO513" s="228"/>
      <c r="AP513" s="228"/>
      <c r="AQ513" s="228"/>
      <c r="AR513" s="228"/>
      <c r="AS513" s="228"/>
      <c r="AT513" s="228"/>
    </row>
    <row r="514" spans="36:46" ht="14.25" customHeight="1">
      <c r="AJ514" s="228"/>
      <c r="AK514" s="228"/>
      <c r="AL514" s="228"/>
      <c r="AM514" s="228"/>
      <c r="AN514" s="228"/>
      <c r="AO514" s="228"/>
      <c r="AP514" s="228"/>
      <c r="AQ514" s="228"/>
      <c r="AR514" s="228"/>
      <c r="AS514" s="228"/>
      <c r="AT514" s="228"/>
    </row>
    <row r="515" spans="36:46" ht="14.25" customHeight="1">
      <c r="AJ515" s="228"/>
      <c r="AK515" s="228"/>
      <c r="AL515" s="228"/>
      <c r="AM515" s="228"/>
      <c r="AN515" s="228"/>
      <c r="AO515" s="228"/>
      <c r="AP515" s="228"/>
      <c r="AQ515" s="228"/>
      <c r="AR515" s="228"/>
      <c r="AS515" s="228"/>
      <c r="AT515" s="228"/>
    </row>
    <row r="516" spans="36:46" ht="14.25" customHeight="1">
      <c r="AJ516" s="228"/>
      <c r="AK516" s="228"/>
      <c r="AL516" s="228"/>
      <c r="AM516" s="228"/>
      <c r="AN516" s="228"/>
      <c r="AO516" s="228"/>
      <c r="AP516" s="228"/>
      <c r="AQ516" s="228"/>
      <c r="AR516" s="228"/>
      <c r="AS516" s="228"/>
      <c r="AT516" s="228"/>
    </row>
    <row r="517" spans="36:46" ht="14.25" customHeight="1">
      <c r="AJ517" s="228"/>
      <c r="AK517" s="228"/>
      <c r="AL517" s="228"/>
      <c r="AM517" s="228"/>
      <c r="AN517" s="228"/>
      <c r="AO517" s="228"/>
      <c r="AP517" s="228"/>
      <c r="AQ517" s="228"/>
      <c r="AR517" s="228"/>
      <c r="AS517" s="228"/>
      <c r="AT517" s="228"/>
    </row>
    <row r="518" spans="36:46" ht="14.25" customHeight="1">
      <c r="AJ518" s="228"/>
      <c r="AK518" s="228"/>
      <c r="AL518" s="228"/>
      <c r="AM518" s="228"/>
      <c r="AN518" s="228"/>
      <c r="AO518" s="228"/>
      <c r="AP518" s="228"/>
      <c r="AQ518" s="228"/>
      <c r="AR518" s="228"/>
      <c r="AS518" s="228"/>
      <c r="AT518" s="228"/>
    </row>
    <row r="519" spans="36:46" ht="14.25" customHeight="1">
      <c r="AJ519" s="228"/>
      <c r="AK519" s="228"/>
      <c r="AL519" s="228"/>
      <c r="AM519" s="228"/>
      <c r="AN519" s="228"/>
      <c r="AO519" s="228"/>
      <c r="AP519" s="228"/>
      <c r="AQ519" s="228"/>
      <c r="AR519" s="228"/>
      <c r="AS519" s="228"/>
      <c r="AT519" s="228"/>
    </row>
    <row r="520" spans="36:46" ht="14.25" customHeight="1">
      <c r="AJ520" s="228"/>
      <c r="AK520" s="228"/>
      <c r="AL520" s="228"/>
      <c r="AM520" s="228"/>
      <c r="AN520" s="228"/>
      <c r="AO520" s="228"/>
      <c r="AP520" s="228"/>
      <c r="AQ520" s="228"/>
      <c r="AR520" s="228"/>
      <c r="AS520" s="228"/>
      <c r="AT520" s="228"/>
    </row>
    <row r="521" spans="36:46" ht="14.25" customHeight="1">
      <c r="AJ521" s="228"/>
      <c r="AK521" s="228"/>
      <c r="AL521" s="228"/>
      <c r="AM521" s="228"/>
      <c r="AN521" s="228"/>
      <c r="AO521" s="228"/>
      <c r="AP521" s="228"/>
      <c r="AQ521" s="228"/>
      <c r="AR521" s="228"/>
      <c r="AS521" s="228"/>
      <c r="AT521" s="228"/>
    </row>
    <row r="522" spans="36:46" ht="14.25" customHeight="1">
      <c r="AJ522" s="228"/>
      <c r="AK522" s="228"/>
      <c r="AL522" s="228"/>
      <c r="AM522" s="228"/>
      <c r="AN522" s="228"/>
      <c r="AO522" s="228"/>
      <c r="AP522" s="228"/>
      <c r="AQ522" s="228"/>
      <c r="AR522" s="228"/>
      <c r="AS522" s="228"/>
      <c r="AT522" s="228"/>
    </row>
    <row r="523" spans="36:46" ht="14.25" customHeight="1">
      <c r="AJ523" s="228"/>
      <c r="AK523" s="228"/>
      <c r="AL523" s="228"/>
      <c r="AM523" s="228"/>
      <c r="AN523" s="228"/>
      <c r="AO523" s="228"/>
      <c r="AP523" s="228"/>
      <c r="AQ523" s="228"/>
      <c r="AR523" s="228"/>
      <c r="AS523" s="228"/>
      <c r="AT523" s="228"/>
    </row>
    <row r="524" spans="36:46" ht="14.25" customHeight="1">
      <c r="AJ524" s="228"/>
      <c r="AK524" s="228"/>
      <c r="AL524" s="228"/>
      <c r="AM524" s="228"/>
      <c r="AN524" s="228"/>
      <c r="AO524" s="228"/>
      <c r="AP524" s="228"/>
      <c r="AQ524" s="228"/>
      <c r="AR524" s="228"/>
      <c r="AS524" s="228"/>
      <c r="AT524" s="228"/>
    </row>
    <row r="525" spans="36:46" ht="14.25" customHeight="1">
      <c r="AJ525" s="228"/>
      <c r="AK525" s="228"/>
      <c r="AL525" s="228"/>
      <c r="AM525" s="228"/>
      <c r="AN525" s="228"/>
      <c r="AO525" s="228"/>
      <c r="AP525" s="228"/>
      <c r="AQ525" s="228"/>
      <c r="AR525" s="228"/>
      <c r="AS525" s="228"/>
      <c r="AT525" s="228"/>
    </row>
    <row r="526" spans="36:46" ht="14.25" customHeight="1">
      <c r="AJ526" s="228"/>
      <c r="AK526" s="228"/>
      <c r="AL526" s="228"/>
      <c r="AM526" s="228"/>
      <c r="AN526" s="228"/>
      <c r="AO526" s="228"/>
      <c r="AP526" s="228"/>
      <c r="AQ526" s="228"/>
      <c r="AR526" s="228"/>
      <c r="AS526" s="228"/>
      <c r="AT526" s="228"/>
    </row>
    <row r="527" spans="36:46" ht="14.25" customHeight="1">
      <c r="AJ527" s="228"/>
      <c r="AK527" s="228"/>
      <c r="AL527" s="228"/>
      <c r="AM527" s="228"/>
      <c r="AN527" s="228"/>
      <c r="AO527" s="228"/>
      <c r="AP527" s="228"/>
      <c r="AQ527" s="228"/>
      <c r="AR527" s="228"/>
      <c r="AS527" s="228"/>
      <c r="AT527" s="228"/>
    </row>
    <row r="528" spans="36:46" ht="14.25" customHeight="1">
      <c r="AJ528" s="228"/>
      <c r="AK528" s="228"/>
      <c r="AL528" s="228"/>
      <c r="AM528" s="228"/>
      <c r="AN528" s="228"/>
      <c r="AO528" s="228"/>
      <c r="AP528" s="228"/>
      <c r="AQ528" s="228"/>
      <c r="AR528" s="228"/>
      <c r="AS528" s="228"/>
      <c r="AT528" s="228"/>
    </row>
    <row r="529" spans="36:46" ht="14.25" customHeight="1">
      <c r="AJ529" s="228"/>
      <c r="AK529" s="228"/>
      <c r="AL529" s="228"/>
      <c r="AM529" s="228"/>
      <c r="AN529" s="228"/>
      <c r="AO529" s="228"/>
      <c r="AP529" s="228"/>
      <c r="AQ529" s="228"/>
      <c r="AR529" s="228"/>
      <c r="AS529" s="228"/>
      <c r="AT529" s="228"/>
    </row>
    <row r="530" spans="36:46" ht="14.25" customHeight="1">
      <c r="AJ530" s="228"/>
      <c r="AK530" s="228"/>
      <c r="AL530" s="228"/>
      <c r="AM530" s="228"/>
      <c r="AN530" s="228"/>
      <c r="AO530" s="228"/>
      <c r="AP530" s="228"/>
      <c r="AQ530" s="228"/>
      <c r="AR530" s="228"/>
      <c r="AS530" s="228"/>
      <c r="AT530" s="228"/>
    </row>
    <row r="531" spans="36:46" ht="14.25" customHeight="1">
      <c r="AJ531" s="228"/>
      <c r="AK531" s="228"/>
      <c r="AL531" s="228"/>
      <c r="AM531" s="228"/>
      <c r="AN531" s="228"/>
      <c r="AO531" s="228"/>
      <c r="AP531" s="228"/>
      <c r="AQ531" s="228"/>
      <c r="AR531" s="228"/>
      <c r="AS531" s="228"/>
      <c r="AT531" s="228"/>
    </row>
    <row r="532" spans="36:46" ht="14.25" customHeight="1">
      <c r="AJ532" s="228"/>
      <c r="AK532" s="228"/>
      <c r="AL532" s="228"/>
      <c r="AM532" s="228"/>
      <c r="AN532" s="228"/>
      <c r="AO532" s="228"/>
      <c r="AP532" s="228"/>
      <c r="AQ532" s="228"/>
      <c r="AR532" s="228"/>
      <c r="AS532" s="228"/>
      <c r="AT532" s="228"/>
    </row>
    <row r="533" spans="36:46" ht="14.25" customHeight="1">
      <c r="AJ533" s="228"/>
      <c r="AK533" s="228"/>
      <c r="AL533" s="228"/>
      <c r="AM533" s="228"/>
      <c r="AN533" s="228"/>
      <c r="AO533" s="228"/>
      <c r="AP533" s="228"/>
      <c r="AQ533" s="228"/>
      <c r="AR533" s="228"/>
      <c r="AS533" s="228"/>
      <c r="AT533" s="228"/>
    </row>
    <row r="534" spans="36:46" ht="14.25" customHeight="1">
      <c r="AJ534" s="228"/>
      <c r="AK534" s="228"/>
      <c r="AL534" s="228"/>
      <c r="AM534" s="228"/>
      <c r="AN534" s="228"/>
      <c r="AO534" s="228"/>
      <c r="AP534" s="228"/>
      <c r="AQ534" s="228"/>
      <c r="AR534" s="228"/>
      <c r="AS534" s="228"/>
      <c r="AT534" s="228"/>
    </row>
    <row r="535" spans="36:46" ht="14.25" customHeight="1">
      <c r="AJ535" s="228"/>
      <c r="AK535" s="228"/>
      <c r="AL535" s="228"/>
      <c r="AM535" s="228"/>
      <c r="AN535" s="228"/>
      <c r="AO535" s="228"/>
      <c r="AP535" s="228"/>
      <c r="AQ535" s="228"/>
      <c r="AR535" s="228"/>
      <c r="AS535" s="228"/>
      <c r="AT535" s="228"/>
    </row>
    <row r="536" spans="36:46" ht="14.25" customHeight="1">
      <c r="AJ536" s="228"/>
      <c r="AK536" s="228"/>
      <c r="AL536" s="228"/>
      <c r="AM536" s="228"/>
      <c r="AN536" s="228"/>
      <c r="AO536" s="228"/>
      <c r="AP536" s="228"/>
      <c r="AQ536" s="228"/>
      <c r="AR536" s="228"/>
      <c r="AS536" s="228"/>
      <c r="AT536" s="228"/>
    </row>
    <row r="537" spans="36:46" ht="14.25" customHeight="1">
      <c r="AJ537" s="228"/>
      <c r="AK537" s="228"/>
      <c r="AL537" s="228"/>
      <c r="AM537" s="228"/>
      <c r="AN537" s="228"/>
      <c r="AO537" s="228"/>
      <c r="AP537" s="228"/>
      <c r="AQ537" s="228"/>
      <c r="AR537" s="228"/>
      <c r="AS537" s="228"/>
      <c r="AT537" s="228"/>
    </row>
    <row r="538" spans="36:46" ht="14.25" customHeight="1">
      <c r="AJ538" s="228"/>
      <c r="AK538" s="228"/>
      <c r="AL538" s="228"/>
      <c r="AM538" s="228"/>
      <c r="AN538" s="228"/>
      <c r="AO538" s="228"/>
      <c r="AP538" s="228"/>
      <c r="AQ538" s="228"/>
      <c r="AR538" s="228"/>
      <c r="AS538" s="228"/>
      <c r="AT538" s="228"/>
    </row>
    <row r="539" spans="36:46" ht="14.25" customHeight="1">
      <c r="AJ539" s="228"/>
      <c r="AK539" s="228"/>
      <c r="AL539" s="228"/>
      <c r="AM539" s="228"/>
      <c r="AN539" s="228"/>
      <c r="AO539" s="228"/>
      <c r="AP539" s="228"/>
      <c r="AQ539" s="228"/>
      <c r="AR539" s="228"/>
      <c r="AS539" s="228"/>
      <c r="AT539" s="228"/>
    </row>
    <row r="540" spans="36:46" ht="14.25" customHeight="1">
      <c r="AJ540" s="228"/>
      <c r="AK540" s="228"/>
      <c r="AL540" s="228"/>
      <c r="AM540" s="228"/>
      <c r="AN540" s="228"/>
      <c r="AO540" s="228"/>
      <c r="AP540" s="228"/>
      <c r="AQ540" s="228"/>
      <c r="AR540" s="228"/>
      <c r="AS540" s="228"/>
      <c r="AT540" s="228"/>
    </row>
    <row r="541" spans="36:46" ht="14.25" customHeight="1">
      <c r="AJ541" s="228"/>
      <c r="AK541" s="228"/>
      <c r="AL541" s="228"/>
      <c r="AM541" s="228"/>
      <c r="AN541" s="228"/>
      <c r="AO541" s="228"/>
      <c r="AP541" s="228"/>
      <c r="AQ541" s="228"/>
      <c r="AR541" s="228"/>
      <c r="AS541" s="228"/>
      <c r="AT541" s="228"/>
    </row>
    <row r="542" spans="36:46" ht="14.25" customHeight="1">
      <c r="AJ542" s="228"/>
      <c r="AK542" s="228"/>
      <c r="AL542" s="228"/>
      <c r="AM542" s="228"/>
      <c r="AN542" s="228"/>
      <c r="AO542" s="228"/>
      <c r="AP542" s="228"/>
      <c r="AQ542" s="228"/>
      <c r="AR542" s="228"/>
      <c r="AS542" s="228"/>
      <c r="AT542" s="228"/>
    </row>
    <row r="543" spans="36:46" ht="14.25" customHeight="1">
      <c r="AJ543" s="228"/>
      <c r="AK543" s="228"/>
      <c r="AL543" s="228"/>
      <c r="AM543" s="228"/>
      <c r="AN543" s="228"/>
      <c r="AO543" s="228"/>
      <c r="AP543" s="228"/>
      <c r="AQ543" s="228"/>
      <c r="AR543" s="228"/>
      <c r="AS543" s="228"/>
      <c r="AT543" s="228"/>
    </row>
    <row r="544" spans="36:46" ht="14.25" customHeight="1">
      <c r="AJ544" s="228"/>
      <c r="AK544" s="228"/>
      <c r="AL544" s="228"/>
      <c r="AM544" s="228"/>
      <c r="AN544" s="228"/>
      <c r="AO544" s="228"/>
      <c r="AP544" s="228"/>
      <c r="AQ544" s="228"/>
      <c r="AR544" s="228"/>
      <c r="AS544" s="228"/>
      <c r="AT544" s="228"/>
    </row>
    <row r="545" spans="36:46" ht="14.25" customHeight="1">
      <c r="AJ545" s="228"/>
      <c r="AK545" s="228"/>
      <c r="AL545" s="228"/>
      <c r="AM545" s="228"/>
      <c r="AN545" s="228"/>
      <c r="AO545" s="228"/>
      <c r="AP545" s="228"/>
      <c r="AQ545" s="228"/>
      <c r="AR545" s="228"/>
      <c r="AS545" s="228"/>
      <c r="AT545" s="228"/>
    </row>
    <row r="546" spans="36:46" ht="14.25" customHeight="1">
      <c r="AJ546" s="228"/>
      <c r="AK546" s="228"/>
      <c r="AL546" s="228"/>
      <c r="AM546" s="228"/>
      <c r="AN546" s="228"/>
      <c r="AO546" s="228"/>
      <c r="AP546" s="228"/>
      <c r="AQ546" s="228"/>
      <c r="AR546" s="228"/>
      <c r="AS546" s="228"/>
      <c r="AT546" s="228"/>
    </row>
    <row r="547" spans="36:46" ht="14.25" customHeight="1">
      <c r="AJ547" s="228"/>
      <c r="AK547" s="228"/>
      <c r="AL547" s="228"/>
      <c r="AM547" s="228"/>
      <c r="AN547" s="228"/>
      <c r="AO547" s="228"/>
      <c r="AP547" s="228"/>
      <c r="AQ547" s="228"/>
      <c r="AR547" s="228"/>
      <c r="AS547" s="228"/>
      <c r="AT547" s="228"/>
    </row>
    <row r="548" spans="36:46" ht="14.25" customHeight="1">
      <c r="AJ548" s="228"/>
      <c r="AK548" s="228"/>
      <c r="AL548" s="228"/>
      <c r="AM548" s="228"/>
      <c r="AN548" s="228"/>
      <c r="AO548" s="228"/>
      <c r="AP548" s="228"/>
      <c r="AQ548" s="228"/>
      <c r="AR548" s="228"/>
      <c r="AS548" s="228"/>
      <c r="AT548" s="228"/>
    </row>
    <row r="549" spans="36:46" ht="14.25" customHeight="1">
      <c r="AJ549" s="228"/>
      <c r="AK549" s="228"/>
      <c r="AL549" s="228"/>
      <c r="AM549" s="228"/>
      <c r="AN549" s="228"/>
      <c r="AO549" s="228"/>
      <c r="AP549" s="228"/>
      <c r="AQ549" s="228"/>
      <c r="AR549" s="228"/>
      <c r="AS549" s="228"/>
      <c r="AT549" s="228"/>
    </row>
    <row r="550" spans="36:46" ht="14.25" customHeight="1">
      <c r="AJ550" s="228"/>
      <c r="AK550" s="228"/>
      <c r="AL550" s="228"/>
      <c r="AM550" s="228"/>
      <c r="AN550" s="228"/>
      <c r="AO550" s="228"/>
      <c r="AP550" s="228"/>
      <c r="AQ550" s="228"/>
      <c r="AR550" s="228"/>
      <c r="AS550" s="228"/>
      <c r="AT550" s="228"/>
    </row>
    <row r="551" spans="36:46" ht="14.25" customHeight="1">
      <c r="AJ551" s="228"/>
      <c r="AK551" s="228"/>
      <c r="AL551" s="228"/>
      <c r="AM551" s="228"/>
      <c r="AN551" s="228"/>
      <c r="AO551" s="228"/>
      <c r="AP551" s="228"/>
      <c r="AQ551" s="228"/>
      <c r="AR551" s="228"/>
      <c r="AS551" s="228"/>
      <c r="AT551" s="228"/>
    </row>
    <row r="552" spans="36:46" ht="14.25" customHeight="1">
      <c r="AJ552" s="228"/>
      <c r="AK552" s="228"/>
      <c r="AL552" s="228"/>
      <c r="AM552" s="228"/>
      <c r="AN552" s="228"/>
      <c r="AO552" s="228"/>
      <c r="AP552" s="228"/>
      <c r="AQ552" s="228"/>
      <c r="AR552" s="228"/>
      <c r="AS552" s="228"/>
      <c r="AT552" s="228"/>
    </row>
    <row r="553" spans="36:46" ht="14.25" customHeight="1">
      <c r="AJ553" s="228"/>
      <c r="AK553" s="228"/>
      <c r="AL553" s="228"/>
      <c r="AM553" s="228"/>
      <c r="AN553" s="228"/>
      <c r="AO553" s="228"/>
      <c r="AP553" s="228"/>
      <c r="AQ553" s="228"/>
      <c r="AR553" s="228"/>
      <c r="AS553" s="228"/>
      <c r="AT553" s="228"/>
    </row>
    <row r="554" spans="36:46" ht="14.25" customHeight="1">
      <c r="AJ554" s="228"/>
      <c r="AK554" s="228"/>
      <c r="AL554" s="228"/>
      <c r="AM554" s="228"/>
      <c r="AN554" s="228"/>
      <c r="AO554" s="228"/>
      <c r="AP554" s="228"/>
      <c r="AQ554" s="228"/>
      <c r="AR554" s="228"/>
      <c r="AS554" s="228"/>
      <c r="AT554" s="228"/>
    </row>
    <row r="555" spans="36:46" ht="14.25" customHeight="1">
      <c r="AJ555" s="228"/>
      <c r="AK555" s="228"/>
      <c r="AL555" s="228"/>
      <c r="AM555" s="228"/>
      <c r="AN555" s="228"/>
      <c r="AO555" s="228"/>
      <c r="AP555" s="228"/>
      <c r="AQ555" s="228"/>
      <c r="AR555" s="228"/>
      <c r="AS555" s="228"/>
      <c r="AT555" s="228"/>
    </row>
    <row r="556" spans="36:46" ht="14.25" customHeight="1">
      <c r="AJ556" s="228"/>
      <c r="AK556" s="228"/>
      <c r="AL556" s="228"/>
      <c r="AM556" s="228"/>
      <c r="AN556" s="228"/>
      <c r="AO556" s="228"/>
      <c r="AP556" s="228"/>
      <c r="AQ556" s="228"/>
      <c r="AR556" s="228"/>
      <c r="AS556" s="228"/>
      <c r="AT556" s="228"/>
    </row>
    <row r="557" spans="36:46" ht="14.25" customHeight="1">
      <c r="AJ557" s="228"/>
      <c r="AK557" s="228"/>
      <c r="AL557" s="228"/>
      <c r="AM557" s="228"/>
      <c r="AN557" s="228"/>
      <c r="AO557" s="228"/>
      <c r="AP557" s="228"/>
      <c r="AQ557" s="228"/>
      <c r="AR557" s="228"/>
      <c r="AS557" s="228"/>
      <c r="AT557" s="228"/>
    </row>
    <row r="558" spans="36:46" ht="14.25" customHeight="1">
      <c r="AJ558" s="228"/>
      <c r="AK558" s="228"/>
      <c r="AL558" s="228"/>
      <c r="AM558" s="228"/>
      <c r="AN558" s="228"/>
      <c r="AO558" s="228"/>
      <c r="AP558" s="228"/>
      <c r="AQ558" s="228"/>
      <c r="AR558" s="228"/>
      <c r="AS558" s="228"/>
      <c r="AT558" s="228"/>
    </row>
    <row r="559" spans="36:46" ht="14.25" customHeight="1">
      <c r="AJ559" s="228"/>
      <c r="AK559" s="228"/>
      <c r="AL559" s="228"/>
      <c r="AM559" s="228"/>
      <c r="AN559" s="228"/>
      <c r="AO559" s="228"/>
      <c r="AP559" s="228"/>
      <c r="AQ559" s="228"/>
      <c r="AR559" s="228"/>
      <c r="AS559" s="228"/>
      <c r="AT559" s="228"/>
    </row>
    <row r="560" spans="36:46" ht="14.25" customHeight="1">
      <c r="AJ560" s="228"/>
      <c r="AK560" s="228"/>
      <c r="AL560" s="228"/>
      <c r="AM560" s="228"/>
      <c r="AN560" s="228"/>
      <c r="AO560" s="228"/>
      <c r="AP560" s="228"/>
      <c r="AQ560" s="228"/>
      <c r="AR560" s="228"/>
      <c r="AS560" s="228"/>
      <c r="AT560" s="228"/>
    </row>
    <row r="561" spans="36:46" ht="14.25" customHeight="1">
      <c r="AJ561" s="228"/>
      <c r="AK561" s="228"/>
      <c r="AL561" s="228"/>
      <c r="AM561" s="228"/>
      <c r="AN561" s="228"/>
      <c r="AO561" s="228"/>
      <c r="AP561" s="228"/>
      <c r="AQ561" s="228"/>
      <c r="AR561" s="228"/>
      <c r="AS561" s="228"/>
      <c r="AT561" s="228"/>
    </row>
    <row r="562" spans="36:46" ht="14.25" customHeight="1">
      <c r="AJ562" s="228"/>
      <c r="AK562" s="228"/>
      <c r="AL562" s="228"/>
      <c r="AM562" s="228"/>
      <c r="AN562" s="228"/>
      <c r="AO562" s="228"/>
      <c r="AP562" s="228"/>
      <c r="AQ562" s="228"/>
      <c r="AR562" s="228"/>
      <c r="AS562" s="228"/>
      <c r="AT562" s="228"/>
    </row>
    <row r="563" spans="36:46" ht="14.25" customHeight="1">
      <c r="AJ563" s="228"/>
      <c r="AK563" s="228"/>
      <c r="AL563" s="228"/>
      <c r="AM563" s="228"/>
      <c r="AN563" s="228"/>
      <c r="AO563" s="228"/>
      <c r="AP563" s="228"/>
      <c r="AQ563" s="228"/>
      <c r="AR563" s="228"/>
      <c r="AS563" s="228"/>
      <c r="AT563" s="228"/>
    </row>
    <row r="564" spans="36:46" ht="14.25" customHeight="1">
      <c r="AJ564" s="228"/>
      <c r="AK564" s="228"/>
      <c r="AL564" s="228"/>
      <c r="AM564" s="228"/>
      <c r="AN564" s="228"/>
      <c r="AO564" s="228"/>
      <c r="AP564" s="228"/>
      <c r="AQ564" s="228"/>
      <c r="AR564" s="228"/>
      <c r="AS564" s="228"/>
      <c r="AT564" s="228"/>
    </row>
    <row r="565" spans="36:46" ht="14.25" customHeight="1">
      <c r="AJ565" s="228"/>
      <c r="AK565" s="228"/>
      <c r="AL565" s="228"/>
      <c r="AM565" s="228"/>
      <c r="AN565" s="228"/>
      <c r="AO565" s="228"/>
      <c r="AP565" s="228"/>
      <c r="AQ565" s="228"/>
      <c r="AR565" s="228"/>
      <c r="AS565" s="228"/>
      <c r="AT565" s="228"/>
    </row>
    <row r="566" spans="36:46" ht="14.25" customHeight="1">
      <c r="AJ566" s="228"/>
      <c r="AK566" s="228"/>
      <c r="AL566" s="228"/>
      <c r="AM566" s="228"/>
      <c r="AN566" s="228"/>
      <c r="AO566" s="228"/>
      <c r="AP566" s="228"/>
      <c r="AQ566" s="228"/>
      <c r="AR566" s="228"/>
      <c r="AS566" s="228"/>
      <c r="AT566" s="228"/>
    </row>
    <row r="567" spans="36:46" ht="14.25" customHeight="1">
      <c r="AJ567" s="228"/>
      <c r="AK567" s="228"/>
      <c r="AL567" s="228"/>
      <c r="AM567" s="228"/>
      <c r="AN567" s="228"/>
      <c r="AO567" s="228"/>
      <c r="AP567" s="228"/>
      <c r="AQ567" s="228"/>
      <c r="AR567" s="228"/>
      <c r="AS567" s="228"/>
      <c r="AT567" s="228"/>
    </row>
    <row r="568" spans="36:46" ht="14.25" customHeight="1">
      <c r="AJ568" s="228"/>
      <c r="AK568" s="228"/>
      <c r="AL568" s="228"/>
      <c r="AM568" s="228"/>
      <c r="AN568" s="228"/>
      <c r="AO568" s="228"/>
      <c r="AP568" s="228"/>
      <c r="AQ568" s="228"/>
      <c r="AR568" s="228"/>
      <c r="AS568" s="228"/>
      <c r="AT568" s="228"/>
    </row>
    <row r="569" spans="36:46" ht="14.25" customHeight="1">
      <c r="AJ569" s="228"/>
      <c r="AK569" s="228"/>
      <c r="AL569" s="228"/>
      <c r="AM569" s="228"/>
      <c r="AN569" s="228"/>
      <c r="AO569" s="228"/>
      <c r="AP569" s="228"/>
      <c r="AQ569" s="228"/>
      <c r="AR569" s="228"/>
      <c r="AS569" s="228"/>
      <c r="AT569" s="228"/>
    </row>
    <row r="570" spans="36:46" ht="14.25" customHeight="1">
      <c r="AJ570" s="228"/>
      <c r="AK570" s="228"/>
      <c r="AL570" s="228"/>
      <c r="AM570" s="228"/>
      <c r="AN570" s="228"/>
      <c r="AO570" s="228"/>
      <c r="AP570" s="228"/>
      <c r="AQ570" s="228"/>
      <c r="AR570" s="228"/>
      <c r="AS570" s="228"/>
      <c r="AT570" s="228"/>
    </row>
    <row r="571" spans="36:46" ht="14.25" customHeight="1">
      <c r="AJ571" s="228"/>
      <c r="AK571" s="228"/>
      <c r="AL571" s="228"/>
      <c r="AM571" s="228"/>
      <c r="AN571" s="228"/>
      <c r="AO571" s="228"/>
      <c r="AP571" s="228"/>
      <c r="AQ571" s="228"/>
      <c r="AR571" s="228"/>
      <c r="AS571" s="228"/>
      <c r="AT571" s="228"/>
    </row>
    <row r="572" spans="36:46" ht="14.25" customHeight="1">
      <c r="AJ572" s="228"/>
      <c r="AK572" s="228"/>
      <c r="AL572" s="228"/>
      <c r="AM572" s="228"/>
      <c r="AN572" s="228"/>
      <c r="AO572" s="228"/>
      <c r="AP572" s="228"/>
      <c r="AQ572" s="228"/>
      <c r="AR572" s="228"/>
      <c r="AS572" s="228"/>
      <c r="AT572" s="228"/>
    </row>
    <row r="573" spans="36:46" ht="14.25" customHeight="1">
      <c r="AJ573" s="228"/>
      <c r="AK573" s="228"/>
      <c r="AL573" s="228"/>
      <c r="AM573" s="228"/>
      <c r="AN573" s="228"/>
      <c r="AO573" s="228"/>
      <c r="AP573" s="228"/>
      <c r="AQ573" s="228"/>
      <c r="AR573" s="228"/>
      <c r="AS573" s="228"/>
      <c r="AT573" s="228"/>
    </row>
    <row r="574" spans="36:46" ht="14.25" customHeight="1">
      <c r="AJ574" s="228"/>
      <c r="AK574" s="228"/>
      <c r="AL574" s="228"/>
      <c r="AM574" s="228"/>
      <c r="AN574" s="228"/>
      <c r="AO574" s="228"/>
      <c r="AP574" s="228"/>
      <c r="AQ574" s="228"/>
      <c r="AR574" s="228"/>
      <c r="AS574" s="228"/>
      <c r="AT574" s="228"/>
    </row>
    <row r="575" spans="36:46" ht="14.25" customHeight="1">
      <c r="AJ575" s="228"/>
      <c r="AK575" s="228"/>
      <c r="AL575" s="228"/>
      <c r="AM575" s="228"/>
      <c r="AN575" s="228"/>
      <c r="AO575" s="228"/>
      <c r="AP575" s="228"/>
      <c r="AQ575" s="228"/>
      <c r="AR575" s="228"/>
      <c r="AS575" s="228"/>
      <c r="AT575" s="228"/>
    </row>
    <row r="576" spans="36:46" ht="14.25" customHeight="1">
      <c r="AJ576" s="228"/>
      <c r="AK576" s="228"/>
      <c r="AL576" s="228"/>
      <c r="AM576" s="228"/>
      <c r="AN576" s="228"/>
      <c r="AO576" s="228"/>
      <c r="AP576" s="228"/>
      <c r="AQ576" s="228"/>
      <c r="AR576" s="228"/>
      <c r="AS576" s="228"/>
      <c r="AT576" s="228"/>
    </row>
    <row r="577" spans="36:46" ht="14.25" customHeight="1">
      <c r="AJ577" s="228"/>
      <c r="AK577" s="228"/>
      <c r="AL577" s="228"/>
      <c r="AM577" s="228"/>
      <c r="AN577" s="228"/>
      <c r="AO577" s="228"/>
      <c r="AP577" s="228"/>
      <c r="AQ577" s="228"/>
      <c r="AR577" s="228"/>
      <c r="AS577" s="228"/>
      <c r="AT577" s="228"/>
    </row>
    <row r="578" spans="36:46" ht="14.25" customHeight="1">
      <c r="AJ578" s="228"/>
      <c r="AK578" s="228"/>
      <c r="AL578" s="228"/>
      <c r="AM578" s="228"/>
      <c r="AN578" s="228"/>
      <c r="AO578" s="228"/>
      <c r="AP578" s="228"/>
      <c r="AQ578" s="228"/>
      <c r="AR578" s="228"/>
      <c r="AS578" s="228"/>
      <c r="AT578" s="228"/>
    </row>
    <row r="579" spans="36:46" ht="14.25" customHeight="1">
      <c r="AJ579" s="228"/>
      <c r="AK579" s="228"/>
      <c r="AL579" s="228"/>
      <c r="AM579" s="228"/>
      <c r="AN579" s="228"/>
      <c r="AO579" s="228"/>
      <c r="AP579" s="228"/>
      <c r="AQ579" s="228"/>
      <c r="AR579" s="228"/>
      <c r="AS579" s="228"/>
      <c r="AT579" s="228"/>
    </row>
    <row r="580" spans="36:46" ht="14.25" customHeight="1">
      <c r="AJ580" s="228"/>
      <c r="AK580" s="228"/>
      <c r="AL580" s="228"/>
      <c r="AM580" s="228"/>
      <c r="AN580" s="228"/>
      <c r="AO580" s="228"/>
      <c r="AP580" s="228"/>
      <c r="AQ580" s="228"/>
      <c r="AR580" s="228"/>
      <c r="AS580" s="228"/>
      <c r="AT580" s="228"/>
    </row>
    <row r="581" spans="36:46" ht="14.25" customHeight="1">
      <c r="AJ581" s="228"/>
      <c r="AK581" s="228"/>
      <c r="AL581" s="228"/>
      <c r="AM581" s="228"/>
      <c r="AN581" s="228"/>
      <c r="AO581" s="228"/>
      <c r="AP581" s="228"/>
      <c r="AQ581" s="228"/>
      <c r="AR581" s="228"/>
      <c r="AS581" s="228"/>
      <c r="AT581" s="228"/>
    </row>
    <row r="582" spans="36:46" ht="14.25" customHeight="1">
      <c r="AJ582" s="228"/>
      <c r="AK582" s="228"/>
      <c r="AL582" s="228"/>
      <c r="AM582" s="228"/>
      <c r="AN582" s="228"/>
      <c r="AO582" s="228"/>
      <c r="AP582" s="228"/>
      <c r="AQ582" s="228"/>
      <c r="AR582" s="228"/>
      <c r="AS582" s="228"/>
      <c r="AT582" s="228"/>
    </row>
    <row r="583" spans="36:46" ht="14.25" customHeight="1">
      <c r="AJ583" s="228"/>
      <c r="AK583" s="228"/>
      <c r="AL583" s="228"/>
      <c r="AM583" s="228"/>
      <c r="AN583" s="228"/>
      <c r="AO583" s="228"/>
      <c r="AP583" s="228"/>
      <c r="AQ583" s="228"/>
      <c r="AR583" s="228"/>
      <c r="AS583" s="228"/>
      <c r="AT583" s="228"/>
    </row>
    <row r="584" spans="36:46" ht="14.25" customHeight="1">
      <c r="AJ584" s="228"/>
      <c r="AK584" s="228"/>
      <c r="AL584" s="228"/>
      <c r="AM584" s="228"/>
      <c r="AN584" s="228"/>
      <c r="AO584" s="228"/>
      <c r="AP584" s="228"/>
      <c r="AQ584" s="228"/>
      <c r="AR584" s="228"/>
      <c r="AS584" s="228"/>
      <c r="AT584" s="228"/>
    </row>
    <row r="585" spans="36:46" ht="14.25" customHeight="1">
      <c r="AJ585" s="228"/>
      <c r="AK585" s="228"/>
      <c r="AL585" s="228"/>
      <c r="AM585" s="228"/>
      <c r="AN585" s="228"/>
      <c r="AO585" s="228"/>
      <c r="AP585" s="228"/>
      <c r="AQ585" s="228"/>
      <c r="AR585" s="228"/>
      <c r="AS585" s="228"/>
      <c r="AT585" s="228"/>
    </row>
    <row r="586" spans="36:46" ht="14.25" customHeight="1">
      <c r="AJ586" s="228"/>
      <c r="AK586" s="228"/>
      <c r="AL586" s="228"/>
      <c r="AM586" s="228"/>
      <c r="AN586" s="228"/>
      <c r="AO586" s="228"/>
      <c r="AP586" s="228"/>
      <c r="AQ586" s="228"/>
      <c r="AR586" s="228"/>
      <c r="AS586" s="228"/>
      <c r="AT586" s="228"/>
    </row>
    <row r="587" spans="36:46" ht="14.25" customHeight="1">
      <c r="AJ587" s="228"/>
      <c r="AK587" s="228"/>
      <c r="AL587" s="228"/>
      <c r="AM587" s="228"/>
      <c r="AN587" s="228"/>
      <c r="AO587" s="228"/>
      <c r="AP587" s="228"/>
      <c r="AQ587" s="228"/>
      <c r="AR587" s="228"/>
      <c r="AS587" s="228"/>
      <c r="AT587" s="228"/>
    </row>
    <row r="588" spans="36:46" ht="14.25" customHeight="1">
      <c r="AJ588" s="228"/>
      <c r="AK588" s="228"/>
      <c r="AL588" s="228"/>
      <c r="AM588" s="228"/>
      <c r="AN588" s="228"/>
      <c r="AO588" s="228"/>
      <c r="AP588" s="228"/>
      <c r="AQ588" s="228"/>
      <c r="AR588" s="228"/>
      <c r="AS588" s="228"/>
      <c r="AT588" s="228"/>
    </row>
    <row r="589" spans="36:46" ht="14.25" customHeight="1">
      <c r="AJ589" s="228"/>
      <c r="AK589" s="228"/>
      <c r="AL589" s="228"/>
      <c r="AM589" s="228"/>
      <c r="AN589" s="228"/>
      <c r="AO589" s="228"/>
      <c r="AP589" s="228"/>
      <c r="AQ589" s="228"/>
      <c r="AR589" s="228"/>
      <c r="AS589" s="228"/>
      <c r="AT589" s="228"/>
    </row>
    <row r="590" spans="36:46" ht="14.25" customHeight="1">
      <c r="AJ590" s="228"/>
      <c r="AK590" s="228"/>
      <c r="AL590" s="228"/>
      <c r="AM590" s="228"/>
      <c r="AN590" s="228"/>
      <c r="AO590" s="228"/>
      <c r="AP590" s="228"/>
      <c r="AQ590" s="228"/>
      <c r="AR590" s="228"/>
      <c r="AS590" s="228"/>
      <c r="AT590" s="228"/>
    </row>
    <row r="591" spans="36:46" ht="14.25" customHeight="1">
      <c r="AJ591" s="228"/>
      <c r="AK591" s="228"/>
      <c r="AL591" s="228"/>
      <c r="AM591" s="228"/>
      <c r="AN591" s="228"/>
      <c r="AO591" s="228"/>
      <c r="AP591" s="228"/>
      <c r="AQ591" s="228"/>
      <c r="AR591" s="228"/>
      <c r="AS591" s="228"/>
      <c r="AT591" s="228"/>
    </row>
    <row r="592" spans="36:46" ht="14.25" customHeight="1">
      <c r="AJ592" s="228"/>
      <c r="AK592" s="228"/>
      <c r="AL592" s="228"/>
      <c r="AM592" s="228"/>
      <c r="AN592" s="228"/>
      <c r="AO592" s="228"/>
      <c r="AP592" s="228"/>
      <c r="AQ592" s="228"/>
      <c r="AR592" s="228"/>
      <c r="AS592" s="228"/>
      <c r="AT592" s="228"/>
    </row>
    <row r="593" spans="36:46" ht="14.25" customHeight="1">
      <c r="AJ593" s="228"/>
      <c r="AK593" s="228"/>
      <c r="AL593" s="228"/>
      <c r="AM593" s="228"/>
      <c r="AN593" s="228"/>
      <c r="AO593" s="228"/>
      <c r="AP593" s="228"/>
      <c r="AQ593" s="228"/>
      <c r="AR593" s="228"/>
      <c r="AS593" s="228"/>
      <c r="AT593" s="228"/>
    </row>
    <row r="594" spans="36:46" ht="14.25" customHeight="1">
      <c r="AJ594" s="228"/>
      <c r="AK594" s="228"/>
      <c r="AL594" s="228"/>
      <c r="AM594" s="228"/>
      <c r="AN594" s="228"/>
      <c r="AO594" s="228"/>
      <c r="AP594" s="228"/>
      <c r="AQ594" s="228"/>
      <c r="AR594" s="228"/>
      <c r="AS594" s="228"/>
      <c r="AT594" s="228"/>
    </row>
    <row r="595" spans="36:46" ht="14.25" customHeight="1">
      <c r="AJ595" s="228"/>
      <c r="AK595" s="228"/>
      <c r="AL595" s="228"/>
      <c r="AM595" s="228"/>
      <c r="AN595" s="228"/>
      <c r="AO595" s="228"/>
      <c r="AP595" s="228"/>
      <c r="AQ595" s="228"/>
      <c r="AR595" s="228"/>
      <c r="AS595" s="228"/>
      <c r="AT595" s="228"/>
    </row>
    <row r="596" spans="36:46" ht="14.25" customHeight="1">
      <c r="AJ596" s="228"/>
      <c r="AK596" s="228"/>
      <c r="AL596" s="228"/>
      <c r="AM596" s="228"/>
      <c r="AN596" s="228"/>
      <c r="AO596" s="228"/>
      <c r="AP596" s="228"/>
      <c r="AQ596" s="228"/>
      <c r="AR596" s="228"/>
      <c r="AS596" s="228"/>
      <c r="AT596" s="228"/>
    </row>
    <row r="597" spans="36:46" ht="14.25" customHeight="1">
      <c r="AJ597" s="228"/>
      <c r="AK597" s="228"/>
      <c r="AL597" s="228"/>
      <c r="AM597" s="228"/>
      <c r="AN597" s="228"/>
      <c r="AO597" s="228"/>
      <c r="AP597" s="228"/>
      <c r="AQ597" s="228"/>
      <c r="AR597" s="228"/>
      <c r="AS597" s="228"/>
      <c r="AT597" s="228"/>
    </row>
    <row r="598" spans="36:46" ht="14.25" customHeight="1">
      <c r="AJ598" s="228"/>
      <c r="AK598" s="228"/>
      <c r="AL598" s="228"/>
      <c r="AM598" s="228"/>
      <c r="AN598" s="228"/>
      <c r="AO598" s="228"/>
      <c r="AP598" s="228"/>
      <c r="AQ598" s="228"/>
      <c r="AR598" s="228"/>
      <c r="AS598" s="228"/>
      <c r="AT598" s="228"/>
    </row>
    <row r="599" spans="36:46" ht="14.25" customHeight="1">
      <c r="AJ599" s="228"/>
      <c r="AK599" s="228"/>
      <c r="AL599" s="228"/>
      <c r="AM599" s="228"/>
      <c r="AN599" s="228"/>
      <c r="AO599" s="228"/>
      <c r="AP599" s="228"/>
      <c r="AQ599" s="228"/>
      <c r="AR599" s="228"/>
      <c r="AS599" s="228"/>
      <c r="AT599" s="228"/>
    </row>
    <row r="600" spans="36:46" ht="14.25" customHeight="1">
      <c r="AJ600" s="228"/>
      <c r="AK600" s="228"/>
      <c r="AL600" s="228"/>
      <c r="AM600" s="228"/>
      <c r="AN600" s="228"/>
      <c r="AO600" s="228"/>
      <c r="AP600" s="228"/>
      <c r="AQ600" s="228"/>
      <c r="AR600" s="228"/>
      <c r="AS600" s="228"/>
      <c r="AT600" s="228"/>
    </row>
    <row r="601" spans="36:46" ht="14.25" customHeight="1">
      <c r="AJ601" s="228"/>
      <c r="AK601" s="228"/>
      <c r="AL601" s="228"/>
      <c r="AM601" s="228"/>
      <c r="AN601" s="228"/>
      <c r="AO601" s="228"/>
      <c r="AP601" s="228"/>
      <c r="AQ601" s="228"/>
      <c r="AR601" s="228"/>
      <c r="AS601" s="228"/>
      <c r="AT601" s="228"/>
    </row>
    <row r="602" spans="36:46" ht="14.25" customHeight="1">
      <c r="AJ602" s="228"/>
      <c r="AK602" s="228"/>
      <c r="AL602" s="228"/>
      <c r="AM602" s="228"/>
      <c r="AN602" s="228"/>
      <c r="AO602" s="228"/>
      <c r="AP602" s="228"/>
      <c r="AQ602" s="228"/>
      <c r="AR602" s="228"/>
      <c r="AS602" s="228"/>
      <c r="AT602" s="228"/>
    </row>
    <row r="603" spans="36:46" ht="14.25" customHeight="1">
      <c r="AJ603" s="228"/>
      <c r="AK603" s="228"/>
      <c r="AL603" s="228"/>
      <c r="AM603" s="228"/>
      <c r="AN603" s="228"/>
      <c r="AO603" s="228"/>
      <c r="AP603" s="228"/>
      <c r="AQ603" s="228"/>
      <c r="AR603" s="228"/>
      <c r="AS603" s="228"/>
      <c r="AT603" s="228"/>
    </row>
    <row r="604" spans="36:46" ht="14.25" customHeight="1">
      <c r="AJ604" s="228"/>
      <c r="AK604" s="228"/>
      <c r="AL604" s="228"/>
      <c r="AM604" s="228"/>
      <c r="AN604" s="228"/>
      <c r="AO604" s="228"/>
      <c r="AP604" s="228"/>
      <c r="AQ604" s="228"/>
      <c r="AR604" s="228"/>
      <c r="AS604" s="228"/>
      <c r="AT604" s="228"/>
    </row>
    <row r="605" spans="36:46" ht="14.25" customHeight="1">
      <c r="AJ605" s="228"/>
      <c r="AK605" s="228"/>
      <c r="AL605" s="228"/>
      <c r="AM605" s="228"/>
      <c r="AN605" s="228"/>
      <c r="AO605" s="228"/>
      <c r="AP605" s="228"/>
      <c r="AQ605" s="228"/>
      <c r="AR605" s="228"/>
      <c r="AS605" s="228"/>
      <c r="AT605" s="228"/>
    </row>
    <row r="606" spans="36:46" ht="14.25" customHeight="1">
      <c r="AJ606" s="228"/>
      <c r="AK606" s="228"/>
      <c r="AL606" s="228"/>
      <c r="AM606" s="228"/>
      <c r="AN606" s="228"/>
      <c r="AO606" s="228"/>
      <c r="AP606" s="228"/>
      <c r="AQ606" s="228"/>
      <c r="AR606" s="228"/>
      <c r="AS606" s="228"/>
      <c r="AT606" s="228"/>
    </row>
    <row r="607" spans="36:46" ht="14.25" customHeight="1">
      <c r="AJ607" s="228"/>
      <c r="AK607" s="228"/>
      <c r="AL607" s="228"/>
      <c r="AM607" s="228"/>
      <c r="AN607" s="228"/>
      <c r="AO607" s="228"/>
      <c r="AP607" s="228"/>
      <c r="AQ607" s="228"/>
      <c r="AR607" s="228"/>
      <c r="AS607" s="228"/>
      <c r="AT607" s="228"/>
    </row>
    <row r="608" spans="36:46" ht="14.25" customHeight="1">
      <c r="AJ608" s="228"/>
      <c r="AK608" s="228"/>
      <c r="AL608" s="228"/>
      <c r="AM608" s="228"/>
      <c r="AN608" s="228"/>
      <c r="AO608" s="228"/>
      <c r="AP608" s="228"/>
      <c r="AQ608" s="228"/>
      <c r="AR608" s="228"/>
      <c r="AS608" s="228"/>
      <c r="AT608" s="228"/>
    </row>
    <row r="609" spans="36:46" ht="14.25" customHeight="1">
      <c r="AJ609" s="228"/>
      <c r="AK609" s="228"/>
      <c r="AL609" s="228"/>
      <c r="AM609" s="228"/>
      <c r="AN609" s="228"/>
      <c r="AO609" s="228"/>
      <c r="AP609" s="228"/>
      <c r="AQ609" s="228"/>
      <c r="AR609" s="228"/>
      <c r="AS609" s="228"/>
      <c r="AT609" s="228"/>
    </row>
    <row r="610" spans="36:46" ht="14.25" customHeight="1">
      <c r="AJ610" s="228"/>
      <c r="AK610" s="228"/>
      <c r="AL610" s="228"/>
      <c r="AM610" s="228"/>
      <c r="AN610" s="228"/>
      <c r="AO610" s="228"/>
      <c r="AP610" s="228"/>
      <c r="AQ610" s="228"/>
      <c r="AR610" s="228"/>
      <c r="AS610" s="228"/>
      <c r="AT610" s="228"/>
    </row>
    <row r="611" spans="36:46" ht="14.25" customHeight="1">
      <c r="AJ611" s="228"/>
      <c r="AK611" s="228"/>
      <c r="AL611" s="228"/>
      <c r="AM611" s="228"/>
      <c r="AN611" s="228"/>
      <c r="AO611" s="228"/>
      <c r="AP611" s="228"/>
      <c r="AQ611" s="228"/>
      <c r="AR611" s="228"/>
      <c r="AS611" s="228"/>
      <c r="AT611" s="228"/>
    </row>
    <row r="612" spans="36:46" ht="14.25" customHeight="1">
      <c r="AJ612" s="228"/>
      <c r="AK612" s="228"/>
      <c r="AL612" s="228"/>
      <c r="AM612" s="228"/>
      <c r="AN612" s="228"/>
      <c r="AO612" s="228"/>
      <c r="AP612" s="228"/>
      <c r="AQ612" s="228"/>
      <c r="AR612" s="228"/>
      <c r="AS612" s="228"/>
      <c r="AT612" s="228"/>
    </row>
    <row r="613" spans="36:46" ht="14.25" customHeight="1">
      <c r="AJ613" s="228"/>
      <c r="AK613" s="228"/>
      <c r="AL613" s="228"/>
      <c r="AM613" s="228"/>
      <c r="AN613" s="228"/>
      <c r="AO613" s="228"/>
      <c r="AP613" s="228"/>
      <c r="AQ613" s="228"/>
      <c r="AR613" s="228"/>
      <c r="AS613" s="228"/>
      <c r="AT613" s="228"/>
    </row>
    <row r="614" spans="36:46" ht="14.25" customHeight="1">
      <c r="AJ614" s="228"/>
      <c r="AK614" s="228"/>
      <c r="AL614" s="228"/>
      <c r="AM614" s="228"/>
      <c r="AN614" s="228"/>
      <c r="AO614" s="228"/>
      <c r="AP614" s="228"/>
      <c r="AQ614" s="228"/>
      <c r="AR614" s="228"/>
      <c r="AS614" s="228"/>
      <c r="AT614" s="228"/>
    </row>
    <row r="615" spans="36:46" ht="14.25" customHeight="1">
      <c r="AJ615" s="228"/>
      <c r="AK615" s="228"/>
      <c r="AL615" s="228"/>
      <c r="AM615" s="228"/>
      <c r="AN615" s="228"/>
      <c r="AO615" s="228"/>
      <c r="AP615" s="228"/>
      <c r="AQ615" s="228"/>
      <c r="AR615" s="228"/>
      <c r="AS615" s="228"/>
      <c r="AT615" s="228"/>
    </row>
    <row r="616" spans="36:46" ht="14.25" customHeight="1">
      <c r="AJ616" s="228"/>
      <c r="AK616" s="228"/>
      <c r="AL616" s="228"/>
      <c r="AM616" s="228"/>
      <c r="AN616" s="228"/>
      <c r="AO616" s="228"/>
      <c r="AP616" s="228"/>
      <c r="AQ616" s="228"/>
      <c r="AR616" s="228"/>
      <c r="AS616" s="228"/>
      <c r="AT616" s="228"/>
    </row>
    <row r="617" spans="36:46" ht="14.25" customHeight="1">
      <c r="AJ617" s="228"/>
      <c r="AK617" s="228"/>
      <c r="AL617" s="228"/>
      <c r="AM617" s="228"/>
      <c r="AN617" s="228"/>
      <c r="AO617" s="228"/>
      <c r="AP617" s="228"/>
      <c r="AQ617" s="228"/>
      <c r="AR617" s="228"/>
      <c r="AS617" s="228"/>
      <c r="AT617" s="228"/>
    </row>
    <row r="618" spans="36:46" ht="14.25" customHeight="1">
      <c r="AJ618" s="228"/>
      <c r="AK618" s="228"/>
      <c r="AL618" s="228"/>
      <c r="AM618" s="228"/>
      <c r="AN618" s="228"/>
      <c r="AO618" s="228"/>
      <c r="AP618" s="228"/>
      <c r="AQ618" s="228"/>
      <c r="AR618" s="228"/>
      <c r="AS618" s="228"/>
      <c r="AT618" s="228"/>
    </row>
    <row r="619" spans="36:46" ht="14.25" customHeight="1">
      <c r="AJ619" s="228"/>
      <c r="AK619" s="228"/>
      <c r="AL619" s="228"/>
      <c r="AM619" s="228"/>
      <c r="AN619" s="228"/>
      <c r="AO619" s="228"/>
      <c r="AP619" s="228"/>
      <c r="AQ619" s="228"/>
      <c r="AR619" s="228"/>
      <c r="AS619" s="228"/>
      <c r="AT619" s="228"/>
    </row>
    <row r="620" spans="36:46" ht="14.25" customHeight="1">
      <c r="AJ620" s="228"/>
      <c r="AK620" s="228"/>
      <c r="AL620" s="228"/>
      <c r="AM620" s="228"/>
      <c r="AN620" s="228"/>
      <c r="AO620" s="228"/>
      <c r="AP620" s="228"/>
      <c r="AQ620" s="228"/>
      <c r="AR620" s="228"/>
      <c r="AS620" s="228"/>
      <c r="AT620" s="228"/>
    </row>
    <row r="621" spans="36:46" ht="14.25" customHeight="1">
      <c r="AJ621" s="228"/>
      <c r="AK621" s="228"/>
      <c r="AL621" s="228"/>
      <c r="AM621" s="228"/>
      <c r="AN621" s="228"/>
      <c r="AO621" s="228"/>
      <c r="AP621" s="228"/>
      <c r="AQ621" s="228"/>
      <c r="AR621" s="228"/>
      <c r="AS621" s="228"/>
      <c r="AT621" s="228"/>
    </row>
    <row r="622" spans="36:46" ht="14.25" customHeight="1">
      <c r="AJ622" s="228"/>
      <c r="AK622" s="228"/>
      <c r="AL622" s="228"/>
      <c r="AM622" s="228"/>
      <c r="AN622" s="228"/>
      <c r="AO622" s="228"/>
      <c r="AP622" s="228"/>
      <c r="AQ622" s="228"/>
      <c r="AR622" s="228"/>
      <c r="AS622" s="228"/>
      <c r="AT622" s="228"/>
    </row>
    <row r="623" spans="36:46" ht="14.25" customHeight="1">
      <c r="AJ623" s="228"/>
      <c r="AK623" s="228"/>
      <c r="AL623" s="228"/>
      <c r="AM623" s="228"/>
      <c r="AN623" s="228"/>
      <c r="AO623" s="228"/>
      <c r="AP623" s="228"/>
      <c r="AQ623" s="228"/>
      <c r="AR623" s="228"/>
      <c r="AS623" s="228"/>
      <c r="AT623" s="228"/>
    </row>
    <row r="624" spans="36:46" ht="14.25" customHeight="1">
      <c r="AJ624" s="228"/>
      <c r="AK624" s="228"/>
      <c r="AL624" s="228"/>
      <c r="AM624" s="228"/>
      <c r="AN624" s="228"/>
      <c r="AO624" s="228"/>
      <c r="AP624" s="228"/>
      <c r="AQ624" s="228"/>
      <c r="AR624" s="228"/>
      <c r="AS624" s="228"/>
      <c r="AT624" s="228"/>
    </row>
    <row r="625" spans="36:46" ht="14.25" customHeight="1">
      <c r="AJ625" s="228"/>
      <c r="AK625" s="228"/>
      <c r="AL625" s="228"/>
      <c r="AM625" s="228"/>
      <c r="AN625" s="228"/>
      <c r="AO625" s="228"/>
      <c r="AP625" s="228"/>
      <c r="AQ625" s="228"/>
      <c r="AR625" s="228"/>
      <c r="AS625" s="228"/>
      <c r="AT625" s="228"/>
    </row>
    <row r="626" spans="36:46" ht="14.25" customHeight="1">
      <c r="AJ626" s="228"/>
      <c r="AK626" s="228"/>
      <c r="AL626" s="228"/>
      <c r="AM626" s="228"/>
      <c r="AN626" s="228"/>
      <c r="AO626" s="228"/>
      <c r="AP626" s="228"/>
      <c r="AQ626" s="228"/>
      <c r="AR626" s="228"/>
      <c r="AS626" s="228"/>
      <c r="AT626" s="228"/>
    </row>
    <row r="627" spans="36:46" ht="14.25" customHeight="1">
      <c r="AJ627" s="228"/>
      <c r="AK627" s="228"/>
      <c r="AL627" s="228"/>
      <c r="AM627" s="228"/>
      <c r="AN627" s="228"/>
      <c r="AO627" s="228"/>
      <c r="AP627" s="228"/>
      <c r="AQ627" s="228"/>
      <c r="AR627" s="228"/>
      <c r="AS627" s="228"/>
      <c r="AT627" s="228"/>
    </row>
    <row r="628" spans="36:46" ht="14.25" customHeight="1">
      <c r="AJ628" s="228"/>
      <c r="AK628" s="228"/>
      <c r="AL628" s="228"/>
      <c r="AM628" s="228"/>
      <c r="AN628" s="228"/>
      <c r="AO628" s="228"/>
      <c r="AP628" s="228"/>
      <c r="AQ628" s="228"/>
      <c r="AR628" s="228"/>
      <c r="AS628" s="228"/>
      <c r="AT628" s="228"/>
    </row>
    <row r="629" spans="36:46" ht="14.25" customHeight="1">
      <c r="AJ629" s="228"/>
      <c r="AK629" s="228"/>
      <c r="AL629" s="228"/>
      <c r="AM629" s="228"/>
      <c r="AN629" s="228"/>
      <c r="AO629" s="228"/>
      <c r="AP629" s="228"/>
      <c r="AQ629" s="228"/>
      <c r="AR629" s="228"/>
      <c r="AS629" s="228"/>
      <c r="AT629" s="228"/>
    </row>
    <row r="630" spans="36:46" ht="14.25" customHeight="1">
      <c r="AJ630" s="228"/>
      <c r="AK630" s="228"/>
      <c r="AL630" s="228"/>
      <c r="AM630" s="228"/>
      <c r="AN630" s="228"/>
      <c r="AO630" s="228"/>
      <c r="AP630" s="228"/>
      <c r="AQ630" s="228"/>
      <c r="AR630" s="228"/>
      <c r="AS630" s="228"/>
      <c r="AT630" s="228"/>
    </row>
    <row r="631" spans="36:46" ht="14.25" customHeight="1">
      <c r="AJ631" s="228"/>
      <c r="AK631" s="228"/>
      <c r="AL631" s="228"/>
      <c r="AM631" s="228"/>
      <c r="AN631" s="228"/>
      <c r="AO631" s="228"/>
      <c r="AP631" s="228"/>
      <c r="AQ631" s="228"/>
      <c r="AR631" s="228"/>
      <c r="AS631" s="228"/>
      <c r="AT631" s="228"/>
    </row>
    <row r="632" spans="36:46" ht="14.25" customHeight="1">
      <c r="AJ632" s="228"/>
      <c r="AK632" s="228"/>
      <c r="AL632" s="228"/>
      <c r="AM632" s="228"/>
      <c r="AN632" s="228"/>
      <c r="AO632" s="228"/>
      <c r="AP632" s="228"/>
      <c r="AQ632" s="228"/>
      <c r="AR632" s="228"/>
      <c r="AS632" s="228"/>
      <c r="AT632" s="228"/>
    </row>
    <row r="633" spans="36:46" ht="14.25" customHeight="1">
      <c r="AJ633" s="228"/>
      <c r="AK633" s="228"/>
      <c r="AL633" s="228"/>
      <c r="AM633" s="228"/>
      <c r="AN633" s="228"/>
      <c r="AO633" s="228"/>
      <c r="AP633" s="228"/>
      <c r="AQ633" s="228"/>
      <c r="AR633" s="228"/>
      <c r="AS633" s="228"/>
      <c r="AT633" s="228"/>
    </row>
    <row r="634" spans="36:46" ht="14.25" customHeight="1">
      <c r="AJ634" s="228"/>
      <c r="AK634" s="228"/>
      <c r="AL634" s="228"/>
      <c r="AM634" s="228"/>
      <c r="AN634" s="228"/>
      <c r="AO634" s="228"/>
      <c r="AP634" s="228"/>
      <c r="AQ634" s="228"/>
      <c r="AR634" s="228"/>
      <c r="AS634" s="228"/>
      <c r="AT634" s="228"/>
    </row>
    <row r="635" spans="36:46" ht="14.25" customHeight="1">
      <c r="AJ635" s="228"/>
      <c r="AK635" s="228"/>
      <c r="AL635" s="228"/>
      <c r="AM635" s="228"/>
      <c r="AN635" s="228"/>
      <c r="AO635" s="228"/>
      <c r="AP635" s="228"/>
      <c r="AQ635" s="228"/>
      <c r="AR635" s="228"/>
      <c r="AS635" s="228"/>
      <c r="AT635" s="228"/>
    </row>
    <row r="636" spans="36:46" ht="14.25" customHeight="1">
      <c r="AJ636" s="228"/>
      <c r="AK636" s="228"/>
      <c r="AL636" s="228"/>
      <c r="AM636" s="228"/>
      <c r="AN636" s="228"/>
      <c r="AO636" s="228"/>
      <c r="AP636" s="228"/>
      <c r="AQ636" s="228"/>
      <c r="AR636" s="228"/>
      <c r="AS636" s="228"/>
      <c r="AT636" s="228"/>
    </row>
    <row r="637" spans="36:46" ht="14.25" customHeight="1">
      <c r="AJ637" s="228"/>
      <c r="AK637" s="228"/>
      <c r="AL637" s="228"/>
      <c r="AM637" s="228"/>
      <c r="AN637" s="228"/>
      <c r="AO637" s="228"/>
      <c r="AP637" s="228"/>
      <c r="AQ637" s="228"/>
      <c r="AR637" s="228"/>
      <c r="AS637" s="228"/>
      <c r="AT637" s="228"/>
    </row>
    <row r="638" spans="36:46" ht="14.25" customHeight="1">
      <c r="AJ638" s="228"/>
      <c r="AK638" s="228"/>
      <c r="AL638" s="228"/>
      <c r="AM638" s="228"/>
      <c r="AN638" s="228"/>
      <c r="AO638" s="228"/>
      <c r="AP638" s="228"/>
      <c r="AQ638" s="228"/>
      <c r="AR638" s="228"/>
      <c r="AS638" s="228"/>
      <c r="AT638" s="228"/>
    </row>
    <row r="639" spans="36:46" ht="14.25" customHeight="1">
      <c r="AJ639" s="228"/>
      <c r="AK639" s="228"/>
      <c r="AL639" s="228"/>
      <c r="AM639" s="228"/>
      <c r="AN639" s="228"/>
      <c r="AO639" s="228"/>
      <c r="AP639" s="228"/>
      <c r="AQ639" s="228"/>
      <c r="AR639" s="228"/>
      <c r="AS639" s="228"/>
      <c r="AT639" s="228"/>
    </row>
    <row r="640" spans="36:46" ht="14.25" customHeight="1">
      <c r="AJ640" s="228"/>
      <c r="AK640" s="228"/>
      <c r="AL640" s="228"/>
      <c r="AM640" s="228"/>
      <c r="AN640" s="228"/>
      <c r="AO640" s="228"/>
      <c r="AP640" s="228"/>
      <c r="AQ640" s="228"/>
      <c r="AR640" s="228"/>
      <c r="AS640" s="228"/>
      <c r="AT640" s="228"/>
    </row>
    <row r="641" spans="36:46" ht="14.25" customHeight="1">
      <c r="AJ641" s="228"/>
      <c r="AK641" s="228"/>
      <c r="AL641" s="228"/>
      <c r="AM641" s="228"/>
      <c r="AN641" s="228"/>
      <c r="AO641" s="228"/>
      <c r="AP641" s="228"/>
      <c r="AQ641" s="228"/>
      <c r="AR641" s="228"/>
      <c r="AS641" s="228"/>
      <c r="AT641" s="228"/>
    </row>
    <row r="642" spans="36:46" ht="14.25" customHeight="1">
      <c r="AJ642" s="228"/>
      <c r="AK642" s="228"/>
      <c r="AL642" s="228"/>
      <c r="AM642" s="228"/>
      <c r="AN642" s="228"/>
      <c r="AO642" s="228"/>
      <c r="AP642" s="228"/>
      <c r="AQ642" s="228"/>
      <c r="AR642" s="228"/>
      <c r="AS642" s="228"/>
      <c r="AT642" s="228"/>
    </row>
    <row r="643" spans="36:46" ht="14.25" customHeight="1">
      <c r="AJ643" s="228"/>
      <c r="AK643" s="228"/>
      <c r="AL643" s="228"/>
      <c r="AM643" s="228"/>
      <c r="AN643" s="228"/>
      <c r="AO643" s="228"/>
      <c r="AP643" s="228"/>
      <c r="AQ643" s="228"/>
      <c r="AR643" s="228"/>
      <c r="AS643" s="228"/>
      <c r="AT643" s="228"/>
    </row>
    <row r="644" spans="36:46" ht="14.25" customHeight="1">
      <c r="AJ644" s="228"/>
      <c r="AK644" s="228"/>
      <c r="AL644" s="228"/>
      <c r="AM644" s="228"/>
      <c r="AN644" s="228"/>
      <c r="AO644" s="228"/>
      <c r="AP644" s="228"/>
      <c r="AQ644" s="228"/>
      <c r="AR644" s="228"/>
      <c r="AS644" s="228"/>
      <c r="AT644" s="228"/>
    </row>
    <row r="645" spans="36:46" ht="14.25" customHeight="1">
      <c r="AJ645" s="228"/>
      <c r="AK645" s="228"/>
      <c r="AL645" s="228"/>
      <c r="AM645" s="228"/>
      <c r="AN645" s="228"/>
      <c r="AO645" s="228"/>
      <c r="AP645" s="228"/>
      <c r="AQ645" s="228"/>
      <c r="AR645" s="228"/>
      <c r="AS645" s="228"/>
      <c r="AT645" s="228"/>
    </row>
    <row r="646" spans="36:46" ht="14.25" customHeight="1">
      <c r="AJ646" s="228"/>
      <c r="AK646" s="228"/>
      <c r="AL646" s="228"/>
      <c r="AM646" s="228"/>
      <c r="AN646" s="228"/>
      <c r="AO646" s="228"/>
      <c r="AP646" s="228"/>
      <c r="AQ646" s="228"/>
      <c r="AR646" s="228"/>
      <c r="AS646" s="228"/>
      <c r="AT646" s="228"/>
    </row>
    <row r="647" spans="36:46" ht="14.25" customHeight="1">
      <c r="AJ647" s="228"/>
      <c r="AK647" s="228"/>
      <c r="AL647" s="228"/>
      <c r="AM647" s="228"/>
      <c r="AN647" s="228"/>
      <c r="AO647" s="228"/>
      <c r="AP647" s="228"/>
      <c r="AQ647" s="228"/>
      <c r="AR647" s="228"/>
      <c r="AS647" s="228"/>
      <c r="AT647" s="228"/>
    </row>
    <row r="648" spans="36:46" ht="14.25" customHeight="1">
      <c r="AJ648" s="228"/>
      <c r="AK648" s="228"/>
      <c r="AL648" s="228"/>
      <c r="AM648" s="228"/>
      <c r="AN648" s="228"/>
      <c r="AO648" s="228"/>
      <c r="AP648" s="228"/>
      <c r="AQ648" s="228"/>
      <c r="AR648" s="228"/>
      <c r="AS648" s="228"/>
      <c r="AT648" s="228"/>
    </row>
    <row r="649" spans="36:46" ht="14.25" customHeight="1">
      <c r="AJ649" s="228"/>
      <c r="AK649" s="228"/>
      <c r="AL649" s="228"/>
      <c r="AM649" s="228"/>
      <c r="AN649" s="228"/>
      <c r="AO649" s="228"/>
      <c r="AP649" s="228"/>
      <c r="AQ649" s="228"/>
      <c r="AR649" s="228"/>
      <c r="AS649" s="228"/>
      <c r="AT649" s="228"/>
    </row>
    <row r="650" spans="36:46" ht="14.25" customHeight="1">
      <c r="AJ650" s="228"/>
      <c r="AK650" s="228"/>
      <c r="AL650" s="228"/>
      <c r="AM650" s="228"/>
      <c r="AN650" s="228"/>
      <c r="AO650" s="228"/>
      <c r="AP650" s="228"/>
      <c r="AQ650" s="228"/>
      <c r="AR650" s="228"/>
      <c r="AS650" s="228"/>
      <c r="AT650" s="228"/>
    </row>
    <row r="651" spans="36:46" ht="14.25" customHeight="1">
      <c r="AJ651" s="228"/>
      <c r="AK651" s="228"/>
      <c r="AL651" s="228"/>
      <c r="AM651" s="228"/>
      <c r="AN651" s="228"/>
      <c r="AO651" s="228"/>
      <c r="AP651" s="228"/>
      <c r="AQ651" s="228"/>
      <c r="AR651" s="228"/>
      <c r="AS651" s="228"/>
      <c r="AT651" s="228"/>
    </row>
    <row r="652" spans="36:46" ht="14.25" customHeight="1">
      <c r="AJ652" s="228"/>
      <c r="AK652" s="228"/>
      <c r="AL652" s="228"/>
      <c r="AM652" s="228"/>
      <c r="AN652" s="228"/>
      <c r="AO652" s="228"/>
      <c r="AP652" s="228"/>
      <c r="AQ652" s="228"/>
      <c r="AR652" s="228"/>
      <c r="AS652" s="228"/>
      <c r="AT652" s="228"/>
    </row>
    <row r="653" spans="36:46" ht="14.25" customHeight="1">
      <c r="AJ653" s="228"/>
      <c r="AK653" s="228"/>
      <c r="AL653" s="228"/>
      <c r="AM653" s="228"/>
      <c r="AN653" s="228"/>
      <c r="AO653" s="228"/>
      <c r="AP653" s="228"/>
      <c r="AQ653" s="228"/>
      <c r="AR653" s="228"/>
      <c r="AS653" s="228"/>
      <c r="AT653" s="228"/>
    </row>
    <row r="654" spans="36:46" ht="14.25" customHeight="1">
      <c r="AJ654" s="228"/>
      <c r="AK654" s="228"/>
      <c r="AL654" s="228"/>
      <c r="AM654" s="228"/>
      <c r="AN654" s="228"/>
      <c r="AO654" s="228"/>
      <c r="AP654" s="228"/>
      <c r="AQ654" s="228"/>
      <c r="AR654" s="228"/>
      <c r="AS654" s="228"/>
      <c r="AT654" s="228"/>
    </row>
    <row r="655" spans="36:46" ht="14.25" customHeight="1">
      <c r="AJ655" s="228"/>
      <c r="AK655" s="228"/>
      <c r="AL655" s="228"/>
      <c r="AM655" s="228"/>
      <c r="AN655" s="228"/>
      <c r="AO655" s="228"/>
      <c r="AP655" s="228"/>
      <c r="AQ655" s="228"/>
      <c r="AR655" s="228"/>
      <c r="AS655" s="228"/>
      <c r="AT655" s="228"/>
    </row>
    <row r="656" spans="36:46" ht="14.25" customHeight="1">
      <c r="AJ656" s="228"/>
      <c r="AK656" s="228"/>
      <c r="AL656" s="228"/>
      <c r="AM656" s="228"/>
      <c r="AN656" s="228"/>
      <c r="AO656" s="228"/>
      <c r="AP656" s="228"/>
      <c r="AQ656" s="228"/>
      <c r="AR656" s="228"/>
      <c r="AS656" s="228"/>
      <c r="AT656" s="228"/>
    </row>
    <row r="657" spans="36:46" ht="14.25" customHeight="1">
      <c r="AJ657" s="228"/>
      <c r="AK657" s="228"/>
      <c r="AL657" s="228"/>
      <c r="AM657" s="228"/>
      <c r="AN657" s="228"/>
      <c r="AO657" s="228"/>
      <c r="AP657" s="228"/>
      <c r="AQ657" s="228"/>
      <c r="AR657" s="228"/>
      <c r="AS657" s="228"/>
      <c r="AT657" s="228"/>
    </row>
    <row r="658" spans="36:46" ht="14.25" customHeight="1">
      <c r="AJ658" s="228"/>
      <c r="AK658" s="228"/>
      <c r="AL658" s="228"/>
      <c r="AM658" s="228"/>
      <c r="AN658" s="228"/>
      <c r="AO658" s="228"/>
      <c r="AP658" s="228"/>
      <c r="AQ658" s="228"/>
      <c r="AR658" s="228"/>
      <c r="AS658" s="228"/>
      <c r="AT658" s="228"/>
    </row>
    <row r="659" spans="36:46" ht="14.25" customHeight="1">
      <c r="AJ659" s="228"/>
      <c r="AK659" s="228"/>
      <c r="AL659" s="228"/>
      <c r="AM659" s="228"/>
      <c r="AN659" s="228"/>
      <c r="AO659" s="228"/>
      <c r="AP659" s="228"/>
      <c r="AQ659" s="228"/>
      <c r="AR659" s="228"/>
      <c r="AS659" s="228"/>
      <c r="AT659" s="228"/>
    </row>
    <row r="660" spans="36:46" ht="14.25" customHeight="1">
      <c r="AJ660" s="228"/>
      <c r="AK660" s="228"/>
      <c r="AL660" s="228"/>
      <c r="AM660" s="228"/>
      <c r="AN660" s="228"/>
      <c r="AO660" s="228"/>
      <c r="AP660" s="228"/>
      <c r="AQ660" s="228"/>
      <c r="AR660" s="228"/>
      <c r="AS660" s="228"/>
      <c r="AT660" s="228"/>
    </row>
    <row r="661" spans="36:46" ht="14.25" customHeight="1">
      <c r="AJ661" s="228"/>
      <c r="AK661" s="228"/>
      <c r="AL661" s="228"/>
      <c r="AM661" s="228"/>
      <c r="AN661" s="228"/>
      <c r="AO661" s="228"/>
      <c r="AP661" s="228"/>
      <c r="AQ661" s="228"/>
      <c r="AR661" s="228"/>
      <c r="AS661" s="228"/>
      <c r="AT661" s="228"/>
    </row>
    <row r="662" spans="36:46" ht="14.25" customHeight="1">
      <c r="AJ662" s="228"/>
      <c r="AK662" s="228"/>
      <c r="AL662" s="228"/>
      <c r="AM662" s="228"/>
      <c r="AN662" s="228"/>
      <c r="AO662" s="228"/>
      <c r="AP662" s="228"/>
      <c r="AQ662" s="228"/>
      <c r="AR662" s="228"/>
      <c r="AS662" s="228"/>
      <c r="AT662" s="228"/>
    </row>
    <row r="663" spans="36:46" ht="14.25" customHeight="1">
      <c r="AJ663" s="228"/>
      <c r="AK663" s="228"/>
      <c r="AL663" s="228"/>
      <c r="AM663" s="228"/>
      <c r="AN663" s="228"/>
      <c r="AO663" s="228"/>
      <c r="AP663" s="228"/>
      <c r="AQ663" s="228"/>
      <c r="AR663" s="228"/>
      <c r="AS663" s="228"/>
      <c r="AT663" s="228"/>
    </row>
    <row r="664" spans="36:46" ht="14.25" customHeight="1">
      <c r="AJ664" s="228"/>
      <c r="AK664" s="228"/>
      <c r="AL664" s="228"/>
      <c r="AM664" s="228"/>
      <c r="AN664" s="228"/>
      <c r="AO664" s="228"/>
      <c r="AP664" s="228"/>
      <c r="AQ664" s="228"/>
      <c r="AR664" s="228"/>
      <c r="AS664" s="228"/>
      <c r="AT664" s="228"/>
    </row>
    <row r="665" spans="36:46" ht="14.25" customHeight="1">
      <c r="AJ665" s="228"/>
      <c r="AK665" s="228"/>
      <c r="AL665" s="228"/>
      <c r="AM665" s="228"/>
      <c r="AN665" s="228"/>
      <c r="AO665" s="228"/>
      <c r="AP665" s="228"/>
      <c r="AQ665" s="228"/>
      <c r="AR665" s="228"/>
      <c r="AS665" s="228"/>
      <c r="AT665" s="228"/>
    </row>
    <row r="666" spans="36:46" ht="14.25" customHeight="1">
      <c r="AJ666" s="228"/>
      <c r="AK666" s="228"/>
      <c r="AL666" s="228"/>
      <c r="AM666" s="228"/>
      <c r="AN666" s="228"/>
      <c r="AO666" s="228"/>
      <c r="AP666" s="228"/>
      <c r="AQ666" s="228"/>
      <c r="AR666" s="228"/>
      <c r="AS666" s="228"/>
      <c r="AT666" s="228"/>
    </row>
    <row r="667" spans="36:46" ht="14.25" customHeight="1">
      <c r="AJ667" s="228"/>
      <c r="AK667" s="228"/>
      <c r="AL667" s="228"/>
      <c r="AM667" s="228"/>
      <c r="AN667" s="228"/>
      <c r="AO667" s="228"/>
      <c r="AP667" s="228"/>
      <c r="AQ667" s="228"/>
      <c r="AR667" s="228"/>
      <c r="AS667" s="228"/>
      <c r="AT667" s="228"/>
    </row>
    <row r="668" spans="36:46" ht="14.25" customHeight="1">
      <c r="AJ668" s="228"/>
      <c r="AK668" s="228"/>
      <c r="AL668" s="228"/>
      <c r="AM668" s="228"/>
      <c r="AN668" s="228"/>
      <c r="AO668" s="228"/>
      <c r="AP668" s="228"/>
      <c r="AQ668" s="228"/>
      <c r="AR668" s="228"/>
      <c r="AS668" s="228"/>
      <c r="AT668" s="228"/>
    </row>
    <row r="669" spans="36:46" ht="14.25" customHeight="1">
      <c r="AJ669" s="228"/>
      <c r="AK669" s="228"/>
      <c r="AL669" s="228"/>
      <c r="AM669" s="228"/>
      <c r="AN669" s="228"/>
      <c r="AO669" s="228"/>
      <c r="AP669" s="228"/>
      <c r="AQ669" s="228"/>
      <c r="AR669" s="228"/>
      <c r="AS669" s="228"/>
      <c r="AT669" s="228"/>
    </row>
    <row r="670" spans="36:46" ht="14.25" customHeight="1">
      <c r="AJ670" s="228"/>
      <c r="AK670" s="228"/>
      <c r="AL670" s="228"/>
      <c r="AM670" s="228"/>
      <c r="AN670" s="228"/>
      <c r="AO670" s="228"/>
      <c r="AP670" s="228"/>
      <c r="AQ670" s="228"/>
      <c r="AR670" s="228"/>
      <c r="AS670" s="228"/>
      <c r="AT670" s="228"/>
    </row>
    <row r="671" spans="36:46" ht="14.25" customHeight="1">
      <c r="AJ671" s="228"/>
      <c r="AK671" s="228"/>
      <c r="AL671" s="228"/>
      <c r="AM671" s="228"/>
      <c r="AN671" s="228"/>
      <c r="AO671" s="228"/>
      <c r="AP671" s="228"/>
      <c r="AQ671" s="228"/>
      <c r="AR671" s="228"/>
      <c r="AS671" s="228"/>
      <c r="AT671" s="228"/>
    </row>
    <row r="672" spans="36:46" ht="14.25" customHeight="1">
      <c r="AJ672" s="228"/>
      <c r="AK672" s="228"/>
      <c r="AL672" s="228"/>
      <c r="AM672" s="228"/>
      <c r="AN672" s="228"/>
      <c r="AO672" s="228"/>
      <c r="AP672" s="228"/>
      <c r="AQ672" s="228"/>
      <c r="AR672" s="228"/>
      <c r="AS672" s="228"/>
      <c r="AT672" s="228"/>
    </row>
    <row r="673" spans="36:46" ht="14.25" customHeight="1">
      <c r="AJ673" s="228"/>
      <c r="AK673" s="228"/>
      <c r="AL673" s="228"/>
      <c r="AM673" s="228"/>
      <c r="AN673" s="228"/>
      <c r="AO673" s="228"/>
      <c r="AP673" s="228"/>
      <c r="AQ673" s="228"/>
      <c r="AR673" s="228"/>
      <c r="AS673" s="228"/>
      <c r="AT673" s="228"/>
    </row>
    <row r="674" spans="36:46" ht="14.25" customHeight="1">
      <c r="AJ674" s="228"/>
      <c r="AK674" s="228"/>
      <c r="AL674" s="228"/>
      <c r="AM674" s="228"/>
      <c r="AN674" s="228"/>
      <c r="AO674" s="228"/>
      <c r="AP674" s="228"/>
      <c r="AQ674" s="228"/>
      <c r="AR674" s="228"/>
      <c r="AS674" s="228"/>
      <c r="AT674" s="228"/>
    </row>
    <row r="675" spans="36:46" ht="14.25" customHeight="1">
      <c r="AJ675" s="228"/>
      <c r="AK675" s="228"/>
      <c r="AL675" s="228"/>
      <c r="AM675" s="228"/>
      <c r="AN675" s="228"/>
      <c r="AO675" s="228"/>
      <c r="AP675" s="228"/>
      <c r="AQ675" s="228"/>
      <c r="AR675" s="228"/>
      <c r="AS675" s="228"/>
      <c r="AT675" s="228"/>
    </row>
    <row r="676" spans="36:46" ht="14.25" customHeight="1">
      <c r="AJ676" s="228"/>
      <c r="AK676" s="228"/>
      <c r="AL676" s="228"/>
      <c r="AM676" s="228"/>
      <c r="AN676" s="228"/>
      <c r="AO676" s="228"/>
      <c r="AP676" s="228"/>
      <c r="AQ676" s="228"/>
      <c r="AR676" s="228"/>
      <c r="AS676" s="228"/>
      <c r="AT676" s="228"/>
    </row>
    <row r="677" spans="36:46" ht="14.25" customHeight="1">
      <c r="AJ677" s="228"/>
      <c r="AK677" s="228"/>
      <c r="AL677" s="228"/>
      <c r="AM677" s="228"/>
      <c r="AN677" s="228"/>
      <c r="AO677" s="228"/>
      <c r="AP677" s="228"/>
      <c r="AQ677" s="228"/>
      <c r="AR677" s="228"/>
      <c r="AS677" s="228"/>
      <c r="AT677" s="228"/>
    </row>
    <row r="678" spans="36:46" ht="14.25" customHeight="1">
      <c r="AJ678" s="228"/>
      <c r="AK678" s="228"/>
      <c r="AL678" s="228"/>
      <c r="AM678" s="228"/>
      <c r="AN678" s="228"/>
      <c r="AO678" s="228"/>
      <c r="AP678" s="228"/>
      <c r="AQ678" s="228"/>
      <c r="AR678" s="228"/>
      <c r="AS678" s="228"/>
      <c r="AT678" s="228"/>
    </row>
    <row r="679" spans="36:46" ht="14.25" customHeight="1">
      <c r="AJ679" s="228"/>
      <c r="AK679" s="228"/>
      <c r="AL679" s="228"/>
      <c r="AM679" s="228"/>
      <c r="AN679" s="228"/>
      <c r="AO679" s="228"/>
      <c r="AP679" s="228"/>
      <c r="AQ679" s="228"/>
      <c r="AR679" s="228"/>
      <c r="AS679" s="228"/>
      <c r="AT679" s="228"/>
    </row>
    <row r="680" spans="36:46" ht="14.25" customHeight="1">
      <c r="AJ680" s="228"/>
      <c r="AK680" s="228"/>
      <c r="AL680" s="228"/>
      <c r="AM680" s="228"/>
      <c r="AN680" s="228"/>
      <c r="AO680" s="228"/>
      <c r="AP680" s="228"/>
      <c r="AQ680" s="228"/>
      <c r="AR680" s="228"/>
      <c r="AS680" s="228"/>
      <c r="AT680" s="228"/>
    </row>
    <row r="681" spans="36:46" ht="14.25" customHeight="1">
      <c r="AJ681" s="228"/>
      <c r="AK681" s="228"/>
      <c r="AL681" s="228"/>
      <c r="AM681" s="228"/>
      <c r="AN681" s="228"/>
      <c r="AO681" s="228"/>
      <c r="AP681" s="228"/>
      <c r="AQ681" s="228"/>
      <c r="AR681" s="228"/>
      <c r="AS681" s="228"/>
      <c r="AT681" s="228"/>
    </row>
    <row r="682" spans="36:46" ht="14.25" customHeight="1">
      <c r="AJ682" s="228"/>
      <c r="AK682" s="228"/>
      <c r="AL682" s="228"/>
      <c r="AM682" s="228"/>
      <c r="AN682" s="228"/>
      <c r="AO682" s="228"/>
      <c r="AP682" s="228"/>
      <c r="AQ682" s="228"/>
      <c r="AR682" s="228"/>
      <c r="AS682" s="228"/>
      <c r="AT682" s="228"/>
    </row>
    <row r="683" spans="36:46" ht="14.25" customHeight="1">
      <c r="AJ683" s="228"/>
      <c r="AK683" s="228"/>
      <c r="AL683" s="228"/>
      <c r="AM683" s="228"/>
      <c r="AN683" s="228"/>
      <c r="AO683" s="228"/>
      <c r="AP683" s="228"/>
      <c r="AQ683" s="228"/>
      <c r="AR683" s="228"/>
      <c r="AS683" s="228"/>
      <c r="AT683" s="228"/>
    </row>
    <row r="684" spans="36:46" ht="14.25" customHeight="1">
      <c r="AJ684" s="228"/>
      <c r="AK684" s="228"/>
      <c r="AL684" s="228"/>
      <c r="AM684" s="228"/>
      <c r="AN684" s="228"/>
      <c r="AO684" s="228"/>
      <c r="AP684" s="228"/>
      <c r="AQ684" s="228"/>
      <c r="AR684" s="228"/>
      <c r="AS684" s="228"/>
      <c r="AT684" s="228"/>
    </row>
    <row r="685" spans="36:46" ht="14.25" customHeight="1">
      <c r="AJ685" s="228"/>
      <c r="AK685" s="228"/>
      <c r="AL685" s="228"/>
      <c r="AM685" s="228"/>
      <c r="AN685" s="228"/>
      <c r="AO685" s="228"/>
      <c r="AP685" s="228"/>
      <c r="AQ685" s="228"/>
      <c r="AR685" s="228"/>
      <c r="AS685" s="228"/>
      <c r="AT685" s="228"/>
    </row>
    <row r="686" spans="36:46" ht="14.25" customHeight="1">
      <c r="AJ686" s="228"/>
      <c r="AK686" s="228"/>
      <c r="AL686" s="228"/>
      <c r="AM686" s="228"/>
      <c r="AN686" s="228"/>
      <c r="AO686" s="228"/>
      <c r="AP686" s="228"/>
      <c r="AQ686" s="228"/>
      <c r="AR686" s="228"/>
      <c r="AS686" s="228"/>
      <c r="AT686" s="228"/>
    </row>
    <row r="687" spans="36:46" ht="14.25" customHeight="1">
      <c r="AJ687" s="228"/>
      <c r="AK687" s="228"/>
      <c r="AL687" s="228"/>
      <c r="AM687" s="228"/>
      <c r="AN687" s="228"/>
      <c r="AO687" s="228"/>
      <c r="AP687" s="228"/>
      <c r="AQ687" s="228"/>
      <c r="AR687" s="228"/>
      <c r="AS687" s="228"/>
      <c r="AT687" s="228"/>
    </row>
    <row r="688" spans="36:46" ht="14.25" customHeight="1">
      <c r="AJ688" s="228"/>
      <c r="AK688" s="228"/>
      <c r="AL688" s="228"/>
      <c r="AM688" s="228"/>
      <c r="AN688" s="228"/>
      <c r="AO688" s="228"/>
      <c r="AP688" s="228"/>
      <c r="AQ688" s="228"/>
      <c r="AR688" s="228"/>
      <c r="AS688" s="228"/>
      <c r="AT688" s="228"/>
    </row>
    <row r="689" spans="36:46" ht="14.25" customHeight="1">
      <c r="AJ689" s="228"/>
      <c r="AK689" s="228"/>
      <c r="AL689" s="228"/>
      <c r="AM689" s="228"/>
      <c r="AN689" s="228"/>
      <c r="AO689" s="228"/>
      <c r="AP689" s="228"/>
      <c r="AQ689" s="228"/>
      <c r="AR689" s="228"/>
      <c r="AS689" s="228"/>
      <c r="AT689" s="228"/>
    </row>
    <row r="690" spans="36:46" ht="14.25" customHeight="1">
      <c r="AJ690" s="228"/>
      <c r="AK690" s="228"/>
      <c r="AL690" s="228"/>
      <c r="AM690" s="228"/>
      <c r="AN690" s="228"/>
      <c r="AO690" s="228"/>
      <c r="AP690" s="228"/>
      <c r="AQ690" s="228"/>
      <c r="AR690" s="228"/>
      <c r="AS690" s="228"/>
      <c r="AT690" s="228"/>
    </row>
    <row r="691" spans="36:46" ht="14.25" customHeight="1">
      <c r="AJ691" s="228"/>
      <c r="AK691" s="228"/>
      <c r="AL691" s="228"/>
      <c r="AM691" s="228"/>
      <c r="AN691" s="228"/>
      <c r="AO691" s="228"/>
      <c r="AP691" s="228"/>
      <c r="AQ691" s="228"/>
      <c r="AR691" s="228"/>
      <c r="AS691" s="228"/>
      <c r="AT691" s="228"/>
    </row>
    <row r="692" spans="36:46" ht="14.25" customHeight="1">
      <c r="AJ692" s="228"/>
      <c r="AK692" s="228"/>
      <c r="AL692" s="228"/>
      <c r="AM692" s="228"/>
      <c r="AN692" s="228"/>
      <c r="AO692" s="228"/>
      <c r="AP692" s="228"/>
      <c r="AQ692" s="228"/>
      <c r="AR692" s="228"/>
      <c r="AS692" s="228"/>
      <c r="AT692" s="228"/>
    </row>
    <row r="693" spans="36:46" ht="14.25" customHeight="1">
      <c r="AJ693" s="228"/>
      <c r="AK693" s="228"/>
      <c r="AL693" s="228"/>
      <c r="AM693" s="228"/>
      <c r="AN693" s="228"/>
      <c r="AO693" s="228"/>
      <c r="AP693" s="228"/>
      <c r="AQ693" s="228"/>
      <c r="AR693" s="228"/>
      <c r="AS693" s="228"/>
      <c r="AT693" s="228"/>
    </row>
    <row r="694" spans="36:46" ht="14.25" customHeight="1">
      <c r="AJ694" s="228"/>
      <c r="AK694" s="228"/>
      <c r="AL694" s="228"/>
      <c r="AM694" s="228"/>
      <c r="AN694" s="228"/>
      <c r="AO694" s="228"/>
      <c r="AP694" s="228"/>
      <c r="AQ694" s="228"/>
      <c r="AR694" s="228"/>
      <c r="AS694" s="228"/>
      <c r="AT694" s="228"/>
    </row>
    <row r="695" spans="36:46" ht="14.25" customHeight="1">
      <c r="AJ695" s="228"/>
      <c r="AK695" s="228"/>
      <c r="AL695" s="228"/>
      <c r="AM695" s="228"/>
      <c r="AN695" s="228"/>
      <c r="AO695" s="228"/>
      <c r="AP695" s="228"/>
      <c r="AQ695" s="228"/>
      <c r="AR695" s="228"/>
      <c r="AS695" s="228"/>
      <c r="AT695" s="228"/>
    </row>
    <row r="696" spans="36:46" ht="14.25" customHeight="1">
      <c r="AJ696" s="228"/>
      <c r="AK696" s="228"/>
      <c r="AL696" s="228"/>
      <c r="AM696" s="228"/>
      <c r="AN696" s="228"/>
      <c r="AO696" s="228"/>
      <c r="AP696" s="228"/>
      <c r="AQ696" s="228"/>
      <c r="AR696" s="228"/>
      <c r="AS696" s="228"/>
      <c r="AT696" s="228"/>
    </row>
    <row r="697" spans="36:46" ht="14.25" customHeight="1">
      <c r="AJ697" s="228"/>
      <c r="AK697" s="228"/>
      <c r="AL697" s="228"/>
      <c r="AM697" s="228"/>
      <c r="AN697" s="228"/>
      <c r="AO697" s="228"/>
      <c r="AP697" s="228"/>
      <c r="AQ697" s="228"/>
      <c r="AR697" s="228"/>
      <c r="AS697" s="228"/>
      <c r="AT697" s="228"/>
    </row>
    <row r="698" spans="36:46" ht="14.25" customHeight="1">
      <c r="AJ698" s="228"/>
      <c r="AK698" s="228"/>
      <c r="AL698" s="228"/>
      <c r="AM698" s="228"/>
      <c r="AN698" s="228"/>
      <c r="AO698" s="228"/>
      <c r="AP698" s="228"/>
      <c r="AQ698" s="228"/>
      <c r="AR698" s="228"/>
      <c r="AS698" s="228"/>
      <c r="AT698" s="228"/>
    </row>
    <row r="699" spans="36:46" ht="14.25" customHeight="1">
      <c r="AJ699" s="228"/>
      <c r="AK699" s="228"/>
      <c r="AL699" s="228"/>
      <c r="AM699" s="228"/>
      <c r="AN699" s="228"/>
      <c r="AO699" s="228"/>
      <c r="AP699" s="228"/>
      <c r="AQ699" s="228"/>
      <c r="AR699" s="228"/>
      <c r="AS699" s="228"/>
      <c r="AT699" s="228"/>
    </row>
    <row r="700" spans="36:46" ht="14.25" customHeight="1">
      <c r="AJ700" s="228"/>
      <c r="AK700" s="228"/>
      <c r="AL700" s="228"/>
      <c r="AM700" s="228"/>
      <c r="AN700" s="228"/>
      <c r="AO700" s="228"/>
      <c r="AP700" s="228"/>
      <c r="AQ700" s="228"/>
      <c r="AR700" s="228"/>
      <c r="AS700" s="228"/>
      <c r="AT700" s="228"/>
    </row>
    <row r="701" spans="36:46" ht="14.25" customHeight="1">
      <c r="AJ701" s="228"/>
      <c r="AK701" s="228"/>
      <c r="AL701" s="228"/>
      <c r="AM701" s="228"/>
      <c r="AN701" s="228"/>
      <c r="AO701" s="228"/>
      <c r="AP701" s="228"/>
      <c r="AQ701" s="228"/>
      <c r="AR701" s="228"/>
      <c r="AS701" s="228"/>
      <c r="AT701" s="228"/>
    </row>
    <row r="702" spans="36:46" ht="14.25" customHeight="1">
      <c r="AJ702" s="228"/>
      <c r="AK702" s="228"/>
      <c r="AL702" s="228"/>
      <c r="AM702" s="228"/>
      <c r="AN702" s="228"/>
      <c r="AO702" s="228"/>
      <c r="AP702" s="228"/>
      <c r="AQ702" s="228"/>
      <c r="AR702" s="228"/>
      <c r="AS702" s="228"/>
      <c r="AT702" s="228"/>
    </row>
    <row r="703" spans="36:46" ht="14.25" customHeight="1">
      <c r="AJ703" s="228"/>
      <c r="AK703" s="228"/>
      <c r="AL703" s="228"/>
      <c r="AM703" s="228"/>
      <c r="AN703" s="228"/>
      <c r="AO703" s="228"/>
      <c r="AP703" s="228"/>
      <c r="AQ703" s="228"/>
      <c r="AR703" s="228"/>
      <c r="AS703" s="228"/>
      <c r="AT703" s="228"/>
    </row>
    <row r="704" spans="36:46" ht="14.25" customHeight="1">
      <c r="AJ704" s="228"/>
      <c r="AK704" s="228"/>
      <c r="AL704" s="228"/>
      <c r="AM704" s="228"/>
      <c r="AN704" s="228"/>
      <c r="AO704" s="228"/>
      <c r="AP704" s="228"/>
      <c r="AQ704" s="228"/>
      <c r="AR704" s="228"/>
      <c r="AS704" s="228"/>
      <c r="AT704" s="228"/>
    </row>
    <row r="705" spans="36:46" ht="14.25" customHeight="1">
      <c r="AJ705" s="228"/>
      <c r="AK705" s="228"/>
      <c r="AL705" s="228"/>
      <c r="AM705" s="228"/>
      <c r="AN705" s="228"/>
      <c r="AO705" s="228"/>
      <c r="AP705" s="228"/>
      <c r="AQ705" s="228"/>
      <c r="AR705" s="228"/>
      <c r="AS705" s="228"/>
      <c r="AT705" s="228"/>
    </row>
    <row r="706" spans="36:46" ht="14.25" customHeight="1">
      <c r="AJ706" s="228"/>
      <c r="AK706" s="228"/>
      <c r="AL706" s="228"/>
      <c r="AM706" s="228"/>
      <c r="AN706" s="228"/>
      <c r="AO706" s="228"/>
      <c r="AP706" s="228"/>
      <c r="AQ706" s="228"/>
      <c r="AR706" s="228"/>
      <c r="AS706" s="228"/>
      <c r="AT706" s="228"/>
    </row>
    <row r="707" spans="36:46" ht="14.25" customHeight="1">
      <c r="AJ707" s="228"/>
      <c r="AK707" s="228"/>
      <c r="AL707" s="228"/>
      <c r="AM707" s="228"/>
      <c r="AN707" s="228"/>
      <c r="AO707" s="228"/>
      <c r="AP707" s="228"/>
      <c r="AQ707" s="228"/>
      <c r="AR707" s="228"/>
      <c r="AS707" s="228"/>
      <c r="AT707" s="228"/>
    </row>
    <row r="708" spans="36:46" ht="14.25" customHeight="1">
      <c r="AJ708" s="228"/>
      <c r="AK708" s="228"/>
      <c r="AL708" s="228"/>
      <c r="AM708" s="228"/>
      <c r="AN708" s="228"/>
      <c r="AO708" s="228"/>
      <c r="AP708" s="228"/>
      <c r="AQ708" s="228"/>
      <c r="AR708" s="228"/>
      <c r="AS708" s="228"/>
      <c r="AT708" s="228"/>
    </row>
    <row r="709" spans="36:46" ht="14.25" customHeight="1">
      <c r="AJ709" s="228"/>
      <c r="AK709" s="228"/>
      <c r="AL709" s="228"/>
      <c r="AM709" s="228"/>
      <c r="AN709" s="228"/>
      <c r="AO709" s="228"/>
      <c r="AP709" s="228"/>
      <c r="AQ709" s="228"/>
      <c r="AR709" s="228"/>
      <c r="AS709" s="228"/>
      <c r="AT709" s="228"/>
    </row>
    <row r="710" spans="36:46" ht="14.25" customHeight="1">
      <c r="AJ710" s="228"/>
      <c r="AK710" s="228"/>
      <c r="AL710" s="228"/>
      <c r="AM710" s="228"/>
      <c r="AN710" s="228"/>
      <c r="AO710" s="228"/>
      <c r="AP710" s="228"/>
      <c r="AQ710" s="228"/>
      <c r="AR710" s="228"/>
      <c r="AS710" s="228"/>
      <c r="AT710" s="228"/>
    </row>
    <row r="711" spans="36:46" ht="14.25" customHeight="1">
      <c r="AJ711" s="228"/>
      <c r="AK711" s="228"/>
      <c r="AL711" s="228"/>
      <c r="AM711" s="228"/>
      <c r="AN711" s="228"/>
      <c r="AO711" s="228"/>
      <c r="AP711" s="228"/>
      <c r="AQ711" s="228"/>
      <c r="AR711" s="228"/>
      <c r="AS711" s="228"/>
      <c r="AT711" s="228"/>
    </row>
    <row r="712" spans="36:46" ht="14.25" customHeight="1">
      <c r="AJ712" s="228"/>
      <c r="AK712" s="228"/>
      <c r="AL712" s="228"/>
      <c r="AM712" s="228"/>
      <c r="AN712" s="228"/>
      <c r="AO712" s="228"/>
      <c r="AP712" s="228"/>
      <c r="AQ712" s="228"/>
      <c r="AR712" s="228"/>
      <c r="AS712" s="228"/>
      <c r="AT712" s="228"/>
    </row>
    <row r="713" spans="36:46" ht="14.25" customHeight="1">
      <c r="AJ713" s="228"/>
      <c r="AK713" s="228"/>
      <c r="AL713" s="228"/>
      <c r="AM713" s="228"/>
      <c r="AN713" s="228"/>
      <c r="AO713" s="228"/>
      <c r="AP713" s="228"/>
      <c r="AQ713" s="228"/>
      <c r="AR713" s="228"/>
      <c r="AS713" s="228"/>
      <c r="AT713" s="228"/>
    </row>
    <row r="714" spans="36:46" ht="14.25" customHeight="1">
      <c r="AJ714" s="228"/>
      <c r="AK714" s="228"/>
      <c r="AL714" s="228"/>
      <c r="AM714" s="228"/>
      <c r="AN714" s="228"/>
      <c r="AO714" s="228"/>
      <c r="AP714" s="228"/>
      <c r="AQ714" s="228"/>
      <c r="AR714" s="228"/>
      <c r="AS714" s="228"/>
      <c r="AT714" s="228"/>
    </row>
    <row r="715" spans="36:46" ht="14.25" customHeight="1">
      <c r="AJ715" s="228"/>
      <c r="AK715" s="228"/>
      <c r="AL715" s="228"/>
      <c r="AM715" s="228"/>
      <c r="AN715" s="228"/>
      <c r="AO715" s="228"/>
      <c r="AP715" s="228"/>
      <c r="AQ715" s="228"/>
      <c r="AR715" s="228"/>
      <c r="AS715" s="228"/>
      <c r="AT715" s="228"/>
    </row>
    <row r="716" spans="36:46" ht="14.25" customHeight="1">
      <c r="AJ716" s="228"/>
      <c r="AK716" s="228"/>
      <c r="AL716" s="228"/>
      <c r="AM716" s="228"/>
      <c r="AN716" s="228"/>
      <c r="AO716" s="228"/>
      <c r="AP716" s="228"/>
      <c r="AQ716" s="228"/>
      <c r="AR716" s="228"/>
      <c r="AS716" s="228"/>
      <c r="AT716" s="228"/>
    </row>
    <row r="717" spans="36:46" ht="14.25" customHeight="1">
      <c r="AJ717" s="228"/>
      <c r="AK717" s="228"/>
      <c r="AL717" s="228"/>
      <c r="AM717" s="228"/>
      <c r="AN717" s="228"/>
      <c r="AO717" s="228"/>
      <c r="AP717" s="228"/>
      <c r="AQ717" s="228"/>
      <c r="AR717" s="228"/>
      <c r="AS717" s="228"/>
      <c r="AT717" s="228"/>
    </row>
    <row r="718" spans="36:46" ht="14.25" customHeight="1">
      <c r="AJ718" s="228"/>
      <c r="AK718" s="228"/>
      <c r="AL718" s="228"/>
      <c r="AM718" s="228"/>
      <c r="AN718" s="228"/>
      <c r="AO718" s="228"/>
      <c r="AP718" s="228"/>
      <c r="AQ718" s="228"/>
      <c r="AR718" s="228"/>
      <c r="AS718" s="228"/>
      <c r="AT718" s="228"/>
    </row>
    <row r="719" spans="36:46" ht="14.25" customHeight="1">
      <c r="AJ719" s="228"/>
      <c r="AK719" s="228"/>
      <c r="AL719" s="228"/>
      <c r="AM719" s="228"/>
      <c r="AN719" s="228"/>
      <c r="AO719" s="228"/>
      <c r="AP719" s="228"/>
      <c r="AQ719" s="228"/>
      <c r="AR719" s="228"/>
      <c r="AS719" s="228"/>
      <c r="AT719" s="228"/>
    </row>
    <row r="720" spans="36:46" ht="14.25" customHeight="1">
      <c r="AJ720" s="228"/>
      <c r="AK720" s="228"/>
      <c r="AL720" s="228"/>
      <c r="AM720" s="228"/>
      <c r="AN720" s="228"/>
      <c r="AO720" s="228"/>
      <c r="AP720" s="228"/>
      <c r="AQ720" s="228"/>
      <c r="AR720" s="228"/>
      <c r="AS720" s="228"/>
      <c r="AT720" s="228"/>
    </row>
    <row r="721" spans="36:46" ht="14.25" customHeight="1">
      <c r="AJ721" s="228"/>
      <c r="AK721" s="228"/>
      <c r="AL721" s="228"/>
      <c r="AM721" s="228"/>
      <c r="AN721" s="228"/>
      <c r="AO721" s="228"/>
      <c r="AP721" s="228"/>
      <c r="AQ721" s="228"/>
      <c r="AR721" s="228"/>
      <c r="AS721" s="228"/>
      <c r="AT721" s="228"/>
    </row>
    <row r="722" spans="36:46" ht="14.25" customHeight="1">
      <c r="AJ722" s="228"/>
      <c r="AK722" s="228"/>
      <c r="AL722" s="228"/>
      <c r="AM722" s="228"/>
      <c r="AN722" s="228"/>
      <c r="AO722" s="228"/>
      <c r="AP722" s="228"/>
      <c r="AQ722" s="228"/>
      <c r="AR722" s="228"/>
      <c r="AS722" s="228"/>
      <c r="AT722" s="228"/>
    </row>
    <row r="723" spans="36:46" ht="14.25" customHeight="1">
      <c r="AJ723" s="228"/>
      <c r="AK723" s="228"/>
      <c r="AL723" s="228"/>
      <c r="AM723" s="228"/>
      <c r="AN723" s="228"/>
      <c r="AO723" s="228"/>
      <c r="AP723" s="228"/>
      <c r="AQ723" s="228"/>
      <c r="AR723" s="228"/>
      <c r="AS723" s="228"/>
      <c r="AT723" s="228"/>
    </row>
    <row r="724" spans="36:46" ht="14.25" customHeight="1">
      <c r="AJ724" s="228"/>
      <c r="AK724" s="228"/>
      <c r="AL724" s="228"/>
      <c r="AM724" s="228"/>
      <c r="AN724" s="228"/>
      <c r="AO724" s="228"/>
      <c r="AP724" s="228"/>
      <c r="AQ724" s="228"/>
      <c r="AR724" s="228"/>
      <c r="AS724" s="228"/>
      <c r="AT724" s="228"/>
    </row>
    <row r="725" spans="36:46" ht="14.25" customHeight="1">
      <c r="AJ725" s="228"/>
      <c r="AK725" s="228"/>
      <c r="AL725" s="228"/>
      <c r="AM725" s="228"/>
      <c r="AN725" s="228"/>
      <c r="AO725" s="228"/>
      <c r="AP725" s="228"/>
      <c r="AQ725" s="228"/>
      <c r="AR725" s="228"/>
      <c r="AS725" s="228"/>
      <c r="AT725" s="228"/>
    </row>
    <row r="726" spans="36:46" ht="14.25" customHeight="1">
      <c r="AJ726" s="228"/>
      <c r="AK726" s="228"/>
      <c r="AL726" s="228"/>
      <c r="AM726" s="228"/>
      <c r="AN726" s="228"/>
      <c r="AO726" s="228"/>
      <c r="AP726" s="228"/>
      <c r="AQ726" s="228"/>
      <c r="AR726" s="228"/>
      <c r="AS726" s="228"/>
      <c r="AT726" s="228"/>
    </row>
    <row r="727" spans="36:46" ht="14.25" customHeight="1">
      <c r="AJ727" s="228"/>
      <c r="AK727" s="228"/>
      <c r="AL727" s="228"/>
      <c r="AM727" s="228"/>
      <c r="AN727" s="228"/>
      <c r="AO727" s="228"/>
      <c r="AP727" s="228"/>
      <c r="AQ727" s="228"/>
      <c r="AR727" s="228"/>
      <c r="AS727" s="228"/>
      <c r="AT727" s="228"/>
    </row>
    <row r="728" spans="36:46" ht="14.25" customHeight="1">
      <c r="AJ728" s="228"/>
      <c r="AK728" s="228"/>
      <c r="AL728" s="228"/>
      <c r="AM728" s="228"/>
      <c r="AN728" s="228"/>
      <c r="AO728" s="228"/>
      <c r="AP728" s="228"/>
      <c r="AQ728" s="228"/>
      <c r="AR728" s="228"/>
      <c r="AS728" s="228"/>
      <c r="AT728" s="228"/>
    </row>
    <row r="729" spans="36:46" ht="14.25" customHeight="1">
      <c r="AJ729" s="228"/>
      <c r="AK729" s="228"/>
      <c r="AL729" s="228"/>
      <c r="AM729" s="228"/>
      <c r="AN729" s="228"/>
      <c r="AO729" s="228"/>
      <c r="AP729" s="228"/>
      <c r="AQ729" s="228"/>
      <c r="AR729" s="228"/>
      <c r="AS729" s="228"/>
      <c r="AT729" s="228"/>
    </row>
    <row r="730" spans="36:46" ht="14.25" customHeight="1">
      <c r="AJ730" s="228"/>
      <c r="AK730" s="228"/>
      <c r="AL730" s="228"/>
      <c r="AM730" s="228"/>
      <c r="AN730" s="228"/>
      <c r="AO730" s="228"/>
      <c r="AP730" s="228"/>
      <c r="AQ730" s="228"/>
      <c r="AR730" s="228"/>
      <c r="AS730" s="228"/>
      <c r="AT730" s="228"/>
    </row>
    <row r="731" spans="36:46" ht="14.25" customHeight="1">
      <c r="AJ731" s="228"/>
      <c r="AK731" s="228"/>
      <c r="AL731" s="228"/>
      <c r="AM731" s="228"/>
      <c r="AN731" s="228"/>
      <c r="AO731" s="228"/>
      <c r="AP731" s="228"/>
      <c r="AQ731" s="228"/>
      <c r="AR731" s="228"/>
      <c r="AS731" s="228"/>
      <c r="AT731" s="228"/>
    </row>
    <row r="732" spans="36:46" ht="14.25" customHeight="1">
      <c r="AJ732" s="228"/>
      <c r="AK732" s="228"/>
      <c r="AL732" s="228"/>
      <c r="AM732" s="228"/>
      <c r="AN732" s="228"/>
      <c r="AO732" s="228"/>
      <c r="AP732" s="228"/>
      <c r="AQ732" s="228"/>
      <c r="AR732" s="228"/>
      <c r="AS732" s="228"/>
      <c r="AT732" s="228"/>
    </row>
    <row r="733" spans="36:46" ht="14.25" customHeight="1">
      <c r="AJ733" s="228"/>
      <c r="AK733" s="228"/>
      <c r="AL733" s="228"/>
      <c r="AM733" s="228"/>
      <c r="AN733" s="228"/>
      <c r="AO733" s="228"/>
      <c r="AP733" s="228"/>
      <c r="AQ733" s="228"/>
      <c r="AR733" s="228"/>
      <c r="AS733" s="228"/>
      <c r="AT733" s="228"/>
    </row>
    <row r="734" spans="36:46" ht="14.25" customHeight="1">
      <c r="AJ734" s="228"/>
      <c r="AK734" s="228"/>
      <c r="AL734" s="228"/>
      <c r="AM734" s="228"/>
      <c r="AN734" s="228"/>
      <c r="AO734" s="228"/>
      <c r="AP734" s="228"/>
      <c r="AQ734" s="228"/>
      <c r="AR734" s="228"/>
      <c r="AS734" s="228"/>
      <c r="AT734" s="228"/>
    </row>
    <row r="735" spans="36:46" ht="14.25" customHeight="1">
      <c r="AJ735" s="228"/>
      <c r="AK735" s="228"/>
      <c r="AL735" s="228"/>
      <c r="AM735" s="228"/>
      <c r="AN735" s="228"/>
      <c r="AO735" s="228"/>
      <c r="AP735" s="228"/>
      <c r="AQ735" s="228"/>
      <c r="AR735" s="228"/>
      <c r="AS735" s="228"/>
      <c r="AT735" s="228"/>
    </row>
    <row r="736" spans="36:46" ht="14.25" customHeight="1">
      <c r="AJ736" s="228"/>
      <c r="AK736" s="228"/>
      <c r="AL736" s="228"/>
      <c r="AM736" s="228"/>
      <c r="AN736" s="228"/>
      <c r="AO736" s="228"/>
      <c r="AP736" s="228"/>
      <c r="AQ736" s="228"/>
      <c r="AR736" s="228"/>
      <c r="AS736" s="228"/>
      <c r="AT736" s="228"/>
    </row>
    <row r="737" spans="36:46" ht="14.25" customHeight="1">
      <c r="AJ737" s="228"/>
      <c r="AK737" s="228"/>
      <c r="AL737" s="228"/>
      <c r="AM737" s="228"/>
      <c r="AN737" s="228"/>
      <c r="AO737" s="228"/>
      <c r="AP737" s="228"/>
      <c r="AQ737" s="228"/>
      <c r="AR737" s="228"/>
      <c r="AS737" s="228"/>
      <c r="AT737" s="228"/>
    </row>
    <row r="738" spans="36:46" ht="14.25" customHeight="1">
      <c r="AJ738" s="228"/>
      <c r="AK738" s="228"/>
      <c r="AL738" s="228"/>
      <c r="AM738" s="228"/>
      <c r="AN738" s="228"/>
      <c r="AO738" s="228"/>
      <c r="AP738" s="228"/>
      <c r="AQ738" s="228"/>
      <c r="AR738" s="228"/>
      <c r="AS738" s="228"/>
      <c r="AT738" s="228"/>
    </row>
    <row r="739" spans="36:46" ht="14.25" customHeight="1">
      <c r="AJ739" s="228"/>
      <c r="AK739" s="228"/>
      <c r="AL739" s="228"/>
      <c r="AM739" s="228"/>
      <c r="AN739" s="228"/>
      <c r="AO739" s="228"/>
      <c r="AP739" s="228"/>
      <c r="AQ739" s="228"/>
      <c r="AR739" s="228"/>
      <c r="AS739" s="228"/>
      <c r="AT739" s="228"/>
    </row>
    <row r="740" spans="36:46" ht="14.25" customHeight="1">
      <c r="AJ740" s="228"/>
      <c r="AK740" s="228"/>
      <c r="AL740" s="228"/>
      <c r="AM740" s="228"/>
      <c r="AN740" s="228"/>
      <c r="AO740" s="228"/>
      <c r="AP740" s="228"/>
      <c r="AQ740" s="228"/>
      <c r="AR740" s="228"/>
      <c r="AS740" s="228"/>
      <c r="AT740" s="228"/>
    </row>
    <row r="741" spans="36:46" ht="14.25" customHeight="1">
      <c r="AJ741" s="228"/>
      <c r="AK741" s="228"/>
      <c r="AL741" s="228"/>
      <c r="AM741" s="228"/>
      <c r="AN741" s="228"/>
      <c r="AO741" s="228"/>
      <c r="AP741" s="228"/>
      <c r="AQ741" s="228"/>
      <c r="AR741" s="228"/>
      <c r="AS741" s="228"/>
      <c r="AT741" s="228"/>
    </row>
    <row r="742" spans="36:46" ht="14.25" customHeight="1">
      <c r="AJ742" s="228"/>
      <c r="AK742" s="228"/>
      <c r="AL742" s="228"/>
      <c r="AM742" s="228"/>
      <c r="AN742" s="228"/>
      <c r="AO742" s="228"/>
      <c r="AP742" s="228"/>
      <c r="AQ742" s="228"/>
      <c r="AR742" s="228"/>
      <c r="AS742" s="228"/>
      <c r="AT742" s="228"/>
    </row>
    <row r="743" spans="36:46" ht="14.25" customHeight="1">
      <c r="AJ743" s="228"/>
      <c r="AK743" s="228"/>
      <c r="AL743" s="228"/>
      <c r="AM743" s="228"/>
      <c r="AN743" s="228"/>
      <c r="AO743" s="228"/>
      <c r="AP743" s="228"/>
      <c r="AQ743" s="228"/>
      <c r="AR743" s="228"/>
      <c r="AS743" s="228"/>
      <c r="AT743" s="228"/>
    </row>
    <row r="744" spans="36:46" ht="14.25" customHeight="1">
      <c r="AJ744" s="228"/>
      <c r="AK744" s="228"/>
      <c r="AL744" s="228"/>
      <c r="AM744" s="228"/>
      <c r="AN744" s="228"/>
      <c r="AO744" s="228"/>
      <c r="AP744" s="228"/>
      <c r="AQ744" s="228"/>
      <c r="AR744" s="228"/>
      <c r="AS744" s="228"/>
      <c r="AT744" s="228"/>
    </row>
    <row r="745" spans="36:46" ht="14.25" customHeight="1">
      <c r="AJ745" s="228"/>
      <c r="AK745" s="228"/>
      <c r="AL745" s="228"/>
      <c r="AM745" s="228"/>
      <c r="AN745" s="228"/>
      <c r="AO745" s="228"/>
      <c r="AP745" s="228"/>
      <c r="AQ745" s="228"/>
      <c r="AR745" s="228"/>
      <c r="AS745" s="228"/>
      <c r="AT745" s="228"/>
    </row>
    <row r="746" spans="36:46" ht="14.25" customHeight="1">
      <c r="AJ746" s="228"/>
      <c r="AK746" s="228"/>
      <c r="AL746" s="228"/>
      <c r="AM746" s="228"/>
      <c r="AN746" s="228"/>
      <c r="AO746" s="228"/>
      <c r="AP746" s="228"/>
      <c r="AQ746" s="228"/>
      <c r="AR746" s="228"/>
      <c r="AS746" s="228"/>
      <c r="AT746" s="228"/>
    </row>
    <row r="747" spans="36:46" ht="14.25" customHeight="1">
      <c r="AJ747" s="228"/>
      <c r="AK747" s="228"/>
      <c r="AL747" s="228"/>
      <c r="AM747" s="228"/>
      <c r="AN747" s="228"/>
      <c r="AO747" s="228"/>
      <c r="AP747" s="228"/>
      <c r="AQ747" s="228"/>
      <c r="AR747" s="228"/>
      <c r="AS747" s="228"/>
      <c r="AT747" s="228"/>
    </row>
    <row r="748" spans="36:46" ht="14.25" customHeight="1">
      <c r="AJ748" s="228"/>
      <c r="AK748" s="228"/>
      <c r="AL748" s="228"/>
      <c r="AM748" s="228"/>
      <c r="AN748" s="228"/>
      <c r="AO748" s="228"/>
      <c r="AP748" s="228"/>
      <c r="AQ748" s="228"/>
      <c r="AR748" s="228"/>
      <c r="AS748" s="228"/>
      <c r="AT748" s="228"/>
    </row>
    <row r="749" spans="36:46" ht="14.25" customHeight="1">
      <c r="AJ749" s="228"/>
      <c r="AK749" s="228"/>
      <c r="AL749" s="228"/>
      <c r="AM749" s="228"/>
      <c r="AN749" s="228"/>
      <c r="AO749" s="228"/>
      <c r="AP749" s="228"/>
      <c r="AQ749" s="228"/>
      <c r="AR749" s="228"/>
      <c r="AS749" s="228"/>
      <c r="AT749" s="228"/>
    </row>
    <row r="750" spans="36:46" ht="14.25" customHeight="1">
      <c r="AJ750" s="228"/>
      <c r="AK750" s="228"/>
      <c r="AL750" s="228"/>
      <c r="AM750" s="228"/>
      <c r="AN750" s="228"/>
      <c r="AO750" s="228"/>
      <c r="AP750" s="228"/>
      <c r="AQ750" s="228"/>
      <c r="AR750" s="228"/>
      <c r="AS750" s="228"/>
      <c r="AT750" s="228"/>
    </row>
    <row r="751" spans="36:46" ht="14.25" customHeight="1">
      <c r="AJ751" s="228"/>
      <c r="AK751" s="228"/>
      <c r="AL751" s="228"/>
      <c r="AM751" s="228"/>
      <c r="AN751" s="228"/>
      <c r="AO751" s="228"/>
      <c r="AP751" s="228"/>
      <c r="AQ751" s="228"/>
      <c r="AR751" s="228"/>
      <c r="AS751" s="228"/>
      <c r="AT751" s="228"/>
    </row>
    <row r="752" spans="36:46" ht="14.25" customHeight="1">
      <c r="AJ752" s="228"/>
      <c r="AK752" s="228"/>
      <c r="AL752" s="228"/>
      <c r="AM752" s="228"/>
      <c r="AN752" s="228"/>
      <c r="AO752" s="228"/>
      <c r="AP752" s="228"/>
      <c r="AQ752" s="228"/>
      <c r="AR752" s="228"/>
      <c r="AS752" s="228"/>
      <c r="AT752" s="228"/>
    </row>
    <row r="753" spans="36:46" ht="14.25" customHeight="1">
      <c r="AJ753" s="228"/>
      <c r="AK753" s="228"/>
      <c r="AL753" s="228"/>
      <c r="AM753" s="228"/>
      <c r="AN753" s="228"/>
      <c r="AO753" s="228"/>
      <c r="AP753" s="228"/>
      <c r="AQ753" s="228"/>
      <c r="AR753" s="228"/>
      <c r="AS753" s="228"/>
      <c r="AT753" s="228"/>
    </row>
    <row r="754" spans="36:46" ht="14.25" customHeight="1">
      <c r="AJ754" s="228"/>
      <c r="AK754" s="228"/>
      <c r="AL754" s="228"/>
      <c r="AM754" s="228"/>
      <c r="AN754" s="228"/>
      <c r="AO754" s="228"/>
      <c r="AP754" s="228"/>
      <c r="AQ754" s="228"/>
      <c r="AR754" s="228"/>
      <c r="AS754" s="228"/>
      <c r="AT754" s="228"/>
    </row>
    <row r="755" spans="36:46" ht="14.25" customHeight="1">
      <c r="AJ755" s="228"/>
      <c r="AK755" s="228"/>
      <c r="AL755" s="228"/>
      <c r="AM755" s="228"/>
      <c r="AN755" s="228"/>
      <c r="AO755" s="228"/>
      <c r="AP755" s="228"/>
      <c r="AQ755" s="228"/>
      <c r="AR755" s="228"/>
      <c r="AS755" s="228"/>
      <c r="AT755" s="228"/>
    </row>
    <row r="756" spans="36:46" ht="14.25" customHeight="1">
      <c r="AJ756" s="228"/>
      <c r="AK756" s="228"/>
      <c r="AL756" s="228"/>
      <c r="AM756" s="228"/>
      <c r="AN756" s="228"/>
      <c r="AO756" s="228"/>
      <c r="AP756" s="228"/>
      <c r="AQ756" s="228"/>
      <c r="AR756" s="228"/>
      <c r="AS756" s="228"/>
      <c r="AT756" s="228"/>
    </row>
    <row r="757" spans="36:46" ht="14.25" customHeight="1">
      <c r="AJ757" s="228"/>
      <c r="AK757" s="228"/>
      <c r="AL757" s="228"/>
      <c r="AM757" s="228"/>
      <c r="AN757" s="228"/>
      <c r="AO757" s="228"/>
      <c r="AP757" s="228"/>
      <c r="AQ757" s="228"/>
      <c r="AR757" s="228"/>
      <c r="AS757" s="228"/>
      <c r="AT757" s="228"/>
    </row>
    <row r="758" spans="36:46" ht="14.25" customHeight="1">
      <c r="AJ758" s="228"/>
      <c r="AK758" s="228"/>
      <c r="AL758" s="228"/>
      <c r="AM758" s="228"/>
      <c r="AN758" s="228"/>
      <c r="AO758" s="228"/>
      <c r="AP758" s="228"/>
      <c r="AQ758" s="228"/>
      <c r="AR758" s="228"/>
      <c r="AS758" s="228"/>
      <c r="AT758" s="228"/>
    </row>
    <row r="759" spans="36:46" ht="14.25" customHeight="1">
      <c r="AJ759" s="228"/>
      <c r="AK759" s="228"/>
      <c r="AL759" s="228"/>
      <c r="AM759" s="228"/>
      <c r="AN759" s="228"/>
      <c r="AO759" s="228"/>
      <c r="AP759" s="228"/>
      <c r="AQ759" s="228"/>
      <c r="AR759" s="228"/>
      <c r="AS759" s="228"/>
      <c r="AT759" s="228"/>
    </row>
    <row r="760" spans="36:46" ht="14.25" customHeight="1">
      <c r="AJ760" s="228"/>
      <c r="AK760" s="228"/>
      <c r="AL760" s="228"/>
      <c r="AM760" s="228"/>
      <c r="AN760" s="228"/>
      <c r="AO760" s="228"/>
      <c r="AP760" s="228"/>
      <c r="AQ760" s="228"/>
      <c r="AR760" s="228"/>
      <c r="AS760" s="228"/>
      <c r="AT760" s="228"/>
    </row>
    <row r="761" spans="36:46" ht="14.25" customHeight="1">
      <c r="AJ761" s="228"/>
      <c r="AK761" s="228"/>
      <c r="AL761" s="228"/>
      <c r="AM761" s="228"/>
      <c r="AN761" s="228"/>
      <c r="AO761" s="228"/>
      <c r="AP761" s="228"/>
      <c r="AQ761" s="228"/>
      <c r="AR761" s="228"/>
      <c r="AS761" s="228"/>
      <c r="AT761" s="228"/>
    </row>
    <row r="762" spans="36:46" ht="14.25" customHeight="1">
      <c r="AJ762" s="228"/>
      <c r="AK762" s="228"/>
      <c r="AL762" s="228"/>
      <c r="AM762" s="228"/>
      <c r="AN762" s="228"/>
      <c r="AO762" s="228"/>
      <c r="AP762" s="228"/>
      <c r="AQ762" s="228"/>
      <c r="AR762" s="228"/>
      <c r="AS762" s="228"/>
      <c r="AT762" s="228"/>
    </row>
    <row r="763" spans="36:46" ht="14.25" customHeight="1">
      <c r="AJ763" s="228"/>
      <c r="AK763" s="228"/>
      <c r="AL763" s="228"/>
      <c r="AM763" s="228"/>
      <c r="AN763" s="228"/>
      <c r="AO763" s="228"/>
      <c r="AP763" s="228"/>
      <c r="AQ763" s="228"/>
      <c r="AR763" s="228"/>
      <c r="AS763" s="228"/>
      <c r="AT763" s="228"/>
    </row>
    <row r="764" spans="36:46" ht="14.25" customHeight="1">
      <c r="AJ764" s="228"/>
      <c r="AK764" s="228"/>
      <c r="AL764" s="228"/>
      <c r="AM764" s="228"/>
      <c r="AN764" s="228"/>
      <c r="AO764" s="228"/>
      <c r="AP764" s="228"/>
      <c r="AQ764" s="228"/>
      <c r="AR764" s="228"/>
      <c r="AS764" s="228"/>
      <c r="AT764" s="228"/>
    </row>
    <row r="765" spans="36:46" ht="14.25" customHeight="1">
      <c r="AJ765" s="228"/>
      <c r="AK765" s="228"/>
      <c r="AL765" s="228"/>
      <c r="AM765" s="228"/>
      <c r="AN765" s="228"/>
      <c r="AO765" s="228"/>
      <c r="AP765" s="228"/>
      <c r="AQ765" s="228"/>
      <c r="AR765" s="228"/>
      <c r="AS765" s="228"/>
      <c r="AT765" s="228"/>
    </row>
    <row r="766" spans="36:46" ht="14.25" customHeight="1">
      <c r="AJ766" s="228"/>
      <c r="AK766" s="228"/>
      <c r="AL766" s="228"/>
      <c r="AM766" s="228"/>
      <c r="AN766" s="228"/>
      <c r="AO766" s="228"/>
      <c r="AP766" s="228"/>
      <c r="AQ766" s="228"/>
      <c r="AR766" s="228"/>
      <c r="AS766" s="228"/>
      <c r="AT766" s="228"/>
    </row>
    <row r="767" spans="36:46" ht="14.25" customHeight="1">
      <c r="AJ767" s="228"/>
      <c r="AK767" s="228"/>
      <c r="AL767" s="228"/>
      <c r="AM767" s="228"/>
      <c r="AN767" s="228"/>
      <c r="AO767" s="228"/>
      <c r="AP767" s="228"/>
      <c r="AQ767" s="228"/>
      <c r="AR767" s="228"/>
      <c r="AS767" s="228"/>
      <c r="AT767" s="228"/>
    </row>
    <row r="768" spans="36:46" ht="14.25" customHeight="1">
      <c r="AJ768" s="228"/>
      <c r="AK768" s="228"/>
      <c r="AL768" s="228"/>
      <c r="AM768" s="228"/>
      <c r="AN768" s="228"/>
      <c r="AO768" s="228"/>
      <c r="AP768" s="228"/>
      <c r="AQ768" s="228"/>
      <c r="AR768" s="228"/>
      <c r="AS768" s="228"/>
      <c r="AT768" s="228"/>
    </row>
    <row r="769" spans="36:46" ht="14.25" customHeight="1">
      <c r="AJ769" s="228"/>
      <c r="AK769" s="228"/>
      <c r="AL769" s="228"/>
      <c r="AM769" s="228"/>
      <c r="AN769" s="228"/>
      <c r="AO769" s="228"/>
      <c r="AP769" s="228"/>
      <c r="AQ769" s="228"/>
      <c r="AR769" s="228"/>
      <c r="AS769" s="228"/>
      <c r="AT769" s="228"/>
    </row>
    <row r="770" spans="36:46" ht="14.25" customHeight="1">
      <c r="AJ770" s="228"/>
      <c r="AK770" s="228"/>
      <c r="AL770" s="228"/>
      <c r="AM770" s="228"/>
      <c r="AN770" s="228"/>
      <c r="AO770" s="228"/>
      <c r="AP770" s="228"/>
      <c r="AQ770" s="228"/>
      <c r="AR770" s="228"/>
      <c r="AS770" s="228"/>
      <c r="AT770" s="228"/>
    </row>
    <row r="771" spans="36:46" ht="14.25" customHeight="1">
      <c r="AJ771" s="228"/>
      <c r="AK771" s="228"/>
      <c r="AL771" s="228"/>
      <c r="AM771" s="228"/>
      <c r="AN771" s="228"/>
      <c r="AO771" s="228"/>
      <c r="AP771" s="228"/>
      <c r="AQ771" s="228"/>
      <c r="AR771" s="228"/>
      <c r="AS771" s="228"/>
      <c r="AT771" s="228"/>
    </row>
    <row r="772" spans="36:46" ht="14.25" customHeight="1">
      <c r="AJ772" s="228"/>
      <c r="AK772" s="228"/>
      <c r="AL772" s="228"/>
      <c r="AM772" s="228"/>
      <c r="AN772" s="228"/>
      <c r="AO772" s="228"/>
      <c r="AP772" s="228"/>
      <c r="AQ772" s="228"/>
      <c r="AR772" s="228"/>
      <c r="AS772" s="228"/>
      <c r="AT772" s="228"/>
    </row>
    <row r="773" spans="36:46" ht="14.25" customHeight="1">
      <c r="AJ773" s="228"/>
      <c r="AK773" s="228"/>
      <c r="AL773" s="228"/>
      <c r="AM773" s="228"/>
      <c r="AN773" s="228"/>
      <c r="AO773" s="228"/>
      <c r="AP773" s="228"/>
      <c r="AQ773" s="228"/>
      <c r="AR773" s="228"/>
      <c r="AS773" s="228"/>
      <c r="AT773" s="228"/>
    </row>
    <row r="774" spans="36:46" ht="14.25" customHeight="1">
      <c r="AJ774" s="228"/>
      <c r="AK774" s="228"/>
      <c r="AL774" s="228"/>
      <c r="AM774" s="228"/>
      <c r="AN774" s="228"/>
      <c r="AO774" s="228"/>
      <c r="AP774" s="228"/>
      <c r="AQ774" s="228"/>
      <c r="AR774" s="228"/>
      <c r="AS774" s="228"/>
      <c r="AT774" s="228"/>
    </row>
    <row r="775" spans="36:46" ht="14.25" customHeight="1">
      <c r="AJ775" s="228"/>
      <c r="AK775" s="228"/>
      <c r="AL775" s="228"/>
      <c r="AM775" s="228"/>
      <c r="AN775" s="228"/>
      <c r="AO775" s="228"/>
      <c r="AP775" s="228"/>
      <c r="AQ775" s="228"/>
      <c r="AR775" s="228"/>
      <c r="AS775" s="228"/>
      <c r="AT775" s="228"/>
    </row>
    <row r="776" spans="36:46" ht="14.25" customHeight="1">
      <c r="AJ776" s="228"/>
      <c r="AK776" s="228"/>
      <c r="AL776" s="228"/>
      <c r="AM776" s="228"/>
      <c r="AN776" s="228"/>
      <c r="AO776" s="228"/>
      <c r="AP776" s="228"/>
      <c r="AQ776" s="228"/>
      <c r="AR776" s="228"/>
      <c r="AS776" s="228"/>
      <c r="AT776" s="228"/>
    </row>
    <row r="777" spans="36:46" ht="14.25" customHeight="1">
      <c r="AJ777" s="228"/>
      <c r="AK777" s="228"/>
      <c r="AL777" s="228"/>
      <c r="AM777" s="228"/>
      <c r="AN777" s="228"/>
      <c r="AO777" s="228"/>
      <c r="AP777" s="228"/>
      <c r="AQ777" s="228"/>
      <c r="AR777" s="228"/>
      <c r="AS777" s="228"/>
      <c r="AT777" s="228"/>
    </row>
    <row r="778" spans="36:46" ht="14.25" customHeight="1">
      <c r="AJ778" s="228"/>
      <c r="AK778" s="228"/>
      <c r="AL778" s="228"/>
      <c r="AM778" s="228"/>
      <c r="AN778" s="228"/>
      <c r="AO778" s="228"/>
      <c r="AP778" s="228"/>
      <c r="AQ778" s="228"/>
      <c r="AR778" s="228"/>
      <c r="AS778" s="228"/>
      <c r="AT778" s="228"/>
    </row>
    <row r="779" spans="36:46" ht="14.25" customHeight="1">
      <c r="AJ779" s="228"/>
      <c r="AK779" s="228"/>
      <c r="AL779" s="228"/>
      <c r="AM779" s="228"/>
      <c r="AN779" s="228"/>
      <c r="AO779" s="228"/>
      <c r="AP779" s="228"/>
      <c r="AQ779" s="228"/>
      <c r="AR779" s="228"/>
      <c r="AS779" s="228"/>
      <c r="AT779" s="228"/>
    </row>
    <row r="780" spans="36:46" ht="14.25" customHeight="1">
      <c r="AJ780" s="228"/>
      <c r="AK780" s="228"/>
      <c r="AL780" s="228"/>
      <c r="AM780" s="228"/>
      <c r="AN780" s="228"/>
      <c r="AO780" s="228"/>
      <c r="AP780" s="228"/>
      <c r="AQ780" s="228"/>
      <c r="AR780" s="228"/>
      <c r="AS780" s="228"/>
      <c r="AT780" s="228"/>
    </row>
    <row r="781" spans="36:46" ht="14.25" customHeight="1">
      <c r="AJ781" s="228"/>
      <c r="AK781" s="228"/>
      <c r="AL781" s="228"/>
      <c r="AM781" s="228"/>
      <c r="AN781" s="228"/>
      <c r="AO781" s="228"/>
      <c r="AP781" s="228"/>
      <c r="AQ781" s="228"/>
      <c r="AR781" s="228"/>
      <c r="AS781" s="228"/>
      <c r="AT781" s="228"/>
    </row>
    <row r="782" spans="36:46" ht="14.25" customHeight="1">
      <c r="AJ782" s="228"/>
      <c r="AK782" s="228"/>
      <c r="AL782" s="228"/>
      <c r="AM782" s="228"/>
      <c r="AN782" s="228"/>
      <c r="AO782" s="228"/>
      <c r="AP782" s="228"/>
      <c r="AQ782" s="228"/>
      <c r="AR782" s="228"/>
      <c r="AS782" s="228"/>
      <c r="AT782" s="228"/>
    </row>
    <row r="783" spans="36:46" ht="14.25" customHeight="1">
      <c r="AJ783" s="228"/>
      <c r="AK783" s="228"/>
      <c r="AL783" s="228"/>
      <c r="AM783" s="228"/>
      <c r="AN783" s="228"/>
      <c r="AO783" s="228"/>
      <c r="AP783" s="228"/>
      <c r="AQ783" s="228"/>
      <c r="AR783" s="228"/>
      <c r="AS783" s="228"/>
      <c r="AT783" s="228"/>
    </row>
    <row r="784" spans="36:46" ht="14.25" customHeight="1">
      <c r="AJ784" s="228"/>
      <c r="AK784" s="228"/>
      <c r="AL784" s="228"/>
      <c r="AM784" s="228"/>
      <c r="AN784" s="228"/>
      <c r="AO784" s="228"/>
      <c r="AP784" s="228"/>
      <c r="AQ784" s="228"/>
      <c r="AR784" s="228"/>
      <c r="AS784" s="228"/>
      <c r="AT784" s="228"/>
    </row>
    <row r="785" spans="36:46" ht="14.25" customHeight="1">
      <c r="AJ785" s="228"/>
      <c r="AK785" s="228"/>
      <c r="AL785" s="228"/>
      <c r="AM785" s="228"/>
      <c r="AN785" s="228"/>
      <c r="AO785" s="228"/>
      <c r="AP785" s="228"/>
      <c r="AQ785" s="228"/>
      <c r="AR785" s="228"/>
      <c r="AS785" s="228"/>
      <c r="AT785" s="228"/>
    </row>
    <row r="786" spans="36:46" ht="14.25" customHeight="1">
      <c r="AJ786" s="228"/>
      <c r="AK786" s="228"/>
      <c r="AL786" s="228"/>
      <c r="AM786" s="228"/>
      <c r="AN786" s="228"/>
      <c r="AO786" s="228"/>
      <c r="AP786" s="228"/>
      <c r="AQ786" s="228"/>
      <c r="AR786" s="228"/>
      <c r="AS786" s="228"/>
      <c r="AT786" s="228"/>
    </row>
    <row r="787" spans="36:46" ht="14.25" customHeight="1">
      <c r="AJ787" s="228"/>
      <c r="AK787" s="228"/>
      <c r="AL787" s="228"/>
      <c r="AM787" s="228"/>
      <c r="AN787" s="228"/>
      <c r="AO787" s="228"/>
      <c r="AP787" s="228"/>
      <c r="AQ787" s="228"/>
      <c r="AR787" s="228"/>
      <c r="AS787" s="228"/>
      <c r="AT787" s="228"/>
    </row>
    <row r="788" spans="36:46" ht="14.25" customHeight="1">
      <c r="AJ788" s="228"/>
      <c r="AK788" s="228"/>
      <c r="AL788" s="228"/>
      <c r="AM788" s="228"/>
      <c r="AN788" s="228"/>
      <c r="AO788" s="228"/>
      <c r="AP788" s="228"/>
      <c r="AQ788" s="228"/>
      <c r="AR788" s="228"/>
      <c r="AS788" s="228"/>
      <c r="AT788" s="228"/>
    </row>
    <row r="789" spans="36:46" ht="14.25" customHeight="1">
      <c r="AJ789" s="228"/>
      <c r="AK789" s="228"/>
      <c r="AL789" s="228"/>
      <c r="AM789" s="228"/>
      <c r="AN789" s="228"/>
      <c r="AO789" s="228"/>
      <c r="AP789" s="228"/>
      <c r="AQ789" s="228"/>
      <c r="AR789" s="228"/>
      <c r="AS789" s="228"/>
      <c r="AT789" s="228"/>
    </row>
    <row r="790" spans="36:46" ht="14.25" customHeight="1">
      <c r="AJ790" s="228"/>
      <c r="AK790" s="228"/>
      <c r="AL790" s="228"/>
      <c r="AM790" s="228"/>
      <c r="AN790" s="228"/>
      <c r="AO790" s="228"/>
      <c r="AP790" s="228"/>
      <c r="AQ790" s="228"/>
      <c r="AR790" s="228"/>
      <c r="AS790" s="228"/>
      <c r="AT790" s="228"/>
    </row>
    <row r="791" spans="36:46" ht="14.25" customHeight="1">
      <c r="AJ791" s="228"/>
      <c r="AK791" s="228"/>
      <c r="AL791" s="228"/>
      <c r="AM791" s="228"/>
      <c r="AN791" s="228"/>
      <c r="AO791" s="228"/>
      <c r="AP791" s="228"/>
      <c r="AQ791" s="228"/>
      <c r="AR791" s="228"/>
      <c r="AS791" s="228"/>
      <c r="AT791" s="228"/>
    </row>
    <row r="792" spans="36:46" ht="14.25" customHeight="1">
      <c r="AJ792" s="228"/>
      <c r="AK792" s="228"/>
      <c r="AL792" s="228"/>
      <c r="AM792" s="228"/>
      <c r="AN792" s="228"/>
      <c r="AO792" s="228"/>
      <c r="AP792" s="228"/>
      <c r="AQ792" s="228"/>
      <c r="AR792" s="228"/>
      <c r="AS792" s="228"/>
      <c r="AT792" s="228"/>
    </row>
    <row r="793" spans="36:46" ht="14.25" customHeight="1">
      <c r="AJ793" s="228"/>
      <c r="AK793" s="228"/>
      <c r="AL793" s="228"/>
      <c r="AM793" s="228"/>
      <c r="AN793" s="228"/>
      <c r="AO793" s="228"/>
      <c r="AP793" s="228"/>
      <c r="AQ793" s="228"/>
      <c r="AR793" s="228"/>
      <c r="AS793" s="228"/>
      <c r="AT793" s="228"/>
    </row>
    <row r="794" spans="36:46" ht="14.25" customHeight="1">
      <c r="AJ794" s="228"/>
      <c r="AK794" s="228"/>
      <c r="AL794" s="228"/>
      <c r="AM794" s="228"/>
      <c r="AN794" s="228"/>
      <c r="AO794" s="228"/>
      <c r="AP794" s="228"/>
      <c r="AQ794" s="228"/>
      <c r="AR794" s="228"/>
      <c r="AS794" s="228"/>
      <c r="AT794" s="228"/>
    </row>
    <row r="795" spans="36:46" ht="14.25" customHeight="1">
      <c r="AJ795" s="228"/>
      <c r="AK795" s="228"/>
      <c r="AL795" s="228"/>
      <c r="AM795" s="228"/>
      <c r="AN795" s="228"/>
      <c r="AO795" s="228"/>
      <c r="AP795" s="228"/>
      <c r="AQ795" s="228"/>
      <c r="AR795" s="228"/>
      <c r="AS795" s="228"/>
      <c r="AT795" s="228"/>
    </row>
    <row r="796" spans="36:46" ht="14.25" customHeight="1">
      <c r="AJ796" s="228"/>
      <c r="AK796" s="228"/>
      <c r="AL796" s="228"/>
      <c r="AM796" s="228"/>
      <c r="AN796" s="228"/>
      <c r="AO796" s="228"/>
      <c r="AP796" s="228"/>
      <c r="AQ796" s="228"/>
      <c r="AR796" s="228"/>
      <c r="AS796" s="228"/>
      <c r="AT796" s="228"/>
    </row>
    <row r="797" spans="36:46" ht="14.25" customHeight="1">
      <c r="AJ797" s="228"/>
      <c r="AK797" s="228"/>
      <c r="AL797" s="228"/>
      <c r="AM797" s="228"/>
      <c r="AN797" s="228"/>
      <c r="AO797" s="228"/>
      <c r="AP797" s="228"/>
      <c r="AQ797" s="228"/>
      <c r="AR797" s="228"/>
      <c r="AS797" s="228"/>
      <c r="AT797" s="228"/>
    </row>
    <row r="798" spans="36:46" ht="14.25" customHeight="1">
      <c r="AJ798" s="228"/>
      <c r="AK798" s="228"/>
      <c r="AL798" s="228"/>
      <c r="AM798" s="228"/>
      <c r="AN798" s="228"/>
      <c r="AO798" s="228"/>
      <c r="AP798" s="228"/>
      <c r="AQ798" s="228"/>
      <c r="AR798" s="228"/>
      <c r="AS798" s="228"/>
      <c r="AT798" s="228"/>
    </row>
    <row r="799" spans="36:46" ht="14.25" customHeight="1">
      <c r="AJ799" s="228"/>
      <c r="AK799" s="228"/>
      <c r="AL799" s="228"/>
      <c r="AM799" s="228"/>
      <c r="AN799" s="228"/>
      <c r="AO799" s="228"/>
      <c r="AP799" s="228"/>
      <c r="AQ799" s="228"/>
      <c r="AR799" s="228"/>
      <c r="AS799" s="228"/>
      <c r="AT799" s="228"/>
    </row>
    <row r="800" spans="36:46" ht="14.25" customHeight="1">
      <c r="AJ800" s="228"/>
      <c r="AK800" s="228"/>
      <c r="AL800" s="228"/>
      <c r="AM800" s="228"/>
      <c r="AN800" s="228"/>
      <c r="AO800" s="228"/>
      <c r="AP800" s="228"/>
      <c r="AQ800" s="228"/>
      <c r="AR800" s="228"/>
      <c r="AS800" s="228"/>
      <c r="AT800" s="228"/>
    </row>
    <row r="801" spans="36:46" ht="14.25" customHeight="1">
      <c r="AJ801" s="228"/>
      <c r="AK801" s="228"/>
      <c r="AL801" s="228"/>
      <c r="AM801" s="228"/>
      <c r="AN801" s="228"/>
      <c r="AO801" s="228"/>
      <c r="AP801" s="228"/>
      <c r="AQ801" s="228"/>
      <c r="AR801" s="228"/>
      <c r="AS801" s="228"/>
      <c r="AT801" s="228"/>
    </row>
    <row r="802" spans="36:46" ht="14.25" customHeight="1">
      <c r="AJ802" s="228"/>
      <c r="AK802" s="228"/>
      <c r="AL802" s="228"/>
      <c r="AM802" s="228"/>
      <c r="AN802" s="228"/>
      <c r="AO802" s="228"/>
      <c r="AP802" s="228"/>
      <c r="AQ802" s="228"/>
      <c r="AR802" s="228"/>
      <c r="AS802" s="228"/>
      <c r="AT802" s="228"/>
    </row>
    <row r="803" spans="36:46" ht="14.25" customHeight="1">
      <c r="AJ803" s="228"/>
      <c r="AK803" s="228"/>
      <c r="AL803" s="228"/>
      <c r="AM803" s="228"/>
      <c r="AN803" s="228"/>
      <c r="AO803" s="228"/>
      <c r="AP803" s="228"/>
      <c r="AQ803" s="228"/>
      <c r="AR803" s="228"/>
      <c r="AS803" s="228"/>
      <c r="AT803" s="228"/>
    </row>
    <row r="804" spans="36:46" ht="14.25" customHeight="1">
      <c r="AJ804" s="228"/>
      <c r="AK804" s="228"/>
      <c r="AL804" s="228"/>
      <c r="AM804" s="228"/>
      <c r="AN804" s="228"/>
      <c r="AO804" s="228"/>
      <c r="AP804" s="228"/>
      <c r="AQ804" s="228"/>
      <c r="AR804" s="228"/>
      <c r="AS804" s="228"/>
      <c r="AT804" s="228"/>
    </row>
    <row r="805" spans="36:46" ht="14.25" customHeight="1">
      <c r="AJ805" s="228"/>
      <c r="AK805" s="228"/>
      <c r="AL805" s="228"/>
      <c r="AM805" s="228"/>
      <c r="AN805" s="228"/>
      <c r="AO805" s="228"/>
      <c r="AP805" s="228"/>
      <c r="AQ805" s="228"/>
      <c r="AR805" s="228"/>
      <c r="AS805" s="228"/>
      <c r="AT805" s="228"/>
    </row>
    <row r="806" spans="36:46" ht="14.25" customHeight="1">
      <c r="AJ806" s="228"/>
      <c r="AK806" s="228"/>
      <c r="AL806" s="228"/>
      <c r="AM806" s="228"/>
      <c r="AN806" s="228"/>
      <c r="AO806" s="228"/>
      <c r="AP806" s="228"/>
      <c r="AQ806" s="228"/>
      <c r="AR806" s="228"/>
      <c r="AS806" s="228"/>
      <c r="AT806" s="228"/>
    </row>
    <row r="807" spans="36:46" ht="14.25" customHeight="1">
      <c r="AJ807" s="228"/>
      <c r="AK807" s="228"/>
      <c r="AL807" s="228"/>
      <c r="AM807" s="228"/>
      <c r="AN807" s="228"/>
      <c r="AO807" s="228"/>
      <c r="AP807" s="228"/>
      <c r="AQ807" s="228"/>
      <c r="AR807" s="228"/>
      <c r="AS807" s="228"/>
      <c r="AT807" s="228"/>
    </row>
    <row r="808" spans="36:46" ht="14.25" customHeight="1">
      <c r="AJ808" s="228"/>
      <c r="AK808" s="228"/>
      <c r="AL808" s="228"/>
      <c r="AM808" s="228"/>
      <c r="AN808" s="228"/>
      <c r="AO808" s="228"/>
      <c r="AP808" s="228"/>
      <c r="AQ808" s="228"/>
      <c r="AR808" s="228"/>
      <c r="AS808" s="228"/>
      <c r="AT808" s="228"/>
    </row>
    <row r="809" spans="36:46" ht="14.25" customHeight="1">
      <c r="AJ809" s="228"/>
      <c r="AK809" s="228"/>
      <c r="AL809" s="228"/>
      <c r="AM809" s="228"/>
      <c r="AN809" s="228"/>
      <c r="AO809" s="228"/>
      <c r="AP809" s="228"/>
      <c r="AQ809" s="228"/>
      <c r="AR809" s="228"/>
      <c r="AS809" s="228"/>
      <c r="AT809" s="228"/>
    </row>
    <row r="810" spans="36:46" ht="14.25" customHeight="1">
      <c r="AJ810" s="228"/>
      <c r="AK810" s="228"/>
      <c r="AL810" s="228"/>
      <c r="AM810" s="228"/>
      <c r="AN810" s="228"/>
      <c r="AO810" s="228"/>
      <c r="AP810" s="228"/>
      <c r="AQ810" s="228"/>
      <c r="AR810" s="228"/>
      <c r="AS810" s="228"/>
      <c r="AT810" s="228"/>
    </row>
    <row r="811" spans="36:46" ht="14.25" customHeight="1">
      <c r="AJ811" s="228"/>
      <c r="AK811" s="228"/>
      <c r="AL811" s="228"/>
      <c r="AM811" s="228"/>
      <c r="AN811" s="228"/>
      <c r="AO811" s="228"/>
      <c r="AP811" s="228"/>
      <c r="AQ811" s="228"/>
      <c r="AR811" s="228"/>
      <c r="AS811" s="228"/>
      <c r="AT811" s="228"/>
    </row>
    <row r="812" spans="36:46" ht="14.25" customHeight="1">
      <c r="AJ812" s="228"/>
      <c r="AK812" s="228"/>
      <c r="AL812" s="228"/>
      <c r="AM812" s="228"/>
      <c r="AN812" s="228"/>
      <c r="AO812" s="228"/>
      <c r="AP812" s="228"/>
      <c r="AQ812" s="228"/>
      <c r="AR812" s="228"/>
      <c r="AS812" s="228"/>
      <c r="AT812" s="228"/>
    </row>
    <row r="813" spans="36:46" ht="14.25" customHeight="1">
      <c r="AJ813" s="228"/>
      <c r="AK813" s="228"/>
      <c r="AL813" s="228"/>
      <c r="AM813" s="228"/>
      <c r="AN813" s="228"/>
      <c r="AO813" s="228"/>
      <c r="AP813" s="228"/>
      <c r="AQ813" s="228"/>
      <c r="AR813" s="228"/>
      <c r="AS813" s="228"/>
      <c r="AT813" s="228"/>
    </row>
    <row r="814" spans="36:46" ht="14.25" customHeight="1">
      <c r="AJ814" s="228"/>
      <c r="AK814" s="228"/>
      <c r="AL814" s="228"/>
      <c r="AM814" s="228"/>
      <c r="AN814" s="228"/>
      <c r="AO814" s="228"/>
      <c r="AP814" s="228"/>
      <c r="AQ814" s="228"/>
      <c r="AR814" s="228"/>
      <c r="AS814" s="228"/>
      <c r="AT814" s="228"/>
    </row>
    <row r="815" spans="36:46" ht="14.25" customHeight="1">
      <c r="AJ815" s="228"/>
      <c r="AK815" s="228"/>
      <c r="AL815" s="228"/>
      <c r="AM815" s="228"/>
      <c r="AN815" s="228"/>
      <c r="AO815" s="228"/>
      <c r="AP815" s="228"/>
      <c r="AQ815" s="228"/>
      <c r="AR815" s="228"/>
      <c r="AS815" s="228"/>
      <c r="AT815" s="228"/>
    </row>
    <row r="816" spans="36:46" ht="14.25" customHeight="1">
      <c r="AJ816" s="228"/>
      <c r="AK816" s="228"/>
      <c r="AL816" s="228"/>
      <c r="AM816" s="228"/>
      <c r="AN816" s="228"/>
      <c r="AO816" s="228"/>
      <c r="AP816" s="228"/>
      <c r="AQ816" s="228"/>
      <c r="AR816" s="228"/>
      <c r="AS816" s="228"/>
      <c r="AT816" s="228"/>
    </row>
    <row r="817" spans="36:46" ht="14.25" customHeight="1">
      <c r="AJ817" s="228"/>
      <c r="AK817" s="228"/>
      <c r="AL817" s="228"/>
      <c r="AM817" s="228"/>
      <c r="AN817" s="228"/>
      <c r="AO817" s="228"/>
      <c r="AP817" s="228"/>
      <c r="AQ817" s="228"/>
      <c r="AR817" s="228"/>
      <c r="AS817" s="228"/>
      <c r="AT817" s="228"/>
    </row>
    <row r="818" spans="36:46" ht="14.25" customHeight="1">
      <c r="AJ818" s="228"/>
      <c r="AK818" s="228"/>
      <c r="AL818" s="228"/>
      <c r="AM818" s="228"/>
      <c r="AN818" s="228"/>
      <c r="AO818" s="228"/>
      <c r="AP818" s="228"/>
      <c r="AQ818" s="228"/>
      <c r="AR818" s="228"/>
      <c r="AS818" s="228"/>
      <c r="AT818" s="228"/>
    </row>
    <row r="819" spans="36:46" ht="14.25" customHeight="1">
      <c r="AJ819" s="228"/>
      <c r="AK819" s="228"/>
      <c r="AL819" s="228"/>
      <c r="AM819" s="228"/>
      <c r="AN819" s="228"/>
      <c r="AO819" s="228"/>
      <c r="AP819" s="228"/>
      <c r="AQ819" s="228"/>
      <c r="AR819" s="228"/>
      <c r="AS819" s="228"/>
      <c r="AT819" s="228"/>
    </row>
    <row r="820" spans="36:46" ht="14.25" customHeight="1">
      <c r="AJ820" s="228"/>
      <c r="AK820" s="228"/>
      <c r="AL820" s="228"/>
      <c r="AM820" s="228"/>
      <c r="AN820" s="228"/>
      <c r="AO820" s="228"/>
      <c r="AP820" s="228"/>
      <c r="AQ820" s="228"/>
      <c r="AR820" s="228"/>
      <c r="AS820" s="228"/>
      <c r="AT820" s="228"/>
    </row>
    <row r="821" spans="36:46" ht="14.25" customHeight="1">
      <c r="AJ821" s="228"/>
      <c r="AK821" s="228"/>
      <c r="AL821" s="228"/>
      <c r="AM821" s="228"/>
      <c r="AN821" s="228"/>
      <c r="AO821" s="228"/>
      <c r="AP821" s="228"/>
      <c r="AQ821" s="228"/>
      <c r="AR821" s="228"/>
      <c r="AS821" s="228"/>
      <c r="AT821" s="228"/>
    </row>
    <row r="822" spans="36:46" ht="14.25" customHeight="1">
      <c r="AJ822" s="228"/>
      <c r="AK822" s="228"/>
      <c r="AL822" s="228"/>
      <c r="AM822" s="228"/>
      <c r="AN822" s="228"/>
      <c r="AO822" s="228"/>
      <c r="AP822" s="228"/>
      <c r="AQ822" s="228"/>
      <c r="AR822" s="228"/>
      <c r="AS822" s="228"/>
      <c r="AT822" s="228"/>
    </row>
    <row r="823" spans="36:46" ht="14.25" customHeight="1">
      <c r="AJ823" s="228"/>
      <c r="AK823" s="228"/>
      <c r="AL823" s="228"/>
      <c r="AM823" s="228"/>
      <c r="AN823" s="228"/>
      <c r="AO823" s="228"/>
      <c r="AP823" s="228"/>
      <c r="AQ823" s="228"/>
      <c r="AR823" s="228"/>
      <c r="AS823" s="228"/>
      <c r="AT823" s="228"/>
    </row>
    <row r="824" spans="36:46" ht="14.25" customHeight="1">
      <c r="AJ824" s="228"/>
      <c r="AK824" s="228"/>
      <c r="AL824" s="228"/>
      <c r="AM824" s="228"/>
      <c r="AN824" s="228"/>
      <c r="AO824" s="228"/>
      <c r="AP824" s="228"/>
      <c r="AQ824" s="228"/>
      <c r="AR824" s="228"/>
      <c r="AS824" s="228"/>
      <c r="AT824" s="228"/>
    </row>
    <row r="825" spans="36:46" ht="14.25" customHeight="1">
      <c r="AJ825" s="228"/>
      <c r="AK825" s="228"/>
      <c r="AL825" s="228"/>
      <c r="AM825" s="228"/>
      <c r="AN825" s="228"/>
      <c r="AO825" s="228"/>
      <c r="AP825" s="228"/>
      <c r="AQ825" s="228"/>
      <c r="AR825" s="228"/>
      <c r="AS825" s="228"/>
      <c r="AT825" s="228"/>
    </row>
    <row r="826" spans="36:46" ht="14.25" customHeight="1">
      <c r="AJ826" s="228"/>
      <c r="AK826" s="228"/>
      <c r="AL826" s="228"/>
      <c r="AM826" s="228"/>
      <c r="AN826" s="228"/>
      <c r="AO826" s="228"/>
      <c r="AP826" s="228"/>
      <c r="AQ826" s="228"/>
      <c r="AR826" s="228"/>
      <c r="AS826" s="228"/>
      <c r="AT826" s="228"/>
    </row>
    <row r="827" spans="36:46" ht="14.25" customHeight="1">
      <c r="AJ827" s="228"/>
      <c r="AK827" s="228"/>
      <c r="AL827" s="228"/>
      <c r="AM827" s="228"/>
      <c r="AN827" s="228"/>
      <c r="AO827" s="228"/>
      <c r="AP827" s="228"/>
      <c r="AQ827" s="228"/>
      <c r="AR827" s="228"/>
      <c r="AS827" s="228"/>
      <c r="AT827" s="228"/>
    </row>
    <row r="828" spans="36:46" ht="14.25" customHeight="1">
      <c r="AJ828" s="228"/>
      <c r="AK828" s="228"/>
      <c r="AL828" s="228"/>
      <c r="AM828" s="228"/>
      <c r="AN828" s="228"/>
      <c r="AO828" s="228"/>
      <c r="AP828" s="228"/>
      <c r="AQ828" s="228"/>
      <c r="AR828" s="228"/>
      <c r="AS828" s="228"/>
      <c r="AT828" s="228"/>
    </row>
    <row r="829" spans="36:46" ht="14.25" customHeight="1">
      <c r="AJ829" s="228"/>
      <c r="AK829" s="228"/>
      <c r="AL829" s="228"/>
      <c r="AM829" s="228"/>
      <c r="AN829" s="228"/>
      <c r="AO829" s="228"/>
      <c r="AP829" s="228"/>
      <c r="AQ829" s="228"/>
      <c r="AR829" s="228"/>
      <c r="AS829" s="228"/>
      <c r="AT829" s="228"/>
    </row>
    <row r="830" spans="36:46" ht="14.25" customHeight="1">
      <c r="AJ830" s="228"/>
      <c r="AK830" s="228"/>
      <c r="AL830" s="228"/>
      <c r="AM830" s="228"/>
      <c r="AN830" s="228"/>
      <c r="AO830" s="228"/>
      <c r="AP830" s="228"/>
      <c r="AQ830" s="228"/>
      <c r="AR830" s="228"/>
      <c r="AS830" s="228"/>
      <c r="AT830" s="228"/>
    </row>
    <row r="831" spans="36:46" ht="14.25" customHeight="1">
      <c r="AJ831" s="228"/>
      <c r="AK831" s="228"/>
      <c r="AL831" s="228"/>
      <c r="AM831" s="228"/>
      <c r="AN831" s="228"/>
      <c r="AO831" s="228"/>
      <c r="AP831" s="228"/>
      <c r="AQ831" s="228"/>
      <c r="AR831" s="228"/>
      <c r="AS831" s="228"/>
      <c r="AT831" s="228"/>
    </row>
    <row r="832" spans="36:46" ht="14.25" customHeight="1">
      <c r="AJ832" s="228"/>
      <c r="AK832" s="228"/>
      <c r="AL832" s="228"/>
      <c r="AM832" s="228"/>
      <c r="AN832" s="228"/>
      <c r="AO832" s="228"/>
      <c r="AP832" s="228"/>
      <c r="AQ832" s="228"/>
      <c r="AR832" s="228"/>
      <c r="AS832" s="228"/>
      <c r="AT832" s="228"/>
    </row>
    <row r="833" spans="36:46" ht="14.25" customHeight="1">
      <c r="AJ833" s="228"/>
      <c r="AK833" s="228"/>
      <c r="AL833" s="228"/>
      <c r="AM833" s="228"/>
      <c r="AN833" s="228"/>
      <c r="AO833" s="228"/>
      <c r="AP833" s="228"/>
      <c r="AQ833" s="228"/>
      <c r="AR833" s="228"/>
      <c r="AS833" s="228"/>
      <c r="AT833" s="228"/>
    </row>
    <row r="834" spans="36:46" ht="14.25" customHeight="1">
      <c r="AJ834" s="228"/>
      <c r="AK834" s="228"/>
      <c r="AL834" s="228"/>
      <c r="AM834" s="228"/>
      <c r="AN834" s="228"/>
      <c r="AO834" s="228"/>
      <c r="AP834" s="228"/>
      <c r="AQ834" s="228"/>
      <c r="AR834" s="228"/>
      <c r="AS834" s="228"/>
      <c r="AT834" s="228"/>
    </row>
    <row r="835" spans="36:46" ht="14.25" customHeight="1">
      <c r="AJ835" s="228"/>
      <c r="AK835" s="228"/>
      <c r="AL835" s="228"/>
      <c r="AM835" s="228"/>
      <c r="AN835" s="228"/>
      <c r="AO835" s="228"/>
      <c r="AP835" s="228"/>
      <c r="AQ835" s="228"/>
      <c r="AR835" s="228"/>
      <c r="AS835" s="228"/>
      <c r="AT835" s="228"/>
    </row>
    <row r="836" spans="36:46" ht="14.25" customHeight="1">
      <c r="AJ836" s="228"/>
      <c r="AK836" s="228"/>
      <c r="AL836" s="228"/>
      <c r="AM836" s="228"/>
      <c r="AN836" s="228"/>
      <c r="AO836" s="228"/>
      <c r="AP836" s="228"/>
      <c r="AQ836" s="228"/>
      <c r="AR836" s="228"/>
      <c r="AS836" s="228"/>
      <c r="AT836" s="228"/>
    </row>
    <row r="837" spans="36:46" ht="14.25" customHeight="1">
      <c r="AJ837" s="228"/>
      <c r="AK837" s="228"/>
      <c r="AL837" s="228"/>
      <c r="AM837" s="228"/>
      <c r="AN837" s="228"/>
      <c r="AO837" s="228"/>
      <c r="AP837" s="228"/>
      <c r="AQ837" s="228"/>
      <c r="AR837" s="228"/>
      <c r="AS837" s="228"/>
      <c r="AT837" s="228"/>
    </row>
    <row r="838" spans="36:46" ht="14.25" customHeight="1">
      <c r="AJ838" s="228"/>
      <c r="AK838" s="228"/>
      <c r="AL838" s="228"/>
      <c r="AM838" s="228"/>
      <c r="AN838" s="228"/>
      <c r="AO838" s="228"/>
      <c r="AP838" s="228"/>
      <c r="AQ838" s="228"/>
      <c r="AR838" s="228"/>
      <c r="AS838" s="228"/>
      <c r="AT838" s="228"/>
    </row>
    <row r="839" spans="36:46" ht="14.25" customHeight="1">
      <c r="AJ839" s="228"/>
      <c r="AK839" s="228"/>
      <c r="AL839" s="228"/>
      <c r="AM839" s="228"/>
      <c r="AN839" s="228"/>
      <c r="AO839" s="228"/>
      <c r="AP839" s="228"/>
      <c r="AQ839" s="228"/>
      <c r="AR839" s="228"/>
      <c r="AS839" s="228"/>
      <c r="AT839" s="228"/>
    </row>
    <row r="840" spans="36:46" ht="14.25" customHeight="1">
      <c r="AJ840" s="228"/>
      <c r="AK840" s="228"/>
      <c r="AL840" s="228"/>
      <c r="AM840" s="228"/>
      <c r="AN840" s="228"/>
      <c r="AO840" s="228"/>
      <c r="AP840" s="228"/>
      <c r="AQ840" s="228"/>
      <c r="AR840" s="228"/>
      <c r="AS840" s="228"/>
      <c r="AT840" s="228"/>
    </row>
    <row r="841" spans="36:46" ht="14.25" customHeight="1">
      <c r="AJ841" s="228"/>
      <c r="AK841" s="228"/>
      <c r="AL841" s="228"/>
      <c r="AM841" s="228"/>
      <c r="AN841" s="228"/>
      <c r="AO841" s="228"/>
      <c r="AP841" s="228"/>
      <c r="AQ841" s="228"/>
      <c r="AR841" s="228"/>
      <c r="AS841" s="228"/>
      <c r="AT841" s="228"/>
    </row>
    <row r="842" spans="36:46" ht="14.25" customHeight="1">
      <c r="AJ842" s="228"/>
      <c r="AK842" s="228"/>
      <c r="AL842" s="228"/>
      <c r="AM842" s="228"/>
      <c r="AN842" s="228"/>
      <c r="AO842" s="228"/>
      <c r="AP842" s="228"/>
      <c r="AQ842" s="228"/>
      <c r="AR842" s="228"/>
      <c r="AS842" s="228"/>
      <c r="AT842" s="228"/>
    </row>
    <row r="843" spans="36:46" ht="14.25" customHeight="1">
      <c r="AJ843" s="228"/>
      <c r="AK843" s="228"/>
      <c r="AL843" s="228"/>
      <c r="AM843" s="228"/>
      <c r="AN843" s="228"/>
      <c r="AO843" s="228"/>
      <c r="AP843" s="228"/>
      <c r="AQ843" s="228"/>
      <c r="AR843" s="228"/>
      <c r="AS843" s="228"/>
      <c r="AT843" s="228"/>
    </row>
    <row r="844" spans="36:46" ht="14.25" customHeight="1">
      <c r="AJ844" s="228"/>
      <c r="AK844" s="228"/>
      <c r="AL844" s="228"/>
      <c r="AM844" s="228"/>
      <c r="AN844" s="228"/>
      <c r="AO844" s="228"/>
      <c r="AP844" s="228"/>
      <c r="AQ844" s="228"/>
      <c r="AR844" s="228"/>
      <c r="AS844" s="228"/>
      <c r="AT844" s="228"/>
    </row>
    <row r="845" spans="36:46" ht="14.25" customHeight="1">
      <c r="AJ845" s="228"/>
      <c r="AK845" s="228"/>
      <c r="AL845" s="228"/>
      <c r="AM845" s="228"/>
      <c r="AN845" s="228"/>
      <c r="AO845" s="228"/>
      <c r="AP845" s="228"/>
      <c r="AQ845" s="228"/>
      <c r="AR845" s="228"/>
      <c r="AS845" s="228"/>
      <c r="AT845" s="228"/>
    </row>
    <row r="846" spans="36:46" ht="14.25" customHeight="1">
      <c r="AJ846" s="228"/>
      <c r="AK846" s="228"/>
      <c r="AL846" s="228"/>
      <c r="AM846" s="228"/>
      <c r="AN846" s="228"/>
      <c r="AO846" s="228"/>
      <c r="AP846" s="228"/>
      <c r="AQ846" s="228"/>
      <c r="AR846" s="228"/>
      <c r="AS846" s="228"/>
      <c r="AT846" s="228"/>
    </row>
    <row r="847" spans="36:46" ht="14.25" customHeight="1">
      <c r="AJ847" s="228"/>
      <c r="AK847" s="228"/>
      <c r="AL847" s="228"/>
      <c r="AM847" s="228"/>
      <c r="AN847" s="228"/>
      <c r="AO847" s="228"/>
      <c r="AP847" s="228"/>
      <c r="AQ847" s="228"/>
      <c r="AR847" s="228"/>
      <c r="AS847" s="228"/>
      <c r="AT847" s="228"/>
    </row>
    <row r="848" spans="36:46" ht="14.25" customHeight="1">
      <c r="AJ848" s="228"/>
      <c r="AK848" s="228"/>
      <c r="AL848" s="228"/>
      <c r="AM848" s="228"/>
      <c r="AN848" s="228"/>
      <c r="AO848" s="228"/>
      <c r="AP848" s="228"/>
      <c r="AQ848" s="228"/>
      <c r="AR848" s="228"/>
      <c r="AS848" s="228"/>
      <c r="AT848" s="228"/>
    </row>
    <row r="849" spans="36:46" ht="14.25" customHeight="1">
      <c r="AJ849" s="228"/>
      <c r="AK849" s="228"/>
      <c r="AL849" s="228"/>
      <c r="AM849" s="228"/>
      <c r="AN849" s="228"/>
      <c r="AO849" s="228"/>
      <c r="AP849" s="228"/>
      <c r="AQ849" s="228"/>
      <c r="AR849" s="228"/>
      <c r="AS849" s="228"/>
      <c r="AT849" s="228"/>
    </row>
    <row r="850" spans="36:46" ht="14.25" customHeight="1">
      <c r="AJ850" s="228"/>
      <c r="AK850" s="228"/>
      <c r="AL850" s="228"/>
      <c r="AM850" s="228"/>
      <c r="AN850" s="228"/>
      <c r="AO850" s="228"/>
      <c r="AP850" s="228"/>
      <c r="AQ850" s="228"/>
      <c r="AR850" s="228"/>
      <c r="AS850" s="228"/>
      <c r="AT850" s="228"/>
    </row>
    <row r="851" spans="36:46" ht="14.25" customHeight="1">
      <c r="AJ851" s="228"/>
      <c r="AK851" s="228"/>
      <c r="AL851" s="228"/>
      <c r="AM851" s="228"/>
      <c r="AN851" s="228"/>
      <c r="AO851" s="228"/>
      <c r="AP851" s="228"/>
      <c r="AQ851" s="228"/>
      <c r="AR851" s="228"/>
      <c r="AS851" s="228"/>
      <c r="AT851" s="228"/>
    </row>
    <row r="852" spans="36:46" ht="14.25" customHeight="1">
      <c r="AJ852" s="228"/>
      <c r="AK852" s="228"/>
      <c r="AL852" s="228"/>
      <c r="AM852" s="228"/>
      <c r="AN852" s="228"/>
      <c r="AO852" s="228"/>
      <c r="AP852" s="228"/>
      <c r="AQ852" s="228"/>
      <c r="AR852" s="228"/>
      <c r="AS852" s="228"/>
      <c r="AT852" s="228"/>
    </row>
    <row r="853" spans="36:46" ht="14.25" customHeight="1">
      <c r="AJ853" s="228"/>
      <c r="AK853" s="228"/>
      <c r="AL853" s="228"/>
      <c r="AM853" s="228"/>
      <c r="AN853" s="228"/>
      <c r="AO853" s="228"/>
      <c r="AP853" s="228"/>
      <c r="AQ853" s="228"/>
      <c r="AR853" s="228"/>
      <c r="AS853" s="228"/>
      <c r="AT853" s="228"/>
    </row>
    <row r="854" spans="36:46" ht="14.25" customHeight="1">
      <c r="AJ854" s="228"/>
      <c r="AK854" s="228"/>
      <c r="AL854" s="228"/>
      <c r="AM854" s="228"/>
      <c r="AN854" s="228"/>
      <c r="AO854" s="228"/>
      <c r="AP854" s="228"/>
      <c r="AQ854" s="228"/>
      <c r="AR854" s="228"/>
      <c r="AS854" s="228"/>
      <c r="AT854" s="228"/>
    </row>
    <row r="855" spans="36:46" ht="14.25" customHeight="1">
      <c r="AJ855" s="228"/>
      <c r="AK855" s="228"/>
      <c r="AL855" s="228"/>
      <c r="AM855" s="228"/>
      <c r="AN855" s="228"/>
      <c r="AO855" s="228"/>
      <c r="AP855" s="228"/>
      <c r="AQ855" s="228"/>
      <c r="AR855" s="228"/>
      <c r="AS855" s="228"/>
      <c r="AT855" s="228"/>
    </row>
    <row r="856" spans="36:46" ht="14.25" customHeight="1">
      <c r="AJ856" s="228"/>
      <c r="AK856" s="228"/>
      <c r="AL856" s="228"/>
      <c r="AM856" s="228"/>
      <c r="AN856" s="228"/>
      <c r="AO856" s="228"/>
      <c r="AP856" s="228"/>
      <c r="AQ856" s="228"/>
      <c r="AR856" s="228"/>
      <c r="AS856" s="228"/>
      <c r="AT856" s="228"/>
    </row>
    <row r="857" spans="36:46" ht="14.25" customHeight="1">
      <c r="AJ857" s="228"/>
      <c r="AK857" s="228"/>
      <c r="AL857" s="228"/>
      <c r="AM857" s="228"/>
      <c r="AN857" s="228"/>
      <c r="AO857" s="228"/>
      <c r="AP857" s="228"/>
      <c r="AQ857" s="228"/>
      <c r="AR857" s="228"/>
      <c r="AS857" s="228"/>
      <c r="AT857" s="228"/>
    </row>
    <row r="858" spans="36:46" ht="14.25" customHeight="1">
      <c r="AJ858" s="228"/>
      <c r="AK858" s="228"/>
      <c r="AL858" s="228"/>
      <c r="AM858" s="228"/>
      <c r="AN858" s="228"/>
      <c r="AO858" s="228"/>
      <c r="AP858" s="228"/>
      <c r="AQ858" s="228"/>
      <c r="AR858" s="228"/>
      <c r="AS858" s="228"/>
      <c r="AT858" s="228"/>
    </row>
    <row r="859" spans="36:46" ht="14.25" customHeight="1">
      <c r="AJ859" s="228"/>
      <c r="AK859" s="228"/>
      <c r="AL859" s="228"/>
      <c r="AM859" s="228"/>
      <c r="AN859" s="228"/>
      <c r="AO859" s="228"/>
      <c r="AP859" s="228"/>
      <c r="AQ859" s="228"/>
      <c r="AR859" s="228"/>
      <c r="AS859" s="228"/>
      <c r="AT859" s="228"/>
    </row>
    <row r="860" spans="36:46" ht="14.25" customHeight="1">
      <c r="AJ860" s="228"/>
      <c r="AK860" s="228"/>
      <c r="AL860" s="228"/>
      <c r="AM860" s="228"/>
      <c r="AN860" s="228"/>
      <c r="AO860" s="228"/>
      <c r="AP860" s="228"/>
      <c r="AQ860" s="228"/>
      <c r="AR860" s="228"/>
      <c r="AS860" s="228"/>
      <c r="AT860" s="228"/>
    </row>
    <row r="861" spans="36:46" ht="14.25" customHeight="1">
      <c r="AJ861" s="228"/>
      <c r="AK861" s="228"/>
      <c r="AL861" s="228"/>
      <c r="AM861" s="228"/>
      <c r="AN861" s="228"/>
      <c r="AO861" s="228"/>
      <c r="AP861" s="228"/>
      <c r="AQ861" s="228"/>
      <c r="AR861" s="228"/>
      <c r="AS861" s="228"/>
      <c r="AT861" s="228"/>
    </row>
    <row r="862" spans="36:46" ht="14.25" customHeight="1">
      <c r="AJ862" s="228"/>
      <c r="AK862" s="228"/>
      <c r="AL862" s="228"/>
      <c r="AM862" s="228"/>
      <c r="AN862" s="228"/>
      <c r="AO862" s="228"/>
      <c r="AP862" s="228"/>
      <c r="AQ862" s="228"/>
      <c r="AR862" s="228"/>
      <c r="AS862" s="228"/>
      <c r="AT862" s="228"/>
    </row>
    <row r="863" spans="36:46" ht="14.25" customHeight="1">
      <c r="AJ863" s="228"/>
      <c r="AK863" s="228"/>
      <c r="AL863" s="228"/>
      <c r="AM863" s="228"/>
      <c r="AN863" s="228"/>
      <c r="AO863" s="228"/>
      <c r="AP863" s="228"/>
      <c r="AQ863" s="228"/>
      <c r="AR863" s="228"/>
      <c r="AS863" s="228"/>
      <c r="AT863" s="228"/>
    </row>
    <row r="864" spans="36:46" ht="14.25" customHeight="1">
      <c r="AJ864" s="228"/>
      <c r="AK864" s="228"/>
      <c r="AL864" s="228"/>
      <c r="AM864" s="228"/>
      <c r="AN864" s="228"/>
      <c r="AO864" s="228"/>
      <c r="AP864" s="228"/>
      <c r="AQ864" s="228"/>
      <c r="AR864" s="228"/>
      <c r="AS864" s="228"/>
      <c r="AT864" s="228"/>
    </row>
    <row r="865" spans="36:46" ht="14.25" customHeight="1">
      <c r="AJ865" s="228"/>
      <c r="AK865" s="228"/>
      <c r="AL865" s="228"/>
      <c r="AM865" s="228"/>
      <c r="AN865" s="228"/>
      <c r="AO865" s="228"/>
      <c r="AP865" s="228"/>
      <c r="AQ865" s="228"/>
      <c r="AR865" s="228"/>
      <c r="AS865" s="228"/>
      <c r="AT865" s="228"/>
    </row>
    <row r="866" spans="36:46" ht="14.25" customHeight="1">
      <c r="AJ866" s="228"/>
      <c r="AK866" s="228"/>
      <c r="AL866" s="228"/>
      <c r="AM866" s="228"/>
      <c r="AN866" s="228"/>
      <c r="AO866" s="228"/>
      <c r="AP866" s="228"/>
      <c r="AQ866" s="228"/>
      <c r="AR866" s="228"/>
      <c r="AS866" s="228"/>
      <c r="AT866" s="228"/>
    </row>
    <row r="867" spans="36:46" ht="14.25" customHeight="1">
      <c r="AJ867" s="228"/>
      <c r="AK867" s="228"/>
      <c r="AL867" s="228"/>
      <c r="AM867" s="228"/>
      <c r="AN867" s="228"/>
      <c r="AO867" s="228"/>
      <c r="AP867" s="228"/>
      <c r="AQ867" s="228"/>
      <c r="AR867" s="228"/>
      <c r="AS867" s="228"/>
      <c r="AT867" s="228"/>
    </row>
    <row r="868" spans="36:46" ht="14.25" customHeight="1">
      <c r="AJ868" s="228"/>
      <c r="AK868" s="228"/>
      <c r="AL868" s="228"/>
      <c r="AM868" s="228"/>
      <c r="AN868" s="228"/>
      <c r="AO868" s="228"/>
      <c r="AP868" s="228"/>
      <c r="AQ868" s="228"/>
      <c r="AR868" s="228"/>
      <c r="AS868" s="228"/>
      <c r="AT868" s="228"/>
    </row>
    <row r="869" spans="36:46" ht="14.25" customHeight="1">
      <c r="AJ869" s="228"/>
      <c r="AK869" s="228"/>
      <c r="AL869" s="228"/>
      <c r="AM869" s="228"/>
      <c r="AN869" s="228"/>
      <c r="AO869" s="228"/>
      <c r="AP869" s="228"/>
      <c r="AQ869" s="228"/>
      <c r="AR869" s="228"/>
      <c r="AS869" s="228"/>
      <c r="AT869" s="228"/>
    </row>
    <row r="870" spans="36:46" ht="14.25" customHeight="1">
      <c r="AJ870" s="228"/>
      <c r="AK870" s="228"/>
      <c r="AL870" s="228"/>
      <c r="AM870" s="228"/>
      <c r="AN870" s="228"/>
      <c r="AO870" s="228"/>
      <c r="AP870" s="228"/>
      <c r="AQ870" s="228"/>
      <c r="AR870" s="228"/>
      <c r="AS870" s="228"/>
      <c r="AT870" s="228"/>
    </row>
    <row r="871" spans="36:46" ht="14.25" customHeight="1">
      <c r="AJ871" s="228"/>
      <c r="AK871" s="228"/>
      <c r="AL871" s="228"/>
      <c r="AM871" s="228"/>
      <c r="AN871" s="228"/>
      <c r="AO871" s="228"/>
      <c r="AP871" s="228"/>
      <c r="AQ871" s="228"/>
      <c r="AR871" s="228"/>
      <c r="AS871" s="228"/>
      <c r="AT871" s="228"/>
    </row>
    <row r="872" spans="36:46" ht="14.25" customHeight="1">
      <c r="AJ872" s="228"/>
      <c r="AK872" s="228"/>
      <c r="AL872" s="228"/>
      <c r="AM872" s="228"/>
      <c r="AN872" s="228"/>
      <c r="AO872" s="228"/>
      <c r="AP872" s="228"/>
      <c r="AQ872" s="228"/>
      <c r="AR872" s="228"/>
      <c r="AS872" s="228"/>
      <c r="AT872" s="228"/>
    </row>
    <row r="873" spans="36:46" ht="14.25" customHeight="1">
      <c r="AJ873" s="228"/>
      <c r="AK873" s="228"/>
      <c r="AL873" s="228"/>
      <c r="AM873" s="228"/>
      <c r="AN873" s="228"/>
      <c r="AO873" s="228"/>
      <c r="AP873" s="228"/>
      <c r="AQ873" s="228"/>
      <c r="AR873" s="228"/>
      <c r="AS873" s="228"/>
      <c r="AT873" s="228"/>
    </row>
    <row r="874" spans="36:46" ht="14.25" customHeight="1">
      <c r="AJ874" s="228"/>
      <c r="AK874" s="228"/>
      <c r="AL874" s="228"/>
      <c r="AM874" s="228"/>
      <c r="AN874" s="228"/>
      <c r="AO874" s="228"/>
      <c r="AP874" s="228"/>
      <c r="AQ874" s="228"/>
      <c r="AR874" s="228"/>
      <c r="AS874" s="228"/>
      <c r="AT874" s="228"/>
    </row>
    <row r="875" spans="36:46" ht="14.25" customHeight="1">
      <c r="AJ875" s="228"/>
      <c r="AK875" s="228"/>
      <c r="AL875" s="228"/>
      <c r="AM875" s="228"/>
      <c r="AN875" s="228"/>
      <c r="AO875" s="228"/>
      <c r="AP875" s="228"/>
      <c r="AQ875" s="228"/>
      <c r="AR875" s="228"/>
      <c r="AS875" s="228"/>
      <c r="AT875" s="228"/>
    </row>
    <row r="876" spans="36:46" ht="14.25" customHeight="1">
      <c r="AJ876" s="228"/>
      <c r="AK876" s="228"/>
      <c r="AL876" s="228"/>
      <c r="AM876" s="228"/>
      <c r="AN876" s="228"/>
      <c r="AO876" s="228"/>
      <c r="AP876" s="228"/>
      <c r="AQ876" s="228"/>
      <c r="AR876" s="228"/>
      <c r="AS876" s="228"/>
      <c r="AT876" s="228"/>
    </row>
    <row r="877" spans="36:46" ht="14.25" customHeight="1">
      <c r="AJ877" s="228"/>
      <c r="AK877" s="228"/>
      <c r="AL877" s="228"/>
      <c r="AM877" s="228"/>
      <c r="AN877" s="228"/>
      <c r="AO877" s="228"/>
      <c r="AP877" s="228"/>
      <c r="AQ877" s="228"/>
      <c r="AR877" s="228"/>
      <c r="AS877" s="228"/>
      <c r="AT877" s="228"/>
    </row>
    <row r="878" spans="36:46" ht="14.25" customHeight="1">
      <c r="AJ878" s="228"/>
      <c r="AK878" s="228"/>
      <c r="AL878" s="228"/>
      <c r="AM878" s="228"/>
      <c r="AN878" s="228"/>
      <c r="AO878" s="228"/>
      <c r="AP878" s="228"/>
      <c r="AQ878" s="228"/>
      <c r="AR878" s="228"/>
      <c r="AS878" s="228"/>
      <c r="AT878" s="228"/>
    </row>
    <row r="879" spans="36:46" ht="14.25" customHeight="1">
      <c r="AJ879" s="228"/>
      <c r="AK879" s="228"/>
      <c r="AL879" s="228"/>
      <c r="AM879" s="228"/>
      <c r="AN879" s="228"/>
      <c r="AO879" s="228"/>
      <c r="AP879" s="228"/>
      <c r="AQ879" s="228"/>
      <c r="AR879" s="228"/>
      <c r="AS879" s="228"/>
      <c r="AT879" s="228"/>
    </row>
    <row r="880" spans="36:46" ht="14.25" customHeight="1">
      <c r="AJ880" s="228"/>
      <c r="AK880" s="228"/>
      <c r="AL880" s="228"/>
      <c r="AM880" s="228"/>
      <c r="AN880" s="228"/>
      <c r="AO880" s="228"/>
      <c r="AP880" s="228"/>
      <c r="AQ880" s="228"/>
      <c r="AR880" s="228"/>
      <c r="AS880" s="228"/>
      <c r="AT880" s="228"/>
    </row>
    <row r="881" spans="36:46" ht="14.25" customHeight="1">
      <c r="AJ881" s="228"/>
      <c r="AK881" s="228"/>
      <c r="AL881" s="228"/>
      <c r="AM881" s="228"/>
      <c r="AN881" s="228"/>
      <c r="AO881" s="228"/>
      <c r="AP881" s="228"/>
      <c r="AQ881" s="228"/>
      <c r="AR881" s="228"/>
      <c r="AS881" s="228"/>
      <c r="AT881" s="228"/>
    </row>
    <row r="882" spans="36:46" ht="14.25" customHeight="1">
      <c r="AJ882" s="228"/>
      <c r="AK882" s="228"/>
      <c r="AL882" s="228"/>
      <c r="AM882" s="228"/>
      <c r="AN882" s="228"/>
      <c r="AO882" s="228"/>
      <c r="AP882" s="228"/>
      <c r="AQ882" s="228"/>
      <c r="AR882" s="228"/>
      <c r="AS882" s="228"/>
      <c r="AT882" s="228"/>
    </row>
    <row r="883" spans="36:46" ht="14.25" customHeight="1">
      <c r="AJ883" s="228"/>
      <c r="AK883" s="228"/>
      <c r="AL883" s="228"/>
      <c r="AM883" s="228"/>
      <c r="AN883" s="228"/>
      <c r="AO883" s="228"/>
      <c r="AP883" s="228"/>
      <c r="AQ883" s="228"/>
      <c r="AR883" s="228"/>
      <c r="AS883" s="228"/>
      <c r="AT883" s="228"/>
    </row>
    <row r="884" spans="36:46" ht="14.25" customHeight="1">
      <c r="AJ884" s="228"/>
      <c r="AK884" s="228"/>
      <c r="AL884" s="228"/>
      <c r="AM884" s="228"/>
      <c r="AN884" s="228"/>
      <c r="AO884" s="228"/>
      <c r="AP884" s="228"/>
      <c r="AQ884" s="228"/>
      <c r="AR884" s="228"/>
      <c r="AS884" s="228"/>
      <c r="AT884" s="228"/>
    </row>
    <row r="885" spans="36:46" ht="14.25" customHeight="1">
      <c r="AJ885" s="228"/>
      <c r="AK885" s="228"/>
      <c r="AL885" s="228"/>
      <c r="AM885" s="228"/>
      <c r="AN885" s="228"/>
      <c r="AO885" s="228"/>
      <c r="AP885" s="228"/>
      <c r="AQ885" s="228"/>
      <c r="AR885" s="228"/>
      <c r="AS885" s="228"/>
      <c r="AT885" s="228"/>
    </row>
    <row r="886" spans="36:46" ht="14.25" customHeight="1">
      <c r="AJ886" s="228"/>
      <c r="AK886" s="228"/>
      <c r="AL886" s="228"/>
      <c r="AM886" s="228"/>
      <c r="AN886" s="228"/>
      <c r="AO886" s="228"/>
      <c r="AP886" s="228"/>
      <c r="AQ886" s="228"/>
      <c r="AR886" s="228"/>
      <c r="AS886" s="228"/>
      <c r="AT886" s="228"/>
    </row>
    <row r="887" spans="36:46" ht="14.25" customHeight="1">
      <c r="AJ887" s="228"/>
      <c r="AK887" s="228"/>
      <c r="AL887" s="228"/>
      <c r="AM887" s="228"/>
      <c r="AN887" s="228"/>
      <c r="AO887" s="228"/>
      <c r="AP887" s="228"/>
      <c r="AQ887" s="228"/>
      <c r="AR887" s="228"/>
      <c r="AS887" s="228"/>
      <c r="AT887" s="228"/>
    </row>
    <row r="888" spans="36:46" ht="14.25" customHeight="1">
      <c r="AJ888" s="228"/>
      <c r="AK888" s="228"/>
      <c r="AL888" s="228"/>
      <c r="AM888" s="228"/>
      <c r="AN888" s="228"/>
      <c r="AO888" s="228"/>
      <c r="AP888" s="228"/>
      <c r="AQ888" s="228"/>
      <c r="AR888" s="228"/>
      <c r="AS888" s="228"/>
      <c r="AT888" s="228"/>
    </row>
    <row r="889" spans="36:46" ht="14.25" customHeight="1">
      <c r="AJ889" s="228"/>
      <c r="AK889" s="228"/>
      <c r="AL889" s="228"/>
      <c r="AM889" s="228"/>
      <c r="AN889" s="228"/>
      <c r="AO889" s="228"/>
      <c r="AP889" s="228"/>
      <c r="AQ889" s="228"/>
      <c r="AR889" s="228"/>
      <c r="AS889" s="228"/>
      <c r="AT889" s="228"/>
    </row>
    <row r="890" spans="36:46" ht="14.25" customHeight="1">
      <c r="AJ890" s="228"/>
      <c r="AK890" s="228"/>
      <c r="AL890" s="228"/>
      <c r="AM890" s="228"/>
      <c r="AN890" s="228"/>
      <c r="AO890" s="228"/>
      <c r="AP890" s="228"/>
      <c r="AQ890" s="228"/>
      <c r="AR890" s="228"/>
      <c r="AS890" s="228"/>
      <c r="AT890" s="228"/>
    </row>
    <row r="891" spans="36:46" ht="14.25" customHeight="1">
      <c r="AJ891" s="228"/>
      <c r="AK891" s="228"/>
      <c r="AL891" s="228"/>
      <c r="AM891" s="228"/>
      <c r="AN891" s="228"/>
      <c r="AO891" s="228"/>
      <c r="AP891" s="228"/>
      <c r="AQ891" s="228"/>
      <c r="AR891" s="228"/>
      <c r="AS891" s="228"/>
      <c r="AT891" s="228"/>
    </row>
    <row r="892" spans="36:46" ht="14.25" customHeight="1">
      <c r="AJ892" s="228"/>
      <c r="AK892" s="228"/>
      <c r="AL892" s="228"/>
      <c r="AM892" s="228"/>
      <c r="AN892" s="228"/>
      <c r="AO892" s="228"/>
      <c r="AP892" s="228"/>
      <c r="AQ892" s="228"/>
      <c r="AR892" s="228"/>
      <c r="AS892" s="228"/>
      <c r="AT892" s="228"/>
    </row>
    <row r="893" spans="36:46" ht="14.25" customHeight="1">
      <c r="AJ893" s="228"/>
      <c r="AK893" s="228"/>
      <c r="AL893" s="228"/>
      <c r="AM893" s="228"/>
      <c r="AN893" s="228"/>
      <c r="AO893" s="228"/>
      <c r="AP893" s="228"/>
      <c r="AQ893" s="228"/>
      <c r="AR893" s="228"/>
      <c r="AS893" s="228"/>
      <c r="AT893" s="228"/>
    </row>
    <row r="894" spans="36:46" ht="14.25" customHeight="1">
      <c r="AJ894" s="228"/>
      <c r="AK894" s="228"/>
      <c r="AL894" s="228"/>
      <c r="AM894" s="228"/>
      <c r="AN894" s="228"/>
      <c r="AO894" s="228"/>
      <c r="AP894" s="228"/>
      <c r="AQ894" s="228"/>
      <c r="AR894" s="228"/>
      <c r="AS894" s="228"/>
      <c r="AT894" s="228"/>
    </row>
    <row r="895" spans="36:46" ht="14.25" customHeight="1">
      <c r="AJ895" s="228"/>
      <c r="AK895" s="228"/>
      <c r="AL895" s="228"/>
      <c r="AM895" s="228"/>
      <c r="AN895" s="228"/>
      <c r="AO895" s="228"/>
      <c r="AP895" s="228"/>
      <c r="AQ895" s="228"/>
      <c r="AR895" s="228"/>
      <c r="AS895" s="228"/>
      <c r="AT895" s="228"/>
    </row>
    <row r="896" spans="36:46" ht="14.25" customHeight="1">
      <c r="AJ896" s="228"/>
      <c r="AK896" s="228"/>
      <c r="AL896" s="228"/>
      <c r="AM896" s="228"/>
      <c r="AN896" s="228"/>
      <c r="AO896" s="228"/>
      <c r="AP896" s="228"/>
      <c r="AQ896" s="228"/>
      <c r="AR896" s="228"/>
      <c r="AS896" s="228"/>
      <c r="AT896" s="228"/>
    </row>
    <row r="897" spans="36:46" ht="14.25" customHeight="1">
      <c r="AJ897" s="228"/>
      <c r="AK897" s="228"/>
      <c r="AL897" s="228"/>
      <c r="AM897" s="228"/>
      <c r="AN897" s="228"/>
      <c r="AO897" s="228"/>
      <c r="AP897" s="228"/>
      <c r="AQ897" s="228"/>
      <c r="AR897" s="228"/>
      <c r="AS897" s="228"/>
      <c r="AT897" s="228"/>
    </row>
    <row r="898" spans="36:46" ht="14.25" customHeight="1">
      <c r="AJ898" s="228"/>
      <c r="AK898" s="228"/>
      <c r="AL898" s="228"/>
      <c r="AM898" s="228"/>
      <c r="AN898" s="228"/>
      <c r="AO898" s="228"/>
      <c r="AP898" s="228"/>
      <c r="AQ898" s="228"/>
      <c r="AR898" s="228"/>
      <c r="AS898" s="228"/>
      <c r="AT898" s="228"/>
    </row>
    <row r="899" spans="36:46" ht="14.25" customHeight="1">
      <c r="AJ899" s="228"/>
      <c r="AK899" s="228"/>
      <c r="AL899" s="228"/>
      <c r="AM899" s="228"/>
      <c r="AN899" s="228"/>
      <c r="AO899" s="228"/>
      <c r="AP899" s="228"/>
      <c r="AQ899" s="228"/>
      <c r="AR899" s="228"/>
      <c r="AS899" s="228"/>
      <c r="AT899" s="228"/>
    </row>
    <row r="900" spans="36:46" ht="14.25" customHeight="1">
      <c r="AJ900" s="228"/>
      <c r="AK900" s="228"/>
      <c r="AL900" s="228"/>
      <c r="AM900" s="228"/>
      <c r="AN900" s="228"/>
      <c r="AO900" s="228"/>
      <c r="AP900" s="228"/>
      <c r="AQ900" s="228"/>
      <c r="AR900" s="228"/>
      <c r="AS900" s="228"/>
      <c r="AT900" s="228"/>
    </row>
    <row r="901" spans="36:46" ht="14.25" customHeight="1">
      <c r="AJ901" s="228"/>
      <c r="AK901" s="228"/>
      <c r="AL901" s="228"/>
      <c r="AM901" s="228"/>
      <c r="AN901" s="228"/>
      <c r="AO901" s="228"/>
      <c r="AP901" s="228"/>
      <c r="AQ901" s="228"/>
      <c r="AR901" s="228"/>
      <c r="AS901" s="228"/>
      <c r="AT901" s="228"/>
    </row>
    <row r="902" spans="36:46" ht="14.25" customHeight="1">
      <c r="AJ902" s="228"/>
      <c r="AK902" s="228"/>
      <c r="AL902" s="228"/>
      <c r="AM902" s="228"/>
      <c r="AN902" s="228"/>
      <c r="AO902" s="228"/>
      <c r="AP902" s="228"/>
      <c r="AQ902" s="228"/>
      <c r="AR902" s="228"/>
      <c r="AS902" s="228"/>
      <c r="AT902" s="228"/>
    </row>
    <row r="903" spans="36:46" ht="14.25" customHeight="1">
      <c r="AJ903" s="228"/>
      <c r="AK903" s="228"/>
      <c r="AL903" s="228"/>
      <c r="AM903" s="228"/>
      <c r="AN903" s="228"/>
      <c r="AO903" s="228"/>
      <c r="AP903" s="228"/>
      <c r="AQ903" s="228"/>
      <c r="AR903" s="228"/>
      <c r="AS903" s="228"/>
      <c r="AT903" s="228"/>
    </row>
    <row r="904" spans="36:46" ht="14.25" customHeight="1">
      <c r="AJ904" s="228"/>
      <c r="AK904" s="228"/>
      <c r="AL904" s="228"/>
      <c r="AM904" s="228"/>
      <c r="AN904" s="228"/>
      <c r="AO904" s="228"/>
      <c r="AP904" s="228"/>
      <c r="AQ904" s="228"/>
      <c r="AR904" s="228"/>
      <c r="AS904" s="228"/>
      <c r="AT904" s="228"/>
    </row>
    <row r="905" spans="36:46" ht="14.25" customHeight="1">
      <c r="AJ905" s="228"/>
      <c r="AK905" s="228"/>
      <c r="AL905" s="228"/>
      <c r="AM905" s="228"/>
      <c r="AN905" s="228"/>
      <c r="AO905" s="228"/>
      <c r="AP905" s="228"/>
      <c r="AQ905" s="228"/>
      <c r="AR905" s="228"/>
      <c r="AS905" s="228"/>
      <c r="AT905" s="228"/>
    </row>
    <row r="906" spans="36:46" ht="14.25" customHeight="1">
      <c r="AJ906" s="228"/>
      <c r="AK906" s="228"/>
      <c r="AL906" s="228"/>
      <c r="AM906" s="228"/>
      <c r="AN906" s="228"/>
      <c r="AO906" s="228"/>
      <c r="AP906" s="228"/>
      <c r="AQ906" s="228"/>
      <c r="AR906" s="228"/>
      <c r="AS906" s="228"/>
      <c r="AT906" s="228"/>
    </row>
    <row r="907" spans="36:46" ht="14.25" customHeight="1">
      <c r="AJ907" s="228"/>
      <c r="AK907" s="228"/>
      <c r="AL907" s="228"/>
      <c r="AM907" s="228"/>
      <c r="AN907" s="228"/>
      <c r="AO907" s="228"/>
      <c r="AP907" s="228"/>
      <c r="AQ907" s="228"/>
      <c r="AR907" s="228"/>
      <c r="AS907" s="228"/>
      <c r="AT907" s="228"/>
    </row>
    <row r="908" spans="36:46" ht="14.25" customHeight="1">
      <c r="AJ908" s="228"/>
      <c r="AK908" s="228"/>
      <c r="AL908" s="228"/>
      <c r="AM908" s="228"/>
      <c r="AN908" s="228"/>
      <c r="AO908" s="228"/>
      <c r="AP908" s="228"/>
      <c r="AQ908" s="228"/>
      <c r="AR908" s="228"/>
      <c r="AS908" s="228"/>
      <c r="AT908" s="228"/>
    </row>
    <row r="909" spans="36:46" ht="14.25" customHeight="1">
      <c r="AJ909" s="228"/>
      <c r="AK909" s="228"/>
      <c r="AL909" s="228"/>
      <c r="AM909" s="228"/>
      <c r="AN909" s="228"/>
      <c r="AO909" s="228"/>
      <c r="AP909" s="228"/>
      <c r="AQ909" s="228"/>
      <c r="AR909" s="228"/>
      <c r="AS909" s="228"/>
      <c r="AT909" s="228"/>
    </row>
    <row r="910" spans="36:46" ht="14.25" customHeight="1">
      <c r="AJ910" s="228"/>
      <c r="AK910" s="228"/>
      <c r="AL910" s="228"/>
      <c r="AM910" s="228"/>
      <c r="AN910" s="228"/>
      <c r="AO910" s="228"/>
      <c r="AP910" s="228"/>
      <c r="AQ910" s="228"/>
      <c r="AR910" s="228"/>
      <c r="AS910" s="228"/>
      <c r="AT910" s="228"/>
    </row>
    <row r="911" spans="36:46" ht="14.25" customHeight="1">
      <c r="AJ911" s="228"/>
      <c r="AK911" s="228"/>
      <c r="AL911" s="228"/>
      <c r="AM911" s="228"/>
      <c r="AN911" s="228"/>
      <c r="AO911" s="228"/>
      <c r="AP911" s="228"/>
      <c r="AQ911" s="228"/>
      <c r="AR911" s="228"/>
      <c r="AS911" s="228"/>
      <c r="AT911" s="228"/>
    </row>
    <row r="912" spans="36:46" ht="14.25" customHeight="1">
      <c r="AJ912" s="228"/>
      <c r="AK912" s="228"/>
      <c r="AL912" s="228"/>
      <c r="AM912" s="228"/>
      <c r="AN912" s="228"/>
      <c r="AO912" s="228"/>
      <c r="AP912" s="228"/>
      <c r="AQ912" s="228"/>
      <c r="AR912" s="228"/>
      <c r="AS912" s="228"/>
      <c r="AT912" s="228"/>
    </row>
    <row r="913" spans="36:46" ht="14.25" customHeight="1">
      <c r="AJ913" s="228"/>
      <c r="AK913" s="228"/>
      <c r="AL913" s="228"/>
      <c r="AM913" s="228"/>
      <c r="AN913" s="228"/>
      <c r="AO913" s="228"/>
      <c r="AP913" s="228"/>
      <c r="AQ913" s="228"/>
      <c r="AR913" s="228"/>
      <c r="AS913" s="228"/>
      <c r="AT913" s="228"/>
    </row>
    <row r="914" spans="36:46" ht="14.25" customHeight="1">
      <c r="AJ914" s="228"/>
      <c r="AK914" s="228"/>
      <c r="AL914" s="228"/>
      <c r="AM914" s="228"/>
      <c r="AN914" s="228"/>
      <c r="AO914" s="228"/>
      <c r="AP914" s="228"/>
      <c r="AQ914" s="228"/>
      <c r="AR914" s="228"/>
      <c r="AS914" s="228"/>
      <c r="AT914" s="228"/>
    </row>
    <row r="915" spans="36:46" ht="14.25" customHeight="1">
      <c r="AJ915" s="228"/>
      <c r="AK915" s="228"/>
      <c r="AL915" s="228"/>
      <c r="AM915" s="228"/>
      <c r="AN915" s="228"/>
      <c r="AO915" s="228"/>
      <c r="AP915" s="228"/>
      <c r="AQ915" s="228"/>
      <c r="AR915" s="228"/>
      <c r="AS915" s="228"/>
      <c r="AT915" s="228"/>
    </row>
    <row r="916" spans="36:46" ht="14.25" customHeight="1">
      <c r="AJ916" s="228"/>
      <c r="AK916" s="228"/>
      <c r="AL916" s="228"/>
      <c r="AM916" s="228"/>
      <c r="AN916" s="228"/>
      <c r="AO916" s="228"/>
      <c r="AP916" s="228"/>
      <c r="AQ916" s="228"/>
      <c r="AR916" s="228"/>
      <c r="AS916" s="228"/>
      <c r="AT916" s="228"/>
    </row>
    <row r="917" spans="36:46" ht="14.25" customHeight="1">
      <c r="AJ917" s="228"/>
      <c r="AK917" s="228"/>
      <c r="AL917" s="228"/>
      <c r="AM917" s="228"/>
      <c r="AN917" s="228"/>
      <c r="AO917" s="228"/>
      <c r="AP917" s="228"/>
      <c r="AQ917" s="228"/>
      <c r="AR917" s="228"/>
      <c r="AS917" s="228"/>
      <c r="AT917" s="228"/>
    </row>
    <row r="918" spans="36:46" ht="14.25" customHeight="1">
      <c r="AJ918" s="228"/>
      <c r="AK918" s="228"/>
      <c r="AL918" s="228"/>
      <c r="AM918" s="228"/>
      <c r="AN918" s="228"/>
      <c r="AO918" s="228"/>
      <c r="AP918" s="228"/>
      <c r="AQ918" s="228"/>
      <c r="AR918" s="228"/>
      <c r="AS918" s="228"/>
      <c r="AT918" s="228"/>
    </row>
    <row r="919" spans="36:46" ht="14.25" customHeight="1">
      <c r="AJ919" s="228"/>
      <c r="AK919" s="228"/>
      <c r="AL919" s="228"/>
      <c r="AM919" s="228"/>
      <c r="AN919" s="228"/>
      <c r="AO919" s="228"/>
      <c r="AP919" s="228"/>
      <c r="AQ919" s="228"/>
      <c r="AR919" s="228"/>
      <c r="AS919" s="228"/>
      <c r="AT919" s="228"/>
    </row>
    <row r="920" spans="36:46" ht="14.25" customHeight="1">
      <c r="AJ920" s="228"/>
      <c r="AK920" s="228"/>
      <c r="AL920" s="228"/>
      <c r="AM920" s="228"/>
      <c r="AN920" s="228"/>
      <c r="AO920" s="228"/>
      <c r="AP920" s="228"/>
      <c r="AQ920" s="228"/>
      <c r="AR920" s="228"/>
      <c r="AS920" s="228"/>
      <c r="AT920" s="228"/>
    </row>
    <row r="921" spans="36:46" ht="14.25" customHeight="1">
      <c r="AJ921" s="228"/>
      <c r="AK921" s="228"/>
      <c r="AL921" s="228"/>
      <c r="AM921" s="228"/>
      <c r="AN921" s="228"/>
      <c r="AO921" s="228"/>
      <c r="AP921" s="228"/>
      <c r="AQ921" s="228"/>
      <c r="AR921" s="228"/>
      <c r="AS921" s="228"/>
      <c r="AT921" s="228"/>
    </row>
    <row r="922" spans="36:46" ht="14.25" customHeight="1">
      <c r="AJ922" s="228"/>
      <c r="AK922" s="228"/>
      <c r="AL922" s="228"/>
      <c r="AM922" s="228"/>
      <c r="AN922" s="228"/>
      <c r="AO922" s="228"/>
      <c r="AP922" s="228"/>
      <c r="AQ922" s="228"/>
      <c r="AR922" s="228"/>
      <c r="AS922" s="228"/>
      <c r="AT922" s="228"/>
    </row>
    <row r="923" spans="36:46" ht="14.25" customHeight="1">
      <c r="AJ923" s="228"/>
      <c r="AK923" s="228"/>
      <c r="AL923" s="228"/>
      <c r="AM923" s="228"/>
      <c r="AN923" s="228"/>
      <c r="AO923" s="228"/>
      <c r="AP923" s="228"/>
      <c r="AQ923" s="228"/>
      <c r="AR923" s="228"/>
      <c r="AS923" s="228"/>
      <c r="AT923" s="228"/>
    </row>
    <row r="924" spans="36:46" ht="14.25" customHeight="1">
      <c r="AJ924" s="228"/>
      <c r="AK924" s="228"/>
      <c r="AL924" s="228"/>
      <c r="AM924" s="228"/>
      <c r="AN924" s="228"/>
      <c r="AO924" s="228"/>
      <c r="AP924" s="228"/>
      <c r="AQ924" s="228"/>
      <c r="AR924" s="228"/>
      <c r="AS924" s="228"/>
      <c r="AT924" s="228"/>
    </row>
    <row r="925" spans="36:46" ht="14.25" customHeight="1">
      <c r="AJ925" s="228"/>
      <c r="AK925" s="228"/>
      <c r="AL925" s="228"/>
      <c r="AM925" s="228"/>
      <c r="AN925" s="228"/>
      <c r="AO925" s="228"/>
      <c r="AP925" s="228"/>
      <c r="AQ925" s="228"/>
      <c r="AR925" s="228"/>
      <c r="AS925" s="228"/>
      <c r="AT925" s="228"/>
    </row>
    <row r="926" spans="36:46" ht="14.25" customHeight="1">
      <c r="AJ926" s="228"/>
      <c r="AK926" s="228"/>
      <c r="AL926" s="228"/>
      <c r="AM926" s="228"/>
      <c r="AN926" s="228"/>
      <c r="AO926" s="228"/>
      <c r="AP926" s="228"/>
      <c r="AQ926" s="228"/>
      <c r="AR926" s="228"/>
      <c r="AS926" s="228"/>
      <c r="AT926" s="228"/>
    </row>
    <row r="927" spans="36:46" ht="14.25" customHeight="1">
      <c r="AJ927" s="228"/>
      <c r="AK927" s="228"/>
      <c r="AL927" s="228"/>
      <c r="AM927" s="228"/>
      <c r="AN927" s="228"/>
      <c r="AO927" s="228"/>
      <c r="AP927" s="228"/>
      <c r="AQ927" s="228"/>
      <c r="AR927" s="228"/>
      <c r="AS927" s="228"/>
      <c r="AT927" s="228"/>
    </row>
    <row r="928" spans="36:46" ht="14.25" customHeight="1">
      <c r="AJ928" s="228"/>
      <c r="AK928" s="228"/>
      <c r="AL928" s="228"/>
      <c r="AM928" s="228"/>
      <c r="AN928" s="228"/>
      <c r="AO928" s="228"/>
      <c r="AP928" s="228"/>
      <c r="AQ928" s="228"/>
      <c r="AR928" s="228"/>
      <c r="AS928" s="228"/>
      <c r="AT928" s="228"/>
    </row>
    <row r="929" spans="36:46" ht="14.25" customHeight="1">
      <c r="AJ929" s="228"/>
      <c r="AK929" s="228"/>
      <c r="AL929" s="228"/>
      <c r="AM929" s="228"/>
      <c r="AN929" s="228"/>
      <c r="AO929" s="228"/>
      <c r="AP929" s="228"/>
      <c r="AQ929" s="228"/>
      <c r="AR929" s="228"/>
      <c r="AS929" s="228"/>
      <c r="AT929" s="228"/>
    </row>
    <row r="930" spans="36:46" ht="14.25" customHeight="1">
      <c r="AJ930" s="228"/>
      <c r="AK930" s="228"/>
      <c r="AL930" s="228"/>
      <c r="AM930" s="228"/>
      <c r="AN930" s="228"/>
      <c r="AO930" s="228"/>
      <c r="AP930" s="228"/>
      <c r="AQ930" s="228"/>
      <c r="AR930" s="228"/>
      <c r="AS930" s="228"/>
      <c r="AT930" s="228"/>
    </row>
    <row r="931" spans="36:46" ht="14.25" customHeight="1">
      <c r="AJ931" s="228"/>
      <c r="AK931" s="228"/>
      <c r="AL931" s="228"/>
      <c r="AM931" s="228"/>
      <c r="AN931" s="228"/>
      <c r="AO931" s="228"/>
      <c r="AP931" s="228"/>
      <c r="AQ931" s="228"/>
      <c r="AR931" s="228"/>
      <c r="AS931" s="228"/>
      <c r="AT931" s="228"/>
    </row>
    <row r="932" spans="36:46" ht="14.25" customHeight="1">
      <c r="AJ932" s="228"/>
      <c r="AK932" s="228"/>
      <c r="AL932" s="228"/>
      <c r="AM932" s="228"/>
      <c r="AN932" s="228"/>
      <c r="AO932" s="228"/>
      <c r="AP932" s="228"/>
      <c r="AQ932" s="228"/>
      <c r="AR932" s="228"/>
      <c r="AS932" s="228"/>
      <c r="AT932" s="228"/>
    </row>
    <row r="933" spans="36:46" ht="14.25" customHeight="1">
      <c r="AJ933" s="228"/>
      <c r="AK933" s="228"/>
      <c r="AL933" s="228"/>
      <c r="AM933" s="228"/>
      <c r="AN933" s="228"/>
      <c r="AO933" s="228"/>
      <c r="AP933" s="228"/>
      <c r="AQ933" s="228"/>
      <c r="AR933" s="228"/>
      <c r="AS933" s="228"/>
      <c r="AT933" s="228"/>
    </row>
    <row r="934" spans="36:46" ht="14.25" customHeight="1">
      <c r="AJ934" s="228"/>
      <c r="AK934" s="228"/>
      <c r="AL934" s="228"/>
      <c r="AM934" s="228"/>
      <c r="AN934" s="228"/>
      <c r="AO934" s="228"/>
      <c r="AP934" s="228"/>
      <c r="AQ934" s="228"/>
      <c r="AR934" s="228"/>
      <c r="AS934" s="228"/>
      <c r="AT934" s="228"/>
    </row>
    <row r="935" spans="36:46" ht="14.25" customHeight="1">
      <c r="AJ935" s="228"/>
      <c r="AK935" s="228"/>
      <c r="AL935" s="228"/>
      <c r="AM935" s="228"/>
      <c r="AN935" s="228"/>
      <c r="AO935" s="228"/>
      <c r="AP935" s="228"/>
      <c r="AQ935" s="228"/>
      <c r="AR935" s="228"/>
      <c r="AS935" s="228"/>
      <c r="AT935" s="228"/>
    </row>
    <row r="936" spans="36:46" ht="14.25" customHeight="1">
      <c r="AJ936" s="228"/>
      <c r="AK936" s="228"/>
      <c r="AL936" s="228"/>
      <c r="AM936" s="228"/>
      <c r="AN936" s="228"/>
      <c r="AO936" s="228"/>
      <c r="AP936" s="228"/>
      <c r="AQ936" s="228"/>
      <c r="AR936" s="228"/>
      <c r="AS936" s="228"/>
      <c r="AT936" s="228"/>
    </row>
    <row r="937" spans="36:46" ht="14.25" customHeight="1">
      <c r="AJ937" s="228"/>
      <c r="AK937" s="228"/>
      <c r="AL937" s="228"/>
      <c r="AM937" s="228"/>
      <c r="AN937" s="228"/>
      <c r="AO937" s="228"/>
      <c r="AP937" s="228"/>
      <c r="AQ937" s="228"/>
      <c r="AR937" s="228"/>
      <c r="AS937" s="228"/>
      <c r="AT937" s="228"/>
    </row>
    <row r="938" spans="36:46" ht="14.25" customHeight="1">
      <c r="AJ938" s="228"/>
      <c r="AK938" s="228"/>
      <c r="AL938" s="228"/>
      <c r="AM938" s="228"/>
      <c r="AN938" s="228"/>
      <c r="AO938" s="228"/>
      <c r="AP938" s="228"/>
      <c r="AQ938" s="228"/>
      <c r="AR938" s="228"/>
      <c r="AS938" s="228"/>
      <c r="AT938" s="228"/>
    </row>
    <row r="939" spans="36:46" ht="14.25" customHeight="1">
      <c r="AJ939" s="228"/>
      <c r="AK939" s="228"/>
      <c r="AL939" s="228"/>
      <c r="AM939" s="228"/>
      <c r="AN939" s="228"/>
      <c r="AO939" s="228"/>
      <c r="AP939" s="228"/>
      <c r="AQ939" s="228"/>
      <c r="AR939" s="228"/>
      <c r="AS939" s="228"/>
      <c r="AT939" s="228"/>
    </row>
    <row r="940" spans="36:46" ht="14.25" customHeight="1">
      <c r="AJ940" s="228"/>
      <c r="AK940" s="228"/>
      <c r="AL940" s="228"/>
      <c r="AM940" s="228"/>
      <c r="AN940" s="228"/>
      <c r="AO940" s="228"/>
      <c r="AP940" s="228"/>
      <c r="AQ940" s="228"/>
      <c r="AR940" s="228"/>
      <c r="AS940" s="228"/>
      <c r="AT940" s="228"/>
    </row>
    <row r="941" spans="36:46" ht="14.25" customHeight="1">
      <c r="AJ941" s="228"/>
      <c r="AK941" s="228"/>
      <c r="AL941" s="228"/>
      <c r="AM941" s="228"/>
      <c r="AN941" s="228"/>
      <c r="AO941" s="228"/>
      <c r="AP941" s="228"/>
      <c r="AQ941" s="228"/>
      <c r="AR941" s="228"/>
      <c r="AS941" s="228"/>
      <c r="AT941" s="228"/>
    </row>
    <row r="942" spans="36:46" ht="14.25" customHeight="1">
      <c r="AJ942" s="228"/>
      <c r="AK942" s="228"/>
      <c r="AL942" s="228"/>
      <c r="AM942" s="228"/>
      <c r="AN942" s="228"/>
      <c r="AO942" s="228"/>
      <c r="AP942" s="228"/>
      <c r="AQ942" s="228"/>
      <c r="AR942" s="228"/>
      <c r="AS942" s="228"/>
      <c r="AT942" s="228"/>
    </row>
    <row r="943" spans="36:46" ht="14.25" customHeight="1">
      <c r="AJ943" s="228"/>
      <c r="AK943" s="228"/>
      <c r="AL943" s="228"/>
      <c r="AM943" s="228"/>
      <c r="AN943" s="228"/>
      <c r="AO943" s="228"/>
      <c r="AP943" s="228"/>
      <c r="AQ943" s="228"/>
      <c r="AR943" s="228"/>
      <c r="AS943" s="228"/>
      <c r="AT943" s="228"/>
    </row>
    <row r="944" spans="36:46" ht="14.25" customHeight="1">
      <c r="AJ944" s="228"/>
      <c r="AK944" s="228"/>
      <c r="AL944" s="228"/>
      <c r="AM944" s="228"/>
      <c r="AN944" s="228"/>
      <c r="AO944" s="228"/>
      <c r="AP944" s="228"/>
      <c r="AQ944" s="228"/>
      <c r="AR944" s="228"/>
      <c r="AS944" s="228"/>
      <c r="AT944" s="228"/>
    </row>
    <row r="945" spans="36:46" ht="14.25" customHeight="1">
      <c r="AJ945" s="228"/>
      <c r="AK945" s="228"/>
      <c r="AL945" s="228"/>
      <c r="AM945" s="228"/>
      <c r="AN945" s="228"/>
      <c r="AO945" s="228"/>
      <c r="AP945" s="228"/>
      <c r="AQ945" s="228"/>
      <c r="AR945" s="228"/>
      <c r="AS945" s="228"/>
      <c r="AT945" s="228"/>
    </row>
    <row r="946" spans="36:46" ht="14.25" customHeight="1">
      <c r="AJ946" s="228"/>
      <c r="AK946" s="228"/>
      <c r="AL946" s="228"/>
      <c r="AM946" s="228"/>
      <c r="AN946" s="228"/>
      <c r="AO946" s="228"/>
      <c r="AP946" s="228"/>
      <c r="AQ946" s="228"/>
      <c r="AR946" s="228"/>
      <c r="AS946" s="228"/>
      <c r="AT946" s="228"/>
    </row>
    <row r="947" spans="36:46" ht="14.25" customHeight="1">
      <c r="AJ947" s="228"/>
      <c r="AK947" s="228"/>
      <c r="AL947" s="228"/>
      <c r="AM947" s="228"/>
      <c r="AN947" s="228"/>
      <c r="AO947" s="228"/>
      <c r="AP947" s="228"/>
      <c r="AQ947" s="228"/>
      <c r="AR947" s="228"/>
      <c r="AS947" s="228"/>
      <c r="AT947" s="228"/>
    </row>
    <row r="948" spans="36:46" ht="14.25" customHeight="1">
      <c r="AJ948" s="228"/>
      <c r="AK948" s="228"/>
      <c r="AL948" s="228"/>
      <c r="AM948" s="228"/>
      <c r="AN948" s="228"/>
      <c r="AO948" s="228"/>
      <c r="AP948" s="228"/>
      <c r="AQ948" s="228"/>
      <c r="AR948" s="228"/>
      <c r="AS948" s="228"/>
      <c r="AT948" s="228"/>
    </row>
    <row r="949" spans="36:46" ht="14.25" customHeight="1">
      <c r="AJ949" s="228"/>
      <c r="AK949" s="228"/>
      <c r="AL949" s="228"/>
      <c r="AM949" s="228"/>
      <c r="AN949" s="228"/>
      <c r="AO949" s="228"/>
      <c r="AP949" s="228"/>
      <c r="AQ949" s="228"/>
      <c r="AR949" s="228"/>
      <c r="AS949" s="228"/>
      <c r="AT949" s="228"/>
    </row>
    <row r="950" spans="36:46" ht="14.25" customHeight="1">
      <c r="AJ950" s="228"/>
      <c r="AK950" s="228"/>
      <c r="AL950" s="228"/>
      <c r="AM950" s="228"/>
      <c r="AN950" s="228"/>
      <c r="AO950" s="228"/>
      <c r="AP950" s="228"/>
      <c r="AQ950" s="228"/>
      <c r="AR950" s="228"/>
      <c r="AS950" s="228"/>
      <c r="AT950" s="228"/>
    </row>
    <row r="951" spans="36:46" ht="14.25" customHeight="1">
      <c r="AJ951" s="228"/>
      <c r="AK951" s="228"/>
      <c r="AL951" s="228"/>
      <c r="AM951" s="228"/>
      <c r="AN951" s="228"/>
      <c r="AO951" s="228"/>
      <c r="AP951" s="228"/>
      <c r="AQ951" s="228"/>
      <c r="AR951" s="228"/>
      <c r="AS951" s="228"/>
      <c r="AT951" s="228"/>
    </row>
    <row r="952" spans="36:46" ht="14.25" customHeight="1">
      <c r="AJ952" s="228"/>
      <c r="AK952" s="228"/>
      <c r="AL952" s="228"/>
      <c r="AM952" s="228"/>
      <c r="AN952" s="228"/>
      <c r="AO952" s="228"/>
      <c r="AP952" s="228"/>
      <c r="AQ952" s="228"/>
      <c r="AR952" s="228"/>
      <c r="AS952" s="228"/>
      <c r="AT952" s="228"/>
    </row>
    <row r="953" spans="36:46" ht="14.25" customHeight="1">
      <c r="AJ953" s="228"/>
      <c r="AK953" s="228"/>
      <c r="AL953" s="228"/>
      <c r="AM953" s="228"/>
      <c r="AN953" s="228"/>
      <c r="AO953" s="228"/>
      <c r="AP953" s="228"/>
      <c r="AQ953" s="228"/>
      <c r="AR953" s="228"/>
      <c r="AS953" s="228"/>
      <c r="AT953" s="228"/>
    </row>
    <row r="954" spans="36:46" ht="14.25" customHeight="1">
      <c r="AJ954" s="228"/>
      <c r="AK954" s="228"/>
      <c r="AL954" s="228"/>
      <c r="AM954" s="228"/>
      <c r="AN954" s="228"/>
      <c r="AO954" s="228"/>
      <c r="AP954" s="228"/>
      <c r="AQ954" s="228"/>
      <c r="AR954" s="228"/>
      <c r="AS954" s="228"/>
      <c r="AT954" s="228"/>
    </row>
    <row r="955" spans="36:46" ht="14.25" customHeight="1">
      <c r="AJ955" s="228"/>
      <c r="AK955" s="228"/>
      <c r="AL955" s="228"/>
      <c r="AM955" s="228"/>
      <c r="AN955" s="228"/>
      <c r="AO955" s="228"/>
      <c r="AP955" s="228"/>
      <c r="AQ955" s="228"/>
      <c r="AR955" s="228"/>
      <c r="AS955" s="228"/>
      <c r="AT955" s="228"/>
    </row>
    <row r="956" spans="36:46" ht="14.25" customHeight="1">
      <c r="AJ956" s="228"/>
      <c r="AK956" s="228"/>
      <c r="AL956" s="228"/>
      <c r="AM956" s="228"/>
      <c r="AN956" s="228"/>
      <c r="AO956" s="228"/>
      <c r="AP956" s="228"/>
      <c r="AQ956" s="228"/>
      <c r="AR956" s="228"/>
      <c r="AS956" s="228"/>
      <c r="AT956" s="228"/>
    </row>
    <row r="957" spans="36:46" ht="14.25" customHeight="1">
      <c r="AJ957" s="228"/>
      <c r="AK957" s="228"/>
      <c r="AL957" s="228"/>
      <c r="AM957" s="228"/>
      <c r="AN957" s="228"/>
      <c r="AO957" s="228"/>
      <c r="AP957" s="228"/>
      <c r="AQ957" s="228"/>
      <c r="AR957" s="228"/>
      <c r="AS957" s="228"/>
      <c r="AT957" s="228"/>
    </row>
    <row r="958" spans="36:46" ht="14.25" customHeight="1">
      <c r="AJ958" s="228"/>
      <c r="AK958" s="228"/>
      <c r="AL958" s="228"/>
      <c r="AM958" s="228"/>
      <c r="AN958" s="228"/>
      <c r="AO958" s="228"/>
      <c r="AP958" s="228"/>
      <c r="AQ958" s="228"/>
      <c r="AR958" s="228"/>
      <c r="AS958" s="228"/>
      <c r="AT958" s="228"/>
    </row>
    <row r="959" spans="36:46" ht="14.25" customHeight="1">
      <c r="AJ959" s="228"/>
      <c r="AK959" s="228"/>
      <c r="AL959" s="228"/>
      <c r="AM959" s="228"/>
      <c r="AN959" s="228"/>
      <c r="AO959" s="228"/>
      <c r="AP959" s="228"/>
      <c r="AQ959" s="228"/>
      <c r="AR959" s="228"/>
      <c r="AS959" s="228"/>
      <c r="AT959" s="228"/>
    </row>
    <row r="960" spans="36:46" ht="14.25" customHeight="1">
      <c r="AJ960" s="228"/>
      <c r="AK960" s="228"/>
      <c r="AL960" s="228"/>
      <c r="AM960" s="228"/>
      <c r="AN960" s="228"/>
      <c r="AO960" s="228"/>
      <c r="AP960" s="228"/>
      <c r="AQ960" s="228"/>
      <c r="AR960" s="228"/>
      <c r="AS960" s="228"/>
      <c r="AT960" s="228"/>
    </row>
    <row r="961" spans="36:46" ht="14.25" customHeight="1">
      <c r="AJ961" s="228"/>
      <c r="AK961" s="228"/>
      <c r="AL961" s="228"/>
      <c r="AM961" s="228"/>
      <c r="AN961" s="228"/>
      <c r="AO961" s="228"/>
      <c r="AP961" s="228"/>
      <c r="AQ961" s="228"/>
      <c r="AR961" s="228"/>
      <c r="AS961" s="228"/>
      <c r="AT961" s="228"/>
    </row>
    <row r="962" spans="36:46" ht="14.25" customHeight="1">
      <c r="AJ962" s="228"/>
      <c r="AK962" s="228"/>
      <c r="AL962" s="228"/>
      <c r="AM962" s="228"/>
      <c r="AN962" s="228"/>
      <c r="AO962" s="228"/>
      <c r="AP962" s="228"/>
      <c r="AQ962" s="228"/>
      <c r="AR962" s="228"/>
      <c r="AS962" s="228"/>
      <c r="AT962" s="228"/>
    </row>
    <row r="963" spans="36:46" ht="14.25" customHeight="1">
      <c r="AJ963" s="228"/>
      <c r="AK963" s="228"/>
      <c r="AL963" s="228"/>
      <c r="AM963" s="228"/>
      <c r="AN963" s="228"/>
      <c r="AO963" s="228"/>
      <c r="AP963" s="228"/>
      <c r="AQ963" s="228"/>
      <c r="AR963" s="228"/>
      <c r="AS963" s="228"/>
      <c r="AT963" s="228"/>
    </row>
    <row r="964" spans="36:46" ht="14.25" customHeight="1">
      <c r="AJ964" s="228"/>
      <c r="AK964" s="228"/>
      <c r="AL964" s="228"/>
      <c r="AM964" s="228"/>
      <c r="AN964" s="228"/>
      <c r="AO964" s="228"/>
      <c r="AP964" s="228"/>
      <c r="AQ964" s="228"/>
      <c r="AR964" s="228"/>
      <c r="AS964" s="228"/>
      <c r="AT964" s="228"/>
    </row>
    <row r="965" spans="36:46" ht="14.25" customHeight="1">
      <c r="AJ965" s="228"/>
      <c r="AK965" s="228"/>
      <c r="AL965" s="228"/>
      <c r="AM965" s="228"/>
      <c r="AN965" s="228"/>
      <c r="AO965" s="228"/>
      <c r="AP965" s="228"/>
      <c r="AQ965" s="228"/>
      <c r="AR965" s="228"/>
      <c r="AS965" s="228"/>
      <c r="AT965" s="228"/>
    </row>
    <row r="966" spans="36:46" ht="14.25" customHeight="1">
      <c r="AJ966" s="228"/>
      <c r="AK966" s="228"/>
      <c r="AL966" s="228"/>
      <c r="AM966" s="228"/>
      <c r="AN966" s="228"/>
      <c r="AO966" s="228"/>
      <c r="AP966" s="228"/>
      <c r="AQ966" s="228"/>
      <c r="AR966" s="228"/>
      <c r="AS966" s="228"/>
      <c r="AT966" s="228"/>
    </row>
    <row r="967" spans="36:46" ht="14.25" customHeight="1">
      <c r="AJ967" s="228"/>
      <c r="AK967" s="228"/>
      <c r="AL967" s="228"/>
      <c r="AM967" s="228"/>
      <c r="AN967" s="228"/>
      <c r="AO967" s="228"/>
      <c r="AP967" s="228"/>
      <c r="AQ967" s="228"/>
      <c r="AR967" s="228"/>
      <c r="AS967" s="228"/>
      <c r="AT967" s="228"/>
    </row>
    <row r="968" spans="36:46" ht="14.25" customHeight="1">
      <c r="AJ968" s="228"/>
      <c r="AK968" s="228"/>
      <c r="AL968" s="228"/>
      <c r="AM968" s="228"/>
      <c r="AN968" s="228"/>
      <c r="AO968" s="228"/>
      <c r="AP968" s="228"/>
      <c r="AQ968" s="228"/>
      <c r="AR968" s="228"/>
      <c r="AS968" s="228"/>
      <c r="AT968" s="228"/>
    </row>
    <row r="969" spans="36:46" ht="14.25" customHeight="1">
      <c r="AJ969" s="228"/>
      <c r="AK969" s="228"/>
      <c r="AL969" s="228"/>
      <c r="AM969" s="228"/>
      <c r="AN969" s="228"/>
      <c r="AO969" s="228"/>
      <c r="AP969" s="228"/>
      <c r="AQ969" s="228"/>
      <c r="AR969" s="228"/>
      <c r="AS969" s="228"/>
      <c r="AT969" s="228"/>
    </row>
    <row r="970" spans="36:46" ht="14.25" customHeight="1">
      <c r="AJ970" s="228"/>
      <c r="AK970" s="228"/>
      <c r="AL970" s="228"/>
      <c r="AM970" s="228"/>
      <c r="AN970" s="228"/>
      <c r="AO970" s="228"/>
      <c r="AP970" s="228"/>
      <c r="AQ970" s="228"/>
      <c r="AR970" s="228"/>
      <c r="AS970" s="228"/>
      <c r="AT970" s="228"/>
    </row>
    <row r="971" spans="36:46" ht="14.25" customHeight="1">
      <c r="AJ971" s="228"/>
      <c r="AK971" s="228"/>
      <c r="AL971" s="228"/>
      <c r="AM971" s="228"/>
      <c r="AN971" s="228"/>
      <c r="AO971" s="228"/>
      <c r="AP971" s="228"/>
      <c r="AQ971" s="228"/>
      <c r="AR971" s="228"/>
      <c r="AS971" s="228"/>
      <c r="AT971" s="228"/>
    </row>
    <row r="972" spans="36:46" ht="14.25" customHeight="1">
      <c r="AJ972" s="228"/>
      <c r="AK972" s="228"/>
      <c r="AL972" s="228"/>
      <c r="AM972" s="228"/>
      <c r="AN972" s="228"/>
      <c r="AO972" s="228"/>
      <c r="AP972" s="228"/>
      <c r="AQ972" s="228"/>
      <c r="AR972" s="228"/>
      <c r="AS972" s="228"/>
      <c r="AT972" s="228"/>
    </row>
    <row r="973" spans="36:46" ht="14.25" customHeight="1">
      <c r="AJ973" s="228"/>
      <c r="AK973" s="228"/>
      <c r="AL973" s="228"/>
      <c r="AM973" s="228"/>
      <c r="AN973" s="228"/>
      <c r="AO973" s="228"/>
      <c r="AP973" s="228"/>
      <c r="AQ973" s="228"/>
      <c r="AR973" s="228"/>
      <c r="AS973" s="228"/>
      <c r="AT973" s="228"/>
    </row>
    <row r="974" spans="36:46" ht="14.25" customHeight="1">
      <c r="AJ974" s="228"/>
      <c r="AK974" s="228"/>
      <c r="AL974" s="228"/>
      <c r="AM974" s="228"/>
      <c r="AN974" s="228"/>
      <c r="AO974" s="228"/>
      <c r="AP974" s="228"/>
      <c r="AQ974" s="228"/>
      <c r="AR974" s="228"/>
      <c r="AS974" s="228"/>
      <c r="AT974" s="228"/>
    </row>
    <row r="975" spans="36:46" ht="14.25" customHeight="1">
      <c r="AJ975" s="228"/>
      <c r="AK975" s="228"/>
      <c r="AL975" s="228"/>
      <c r="AM975" s="228"/>
      <c r="AN975" s="228"/>
      <c r="AO975" s="228"/>
      <c r="AP975" s="228"/>
      <c r="AQ975" s="228"/>
      <c r="AR975" s="228"/>
      <c r="AS975" s="228"/>
      <c r="AT975" s="228"/>
    </row>
    <row r="976" spans="36:46" ht="14.25" customHeight="1">
      <c r="AJ976" s="228"/>
      <c r="AK976" s="228"/>
      <c r="AL976" s="228"/>
      <c r="AM976" s="228"/>
      <c r="AN976" s="228"/>
      <c r="AO976" s="228"/>
      <c r="AP976" s="228"/>
      <c r="AQ976" s="228"/>
      <c r="AR976" s="228"/>
      <c r="AS976" s="228"/>
      <c r="AT976" s="228"/>
    </row>
    <row r="977" spans="36:46" ht="14.25" customHeight="1">
      <c r="AJ977" s="228"/>
      <c r="AK977" s="228"/>
      <c r="AL977" s="228"/>
      <c r="AM977" s="228"/>
      <c r="AN977" s="228"/>
      <c r="AO977" s="228"/>
      <c r="AP977" s="228"/>
      <c r="AQ977" s="228"/>
      <c r="AR977" s="228"/>
      <c r="AS977" s="228"/>
      <c r="AT977" s="228"/>
    </row>
    <row r="978" spans="36:46" ht="14.25" customHeight="1">
      <c r="AJ978" s="228"/>
      <c r="AK978" s="228"/>
      <c r="AL978" s="228"/>
      <c r="AM978" s="228"/>
      <c r="AN978" s="228"/>
      <c r="AO978" s="228"/>
      <c r="AP978" s="228"/>
      <c r="AQ978" s="228"/>
      <c r="AR978" s="228"/>
      <c r="AS978" s="228"/>
      <c r="AT978" s="228"/>
    </row>
    <row r="979" spans="36:46" ht="14.25" customHeight="1">
      <c r="AJ979" s="228"/>
      <c r="AK979" s="228"/>
      <c r="AL979" s="228"/>
      <c r="AM979" s="228"/>
      <c r="AN979" s="228"/>
      <c r="AO979" s="228"/>
      <c r="AP979" s="228"/>
      <c r="AQ979" s="228"/>
      <c r="AR979" s="228"/>
      <c r="AS979" s="228"/>
      <c r="AT979" s="228"/>
    </row>
  </sheetData>
  <mergeCells count="28">
    <mergeCell ref="AP28:AP33"/>
    <mergeCell ref="AQ28:AQ33"/>
    <mergeCell ref="E7:AF7"/>
    <mergeCell ref="E8:AA8"/>
    <mergeCell ref="AG10:AG17"/>
    <mergeCell ref="AH10:AH17"/>
    <mergeCell ref="AJ28:AJ33"/>
    <mergeCell ref="AK28:AK33"/>
    <mergeCell ref="AO37:AO39"/>
    <mergeCell ref="AL28:AL33"/>
    <mergeCell ref="AM28:AM33"/>
    <mergeCell ref="AN28:AN33"/>
    <mergeCell ref="AO28:AO33"/>
    <mergeCell ref="AJ37:AJ39"/>
    <mergeCell ref="AK37:AK39"/>
    <mergeCell ref="AL37:AL39"/>
    <mergeCell ref="AM37:AM39"/>
    <mergeCell ref="AN37:AN39"/>
    <mergeCell ref="AU37:AU39"/>
    <mergeCell ref="AR28:AR33"/>
    <mergeCell ref="AS28:AS33"/>
    <mergeCell ref="AT28:AT33"/>
    <mergeCell ref="AU28:AU33"/>
    <mergeCell ref="AP37:AP39"/>
    <mergeCell ref="AQ37:AQ39"/>
    <mergeCell ref="AR37:AR39"/>
    <mergeCell ref="AS37:AS39"/>
    <mergeCell ref="AT37:AT39"/>
  </mergeCells>
  <dataValidations count="2">
    <dataValidation type="list" allowBlank="1" showErrorMessage="1" sqref="AJ41:BH64" xr:uid="{E42D74BB-FFA8-A344-B1D9-8377D5E63329}">
      <formula1>"D - Do,S - Support,R - Review,A - Accountable"</formula1>
    </dataValidation>
    <dataValidation type="list" allowBlank="1" showErrorMessage="1" sqref="AV29:BH33 AJ34:BH37 AV38:BH40 AJ10:BH28" xr:uid="{4EB479E5-DBF7-C749-941B-4D6BA4AA2018}">
      <formula1>"R - Responsible,S - Support,C - Consult,A - Accountable"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3283-CBB1-4D4F-B661-444C6D863500}">
  <sheetPr>
    <tabColor theme="0"/>
  </sheetPr>
  <dimension ref="A1:K89"/>
  <sheetViews>
    <sheetView showGridLines="0" topLeftCell="A8" zoomScaleNormal="68" workbookViewId="0">
      <selection activeCell="D14" sqref="D14"/>
    </sheetView>
  </sheetViews>
  <sheetFormatPr baseColWidth="10" defaultColWidth="9.1640625" defaultRowHeight="16"/>
  <cols>
    <col min="1" max="1" width="6.5" style="4" customWidth="1"/>
    <col min="2" max="2" width="38.5" style="4" customWidth="1"/>
    <col min="3" max="3" width="30.83203125" style="5" customWidth="1"/>
    <col min="4" max="4" width="30.83203125" style="11" customWidth="1"/>
    <col min="5" max="5" width="29.83203125" style="6" customWidth="1"/>
    <col min="6" max="6" width="8.5" style="7" customWidth="1"/>
    <col min="7" max="7" width="15" style="7" customWidth="1"/>
    <col min="8" max="8" width="14.33203125" style="7" customWidth="1"/>
    <col min="9" max="9" width="15.5" style="4" customWidth="1"/>
    <col min="10" max="10" width="14.33203125" style="4" customWidth="1"/>
    <col min="11" max="11" width="34.83203125" style="7" customWidth="1"/>
    <col min="12" max="12" width="4.5" style="7" customWidth="1"/>
    <col min="13" max="16384" width="9.1640625" style="7"/>
  </cols>
  <sheetData>
    <row r="1" spans="1:11" s="8" customFormat="1" ht="18">
      <c r="A1" s="18" t="s">
        <v>0</v>
      </c>
      <c r="B1" s="18"/>
      <c r="C1" s="5"/>
      <c r="D1" s="11"/>
      <c r="E1" s="6"/>
      <c r="F1" s="7"/>
      <c r="G1" s="7"/>
      <c r="H1" s="7"/>
      <c r="I1" s="4"/>
      <c r="J1" s="4"/>
      <c r="K1" s="7"/>
    </row>
    <row r="2" spans="1:11" s="16" customFormat="1" ht="17.5" customHeight="1">
      <c r="A2" s="19" t="s">
        <v>4</v>
      </c>
      <c r="B2" s="19"/>
      <c r="C2" s="19"/>
      <c r="D2" s="19"/>
      <c r="E2" s="19"/>
      <c r="F2" s="19"/>
      <c r="G2" s="19"/>
      <c r="H2" s="322"/>
      <c r="I2" s="322"/>
      <c r="J2" s="20"/>
      <c r="K2" s="19"/>
    </row>
    <row r="3" spans="1:11" s="16" customFormat="1" ht="17.5" customHeight="1">
      <c r="A3" s="19" t="s">
        <v>21</v>
      </c>
      <c r="B3" s="19"/>
      <c r="C3" s="19"/>
      <c r="D3" s="19"/>
      <c r="E3" s="19"/>
      <c r="F3" s="19"/>
      <c r="G3" s="19"/>
      <c r="H3" s="322"/>
      <c r="I3" s="322"/>
      <c r="J3" s="20"/>
      <c r="K3" s="19"/>
    </row>
    <row r="4" spans="1:11" s="16" customFormat="1" ht="17.5" customHeight="1">
      <c r="A4" s="19"/>
      <c r="B4" s="19"/>
      <c r="C4" s="19"/>
      <c r="D4" s="19"/>
      <c r="E4" s="19"/>
      <c r="F4" s="19"/>
      <c r="G4" s="19"/>
      <c r="H4" s="20"/>
      <c r="I4" s="20"/>
      <c r="J4" s="20"/>
      <c r="K4" s="19"/>
    </row>
    <row r="5" spans="1:11" s="16" customFormat="1" ht="19.5" customHeight="1">
      <c r="A5" s="323" t="s">
        <v>5</v>
      </c>
      <c r="B5" s="324"/>
      <c r="C5" s="93"/>
      <c r="D5" s="95" t="s">
        <v>6</v>
      </c>
      <c r="E5" s="126"/>
      <c r="F5" s="128"/>
      <c r="G5" s="127"/>
      <c r="H5" s="127"/>
      <c r="I5" s="123"/>
      <c r="J5" s="123"/>
      <c r="K5" s="21"/>
    </row>
    <row r="6" spans="1:11" s="1" customFormat="1">
      <c r="D6" s="22"/>
      <c r="E6" s="4"/>
      <c r="F6" s="23"/>
      <c r="G6" s="23"/>
      <c r="K6" s="24"/>
    </row>
    <row r="7" spans="1:11" s="17" customFormat="1" ht="35.5" customHeight="1">
      <c r="A7" s="325" t="s">
        <v>7</v>
      </c>
      <c r="B7" s="326" t="s">
        <v>23</v>
      </c>
      <c r="C7" s="328" t="s">
        <v>13</v>
      </c>
      <c r="D7" s="330" t="s">
        <v>24</v>
      </c>
      <c r="E7" s="331"/>
      <c r="F7" s="331"/>
      <c r="G7" s="321" t="s">
        <v>77</v>
      </c>
      <c r="H7" s="332" t="s">
        <v>8</v>
      </c>
      <c r="I7" s="333"/>
      <c r="J7" s="334"/>
      <c r="K7" s="315" t="s">
        <v>25</v>
      </c>
    </row>
    <row r="8" spans="1:11" s="12" customFormat="1" ht="94" customHeight="1">
      <c r="A8" s="325"/>
      <c r="B8" s="327"/>
      <c r="C8" s="329"/>
      <c r="D8" s="25" t="s">
        <v>11</v>
      </c>
      <c r="E8" s="25" t="s">
        <v>78</v>
      </c>
      <c r="F8" s="117" t="s">
        <v>79</v>
      </c>
      <c r="G8" s="321"/>
      <c r="H8" s="26" t="s">
        <v>19</v>
      </c>
      <c r="I8" s="26" t="s">
        <v>59</v>
      </c>
      <c r="J8" s="26" t="s">
        <v>54</v>
      </c>
      <c r="K8" s="316"/>
    </row>
    <row r="9" spans="1:11" s="2" customFormat="1" ht="17" customHeight="1">
      <c r="A9" s="27" t="s">
        <v>1</v>
      </c>
      <c r="B9" s="28" t="s">
        <v>51</v>
      </c>
      <c r="C9" s="28"/>
      <c r="D9" s="28"/>
      <c r="E9" s="28"/>
      <c r="F9" s="28"/>
      <c r="G9" s="28"/>
      <c r="H9" s="28"/>
      <c r="I9" s="28"/>
      <c r="J9" s="28"/>
      <c r="K9" s="28"/>
    </row>
    <row r="10" spans="1:11" s="10" customFormat="1" ht="17" customHeight="1">
      <c r="A10" s="29">
        <v>1</v>
      </c>
      <c r="B10" s="30" t="s">
        <v>47</v>
      </c>
      <c r="C10" s="30"/>
      <c r="D10" s="31"/>
      <c r="E10" s="32"/>
      <c r="F10" s="33"/>
      <c r="G10" s="33"/>
      <c r="H10" s="34"/>
      <c r="I10" s="35"/>
      <c r="J10" s="35"/>
      <c r="K10" s="36"/>
    </row>
    <row r="11" spans="1:11" s="10" customFormat="1" ht="17" customHeight="1">
      <c r="A11" s="29">
        <v>2</v>
      </c>
      <c r="B11" s="37" t="s">
        <v>48</v>
      </c>
      <c r="C11" s="37"/>
      <c r="D11" s="31"/>
      <c r="E11" s="32"/>
      <c r="F11" s="33"/>
      <c r="G11" s="33"/>
      <c r="H11" s="34"/>
      <c r="I11" s="35"/>
      <c r="J11" s="35"/>
      <c r="K11" s="36"/>
    </row>
    <row r="12" spans="1:11" s="10" customFormat="1" ht="17" customHeight="1">
      <c r="A12" s="29">
        <v>3</v>
      </c>
      <c r="B12" s="37" t="s">
        <v>46</v>
      </c>
      <c r="C12" s="37"/>
      <c r="D12" s="31"/>
      <c r="E12" s="32"/>
      <c r="F12" s="33"/>
      <c r="G12" s="33"/>
      <c r="H12" s="34"/>
      <c r="I12" s="35"/>
      <c r="J12" s="35"/>
      <c r="K12" s="36"/>
    </row>
    <row r="13" spans="1:11" s="10" customFormat="1" ht="17" customHeight="1">
      <c r="A13" s="27" t="s">
        <v>2</v>
      </c>
      <c r="B13" s="28" t="s">
        <v>52</v>
      </c>
      <c r="C13" s="28"/>
      <c r="D13" s="28"/>
      <c r="E13" s="28"/>
      <c r="F13" s="28"/>
      <c r="G13" s="28"/>
      <c r="H13" s="28"/>
      <c r="I13" s="28"/>
      <c r="J13" s="28"/>
      <c r="K13" s="28"/>
    </row>
    <row r="14" spans="1:11" s="10" customFormat="1" ht="29.5" customHeight="1">
      <c r="A14" s="29">
        <v>4</v>
      </c>
      <c r="B14" s="37" t="s">
        <v>49</v>
      </c>
      <c r="C14" s="37"/>
      <c r="D14" s="31"/>
      <c r="E14" s="32"/>
      <c r="F14" s="33"/>
      <c r="G14" s="33"/>
      <c r="H14" s="34"/>
      <c r="I14" s="35"/>
      <c r="J14" s="35"/>
      <c r="K14" s="36"/>
    </row>
    <row r="15" spans="1:11" s="10" customFormat="1" ht="46" customHeight="1">
      <c r="A15" s="29">
        <v>5</v>
      </c>
      <c r="B15" s="37" t="s">
        <v>50</v>
      </c>
      <c r="C15" s="37"/>
      <c r="D15" s="31"/>
      <c r="E15" s="32"/>
      <c r="F15" s="33"/>
      <c r="G15" s="33"/>
      <c r="H15" s="34"/>
      <c r="I15" s="35"/>
      <c r="J15" s="35"/>
      <c r="K15" s="36"/>
    </row>
    <row r="16" spans="1:11" s="3" customFormat="1" ht="17" customHeight="1">
      <c r="A16" s="27" t="s">
        <v>18</v>
      </c>
      <c r="B16" s="28" t="s">
        <v>53</v>
      </c>
      <c r="C16" s="28"/>
      <c r="D16" s="28"/>
      <c r="E16" s="28"/>
      <c r="F16" s="28"/>
      <c r="G16" s="28"/>
      <c r="H16" s="28"/>
      <c r="I16" s="28"/>
      <c r="J16" s="28"/>
      <c r="K16" s="28"/>
    </row>
    <row r="17" spans="1:11" s="12" customFormat="1" ht="100.5" customHeight="1">
      <c r="A17" s="38"/>
      <c r="B17" s="39" t="s">
        <v>75</v>
      </c>
      <c r="C17" s="40"/>
      <c r="D17" s="133" t="s">
        <v>76</v>
      </c>
      <c r="E17" s="133" t="s">
        <v>76</v>
      </c>
      <c r="F17" s="134"/>
      <c r="G17" s="134"/>
      <c r="H17" s="34"/>
      <c r="I17" s="35"/>
      <c r="J17" s="35"/>
      <c r="K17" s="133" t="s">
        <v>76</v>
      </c>
    </row>
    <row r="18" spans="1:11" s="9" customFormat="1" ht="17" customHeight="1">
      <c r="A18" s="38"/>
      <c r="B18" s="40" t="s">
        <v>60</v>
      </c>
      <c r="C18" s="40"/>
      <c r="D18" s="41"/>
      <c r="E18" s="42"/>
      <c r="F18" s="43"/>
      <c r="G18" s="43"/>
      <c r="H18" s="34"/>
      <c r="I18" s="35"/>
      <c r="J18" s="35"/>
      <c r="K18" s="44"/>
    </row>
    <row r="19" spans="1:11" s="3" customFormat="1" ht="17" customHeight="1">
      <c r="A19" s="38"/>
      <c r="B19" s="40" t="s">
        <v>61</v>
      </c>
      <c r="C19" s="40"/>
      <c r="D19" s="45"/>
      <c r="E19" s="42"/>
      <c r="F19" s="43"/>
      <c r="G19" s="43"/>
      <c r="H19" s="34"/>
      <c r="I19" s="35"/>
      <c r="J19" s="35"/>
      <c r="K19" s="44"/>
    </row>
    <row r="20" spans="1:11" s="3" customFormat="1" ht="17" customHeight="1">
      <c r="A20" s="38"/>
      <c r="B20" s="46" t="s">
        <v>62</v>
      </c>
      <c r="C20" s="46"/>
      <c r="D20" s="45"/>
      <c r="E20" s="42"/>
      <c r="F20" s="43"/>
      <c r="G20" s="43"/>
      <c r="H20" s="34"/>
      <c r="I20" s="35"/>
      <c r="J20" s="35"/>
      <c r="K20" s="44"/>
    </row>
    <row r="21" spans="1:11" s="3" customFormat="1" ht="17" customHeight="1">
      <c r="A21" s="38"/>
      <c r="B21" s="46" t="s">
        <v>65</v>
      </c>
      <c r="C21" s="46"/>
      <c r="D21" s="45"/>
      <c r="E21" s="42"/>
      <c r="F21" s="43"/>
      <c r="G21" s="43"/>
      <c r="H21" s="34"/>
      <c r="I21" s="35"/>
      <c r="J21" s="35"/>
      <c r="K21" s="44"/>
    </row>
    <row r="22" spans="1:11" s="3" customFormat="1" ht="17" customHeight="1">
      <c r="A22" s="38"/>
      <c r="B22" s="40" t="s">
        <v>63</v>
      </c>
      <c r="C22" s="46"/>
      <c r="D22" s="45"/>
      <c r="E22" s="42"/>
      <c r="F22" s="43"/>
      <c r="G22" s="43"/>
      <c r="H22" s="34"/>
      <c r="I22" s="35"/>
      <c r="J22" s="35"/>
      <c r="K22" s="44"/>
    </row>
    <row r="23" spans="1:11" s="3" customFormat="1" ht="17" customHeight="1">
      <c r="A23" s="38"/>
      <c r="B23" s="40" t="s">
        <v>64</v>
      </c>
      <c r="C23" s="46"/>
      <c r="D23" s="45"/>
      <c r="E23" s="42"/>
      <c r="F23" s="43"/>
      <c r="G23" s="43"/>
      <c r="H23" s="34"/>
      <c r="I23" s="35"/>
      <c r="J23" s="35"/>
      <c r="K23" s="44"/>
    </row>
    <row r="24" spans="1:11" s="3" customFormat="1" ht="17" customHeight="1">
      <c r="A24" s="38"/>
      <c r="B24" s="46" t="s">
        <v>66</v>
      </c>
      <c r="C24" s="46"/>
      <c r="D24" s="45"/>
      <c r="E24" s="42"/>
      <c r="F24" s="43"/>
      <c r="G24" s="43"/>
      <c r="H24" s="34"/>
      <c r="I24" s="35"/>
      <c r="J24" s="35"/>
      <c r="K24" s="44"/>
    </row>
    <row r="25" spans="1:11" s="3" customFormat="1" ht="17" customHeight="1">
      <c r="A25" s="38"/>
      <c r="B25" s="46" t="s">
        <v>69</v>
      </c>
      <c r="C25" s="46"/>
      <c r="D25" s="45"/>
      <c r="E25" s="42"/>
      <c r="F25" s="43"/>
      <c r="G25" s="43"/>
      <c r="H25" s="34"/>
      <c r="I25" s="35"/>
      <c r="J25" s="35"/>
      <c r="K25" s="44"/>
    </row>
    <row r="26" spans="1:11" s="3" customFormat="1" ht="17" customHeight="1">
      <c r="A26" s="38"/>
      <c r="B26" s="40" t="s">
        <v>37</v>
      </c>
      <c r="C26" s="132"/>
      <c r="D26" s="45"/>
      <c r="E26" s="42"/>
      <c r="F26" s="43"/>
      <c r="G26" s="43"/>
      <c r="H26" s="34"/>
      <c r="I26" s="35"/>
      <c r="J26" s="35"/>
      <c r="K26" s="44"/>
    </row>
    <row r="27" spans="1:11" s="3" customFormat="1" ht="17" customHeight="1">
      <c r="A27" s="38"/>
      <c r="B27" s="40" t="s">
        <v>67</v>
      </c>
      <c r="C27" s="46"/>
      <c r="D27" s="45"/>
      <c r="E27" s="42"/>
      <c r="F27" s="43"/>
      <c r="G27" s="43"/>
      <c r="H27" s="34"/>
      <c r="I27" s="35"/>
      <c r="J27" s="35"/>
      <c r="K27" s="44"/>
    </row>
    <row r="28" spans="1:11" s="3" customFormat="1" ht="17" customHeight="1">
      <c r="A28" s="38"/>
      <c r="B28" s="46" t="s">
        <v>68</v>
      </c>
      <c r="C28" s="46"/>
      <c r="D28" s="45"/>
      <c r="E28" s="42"/>
      <c r="F28" s="43"/>
      <c r="G28" s="43"/>
      <c r="H28" s="34"/>
      <c r="I28" s="35"/>
      <c r="J28" s="35"/>
      <c r="K28" s="44"/>
    </row>
    <row r="29" spans="1:11" s="3" customFormat="1" ht="17" customHeight="1">
      <c r="A29" s="38"/>
      <c r="B29" s="46" t="s">
        <v>29</v>
      </c>
      <c r="C29" s="46"/>
      <c r="D29" s="45"/>
      <c r="E29" s="42"/>
      <c r="F29" s="43"/>
      <c r="G29" s="43"/>
      <c r="H29" s="34"/>
      <c r="I29" s="35"/>
      <c r="J29" s="35"/>
      <c r="K29" s="44"/>
    </row>
    <row r="30" spans="1:11" s="3" customFormat="1" ht="17" customHeight="1">
      <c r="A30" s="38"/>
      <c r="B30" s="40" t="s">
        <v>70</v>
      </c>
      <c r="C30" s="46"/>
      <c r="D30" s="45"/>
      <c r="E30" s="42"/>
      <c r="F30" s="43"/>
      <c r="G30" s="43"/>
      <c r="H30" s="34"/>
      <c r="I30" s="35"/>
      <c r="J30" s="35"/>
      <c r="K30" s="44"/>
    </row>
    <row r="31" spans="1:11" s="3" customFormat="1" ht="17" customHeight="1">
      <c r="A31" s="38"/>
      <c r="B31" s="40" t="s">
        <v>71</v>
      </c>
      <c r="C31" s="46"/>
      <c r="D31" s="45"/>
      <c r="E31" s="42"/>
      <c r="F31" s="43"/>
      <c r="G31" s="43"/>
      <c r="H31" s="34"/>
      <c r="I31" s="35"/>
      <c r="J31" s="35"/>
      <c r="K31" s="44"/>
    </row>
    <row r="32" spans="1:11" s="3" customFormat="1" ht="17" customHeight="1">
      <c r="A32" s="38"/>
      <c r="B32" s="40" t="s">
        <v>72</v>
      </c>
      <c r="C32" s="132"/>
      <c r="D32" s="45"/>
      <c r="E32" s="42"/>
      <c r="F32" s="43"/>
      <c r="G32" s="43"/>
      <c r="H32" s="34"/>
      <c r="I32" s="35"/>
      <c r="J32" s="35"/>
      <c r="K32" s="44"/>
    </row>
    <row r="33" spans="1:11" s="3" customFormat="1" ht="17" customHeight="1">
      <c r="A33" s="38"/>
      <c r="B33" s="46" t="s">
        <v>73</v>
      </c>
      <c r="C33" s="132"/>
      <c r="D33" s="45"/>
      <c r="E33" s="42"/>
      <c r="F33" s="43"/>
      <c r="G33" s="43"/>
      <c r="H33" s="34"/>
      <c r="I33" s="35"/>
      <c r="J33" s="35"/>
      <c r="K33" s="44"/>
    </row>
    <row r="34" spans="1:11" s="3" customFormat="1" ht="17" customHeight="1">
      <c r="A34" s="38"/>
      <c r="B34" s="46" t="s">
        <v>74</v>
      </c>
      <c r="C34" s="46"/>
      <c r="D34" s="45"/>
      <c r="E34" s="42"/>
      <c r="F34" s="43"/>
      <c r="G34" s="43"/>
      <c r="H34" s="34"/>
      <c r="I34" s="35"/>
      <c r="J34" s="35"/>
      <c r="K34" s="44"/>
    </row>
    <row r="35" spans="1:11" s="1" customFormat="1" ht="23.25" customHeight="1">
      <c r="A35" s="47"/>
      <c r="B35" s="317" t="s">
        <v>10</v>
      </c>
      <c r="C35" s="318"/>
      <c r="D35" s="319"/>
      <c r="E35" s="48"/>
      <c r="F35" s="49">
        <f>SUM(F9:F22)</f>
        <v>0</v>
      </c>
      <c r="G35" s="49"/>
      <c r="H35" s="50">
        <f>ROUND(SUMPRODUCT($F$9:$F$34,H9:H34),1)</f>
        <v>0</v>
      </c>
      <c r="I35" s="50">
        <f>ROUND(SUMPRODUCT($F$9:$F$34,I9:I34),1)</f>
        <v>0</v>
      </c>
      <c r="J35" s="50"/>
      <c r="K35" s="47"/>
    </row>
    <row r="36" spans="1:11" s="1" customFormat="1" ht="17">
      <c r="A36" s="4"/>
      <c r="B36" s="4"/>
      <c r="C36" s="5"/>
      <c r="D36" s="11"/>
      <c r="E36" s="60" t="s">
        <v>12</v>
      </c>
      <c r="F36" s="7"/>
      <c r="G36" s="7"/>
      <c r="H36" s="51" t="str">
        <f>IF(H35&lt;2.5,"C",IF(AND(H35&lt;3,H35&gt;=2.5),"B-",IF(AND(H35&lt;3.5,H35&gt;=3),"B",IF(AND(H35&lt;4,H35&gt;=3.5),"B+",IF(AND(H35&lt;4.5,H35&gt;=4),"A","A+")))))</f>
        <v>C</v>
      </c>
      <c r="I36" s="51" t="str">
        <f>IF(I35&lt;2.5,"C",IF(AND(I35&lt;3,I35&gt;=2.5),"B-",IF(AND(I35&lt;3.5,I35&gt;=3),"B",IF(AND(I35&lt;4,I35&gt;=3.5),"B+",IF(AND(I35&lt;4.5,I35&gt;=4),"A","A+")))))</f>
        <v>C</v>
      </c>
      <c r="J36" s="51"/>
      <c r="K36" s="7"/>
    </row>
    <row r="37" spans="1:11" s="1" customFormat="1">
      <c r="A37" s="4"/>
      <c r="B37" s="4"/>
      <c r="C37" s="5"/>
      <c r="D37" s="11"/>
      <c r="E37" s="6"/>
      <c r="F37" s="7"/>
      <c r="G37" s="7"/>
      <c r="H37" s="7"/>
      <c r="I37" s="4"/>
      <c r="J37" s="4"/>
      <c r="K37" s="7"/>
    </row>
    <row r="40" spans="1:11">
      <c r="A40" s="52"/>
    </row>
    <row r="41" spans="1:11">
      <c r="A41" s="53"/>
      <c r="B41" s="13"/>
      <c r="C41" s="14"/>
      <c r="D41" s="14"/>
      <c r="E41" s="13"/>
      <c r="I41" s="7"/>
      <c r="J41" s="7"/>
    </row>
    <row r="42" spans="1:11">
      <c r="A42" s="53"/>
      <c r="B42" s="14"/>
      <c r="C42" s="54"/>
      <c r="D42" s="54"/>
      <c r="E42" s="54"/>
      <c r="F42" s="4"/>
      <c r="G42" s="4"/>
      <c r="I42" s="7"/>
      <c r="J42" s="7"/>
    </row>
    <row r="43" spans="1:11">
      <c r="A43" s="53"/>
      <c r="B43" s="14"/>
      <c r="C43" s="54"/>
      <c r="D43" s="54"/>
      <c r="E43" s="54"/>
      <c r="F43" s="4"/>
      <c r="G43" s="4"/>
      <c r="I43" s="7"/>
      <c r="J43" s="7"/>
    </row>
    <row r="44" spans="1:11">
      <c r="A44" s="53"/>
      <c r="B44" s="14"/>
      <c r="C44" s="54"/>
      <c r="D44" s="54"/>
      <c r="E44" s="54"/>
      <c r="F44" s="4"/>
      <c r="G44" s="4"/>
      <c r="I44" s="7"/>
      <c r="J44" s="7"/>
    </row>
    <row r="45" spans="1:11">
      <c r="A45" s="53"/>
      <c r="B45" s="55"/>
      <c r="C45" s="54"/>
      <c r="D45" s="54"/>
      <c r="E45" s="54"/>
      <c r="F45" s="4"/>
      <c r="G45" s="4"/>
      <c r="I45" s="7"/>
      <c r="J45" s="7"/>
    </row>
    <row r="46" spans="1:11">
      <c r="A46" s="53"/>
      <c r="B46" s="56"/>
      <c r="C46" s="54"/>
      <c r="D46" s="54"/>
      <c r="E46" s="54"/>
      <c r="F46" s="4"/>
      <c r="G46" s="4"/>
      <c r="I46" s="7"/>
      <c r="J46" s="7"/>
    </row>
    <row r="47" spans="1:11">
      <c r="A47" s="53"/>
      <c r="B47" s="55"/>
      <c r="C47" s="14"/>
      <c r="D47" s="54"/>
      <c r="E47" s="54"/>
      <c r="F47" s="4"/>
      <c r="G47" s="4"/>
      <c r="I47" s="7"/>
      <c r="J47" s="7"/>
    </row>
    <row r="48" spans="1:11">
      <c r="A48" s="53"/>
      <c r="B48" s="55"/>
      <c r="C48" s="54"/>
      <c r="D48" s="54"/>
      <c r="E48" s="54"/>
      <c r="F48" s="4"/>
      <c r="G48" s="4"/>
      <c r="I48" s="7"/>
      <c r="J48" s="7"/>
    </row>
    <row r="49" spans="1:10">
      <c r="A49" s="53"/>
      <c r="B49" s="55"/>
      <c r="C49" s="54"/>
      <c r="D49" s="54"/>
      <c r="E49" s="54"/>
      <c r="F49" s="4"/>
      <c r="G49" s="4"/>
      <c r="I49" s="7"/>
      <c r="J49" s="7"/>
    </row>
    <row r="50" spans="1:10">
      <c r="A50" s="53"/>
      <c r="B50" s="55"/>
      <c r="C50" s="54"/>
      <c r="D50" s="54"/>
      <c r="E50" s="54"/>
      <c r="F50" s="4"/>
      <c r="G50" s="4"/>
      <c r="I50" s="7"/>
      <c r="J50" s="7"/>
    </row>
    <row r="51" spans="1:10">
      <c r="A51" s="53"/>
      <c r="B51" s="55"/>
      <c r="C51" s="54"/>
      <c r="D51" s="54"/>
      <c r="E51" s="54"/>
      <c r="F51" s="4"/>
      <c r="G51" s="4"/>
      <c r="I51" s="7"/>
      <c r="J51" s="7"/>
    </row>
    <row r="52" spans="1:10">
      <c r="A52" s="53"/>
      <c r="B52" s="55"/>
      <c r="C52" s="54"/>
      <c r="D52" s="54"/>
      <c r="E52" s="54"/>
      <c r="F52" s="4"/>
      <c r="G52" s="4"/>
      <c r="I52" s="7"/>
      <c r="J52" s="7"/>
    </row>
    <row r="53" spans="1:10">
      <c r="A53" s="53"/>
      <c r="B53" s="55"/>
      <c r="C53" s="54"/>
      <c r="D53" s="54"/>
      <c r="E53" s="54"/>
      <c r="F53" s="4"/>
      <c r="G53" s="4"/>
      <c r="I53" s="7"/>
      <c r="J53" s="7"/>
    </row>
    <row r="54" spans="1:10">
      <c r="A54" s="53"/>
      <c r="B54" s="56"/>
      <c r="C54" s="54"/>
      <c r="D54" s="54"/>
      <c r="E54" s="54"/>
      <c r="F54" s="4"/>
      <c r="G54" s="4"/>
      <c r="I54" s="7"/>
      <c r="J54" s="7"/>
    </row>
    <row r="55" spans="1:10">
      <c r="A55" s="53"/>
      <c r="B55" s="55"/>
      <c r="C55" s="54"/>
      <c r="D55" s="54"/>
      <c r="E55" s="54"/>
      <c r="F55" s="4"/>
      <c r="G55" s="4"/>
      <c r="I55" s="7"/>
      <c r="J55" s="7"/>
    </row>
    <row r="56" spans="1:10">
      <c r="A56" s="53"/>
      <c r="B56" s="55"/>
      <c r="C56" s="54"/>
      <c r="D56" s="54"/>
      <c r="E56" s="54"/>
      <c r="F56" s="4"/>
      <c r="G56" s="4"/>
      <c r="I56" s="7"/>
      <c r="J56" s="7"/>
    </row>
    <row r="57" spans="1:10">
      <c r="A57" s="53"/>
      <c r="B57" s="55"/>
      <c r="C57" s="54"/>
      <c r="D57" s="54"/>
      <c r="E57" s="54"/>
      <c r="F57" s="4"/>
      <c r="G57" s="4"/>
      <c r="I57" s="7"/>
      <c r="J57" s="7"/>
    </row>
    <row r="58" spans="1:10">
      <c r="A58" s="53"/>
      <c r="B58" s="55"/>
      <c r="C58" s="54"/>
      <c r="D58" s="54"/>
      <c r="E58" s="54"/>
      <c r="F58" s="4"/>
      <c r="G58" s="4"/>
      <c r="I58" s="7"/>
      <c r="J58" s="7"/>
    </row>
    <row r="59" spans="1:10">
      <c r="A59" s="53"/>
      <c r="B59" s="55"/>
      <c r="C59" s="54"/>
      <c r="D59" s="54"/>
      <c r="E59" s="54"/>
      <c r="F59" s="4"/>
      <c r="G59" s="4"/>
      <c r="I59" s="7"/>
      <c r="J59" s="7"/>
    </row>
    <row r="60" spans="1:10">
      <c r="A60" s="53"/>
      <c r="B60" s="55"/>
      <c r="C60" s="54"/>
      <c r="D60" s="54"/>
      <c r="E60" s="54"/>
      <c r="F60" s="4"/>
      <c r="G60" s="4"/>
      <c r="I60" s="7"/>
      <c r="J60" s="7"/>
    </row>
    <row r="61" spans="1:10">
      <c r="A61" s="53"/>
      <c r="B61" s="55"/>
      <c r="C61" s="54"/>
      <c r="D61" s="54"/>
      <c r="E61" s="54"/>
      <c r="F61" s="4"/>
      <c r="G61" s="4"/>
      <c r="I61" s="7"/>
      <c r="J61" s="7"/>
    </row>
    <row r="62" spans="1:10" ht="20.5" customHeight="1">
      <c r="A62" s="53"/>
      <c r="B62" s="55"/>
      <c r="C62" s="54"/>
      <c r="D62" s="54"/>
      <c r="E62" s="54"/>
      <c r="F62" s="4"/>
      <c r="G62" s="4"/>
      <c r="I62" s="7"/>
      <c r="J62" s="7"/>
    </row>
    <row r="63" spans="1:10">
      <c r="A63" s="57"/>
      <c r="B63" s="320"/>
      <c r="C63" s="320"/>
      <c r="D63" s="320"/>
      <c r="E63" s="320"/>
      <c r="F63" s="320"/>
      <c r="G63" s="320"/>
      <c r="H63" s="320"/>
      <c r="I63" s="320"/>
      <c r="J63" s="118"/>
    </row>
    <row r="64" spans="1:10">
      <c r="A64" s="58"/>
      <c r="B64" s="5"/>
      <c r="C64" s="4"/>
      <c r="D64" s="4"/>
      <c r="E64" s="7"/>
      <c r="I64" s="7"/>
      <c r="J64" s="7"/>
    </row>
    <row r="65" spans="1:10">
      <c r="A65" s="53"/>
      <c r="B65" s="14"/>
      <c r="C65" s="4"/>
      <c r="D65" s="4"/>
      <c r="E65" s="7"/>
      <c r="I65" s="7"/>
      <c r="J65" s="7"/>
    </row>
    <row r="66" spans="1:10">
      <c r="A66" s="53"/>
      <c r="B66" s="14"/>
      <c r="C66" s="4"/>
      <c r="D66" s="4"/>
      <c r="E66" s="7"/>
      <c r="I66" s="7"/>
      <c r="J66" s="7"/>
    </row>
    <row r="67" spans="1:10">
      <c r="A67" s="53"/>
      <c r="B67" s="14"/>
      <c r="C67" s="4"/>
      <c r="D67" s="4"/>
      <c r="E67" s="7"/>
      <c r="I67" s="7"/>
      <c r="J67" s="7"/>
    </row>
    <row r="68" spans="1:10">
      <c r="A68" s="53"/>
      <c r="B68" s="14"/>
      <c r="C68" s="4"/>
      <c r="D68" s="4"/>
      <c r="E68" s="7"/>
      <c r="I68" s="7"/>
      <c r="J68" s="7"/>
    </row>
    <row r="69" spans="1:10">
      <c r="A69" s="53"/>
      <c r="B69" s="14"/>
      <c r="C69" s="4"/>
      <c r="D69" s="4"/>
      <c r="E69" s="7"/>
      <c r="I69" s="7"/>
      <c r="J69" s="7"/>
    </row>
    <row r="70" spans="1:10">
      <c r="A70" s="53"/>
      <c r="B70" s="59"/>
      <c r="C70" s="4"/>
      <c r="D70" s="4"/>
      <c r="E70" s="7"/>
      <c r="I70" s="7"/>
      <c r="J70" s="7"/>
    </row>
    <row r="71" spans="1:10" s="13" customFormat="1">
      <c r="A71" s="53"/>
      <c r="B71" s="14"/>
      <c r="C71" s="14"/>
      <c r="D71" s="14"/>
    </row>
    <row r="72" spans="1:10">
      <c r="A72" s="53"/>
      <c r="B72" s="14"/>
      <c r="C72" s="4"/>
      <c r="D72" s="4"/>
      <c r="E72" s="7"/>
      <c r="I72" s="7"/>
      <c r="J72" s="7"/>
    </row>
    <row r="73" spans="1:10">
      <c r="A73" s="53"/>
      <c r="B73" s="14"/>
      <c r="C73" s="4"/>
      <c r="D73" s="4"/>
      <c r="E73" s="7"/>
      <c r="I73" s="7"/>
      <c r="J73" s="7"/>
    </row>
    <row r="74" spans="1:10">
      <c r="A74" s="53"/>
      <c r="B74" s="14"/>
      <c r="C74" s="4"/>
      <c r="D74" s="4"/>
      <c r="E74" s="7"/>
      <c r="I74" s="7"/>
      <c r="J74" s="7"/>
    </row>
    <row r="75" spans="1:10">
      <c r="A75" s="53"/>
      <c r="B75" s="14"/>
      <c r="C75" s="4"/>
      <c r="D75" s="4"/>
      <c r="E75" s="7"/>
      <c r="I75" s="7"/>
      <c r="J75" s="7"/>
    </row>
    <row r="76" spans="1:10">
      <c r="A76" s="53"/>
      <c r="B76" s="14"/>
      <c r="C76" s="4"/>
      <c r="D76" s="4"/>
      <c r="E76" s="7"/>
      <c r="I76" s="7"/>
      <c r="J76" s="7"/>
    </row>
    <row r="77" spans="1:10">
      <c r="A77" s="53"/>
      <c r="B77" s="14"/>
      <c r="C77" s="4"/>
      <c r="D77" s="4"/>
      <c r="E77" s="7"/>
      <c r="I77" s="7"/>
      <c r="J77" s="7"/>
    </row>
    <row r="78" spans="1:10">
      <c r="A78" s="53"/>
      <c r="B78" s="14"/>
      <c r="C78" s="4"/>
      <c r="D78" s="4"/>
      <c r="E78" s="7"/>
      <c r="I78" s="7"/>
      <c r="J78" s="7"/>
    </row>
    <row r="79" spans="1:10">
      <c r="A79" s="53"/>
      <c r="B79" s="59"/>
      <c r="C79" s="4"/>
      <c r="D79" s="4"/>
      <c r="E79" s="7"/>
      <c r="I79" s="7"/>
      <c r="J79" s="7"/>
    </row>
    <row r="80" spans="1:10">
      <c r="A80" s="53"/>
      <c r="B80" s="14"/>
      <c r="C80" s="4"/>
      <c r="D80" s="4"/>
      <c r="E80" s="7"/>
      <c r="I80" s="7"/>
      <c r="J80" s="7"/>
    </row>
    <row r="81" spans="1:10">
      <c r="A81" s="53"/>
      <c r="B81" s="14"/>
      <c r="C81" s="4"/>
      <c r="D81" s="4"/>
      <c r="E81" s="7"/>
      <c r="I81" s="7"/>
      <c r="J81" s="7"/>
    </row>
    <row r="82" spans="1:10">
      <c r="A82" s="53"/>
      <c r="B82" s="14"/>
      <c r="C82" s="4"/>
      <c r="D82" s="4"/>
      <c r="E82" s="7"/>
      <c r="I82" s="7"/>
      <c r="J82" s="7"/>
    </row>
    <row r="83" spans="1:10">
      <c r="A83" s="53"/>
      <c r="B83" s="14"/>
      <c r="C83" s="4"/>
      <c r="D83" s="4"/>
      <c r="E83" s="7"/>
      <c r="I83" s="7"/>
      <c r="J83" s="7"/>
    </row>
    <row r="84" spans="1:10">
      <c r="A84" s="53"/>
      <c r="B84" s="14"/>
      <c r="C84" s="4"/>
      <c r="D84" s="4"/>
      <c r="E84" s="7"/>
      <c r="I84" s="7"/>
      <c r="J84" s="7"/>
    </row>
    <row r="85" spans="1:10">
      <c r="A85" s="53"/>
      <c r="B85" s="14"/>
      <c r="C85" s="4"/>
      <c r="D85" s="4"/>
      <c r="E85" s="7"/>
      <c r="I85" s="7"/>
      <c r="J85" s="7"/>
    </row>
    <row r="86" spans="1:10">
      <c r="A86" s="53"/>
      <c r="B86" s="14"/>
      <c r="C86" s="4"/>
      <c r="D86" s="4"/>
      <c r="E86" s="7"/>
      <c r="I86" s="7"/>
      <c r="J86" s="7"/>
    </row>
    <row r="87" spans="1:10">
      <c r="A87" s="53"/>
      <c r="B87" s="14"/>
      <c r="C87" s="4"/>
      <c r="D87" s="4"/>
      <c r="E87" s="7"/>
      <c r="I87" s="7"/>
      <c r="J87" s="7"/>
    </row>
    <row r="88" spans="1:10" ht="21.5" customHeight="1">
      <c r="A88" s="53"/>
      <c r="B88" s="14"/>
      <c r="C88" s="4"/>
      <c r="D88" s="4"/>
      <c r="E88" s="7"/>
      <c r="I88" s="7"/>
      <c r="J88" s="7"/>
    </row>
    <row r="89" spans="1:10">
      <c r="A89" s="57"/>
      <c r="B89" s="320"/>
      <c r="C89" s="320"/>
      <c r="D89" s="320"/>
      <c r="E89" s="320"/>
      <c r="F89" s="320"/>
      <c r="G89" s="320"/>
      <c r="H89" s="320"/>
      <c r="I89" s="320"/>
      <c r="J89" s="118"/>
    </row>
  </sheetData>
  <mergeCells count="12">
    <mergeCell ref="H2:I3"/>
    <mergeCell ref="A5:B5"/>
    <mergeCell ref="A7:A8"/>
    <mergeCell ref="B7:B8"/>
    <mergeCell ref="C7:C8"/>
    <mergeCell ref="D7:F7"/>
    <mergeCell ref="H7:J7"/>
    <mergeCell ref="K7:K8"/>
    <mergeCell ref="B35:D35"/>
    <mergeCell ref="B63:I63"/>
    <mergeCell ref="B89:I89"/>
    <mergeCell ref="G7:G8"/>
  </mergeCells>
  <pageMargins left="0" right="0" top="0.5" bottom="0.5" header="0.3" footer="0.3"/>
  <pageSetup paperSize="9" scale="8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1391-D1E4-934B-9B09-339EE611487C}">
  <dimension ref="A1:L74"/>
  <sheetViews>
    <sheetView tabSelected="1" zoomScale="112" workbookViewId="0">
      <selection activeCell="K1" sqref="K1:K1048576"/>
    </sheetView>
  </sheetViews>
  <sheetFormatPr baseColWidth="10" defaultColWidth="9.1640625" defaultRowHeight="16"/>
  <cols>
    <col min="1" max="1" width="6.5" style="4" customWidth="1"/>
    <col min="2" max="2" width="8.33203125" style="4" customWidth="1"/>
    <col min="3" max="3" width="0.1640625" style="5" hidden="1" customWidth="1"/>
    <col min="4" max="4" width="43.33203125" style="5" customWidth="1"/>
    <col min="5" max="5" width="34" style="11" customWidth="1"/>
    <col min="6" max="6" width="43.6640625" style="6" customWidth="1"/>
    <col min="7" max="7" width="8.5" style="7" customWidth="1"/>
    <col min="8" max="8" width="14.33203125" style="7" customWidth="1"/>
    <col min="9" max="9" width="15.5" style="4" customWidth="1"/>
    <col min="10" max="10" width="11.33203125" style="4" customWidth="1"/>
    <col min="11" max="11" width="31" style="7" customWidth="1"/>
    <col min="12" max="12" width="26.33203125" style="7" customWidth="1"/>
    <col min="13" max="16384" width="9.1640625" style="7"/>
  </cols>
  <sheetData>
    <row r="1" spans="1:12" s="8" customFormat="1" ht="18">
      <c r="A1" s="18" t="s">
        <v>0</v>
      </c>
      <c r="B1" s="18"/>
      <c r="C1" s="5"/>
      <c r="D1" s="5"/>
      <c r="E1" s="11"/>
      <c r="F1" s="6"/>
      <c r="G1" s="7"/>
      <c r="H1" s="7"/>
      <c r="I1" s="4"/>
      <c r="J1" s="4"/>
    </row>
    <row r="2" spans="1:12" s="16" customFormat="1" ht="17.5" customHeight="1">
      <c r="A2" s="19" t="s">
        <v>4</v>
      </c>
      <c r="B2" s="19"/>
      <c r="C2" s="19"/>
      <c r="D2" s="19"/>
      <c r="E2" s="19"/>
      <c r="F2" s="19"/>
      <c r="G2" s="19"/>
      <c r="H2" s="322"/>
      <c r="I2" s="322"/>
      <c r="J2" s="20"/>
    </row>
    <row r="3" spans="1:12" s="16" customFormat="1" ht="17.5" customHeight="1">
      <c r="A3" s="19" t="s">
        <v>907</v>
      </c>
      <c r="B3" s="19"/>
      <c r="C3" s="19"/>
      <c r="D3" s="19"/>
      <c r="E3" s="19"/>
      <c r="F3" s="19"/>
      <c r="G3" s="19"/>
      <c r="H3" s="322"/>
      <c r="I3" s="322"/>
      <c r="J3" s="20"/>
    </row>
    <row r="4" spans="1:12" s="16" customFormat="1" ht="17.5" customHeight="1">
      <c r="A4" s="19"/>
      <c r="B4" s="19"/>
      <c r="C4" s="19"/>
      <c r="D4" s="19"/>
      <c r="E4" s="19"/>
      <c r="F4" s="19"/>
      <c r="G4" s="19"/>
      <c r="H4" s="20"/>
      <c r="I4" s="20"/>
      <c r="J4" s="20"/>
    </row>
    <row r="5" spans="1:12" s="16" customFormat="1" ht="19.5" customHeight="1">
      <c r="A5" s="323" t="s">
        <v>5</v>
      </c>
      <c r="B5" s="324"/>
      <c r="C5" s="93"/>
      <c r="D5" s="93"/>
      <c r="E5" s="95" t="s">
        <v>6</v>
      </c>
      <c r="F5" s="182"/>
      <c r="G5" s="128"/>
      <c r="H5" s="127"/>
      <c r="I5" s="123"/>
      <c r="J5" s="123"/>
    </row>
    <row r="6" spans="1:12" s="1" customFormat="1">
      <c r="E6" s="22"/>
      <c r="F6" s="4"/>
      <c r="G6" s="23"/>
    </row>
    <row r="7" spans="1:12" s="17" customFormat="1" ht="35.5" customHeight="1">
      <c r="A7" s="325" t="s">
        <v>7</v>
      </c>
      <c r="B7" s="326" t="s">
        <v>23</v>
      </c>
      <c r="C7" s="328" t="s">
        <v>13</v>
      </c>
      <c r="D7" s="328" t="s">
        <v>13</v>
      </c>
      <c r="E7" s="331"/>
      <c r="F7" s="331"/>
      <c r="G7" s="335"/>
      <c r="H7" s="332" t="s">
        <v>8</v>
      </c>
      <c r="I7" s="333"/>
      <c r="J7" s="334"/>
      <c r="K7" s="315" t="s">
        <v>25</v>
      </c>
      <c r="L7" s="336" t="s">
        <v>156</v>
      </c>
    </row>
    <row r="8" spans="1:12" s="12" customFormat="1" ht="32" customHeight="1">
      <c r="A8" s="325"/>
      <c r="B8" s="327"/>
      <c r="C8" s="329"/>
      <c r="D8" s="329"/>
      <c r="E8" s="25" t="s">
        <v>11</v>
      </c>
      <c r="F8" s="25" t="s">
        <v>78</v>
      </c>
      <c r="G8" s="26" t="s">
        <v>9</v>
      </c>
      <c r="H8" s="26" t="s">
        <v>19</v>
      </c>
      <c r="I8" s="26" t="s">
        <v>59</v>
      </c>
      <c r="J8" s="26" t="s">
        <v>54</v>
      </c>
      <c r="K8" s="316"/>
      <c r="L8" s="337"/>
    </row>
    <row r="9" spans="1:12" s="2" customFormat="1" ht="17" customHeight="1">
      <c r="A9" s="27" t="s">
        <v>1</v>
      </c>
      <c r="B9" s="28" t="s">
        <v>51</v>
      </c>
      <c r="C9" s="28" t="s">
        <v>151</v>
      </c>
      <c r="D9" s="28" t="s">
        <v>152</v>
      </c>
      <c r="E9" s="28" t="s">
        <v>152</v>
      </c>
      <c r="F9" s="28" t="s">
        <v>152</v>
      </c>
      <c r="G9" s="28"/>
      <c r="H9" s="28"/>
      <c r="I9" s="28"/>
      <c r="J9" s="28"/>
      <c r="K9" s="28" t="s">
        <v>152</v>
      </c>
      <c r="L9" s="188" t="s">
        <v>152</v>
      </c>
    </row>
    <row r="10" spans="1:12" s="10" customFormat="1" ht="97" customHeight="1">
      <c r="A10" s="29">
        <v>1</v>
      </c>
      <c r="B10" s="137"/>
      <c r="C10" s="138" t="s">
        <v>91</v>
      </c>
      <c r="D10" s="138" t="s">
        <v>153</v>
      </c>
      <c r="E10" s="138" t="s">
        <v>153</v>
      </c>
      <c r="F10" s="138" t="s">
        <v>881</v>
      </c>
      <c r="G10" s="33">
        <v>0.03</v>
      </c>
      <c r="H10" s="34">
        <v>4</v>
      </c>
      <c r="I10" s="34">
        <v>4</v>
      </c>
      <c r="J10" s="35"/>
      <c r="K10" s="138" t="s">
        <v>892</v>
      </c>
      <c r="L10" s="189" t="s">
        <v>900</v>
      </c>
    </row>
    <row r="11" spans="1:12" s="10" customFormat="1" ht="17" customHeight="1">
      <c r="A11" s="27" t="s">
        <v>2</v>
      </c>
      <c r="B11" s="28" t="s">
        <v>52</v>
      </c>
      <c r="C11" s="28"/>
      <c r="D11" s="28"/>
      <c r="E11" s="28"/>
      <c r="F11" s="28"/>
      <c r="G11" s="28"/>
      <c r="H11" s="28"/>
      <c r="I11" s="28"/>
      <c r="J11" s="28"/>
      <c r="K11" s="28"/>
      <c r="L11" s="28"/>
    </row>
    <row r="12" spans="1:12" s="10" customFormat="1" ht="152" customHeight="1">
      <c r="A12" s="29">
        <v>1</v>
      </c>
      <c r="B12" s="37" t="s">
        <v>861</v>
      </c>
      <c r="C12" s="184" t="s">
        <v>155</v>
      </c>
      <c r="D12" s="187" t="s">
        <v>862</v>
      </c>
      <c r="E12" s="187" t="s">
        <v>883</v>
      </c>
      <c r="F12" s="184" t="s">
        <v>884</v>
      </c>
      <c r="G12" s="215">
        <v>0.15</v>
      </c>
      <c r="H12" s="34">
        <v>4.5</v>
      </c>
      <c r="I12" s="34">
        <v>4.5</v>
      </c>
      <c r="J12" s="35"/>
      <c r="K12" s="187" t="s">
        <v>893</v>
      </c>
      <c r="L12" s="190" t="s">
        <v>901</v>
      </c>
    </row>
    <row r="13" spans="1:12" s="3" customFormat="1" ht="17" customHeight="1">
      <c r="A13" s="27" t="s">
        <v>18</v>
      </c>
      <c r="B13" s="28" t="s">
        <v>53</v>
      </c>
      <c r="C13" s="28"/>
      <c r="D13" s="28"/>
      <c r="E13" s="28"/>
      <c r="F13" s="28"/>
      <c r="G13" s="28"/>
      <c r="H13" s="28"/>
      <c r="I13" s="28"/>
      <c r="J13" s="28"/>
      <c r="K13" s="28"/>
      <c r="L13" s="28"/>
    </row>
    <row r="14" spans="1:12" s="12" customFormat="1" ht="256" customHeight="1">
      <c r="A14" s="38">
        <v>2</v>
      </c>
      <c r="B14" s="37" t="s">
        <v>863</v>
      </c>
      <c r="C14" s="40" t="s">
        <v>92</v>
      </c>
      <c r="D14" s="40" t="s">
        <v>866</v>
      </c>
      <c r="E14" s="40" t="s">
        <v>864</v>
      </c>
      <c r="F14" s="225" t="s">
        <v>885</v>
      </c>
      <c r="G14" s="134">
        <v>0.19</v>
      </c>
      <c r="H14" s="34">
        <v>4.5</v>
      </c>
      <c r="I14" s="34">
        <v>4.5</v>
      </c>
      <c r="J14" s="35"/>
      <c r="K14" s="40" t="s">
        <v>894</v>
      </c>
      <c r="L14" s="191" t="s">
        <v>902</v>
      </c>
    </row>
    <row r="15" spans="1:12" s="9" customFormat="1" ht="213" customHeight="1">
      <c r="A15" s="38">
        <v>3</v>
      </c>
      <c r="B15" s="185" t="s">
        <v>865</v>
      </c>
      <c r="C15" s="183" t="s">
        <v>154</v>
      </c>
      <c r="D15" s="183" t="s">
        <v>867</v>
      </c>
      <c r="E15" s="183" t="s">
        <v>868</v>
      </c>
      <c r="F15" s="225" t="s">
        <v>886</v>
      </c>
      <c r="G15" s="186">
        <v>0.18</v>
      </c>
      <c r="H15" s="34">
        <v>4.5</v>
      </c>
      <c r="I15" s="34">
        <v>4.5</v>
      </c>
      <c r="J15" s="35"/>
      <c r="K15" s="183" t="s">
        <v>895</v>
      </c>
      <c r="L15" s="191" t="s">
        <v>903</v>
      </c>
    </row>
    <row r="16" spans="1:12" s="3" customFormat="1" ht="225" customHeight="1">
      <c r="A16" s="38">
        <v>4</v>
      </c>
      <c r="B16" s="37" t="s">
        <v>869</v>
      </c>
      <c r="C16" s="40" t="s">
        <v>150</v>
      </c>
      <c r="D16" s="40" t="s">
        <v>874</v>
      </c>
      <c r="E16" s="40" t="s">
        <v>871</v>
      </c>
      <c r="F16" s="225" t="s">
        <v>890</v>
      </c>
      <c r="G16" s="43">
        <v>0.15</v>
      </c>
      <c r="H16" s="34">
        <v>4</v>
      </c>
      <c r="I16" s="34">
        <v>4</v>
      </c>
      <c r="J16" s="35"/>
      <c r="K16" s="40" t="s">
        <v>896</v>
      </c>
      <c r="L16" s="191" t="s">
        <v>870</v>
      </c>
    </row>
    <row r="17" spans="1:12" s="3" customFormat="1" ht="225" customHeight="1">
      <c r="A17" s="38">
        <v>5</v>
      </c>
      <c r="B17" s="222" t="s">
        <v>872</v>
      </c>
      <c r="C17" s="223"/>
      <c r="D17" s="223" t="s">
        <v>873</v>
      </c>
      <c r="E17" s="224" t="s">
        <v>875</v>
      </c>
      <c r="F17" s="225" t="s">
        <v>889</v>
      </c>
      <c r="G17" s="43">
        <v>0.1</v>
      </c>
      <c r="H17" s="34">
        <v>4.5</v>
      </c>
      <c r="I17" s="34">
        <v>4.5</v>
      </c>
      <c r="J17" s="35"/>
      <c r="K17" s="224" t="s">
        <v>897</v>
      </c>
      <c r="L17" s="225" t="s">
        <v>904</v>
      </c>
    </row>
    <row r="18" spans="1:12" s="3" customFormat="1" ht="225" customHeight="1">
      <c r="A18" s="38">
        <v>6</v>
      </c>
      <c r="B18" s="222" t="s">
        <v>876</v>
      </c>
      <c r="C18" s="223"/>
      <c r="D18" s="223" t="s">
        <v>877</v>
      </c>
      <c r="E18" s="224" t="s">
        <v>879</v>
      </c>
      <c r="F18" s="225" t="s">
        <v>888</v>
      </c>
      <c r="G18" s="43">
        <v>0.1</v>
      </c>
      <c r="H18" s="34">
        <v>4</v>
      </c>
      <c r="I18" s="34">
        <v>4</v>
      </c>
      <c r="J18" s="35"/>
      <c r="K18" s="224" t="s">
        <v>898</v>
      </c>
      <c r="L18" s="225" t="s">
        <v>905</v>
      </c>
    </row>
    <row r="19" spans="1:12" s="3" customFormat="1" ht="225" customHeight="1">
      <c r="A19" s="38">
        <v>7</v>
      </c>
      <c r="B19" s="222" t="s">
        <v>878</v>
      </c>
      <c r="C19" s="223"/>
      <c r="D19" s="223" t="s">
        <v>880</v>
      </c>
      <c r="E19" s="224" t="s">
        <v>887</v>
      </c>
      <c r="F19" s="225" t="s">
        <v>891</v>
      </c>
      <c r="G19" s="43">
        <v>0.1</v>
      </c>
      <c r="H19" s="34">
        <v>4.5</v>
      </c>
      <c r="I19" s="34">
        <v>4.5</v>
      </c>
      <c r="J19" s="35"/>
      <c r="K19" s="224" t="s">
        <v>899</v>
      </c>
      <c r="L19" s="225" t="s">
        <v>906</v>
      </c>
    </row>
    <row r="20" spans="1:12" s="1" customFormat="1" ht="23.25" customHeight="1">
      <c r="A20" s="47"/>
      <c r="B20" s="317" t="s">
        <v>10</v>
      </c>
      <c r="C20" s="318"/>
      <c r="D20" s="318"/>
      <c r="E20" s="181"/>
      <c r="F20" s="48"/>
      <c r="G20" s="49">
        <f>SUM(G9:G19)</f>
        <v>1</v>
      </c>
      <c r="H20" s="50">
        <f>ROUND(SUMPRODUCT($G$10:$G$19,H10:H19),1)</f>
        <v>4.4000000000000004</v>
      </c>
      <c r="I20" s="50">
        <f>ROUND(SUMPRODUCT($G$10:$G$19,I10:I19),1)</f>
        <v>4.4000000000000004</v>
      </c>
      <c r="J20" s="50"/>
      <c r="K20" s="181"/>
      <c r="L20" s="132"/>
    </row>
    <row r="21" spans="1:12" s="1" customFormat="1" ht="17">
      <c r="A21" s="4"/>
      <c r="B21" s="4"/>
      <c r="C21" s="5"/>
      <c r="D21" s="5"/>
      <c r="E21" s="11"/>
      <c r="F21" s="60"/>
      <c r="G21" s="7"/>
      <c r="H21" s="51" t="str">
        <f>IF(H20&lt;2.5,"C",IF(AND(H20&lt;3,H20&gt;=2.5),"B-",IF(AND(H20&lt;3.5,H20&gt;=3),"B",IF(AND(H20&lt;4,H20&gt;=3.5),"B+",IF(AND(H20&lt;4.5,H20&gt;=4),"A","A+")))))</f>
        <v>A</v>
      </c>
      <c r="I21" s="51" t="str">
        <f>IF(I20&lt;2.5,"C",IF(AND(I20&lt;3,I20&gt;=2.5),"B-",IF(AND(I20&lt;3.5,I20&gt;=3),"B",IF(AND(I20&lt;4,I20&gt;=3.5),"B+",IF(AND(I20&lt;4.5,I20&gt;=4),"A","A+")))))</f>
        <v>A</v>
      </c>
      <c r="J21" s="51"/>
    </row>
    <row r="22" spans="1:12" s="1" customFormat="1">
      <c r="A22" s="4"/>
      <c r="B22" s="4"/>
      <c r="C22" s="5"/>
      <c r="D22" s="5"/>
      <c r="E22" s="11"/>
      <c r="F22" s="6"/>
      <c r="G22" s="7"/>
      <c r="H22" s="7"/>
      <c r="I22" s="4"/>
      <c r="J22" s="4"/>
    </row>
    <row r="23" spans="1:12">
      <c r="F23" s="192"/>
    </row>
    <row r="25" spans="1:12">
      <c r="A25" s="52"/>
    </row>
    <row r="26" spans="1:12">
      <c r="A26" s="53"/>
      <c r="B26" s="13"/>
      <c r="C26" s="14"/>
      <c r="D26" s="14"/>
      <c r="E26" s="14"/>
      <c r="F26" s="13"/>
      <c r="I26" s="7"/>
      <c r="J26" s="7"/>
    </row>
    <row r="27" spans="1:12">
      <c r="A27" s="53"/>
      <c r="B27" s="14"/>
      <c r="C27" s="54"/>
      <c r="D27" s="54"/>
      <c r="E27" s="54"/>
      <c r="F27" s="54"/>
      <c r="G27" s="4"/>
      <c r="I27" s="7"/>
      <c r="J27" s="7"/>
    </row>
    <row r="28" spans="1:12">
      <c r="A28" s="53"/>
      <c r="B28" s="14"/>
      <c r="C28" s="54"/>
      <c r="D28" s="54"/>
      <c r="E28" s="54"/>
      <c r="F28" s="54"/>
      <c r="G28" s="4"/>
      <c r="I28" s="7"/>
      <c r="J28" s="7"/>
    </row>
    <row r="29" spans="1:12">
      <c r="A29" s="53"/>
      <c r="B29" s="14"/>
      <c r="C29" s="54"/>
      <c r="D29" s="54"/>
      <c r="E29" s="54"/>
      <c r="F29" s="54"/>
      <c r="G29" s="4"/>
      <c r="I29" s="7"/>
      <c r="J29" s="7"/>
    </row>
    <row r="30" spans="1:12">
      <c r="A30" s="53"/>
      <c r="B30" s="55"/>
      <c r="C30" s="54"/>
      <c r="D30" s="54"/>
      <c r="E30" s="54"/>
      <c r="F30" s="54"/>
      <c r="G30" s="4"/>
      <c r="I30" s="7"/>
      <c r="J30" s="7"/>
    </row>
    <row r="31" spans="1:12">
      <c r="A31" s="53"/>
      <c r="B31" s="56"/>
      <c r="C31" s="54"/>
      <c r="D31" s="54"/>
      <c r="E31" s="54"/>
      <c r="F31" s="54"/>
      <c r="G31" s="4"/>
      <c r="I31" s="7"/>
      <c r="J31" s="7"/>
    </row>
    <row r="32" spans="1:12">
      <c r="A32" s="53"/>
      <c r="B32" s="55"/>
      <c r="C32" s="14"/>
      <c r="D32" s="14"/>
      <c r="E32" s="54"/>
      <c r="F32" s="54"/>
      <c r="G32" s="4"/>
      <c r="I32" s="7"/>
      <c r="J32" s="7"/>
    </row>
    <row r="33" spans="1:10">
      <c r="A33" s="53"/>
      <c r="B33" s="55"/>
      <c r="C33" s="54"/>
      <c r="D33" s="54"/>
      <c r="E33" s="54"/>
      <c r="F33" s="54"/>
      <c r="G33" s="4"/>
      <c r="I33" s="7"/>
      <c r="J33" s="7"/>
    </row>
    <row r="34" spans="1:10">
      <c r="A34" s="53"/>
      <c r="B34" s="55"/>
      <c r="C34" s="54"/>
      <c r="D34" s="54"/>
      <c r="E34" s="54"/>
      <c r="F34" s="54"/>
      <c r="G34" s="4"/>
      <c r="I34" s="7"/>
      <c r="J34" s="7"/>
    </row>
    <row r="35" spans="1:10">
      <c r="A35" s="53"/>
      <c r="B35" s="55"/>
      <c r="C35" s="54"/>
      <c r="D35" s="54"/>
      <c r="E35" s="54"/>
      <c r="F35" s="54"/>
      <c r="G35" s="4"/>
      <c r="I35" s="7"/>
      <c r="J35" s="7"/>
    </row>
    <row r="36" spans="1:10">
      <c r="A36" s="53"/>
      <c r="B36" s="55"/>
      <c r="C36" s="54"/>
      <c r="D36" s="54"/>
      <c r="E36" s="54"/>
      <c r="F36" s="54"/>
      <c r="G36" s="4"/>
      <c r="I36" s="7"/>
      <c r="J36" s="7"/>
    </row>
    <row r="37" spans="1:10">
      <c r="A37" s="53"/>
      <c r="B37" s="55"/>
      <c r="C37" s="54"/>
      <c r="D37" s="54"/>
      <c r="E37" s="54"/>
      <c r="F37" s="54"/>
      <c r="G37" s="4"/>
      <c r="I37" s="7"/>
      <c r="J37" s="7"/>
    </row>
    <row r="38" spans="1:10">
      <c r="A38" s="53"/>
      <c r="B38" s="55"/>
      <c r="C38" s="54"/>
      <c r="D38" s="54"/>
      <c r="E38" s="54"/>
      <c r="F38" s="54"/>
      <c r="G38" s="4"/>
      <c r="I38" s="7"/>
      <c r="J38" s="7"/>
    </row>
    <row r="39" spans="1:10">
      <c r="A39" s="53"/>
      <c r="B39" s="56"/>
      <c r="C39" s="54"/>
      <c r="D39" s="54"/>
      <c r="E39" s="54"/>
      <c r="F39" s="54"/>
      <c r="G39" s="4"/>
      <c r="I39" s="7"/>
      <c r="J39" s="7"/>
    </row>
    <row r="40" spans="1:10">
      <c r="A40" s="53"/>
      <c r="B40" s="55"/>
      <c r="C40" s="54"/>
      <c r="D40" s="54"/>
      <c r="E40" s="54"/>
      <c r="F40" s="54"/>
      <c r="G40" s="4"/>
      <c r="I40" s="7"/>
      <c r="J40" s="7"/>
    </row>
    <row r="41" spans="1:10">
      <c r="A41" s="53"/>
      <c r="B41" s="55"/>
      <c r="C41" s="54"/>
      <c r="D41" s="54"/>
      <c r="E41" s="54"/>
      <c r="F41" s="54"/>
      <c r="G41" s="4"/>
      <c r="I41" s="7"/>
      <c r="J41" s="7"/>
    </row>
    <row r="42" spans="1:10">
      <c r="A42" s="53"/>
      <c r="B42" s="55"/>
      <c r="C42" s="54"/>
      <c r="D42" s="54"/>
      <c r="E42" s="54"/>
      <c r="F42" s="54"/>
      <c r="G42" s="4"/>
      <c r="I42" s="7"/>
      <c r="J42" s="7"/>
    </row>
    <row r="43" spans="1:10">
      <c r="A43" s="53"/>
      <c r="B43" s="55"/>
      <c r="C43" s="54"/>
      <c r="D43" s="54"/>
      <c r="E43" s="54"/>
      <c r="F43" s="54"/>
      <c r="G43" s="4"/>
      <c r="I43" s="7"/>
      <c r="J43" s="7"/>
    </row>
    <row r="44" spans="1:10">
      <c r="A44" s="53"/>
      <c r="B44" s="55"/>
      <c r="C44" s="54"/>
      <c r="D44" s="54"/>
      <c r="E44" s="54"/>
      <c r="F44" s="54"/>
      <c r="G44" s="4"/>
      <c r="I44" s="7"/>
      <c r="J44" s="7"/>
    </row>
    <row r="45" spans="1:10">
      <c r="A45" s="53"/>
      <c r="B45" s="55"/>
      <c r="C45" s="54"/>
      <c r="D45" s="54"/>
      <c r="E45" s="54"/>
      <c r="F45" s="54"/>
      <c r="G45" s="4"/>
      <c r="I45" s="7"/>
      <c r="J45" s="7"/>
    </row>
    <row r="46" spans="1:10">
      <c r="A46" s="53"/>
      <c r="B46" s="55"/>
      <c r="C46" s="54"/>
      <c r="D46" s="54"/>
      <c r="E46" s="54"/>
      <c r="F46" s="54"/>
      <c r="G46" s="4"/>
      <c r="I46" s="7"/>
      <c r="J46" s="7"/>
    </row>
    <row r="47" spans="1:10" ht="20.5" customHeight="1">
      <c r="A47" s="53"/>
      <c r="B47" s="55"/>
      <c r="C47" s="54"/>
      <c r="D47" s="54"/>
      <c r="E47" s="54"/>
      <c r="F47" s="54"/>
      <c r="G47" s="4"/>
      <c r="I47" s="7"/>
      <c r="J47" s="7"/>
    </row>
    <row r="48" spans="1:10">
      <c r="A48" s="57"/>
      <c r="B48" s="320"/>
      <c r="C48" s="320"/>
      <c r="D48" s="320"/>
      <c r="E48" s="320"/>
      <c r="F48" s="320"/>
      <c r="G48" s="320"/>
      <c r="H48" s="320"/>
      <c r="I48" s="320"/>
      <c r="J48" s="118"/>
    </row>
    <row r="49" spans="1:10">
      <c r="A49" s="58"/>
      <c r="B49" s="5"/>
      <c r="C49" s="4"/>
      <c r="D49" s="4"/>
      <c r="E49" s="4"/>
      <c r="F49" s="7"/>
      <c r="I49" s="7"/>
      <c r="J49" s="7"/>
    </row>
    <row r="50" spans="1:10">
      <c r="A50" s="53"/>
      <c r="B50" s="14"/>
      <c r="C50" s="4"/>
      <c r="D50" s="4"/>
      <c r="E50" s="4"/>
      <c r="F50" s="7"/>
      <c r="I50" s="7"/>
      <c r="J50" s="7"/>
    </row>
    <row r="51" spans="1:10">
      <c r="A51" s="53"/>
      <c r="B51" s="14"/>
      <c r="C51" s="4"/>
      <c r="D51" s="4"/>
      <c r="E51" s="4"/>
      <c r="F51" s="7"/>
      <c r="I51" s="7"/>
      <c r="J51" s="7"/>
    </row>
    <row r="52" spans="1:10">
      <c r="A52" s="53"/>
      <c r="B52" s="14"/>
      <c r="C52" s="4"/>
      <c r="D52" s="4"/>
      <c r="E52" s="4"/>
      <c r="F52" s="7"/>
      <c r="I52" s="7"/>
      <c r="J52" s="7"/>
    </row>
    <row r="53" spans="1:10">
      <c r="A53" s="53"/>
      <c r="B53" s="14"/>
      <c r="C53" s="4"/>
      <c r="D53" s="4"/>
      <c r="E53" s="4"/>
      <c r="F53" s="7"/>
      <c r="I53" s="7"/>
      <c r="J53" s="7"/>
    </row>
    <row r="54" spans="1:10">
      <c r="A54" s="53"/>
      <c r="B54" s="14"/>
      <c r="C54" s="4"/>
      <c r="D54" s="4"/>
      <c r="E54" s="4"/>
      <c r="F54" s="7"/>
      <c r="I54" s="7"/>
      <c r="J54" s="7"/>
    </row>
    <row r="55" spans="1:10">
      <c r="A55" s="53"/>
      <c r="B55" s="59"/>
      <c r="C55" s="4"/>
      <c r="D55" s="4"/>
      <c r="E55" s="4"/>
      <c r="F55" s="7"/>
      <c r="I55" s="7"/>
      <c r="J55" s="7"/>
    </row>
    <row r="56" spans="1:10" s="13" customFormat="1">
      <c r="A56" s="53"/>
      <c r="B56" s="14"/>
      <c r="C56" s="14"/>
      <c r="D56" s="14"/>
      <c r="E56" s="14"/>
    </row>
    <row r="57" spans="1:10">
      <c r="A57" s="53"/>
      <c r="B57" s="14"/>
      <c r="C57" s="4"/>
      <c r="D57" s="4"/>
      <c r="E57" s="4"/>
      <c r="F57" s="7"/>
      <c r="I57" s="7"/>
      <c r="J57" s="7"/>
    </row>
    <row r="58" spans="1:10">
      <c r="A58" s="53"/>
      <c r="B58" s="14"/>
      <c r="C58" s="4"/>
      <c r="D58" s="4"/>
      <c r="E58" s="4"/>
      <c r="F58" s="7"/>
      <c r="I58" s="7"/>
      <c r="J58" s="7"/>
    </row>
    <row r="59" spans="1:10">
      <c r="A59" s="53"/>
      <c r="B59" s="14"/>
      <c r="C59" s="4"/>
      <c r="D59" s="4"/>
      <c r="E59" s="4"/>
      <c r="F59" s="7"/>
      <c r="I59" s="7"/>
      <c r="J59" s="7"/>
    </row>
    <row r="60" spans="1:10">
      <c r="A60" s="53"/>
      <c r="B60" s="14"/>
      <c r="C60" s="4"/>
      <c r="D60" s="4"/>
      <c r="E60" s="4"/>
      <c r="F60" s="7"/>
      <c r="I60" s="7"/>
      <c r="J60" s="7"/>
    </row>
    <row r="61" spans="1:10">
      <c r="A61" s="53"/>
      <c r="B61" s="14"/>
      <c r="C61" s="4"/>
      <c r="D61" s="4"/>
      <c r="E61" s="4"/>
      <c r="F61" s="7"/>
      <c r="I61" s="7"/>
      <c r="J61" s="7"/>
    </row>
    <row r="62" spans="1:10">
      <c r="A62" s="53"/>
      <c r="B62" s="14"/>
      <c r="C62" s="4"/>
      <c r="D62" s="4"/>
      <c r="E62" s="4"/>
      <c r="F62" s="7"/>
      <c r="I62" s="7"/>
      <c r="J62" s="7"/>
    </row>
    <row r="63" spans="1:10">
      <c r="A63" s="53"/>
      <c r="B63" s="14"/>
      <c r="C63" s="4"/>
      <c r="D63" s="4"/>
      <c r="E63" s="4"/>
      <c r="F63" s="7"/>
      <c r="I63" s="7"/>
      <c r="J63" s="7"/>
    </row>
    <row r="64" spans="1:10">
      <c r="A64" s="53"/>
      <c r="B64" s="59"/>
      <c r="C64" s="4"/>
      <c r="D64" s="4"/>
      <c r="E64" s="4"/>
      <c r="F64" s="7"/>
      <c r="I64" s="7"/>
      <c r="J64" s="7"/>
    </row>
    <row r="65" spans="1:10">
      <c r="A65" s="53"/>
      <c r="B65" s="14"/>
      <c r="C65" s="4"/>
      <c r="D65" s="4"/>
      <c r="E65" s="4"/>
      <c r="F65" s="7"/>
      <c r="I65" s="7"/>
      <c r="J65" s="7"/>
    </row>
    <row r="66" spans="1:10">
      <c r="A66" s="53"/>
      <c r="B66" s="14"/>
      <c r="C66" s="4"/>
      <c r="D66" s="4"/>
      <c r="E66" s="4"/>
      <c r="F66" s="7"/>
      <c r="I66" s="7"/>
      <c r="J66" s="7"/>
    </row>
    <row r="67" spans="1:10">
      <c r="A67" s="53"/>
      <c r="B67" s="14"/>
      <c r="C67" s="4"/>
      <c r="D67" s="4"/>
      <c r="E67" s="4"/>
      <c r="F67" s="7"/>
      <c r="I67" s="7"/>
      <c r="J67" s="7"/>
    </row>
    <row r="68" spans="1:10">
      <c r="A68" s="53"/>
      <c r="B68" s="14"/>
      <c r="C68" s="4"/>
      <c r="D68" s="4"/>
      <c r="E68" s="4"/>
      <c r="F68" s="7"/>
      <c r="I68" s="7"/>
      <c r="J68" s="7"/>
    </row>
    <row r="69" spans="1:10">
      <c r="A69" s="53"/>
      <c r="B69" s="14"/>
      <c r="C69" s="4"/>
      <c r="D69" s="4"/>
      <c r="E69" s="4"/>
      <c r="F69" s="7"/>
      <c r="I69" s="7"/>
      <c r="J69" s="7"/>
    </row>
    <row r="70" spans="1:10">
      <c r="A70" s="53"/>
      <c r="B70" s="14"/>
      <c r="C70" s="4"/>
      <c r="D70" s="4"/>
      <c r="E70" s="4"/>
      <c r="F70" s="7"/>
      <c r="I70" s="7"/>
      <c r="J70" s="7"/>
    </row>
    <row r="71" spans="1:10">
      <c r="A71" s="53"/>
      <c r="B71" s="14"/>
      <c r="C71" s="4"/>
      <c r="D71" s="4"/>
      <c r="E71" s="4"/>
      <c r="F71" s="7"/>
      <c r="I71" s="7"/>
      <c r="J71" s="7"/>
    </row>
    <row r="72" spans="1:10">
      <c r="A72" s="53"/>
      <c r="B72" s="14"/>
      <c r="C72" s="4"/>
      <c r="D72" s="4"/>
      <c r="E72" s="4"/>
      <c r="F72" s="7"/>
      <c r="I72" s="7"/>
      <c r="J72" s="7"/>
    </row>
    <row r="73" spans="1:10" ht="21.5" customHeight="1">
      <c r="A73" s="53"/>
      <c r="B73" s="14"/>
      <c r="C73" s="4"/>
      <c r="D73" s="4"/>
      <c r="E73" s="4"/>
      <c r="F73" s="7"/>
      <c r="I73" s="7"/>
      <c r="J73" s="7"/>
    </row>
    <row r="74" spans="1:10">
      <c r="A74" s="57"/>
      <c r="B74" s="320"/>
      <c r="C74" s="320"/>
      <c r="D74" s="320"/>
      <c r="E74" s="320"/>
      <c r="F74" s="320"/>
      <c r="G74" s="320"/>
      <c r="H74" s="320"/>
      <c r="I74" s="320"/>
      <c r="J74" s="118"/>
    </row>
  </sheetData>
  <mergeCells count="13">
    <mergeCell ref="B48:I48"/>
    <mergeCell ref="B74:I74"/>
    <mergeCell ref="K7:K8"/>
    <mergeCell ref="L7:L8"/>
    <mergeCell ref="B20:D20"/>
    <mergeCell ref="H2:I3"/>
    <mergeCell ref="A5:B5"/>
    <mergeCell ref="A7:A8"/>
    <mergeCell ref="B7:B8"/>
    <mergeCell ref="C7:C8"/>
    <mergeCell ref="D7:D8"/>
    <mergeCell ref="E7:G7"/>
    <mergeCell ref="H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CA75-E722-6E44-A5CB-1259D5CD0C68}">
  <dimension ref="A1:Y1004"/>
  <sheetViews>
    <sheetView topLeftCell="A5" workbookViewId="0">
      <selection activeCell="C8" sqref="C8"/>
    </sheetView>
  </sheetViews>
  <sheetFormatPr baseColWidth="10" defaultColWidth="14.5" defaultRowHeight="15"/>
  <cols>
    <col min="1" max="1" width="9.33203125" customWidth="1"/>
    <col min="2" max="2" width="15.5" customWidth="1"/>
    <col min="3" max="3" width="19.33203125" customWidth="1"/>
    <col min="4" max="4" width="18.6640625" customWidth="1"/>
    <col min="5" max="5" width="45.6640625" customWidth="1"/>
    <col min="6" max="6" width="33" customWidth="1"/>
    <col min="7" max="7" width="40.1640625" customWidth="1"/>
    <col min="8" max="8" width="23.83203125" customWidth="1"/>
    <col min="9" max="9" width="49.33203125" customWidth="1"/>
  </cols>
  <sheetData>
    <row r="1" spans="1:25">
      <c r="A1" t="s">
        <v>771</v>
      </c>
    </row>
    <row r="2" spans="1:25">
      <c r="A2" t="s">
        <v>772</v>
      </c>
    </row>
    <row r="3" spans="1:25" ht="33.75" customHeight="1">
      <c r="A3" s="193" t="s">
        <v>157</v>
      </c>
      <c r="B3" s="193" t="s">
        <v>158</v>
      </c>
      <c r="C3" s="194" t="s">
        <v>159</v>
      </c>
      <c r="D3" s="194" t="s">
        <v>160</v>
      </c>
      <c r="E3" s="194" t="s">
        <v>161</v>
      </c>
      <c r="F3" s="194" t="s">
        <v>162</v>
      </c>
      <c r="G3" s="193" t="s">
        <v>163</v>
      </c>
      <c r="H3" s="193" t="s">
        <v>164</v>
      </c>
      <c r="I3" s="193" t="s">
        <v>165</v>
      </c>
      <c r="J3" s="195"/>
      <c r="K3" s="195"/>
      <c r="L3" s="195"/>
      <c r="M3" s="195"/>
      <c r="N3" s="195"/>
      <c r="O3" s="195"/>
      <c r="P3" s="195"/>
      <c r="Q3" s="195"/>
      <c r="R3" s="195"/>
      <c r="S3" s="195"/>
      <c r="T3" s="195"/>
      <c r="U3" s="195"/>
      <c r="V3" s="195"/>
      <c r="W3" s="195"/>
      <c r="X3" s="195"/>
      <c r="Y3" s="195"/>
    </row>
    <row r="4" spans="1:25" ht="19.5" customHeight="1">
      <c r="A4" s="196" t="s">
        <v>166</v>
      </c>
      <c r="B4" s="196"/>
      <c r="C4" s="196"/>
      <c r="D4" s="196"/>
      <c r="E4" s="196"/>
      <c r="F4" s="196"/>
      <c r="G4" s="196"/>
      <c r="H4" s="196"/>
      <c r="I4" s="196"/>
      <c r="J4" s="197"/>
      <c r="K4" s="197"/>
      <c r="L4" s="197"/>
      <c r="M4" s="197"/>
      <c r="N4" s="197"/>
      <c r="O4" s="197"/>
      <c r="P4" s="197"/>
      <c r="Q4" s="197"/>
      <c r="R4" s="197"/>
      <c r="S4" s="197"/>
      <c r="T4" s="197"/>
      <c r="U4" s="197"/>
      <c r="V4" s="197"/>
      <c r="W4" s="197"/>
      <c r="X4" s="197"/>
      <c r="Y4" s="197"/>
    </row>
    <row r="5" spans="1:25" ht="42">
      <c r="A5" s="348" t="s">
        <v>166</v>
      </c>
      <c r="B5" s="198" t="s">
        <v>167</v>
      </c>
      <c r="C5" s="199" t="s">
        <v>168</v>
      </c>
      <c r="D5" s="199" t="s">
        <v>169</v>
      </c>
      <c r="E5" s="199" t="s">
        <v>170</v>
      </c>
      <c r="F5" s="199" t="s">
        <v>171</v>
      </c>
      <c r="G5" s="199" t="s">
        <v>172</v>
      </c>
      <c r="H5" s="199" t="s">
        <v>173</v>
      </c>
      <c r="I5" s="200" t="s">
        <v>174</v>
      </c>
      <c r="J5" s="197"/>
      <c r="K5" s="197"/>
      <c r="L5" s="197"/>
      <c r="M5" s="197"/>
      <c r="N5" s="197"/>
      <c r="O5" s="197"/>
      <c r="P5" s="197"/>
      <c r="Q5" s="197"/>
      <c r="R5" s="197"/>
      <c r="S5" s="197"/>
      <c r="T5" s="197"/>
      <c r="U5" s="197"/>
      <c r="V5" s="197"/>
      <c r="W5" s="197"/>
      <c r="X5" s="197"/>
      <c r="Y5" s="197"/>
    </row>
    <row r="6" spans="1:25" ht="42">
      <c r="A6" s="307"/>
      <c r="B6" s="198" t="s">
        <v>167</v>
      </c>
      <c r="C6" s="199" t="s">
        <v>175</v>
      </c>
      <c r="D6" s="199" t="s">
        <v>176</v>
      </c>
      <c r="E6" s="199" t="s">
        <v>177</v>
      </c>
      <c r="F6" s="199" t="s">
        <v>178</v>
      </c>
      <c r="G6" s="199" t="s">
        <v>179</v>
      </c>
      <c r="H6" s="199" t="s">
        <v>180</v>
      </c>
      <c r="I6" s="200" t="s">
        <v>181</v>
      </c>
      <c r="J6" s="197"/>
      <c r="K6" s="197"/>
      <c r="L6" s="197"/>
      <c r="M6" s="197"/>
      <c r="N6" s="197"/>
      <c r="O6" s="197"/>
      <c r="P6" s="197"/>
      <c r="Q6" s="197"/>
      <c r="R6" s="197"/>
      <c r="S6" s="197"/>
      <c r="T6" s="197"/>
      <c r="U6" s="197"/>
      <c r="V6" s="197"/>
      <c r="W6" s="197"/>
      <c r="X6" s="197"/>
      <c r="Y6" s="197"/>
    </row>
    <row r="7" spans="1:25" ht="42">
      <c r="A7" s="307"/>
      <c r="B7" s="198" t="s">
        <v>167</v>
      </c>
      <c r="C7" s="199" t="s">
        <v>182</v>
      </c>
      <c r="D7" s="199" t="s">
        <v>176</v>
      </c>
      <c r="E7" s="199" t="s">
        <v>183</v>
      </c>
      <c r="F7" s="199" t="s">
        <v>184</v>
      </c>
      <c r="G7" s="199" t="s">
        <v>185</v>
      </c>
      <c r="H7" s="199" t="s">
        <v>186</v>
      </c>
      <c r="I7" s="200" t="s">
        <v>187</v>
      </c>
      <c r="J7" s="197"/>
      <c r="K7" s="197"/>
      <c r="L7" s="197"/>
      <c r="M7" s="197"/>
      <c r="N7" s="197"/>
      <c r="O7" s="197"/>
      <c r="P7" s="197"/>
      <c r="Q7" s="197"/>
      <c r="R7" s="197"/>
      <c r="S7" s="197"/>
      <c r="T7" s="197"/>
      <c r="U7" s="197"/>
      <c r="V7" s="197"/>
      <c r="W7" s="197"/>
      <c r="X7" s="197"/>
      <c r="Y7" s="197"/>
    </row>
    <row r="8" spans="1:25" ht="56">
      <c r="A8" s="307"/>
      <c r="B8" s="198" t="s">
        <v>167</v>
      </c>
      <c r="C8" s="199" t="s">
        <v>188</v>
      </c>
      <c r="D8" s="201" t="s">
        <v>189</v>
      </c>
      <c r="E8" s="199" t="s">
        <v>190</v>
      </c>
      <c r="F8" s="199" t="s">
        <v>184</v>
      </c>
      <c r="G8" s="199" t="s">
        <v>191</v>
      </c>
      <c r="H8" s="199" t="s">
        <v>192</v>
      </c>
      <c r="I8" s="200" t="s">
        <v>193</v>
      </c>
      <c r="J8" s="197"/>
      <c r="K8" s="197"/>
      <c r="L8" s="197"/>
      <c r="M8" s="197"/>
      <c r="N8" s="197"/>
      <c r="O8" s="197"/>
      <c r="P8" s="197"/>
      <c r="Q8" s="197"/>
      <c r="R8" s="197"/>
      <c r="S8" s="197"/>
      <c r="T8" s="197"/>
      <c r="U8" s="197"/>
      <c r="V8" s="197"/>
      <c r="W8" s="197"/>
      <c r="X8" s="197"/>
      <c r="Y8" s="197"/>
    </row>
    <row r="9" spans="1:25" ht="56">
      <c r="A9" s="307"/>
      <c r="B9" s="198" t="s">
        <v>167</v>
      </c>
      <c r="C9" s="199" t="s">
        <v>194</v>
      </c>
      <c r="D9" s="201" t="s">
        <v>189</v>
      </c>
      <c r="E9" s="199" t="s">
        <v>195</v>
      </c>
      <c r="F9" s="199" t="s">
        <v>184</v>
      </c>
      <c r="G9" s="199" t="s">
        <v>196</v>
      </c>
      <c r="H9" s="199" t="s">
        <v>197</v>
      </c>
      <c r="I9" s="200" t="s">
        <v>198</v>
      </c>
      <c r="J9" s="197"/>
      <c r="K9" s="197"/>
      <c r="L9" s="197"/>
      <c r="M9" s="197"/>
      <c r="N9" s="197"/>
      <c r="O9" s="197"/>
      <c r="P9" s="197"/>
      <c r="Q9" s="197"/>
      <c r="R9" s="197"/>
      <c r="S9" s="197"/>
      <c r="T9" s="197"/>
      <c r="U9" s="197"/>
      <c r="V9" s="197"/>
      <c r="W9" s="197"/>
      <c r="X9" s="197"/>
      <c r="Y9" s="197"/>
    </row>
    <row r="10" spans="1:25" ht="42">
      <c r="A10" s="307"/>
      <c r="B10" s="198" t="s">
        <v>199</v>
      </c>
      <c r="C10" s="199" t="s">
        <v>194</v>
      </c>
      <c r="D10" s="201" t="s">
        <v>189</v>
      </c>
      <c r="E10" s="202" t="s">
        <v>200</v>
      </c>
      <c r="F10" s="199" t="s">
        <v>201</v>
      </c>
      <c r="G10" s="199" t="s">
        <v>202</v>
      </c>
      <c r="H10" s="199" t="s">
        <v>192</v>
      </c>
      <c r="I10" s="200" t="s">
        <v>203</v>
      </c>
      <c r="J10" s="197"/>
      <c r="K10" s="197"/>
      <c r="L10" s="197"/>
      <c r="M10" s="197"/>
      <c r="N10" s="197"/>
      <c r="O10" s="197"/>
      <c r="P10" s="197"/>
      <c r="Q10" s="197"/>
      <c r="R10" s="197"/>
      <c r="S10" s="197"/>
      <c r="T10" s="197"/>
      <c r="U10" s="197"/>
      <c r="V10" s="197"/>
      <c r="W10" s="197"/>
      <c r="X10" s="197"/>
      <c r="Y10" s="197"/>
    </row>
    <row r="11" spans="1:25" ht="42">
      <c r="A11" s="307"/>
      <c r="B11" s="198" t="s">
        <v>199</v>
      </c>
      <c r="C11" s="199" t="s">
        <v>194</v>
      </c>
      <c r="D11" s="201" t="s">
        <v>189</v>
      </c>
      <c r="E11" s="199" t="s">
        <v>204</v>
      </c>
      <c r="F11" s="199" t="s">
        <v>184</v>
      </c>
      <c r="G11" s="199" t="s">
        <v>205</v>
      </c>
      <c r="H11" s="199" t="s">
        <v>206</v>
      </c>
      <c r="I11" s="200" t="s">
        <v>207</v>
      </c>
      <c r="J11" s="197"/>
      <c r="K11" s="197"/>
      <c r="L11" s="197"/>
      <c r="M11" s="197"/>
      <c r="N11" s="197"/>
      <c r="O11" s="197"/>
      <c r="P11" s="197"/>
      <c r="Q11" s="197"/>
      <c r="R11" s="197"/>
      <c r="S11" s="197"/>
      <c r="T11" s="197"/>
      <c r="U11" s="197"/>
      <c r="V11" s="197"/>
      <c r="W11" s="197"/>
      <c r="X11" s="197"/>
      <c r="Y11" s="197"/>
    </row>
    <row r="12" spans="1:25" ht="42">
      <c r="A12" s="307"/>
      <c r="B12" s="198" t="s">
        <v>199</v>
      </c>
      <c r="C12" s="199" t="s">
        <v>194</v>
      </c>
      <c r="D12" s="201" t="s">
        <v>189</v>
      </c>
      <c r="E12" s="202" t="s">
        <v>208</v>
      </c>
      <c r="F12" s="199" t="s">
        <v>209</v>
      </c>
      <c r="G12" s="199" t="s">
        <v>210</v>
      </c>
      <c r="H12" s="199" t="s">
        <v>192</v>
      </c>
      <c r="I12" s="200" t="s">
        <v>211</v>
      </c>
      <c r="J12" s="197"/>
      <c r="K12" s="197"/>
      <c r="L12" s="197"/>
      <c r="M12" s="197"/>
      <c r="N12" s="197"/>
      <c r="O12" s="197"/>
      <c r="P12" s="197"/>
      <c r="Q12" s="197"/>
      <c r="R12" s="197"/>
      <c r="S12" s="197"/>
      <c r="T12" s="197"/>
      <c r="U12" s="197"/>
      <c r="V12" s="197"/>
      <c r="W12" s="197"/>
      <c r="X12" s="197"/>
      <c r="Y12" s="197"/>
    </row>
    <row r="13" spans="1:25" ht="42">
      <c r="A13" s="307"/>
      <c r="B13" s="198" t="s">
        <v>199</v>
      </c>
      <c r="C13" s="199" t="s">
        <v>212</v>
      </c>
      <c r="D13" s="199" t="s">
        <v>213</v>
      </c>
      <c r="E13" s="199" t="s">
        <v>214</v>
      </c>
      <c r="F13" s="199" t="s">
        <v>201</v>
      </c>
      <c r="G13" s="199" t="s">
        <v>215</v>
      </c>
      <c r="H13" s="199" t="s">
        <v>180</v>
      </c>
      <c r="I13" s="200" t="s">
        <v>216</v>
      </c>
      <c r="J13" s="197"/>
      <c r="K13" s="197"/>
      <c r="L13" s="197"/>
      <c r="M13" s="197"/>
      <c r="N13" s="197"/>
      <c r="O13" s="197"/>
      <c r="P13" s="197"/>
      <c r="Q13" s="197"/>
      <c r="R13" s="197"/>
      <c r="S13" s="197"/>
      <c r="T13" s="197"/>
      <c r="U13" s="197"/>
      <c r="V13" s="197"/>
      <c r="W13" s="197"/>
      <c r="X13" s="197"/>
      <c r="Y13" s="197"/>
    </row>
    <row r="14" spans="1:25" ht="56">
      <c r="A14" s="307"/>
      <c r="B14" s="199" t="s">
        <v>199</v>
      </c>
      <c r="C14" s="199" t="s">
        <v>212</v>
      </c>
      <c r="D14" s="199" t="s">
        <v>217</v>
      </c>
      <c r="E14" s="199" t="s">
        <v>218</v>
      </c>
      <c r="F14" s="199" t="s">
        <v>219</v>
      </c>
      <c r="G14" s="199" t="s">
        <v>220</v>
      </c>
      <c r="H14" s="199" t="s">
        <v>221</v>
      </c>
      <c r="I14" s="200" t="s">
        <v>222</v>
      </c>
      <c r="J14" s="197"/>
      <c r="K14" s="197"/>
      <c r="L14" s="197"/>
      <c r="M14" s="197"/>
      <c r="N14" s="197"/>
      <c r="O14" s="197"/>
      <c r="P14" s="197"/>
      <c r="Q14" s="197"/>
      <c r="R14" s="197"/>
      <c r="S14" s="197"/>
      <c r="T14" s="197"/>
      <c r="U14" s="197"/>
      <c r="V14" s="197"/>
      <c r="W14" s="197"/>
      <c r="X14" s="197"/>
      <c r="Y14" s="197"/>
    </row>
    <row r="15" spans="1:25" ht="56">
      <c r="A15" s="307"/>
      <c r="B15" s="199" t="s">
        <v>199</v>
      </c>
      <c r="C15" s="199" t="s">
        <v>212</v>
      </c>
      <c r="D15" s="199" t="s">
        <v>223</v>
      </c>
      <c r="E15" s="199" t="s">
        <v>224</v>
      </c>
      <c r="F15" s="199" t="s">
        <v>225</v>
      </c>
      <c r="G15" s="199" t="s">
        <v>226</v>
      </c>
      <c r="H15" s="199" t="s">
        <v>221</v>
      </c>
      <c r="I15" s="200" t="s">
        <v>227</v>
      </c>
      <c r="J15" s="197"/>
      <c r="K15" s="197"/>
      <c r="L15" s="197"/>
      <c r="M15" s="197"/>
      <c r="N15" s="197"/>
      <c r="O15" s="197"/>
      <c r="P15" s="197"/>
      <c r="Q15" s="197"/>
      <c r="R15" s="197"/>
      <c r="S15" s="197"/>
      <c r="T15" s="197"/>
      <c r="U15" s="197"/>
      <c r="V15" s="197"/>
      <c r="W15" s="197"/>
      <c r="X15" s="197"/>
      <c r="Y15" s="197"/>
    </row>
    <row r="16" spans="1:25" ht="42">
      <c r="A16" s="307"/>
      <c r="B16" s="198" t="s">
        <v>199</v>
      </c>
      <c r="C16" s="199" t="s">
        <v>212</v>
      </c>
      <c r="D16" s="199" t="s">
        <v>228</v>
      </c>
      <c r="E16" s="199" t="s">
        <v>229</v>
      </c>
      <c r="F16" s="199" t="s">
        <v>230</v>
      </c>
      <c r="G16" s="199" t="s">
        <v>231</v>
      </c>
      <c r="H16" s="199" t="s">
        <v>180</v>
      </c>
      <c r="I16" s="200" t="s">
        <v>232</v>
      </c>
      <c r="J16" s="197"/>
      <c r="K16" s="197"/>
      <c r="L16" s="197"/>
      <c r="M16" s="197"/>
      <c r="N16" s="197"/>
      <c r="O16" s="197"/>
      <c r="P16" s="197"/>
      <c r="Q16" s="197"/>
      <c r="R16" s="197"/>
      <c r="S16" s="197"/>
      <c r="T16" s="197"/>
      <c r="U16" s="197"/>
      <c r="V16" s="197"/>
      <c r="W16" s="197"/>
      <c r="X16" s="197"/>
      <c r="Y16" s="197"/>
    </row>
    <row r="17" spans="1:25" ht="42">
      <c r="A17" s="307"/>
      <c r="B17" s="198" t="s">
        <v>199</v>
      </c>
      <c r="C17" s="199" t="s">
        <v>212</v>
      </c>
      <c r="D17" s="199" t="s">
        <v>233</v>
      </c>
      <c r="E17" s="199" t="s">
        <v>234</v>
      </c>
      <c r="F17" s="199" t="s">
        <v>235</v>
      </c>
      <c r="G17" s="199" t="s">
        <v>236</v>
      </c>
      <c r="H17" s="199" t="s">
        <v>180</v>
      </c>
      <c r="I17" s="200" t="s">
        <v>237</v>
      </c>
      <c r="J17" s="197"/>
      <c r="K17" s="197"/>
      <c r="L17" s="197"/>
      <c r="M17" s="197"/>
      <c r="N17" s="197"/>
      <c r="O17" s="197"/>
      <c r="P17" s="197"/>
      <c r="Q17" s="197"/>
      <c r="R17" s="197"/>
      <c r="S17" s="197"/>
      <c r="T17" s="197"/>
      <c r="U17" s="197"/>
      <c r="V17" s="197"/>
      <c r="W17" s="197"/>
      <c r="X17" s="197"/>
      <c r="Y17" s="197"/>
    </row>
    <row r="18" spans="1:25" ht="56">
      <c r="A18" s="307"/>
      <c r="B18" s="198" t="s">
        <v>199</v>
      </c>
      <c r="C18" s="199" t="s">
        <v>212</v>
      </c>
      <c r="D18" s="199" t="s">
        <v>238</v>
      </c>
      <c r="E18" s="199" t="s">
        <v>239</v>
      </c>
      <c r="F18" s="199" t="s">
        <v>240</v>
      </c>
      <c r="G18" s="199" t="s">
        <v>241</v>
      </c>
      <c r="H18" s="199" t="s">
        <v>180</v>
      </c>
      <c r="I18" s="200" t="s">
        <v>242</v>
      </c>
      <c r="J18" s="197"/>
      <c r="K18" s="197"/>
      <c r="L18" s="197"/>
      <c r="M18" s="197"/>
      <c r="N18" s="197"/>
      <c r="O18" s="197"/>
      <c r="P18" s="197"/>
      <c r="Q18" s="197"/>
      <c r="R18" s="197"/>
      <c r="S18" s="197"/>
      <c r="T18" s="197"/>
      <c r="U18" s="197"/>
      <c r="V18" s="197"/>
      <c r="W18" s="197"/>
      <c r="X18" s="197"/>
      <c r="Y18" s="197"/>
    </row>
    <row r="19" spans="1:25" ht="42">
      <c r="A19" s="307"/>
      <c r="B19" s="198" t="s">
        <v>199</v>
      </c>
      <c r="C19" s="199" t="s">
        <v>243</v>
      </c>
      <c r="D19" s="199" t="s">
        <v>176</v>
      </c>
      <c r="E19" s="199" t="s">
        <v>244</v>
      </c>
      <c r="F19" s="198" t="s">
        <v>245</v>
      </c>
      <c r="G19" s="199" t="s">
        <v>246</v>
      </c>
      <c r="H19" s="199" t="s">
        <v>247</v>
      </c>
      <c r="I19" s="200" t="s">
        <v>248</v>
      </c>
      <c r="J19" s="197"/>
      <c r="K19" s="197"/>
      <c r="L19" s="197"/>
      <c r="M19" s="197"/>
      <c r="N19" s="197"/>
      <c r="O19" s="197"/>
      <c r="P19" s="197"/>
      <c r="Q19" s="197"/>
      <c r="R19" s="197"/>
      <c r="S19" s="197"/>
      <c r="T19" s="197"/>
      <c r="U19" s="197"/>
      <c r="V19" s="197"/>
      <c r="W19" s="197"/>
      <c r="X19" s="197"/>
      <c r="Y19" s="197"/>
    </row>
    <row r="20" spans="1:25" ht="42">
      <c r="A20" s="307"/>
      <c r="B20" s="198" t="s">
        <v>199</v>
      </c>
      <c r="C20" s="199" t="s">
        <v>243</v>
      </c>
      <c r="D20" s="199" t="s">
        <v>213</v>
      </c>
      <c r="E20" s="199" t="s">
        <v>249</v>
      </c>
      <c r="F20" s="198" t="s">
        <v>245</v>
      </c>
      <c r="G20" s="199" t="s">
        <v>250</v>
      </c>
      <c r="H20" s="199" t="s">
        <v>251</v>
      </c>
      <c r="I20" s="200" t="s">
        <v>252</v>
      </c>
      <c r="J20" s="197"/>
      <c r="K20" s="197"/>
      <c r="L20" s="197"/>
      <c r="M20" s="197"/>
      <c r="N20" s="197"/>
      <c r="O20" s="197"/>
      <c r="P20" s="197"/>
      <c r="Q20" s="197"/>
      <c r="R20" s="197"/>
      <c r="S20" s="197"/>
      <c r="T20" s="197"/>
      <c r="U20" s="197"/>
      <c r="V20" s="197"/>
      <c r="W20" s="197"/>
      <c r="X20" s="197"/>
      <c r="Y20" s="197"/>
    </row>
    <row r="21" spans="1:25" ht="42">
      <c r="A21" s="307"/>
      <c r="B21" s="198" t="s">
        <v>199</v>
      </c>
      <c r="C21" s="199" t="s">
        <v>243</v>
      </c>
      <c r="D21" s="199" t="s">
        <v>228</v>
      </c>
      <c r="E21" s="199" t="s">
        <v>253</v>
      </c>
      <c r="F21" s="198" t="s">
        <v>245</v>
      </c>
      <c r="G21" s="199" t="s">
        <v>254</v>
      </c>
      <c r="H21" s="199" t="s">
        <v>251</v>
      </c>
      <c r="I21" s="200" t="s">
        <v>255</v>
      </c>
      <c r="J21" s="197"/>
      <c r="K21" s="197"/>
      <c r="L21" s="197"/>
      <c r="M21" s="197"/>
      <c r="N21" s="197"/>
      <c r="O21" s="197"/>
      <c r="P21" s="197"/>
      <c r="Q21" s="197"/>
      <c r="R21" s="197"/>
      <c r="S21" s="197"/>
      <c r="T21" s="197"/>
      <c r="U21" s="197"/>
      <c r="V21" s="197"/>
      <c r="W21" s="197"/>
      <c r="X21" s="197"/>
      <c r="Y21" s="197"/>
    </row>
    <row r="22" spans="1:25" ht="42">
      <c r="A22" s="307"/>
      <c r="B22" s="198" t="s">
        <v>199</v>
      </c>
      <c r="C22" s="199" t="s">
        <v>243</v>
      </c>
      <c r="D22" s="199" t="s">
        <v>233</v>
      </c>
      <c r="E22" s="199" t="s">
        <v>256</v>
      </c>
      <c r="F22" s="198" t="s">
        <v>245</v>
      </c>
      <c r="G22" s="199" t="s">
        <v>257</v>
      </c>
      <c r="H22" s="199" t="s">
        <v>251</v>
      </c>
      <c r="I22" s="200" t="s">
        <v>258</v>
      </c>
      <c r="J22" s="197"/>
      <c r="K22" s="197"/>
      <c r="L22" s="197"/>
      <c r="M22" s="197"/>
      <c r="N22" s="197"/>
      <c r="O22" s="197"/>
      <c r="P22" s="197"/>
      <c r="Q22" s="197"/>
      <c r="R22" s="197"/>
      <c r="S22" s="197"/>
      <c r="T22" s="197"/>
      <c r="U22" s="197"/>
      <c r="V22" s="197"/>
      <c r="W22" s="197"/>
      <c r="X22" s="197"/>
      <c r="Y22" s="197"/>
    </row>
    <row r="23" spans="1:25" ht="56">
      <c r="A23" s="308"/>
      <c r="B23" s="198" t="s">
        <v>199</v>
      </c>
      <c r="C23" s="199" t="s">
        <v>243</v>
      </c>
      <c r="D23" s="199" t="s">
        <v>238</v>
      </c>
      <c r="E23" s="199" t="s">
        <v>259</v>
      </c>
      <c r="F23" s="198" t="s">
        <v>245</v>
      </c>
      <c r="G23" s="199" t="s">
        <v>260</v>
      </c>
      <c r="H23" s="199" t="s">
        <v>251</v>
      </c>
      <c r="I23" s="200" t="s">
        <v>261</v>
      </c>
      <c r="J23" s="197"/>
      <c r="K23" s="197"/>
      <c r="L23" s="197"/>
      <c r="M23" s="197"/>
      <c r="N23" s="197"/>
      <c r="O23" s="197"/>
      <c r="P23" s="197"/>
      <c r="Q23" s="197"/>
      <c r="R23" s="197"/>
      <c r="S23" s="197"/>
      <c r="T23" s="197"/>
      <c r="U23" s="197"/>
      <c r="V23" s="197"/>
      <c r="W23" s="197"/>
      <c r="X23" s="197"/>
      <c r="Y23" s="197"/>
    </row>
    <row r="24" spans="1:25">
      <c r="A24" s="196" t="s">
        <v>262</v>
      </c>
      <c r="B24" s="196"/>
      <c r="C24" s="196"/>
      <c r="D24" s="196"/>
      <c r="E24" s="196"/>
      <c r="F24" s="196"/>
      <c r="G24" s="196"/>
      <c r="H24" s="196"/>
      <c r="I24" s="196"/>
      <c r="J24" s="197"/>
      <c r="K24" s="197"/>
      <c r="L24" s="197"/>
      <c r="M24" s="197"/>
      <c r="N24" s="197"/>
      <c r="O24" s="197"/>
      <c r="P24" s="197"/>
      <c r="Q24" s="197"/>
      <c r="R24" s="197"/>
      <c r="S24" s="197"/>
      <c r="T24" s="197"/>
      <c r="U24" s="197"/>
      <c r="V24" s="197"/>
      <c r="W24" s="197"/>
      <c r="X24" s="197"/>
      <c r="Y24" s="197"/>
    </row>
    <row r="25" spans="1:25" ht="42">
      <c r="A25" s="348" t="s">
        <v>262</v>
      </c>
      <c r="B25" s="198" t="s">
        <v>263</v>
      </c>
      <c r="C25" s="199" t="s">
        <v>264</v>
      </c>
      <c r="D25" s="199" t="s">
        <v>176</v>
      </c>
      <c r="E25" s="199" t="s">
        <v>265</v>
      </c>
      <c r="F25" s="199" t="s">
        <v>266</v>
      </c>
      <c r="G25" s="199" t="s">
        <v>267</v>
      </c>
      <c r="H25" s="199" t="s">
        <v>268</v>
      </c>
      <c r="I25" s="200" t="s">
        <v>269</v>
      </c>
      <c r="J25" s="197"/>
      <c r="K25" s="197"/>
      <c r="L25" s="197"/>
      <c r="M25" s="197"/>
      <c r="N25" s="197"/>
      <c r="O25" s="197"/>
      <c r="P25" s="197"/>
      <c r="Q25" s="197"/>
      <c r="R25" s="197"/>
      <c r="S25" s="197"/>
      <c r="T25" s="197"/>
      <c r="U25" s="197"/>
      <c r="V25" s="197"/>
      <c r="W25" s="197"/>
      <c r="X25" s="197"/>
      <c r="Y25" s="197"/>
    </row>
    <row r="26" spans="1:25" ht="42">
      <c r="A26" s="307"/>
      <c r="B26" s="198" t="s">
        <v>263</v>
      </c>
      <c r="C26" s="199" t="s">
        <v>270</v>
      </c>
      <c r="D26" s="199" t="s">
        <v>271</v>
      </c>
      <c r="E26" s="199" t="s">
        <v>272</v>
      </c>
      <c r="F26" s="199" t="s">
        <v>230</v>
      </c>
      <c r="G26" s="199" t="s">
        <v>273</v>
      </c>
      <c r="H26" s="199" t="s">
        <v>274</v>
      </c>
      <c r="I26" s="200" t="s">
        <v>275</v>
      </c>
      <c r="J26" s="197"/>
      <c r="K26" s="197"/>
      <c r="L26" s="197"/>
      <c r="M26" s="197"/>
      <c r="N26" s="197"/>
      <c r="O26" s="197"/>
      <c r="P26" s="197"/>
      <c r="Q26" s="197"/>
      <c r="R26" s="197"/>
      <c r="S26" s="197"/>
      <c r="T26" s="197"/>
      <c r="U26" s="197"/>
      <c r="V26" s="197"/>
      <c r="W26" s="197"/>
      <c r="X26" s="197"/>
      <c r="Y26" s="197"/>
    </row>
    <row r="27" spans="1:25" ht="42">
      <c r="A27" s="307"/>
      <c r="B27" s="198" t="s">
        <v>263</v>
      </c>
      <c r="C27" s="199" t="s">
        <v>270</v>
      </c>
      <c r="D27" s="199" t="s">
        <v>238</v>
      </c>
      <c r="E27" s="199" t="s">
        <v>276</v>
      </c>
      <c r="F27" s="199" t="s">
        <v>277</v>
      </c>
      <c r="G27" s="199" t="s">
        <v>278</v>
      </c>
      <c r="H27" s="199" t="s">
        <v>279</v>
      </c>
      <c r="I27" s="200" t="s">
        <v>280</v>
      </c>
      <c r="J27" s="197"/>
      <c r="K27" s="197"/>
      <c r="L27" s="197"/>
      <c r="M27" s="197"/>
      <c r="N27" s="197"/>
      <c r="O27" s="197"/>
      <c r="P27" s="197"/>
      <c r="Q27" s="197"/>
      <c r="R27" s="197"/>
      <c r="S27" s="197"/>
      <c r="T27" s="197"/>
      <c r="U27" s="197"/>
      <c r="V27" s="197"/>
      <c r="W27" s="197"/>
      <c r="X27" s="197"/>
      <c r="Y27" s="197"/>
    </row>
    <row r="28" spans="1:25" ht="84">
      <c r="A28" s="307"/>
      <c r="B28" s="199" t="s">
        <v>263</v>
      </c>
      <c r="C28" s="199" t="s">
        <v>270</v>
      </c>
      <c r="D28" s="199" t="s">
        <v>281</v>
      </c>
      <c r="E28" s="199" t="s">
        <v>282</v>
      </c>
      <c r="F28" s="199" t="s">
        <v>283</v>
      </c>
      <c r="G28" s="199" t="s">
        <v>284</v>
      </c>
      <c r="H28" s="199" t="s">
        <v>285</v>
      </c>
      <c r="I28" s="200" t="s">
        <v>286</v>
      </c>
      <c r="J28" s="197"/>
      <c r="K28" s="197"/>
      <c r="L28" s="197"/>
      <c r="M28" s="197"/>
      <c r="N28" s="197"/>
      <c r="O28" s="197"/>
      <c r="P28" s="197"/>
      <c r="Q28" s="197"/>
      <c r="R28" s="197"/>
      <c r="S28" s="197"/>
      <c r="T28" s="197"/>
      <c r="U28" s="197"/>
      <c r="V28" s="197"/>
      <c r="W28" s="197"/>
      <c r="X28" s="197"/>
      <c r="Y28" s="197"/>
    </row>
    <row r="29" spans="1:25" ht="42">
      <c r="A29" s="307"/>
      <c r="B29" s="198" t="s">
        <v>263</v>
      </c>
      <c r="C29" s="199" t="s">
        <v>287</v>
      </c>
      <c r="D29" s="199" t="s">
        <v>288</v>
      </c>
      <c r="E29" s="199" t="s">
        <v>289</v>
      </c>
      <c r="F29" s="199" t="s">
        <v>290</v>
      </c>
      <c r="G29" s="199" t="s">
        <v>291</v>
      </c>
      <c r="H29" s="199" t="s">
        <v>292</v>
      </c>
      <c r="I29" s="200" t="s">
        <v>293</v>
      </c>
      <c r="J29" s="197"/>
      <c r="K29" s="197"/>
      <c r="L29" s="197"/>
      <c r="M29" s="197"/>
      <c r="N29" s="197"/>
      <c r="O29" s="197"/>
      <c r="P29" s="197"/>
      <c r="Q29" s="197"/>
      <c r="R29" s="197"/>
      <c r="S29" s="197"/>
      <c r="T29" s="197"/>
      <c r="U29" s="197"/>
      <c r="V29" s="197"/>
      <c r="W29" s="197"/>
      <c r="X29" s="197"/>
      <c r="Y29" s="197"/>
    </row>
    <row r="30" spans="1:25" ht="42">
      <c r="A30" s="307"/>
      <c r="B30" s="198" t="s">
        <v>263</v>
      </c>
      <c r="C30" s="199" t="s">
        <v>294</v>
      </c>
      <c r="D30" s="199" t="s">
        <v>295</v>
      </c>
      <c r="E30" s="199" t="s">
        <v>296</v>
      </c>
      <c r="F30" s="199" t="s">
        <v>297</v>
      </c>
      <c r="G30" s="199" t="s">
        <v>298</v>
      </c>
      <c r="H30" s="199" t="s">
        <v>251</v>
      </c>
      <c r="I30" s="200" t="s">
        <v>299</v>
      </c>
      <c r="J30" s="197"/>
      <c r="K30" s="197"/>
      <c r="L30" s="197"/>
      <c r="M30" s="197"/>
      <c r="N30" s="197"/>
      <c r="O30" s="197"/>
      <c r="P30" s="197"/>
      <c r="Q30" s="197"/>
      <c r="R30" s="197"/>
      <c r="S30" s="197"/>
      <c r="T30" s="197"/>
      <c r="U30" s="197"/>
      <c r="V30" s="197"/>
      <c r="W30" s="197"/>
      <c r="X30" s="197"/>
      <c r="Y30" s="197"/>
    </row>
    <row r="31" spans="1:25" ht="42">
      <c r="A31" s="307"/>
      <c r="B31" s="198" t="s">
        <v>263</v>
      </c>
      <c r="C31" s="199" t="s">
        <v>294</v>
      </c>
      <c r="D31" s="199" t="s">
        <v>295</v>
      </c>
      <c r="E31" s="199" t="s">
        <v>300</v>
      </c>
      <c r="F31" s="199" t="s">
        <v>245</v>
      </c>
      <c r="G31" s="199" t="s">
        <v>301</v>
      </c>
      <c r="H31" s="199" t="s">
        <v>251</v>
      </c>
      <c r="I31" s="200" t="s">
        <v>302</v>
      </c>
      <c r="J31" s="197"/>
      <c r="K31" s="197"/>
      <c r="L31" s="197"/>
      <c r="M31" s="197"/>
      <c r="N31" s="197"/>
      <c r="O31" s="197"/>
      <c r="P31" s="197"/>
      <c r="Q31" s="197"/>
      <c r="R31" s="197"/>
      <c r="S31" s="197"/>
      <c r="T31" s="197"/>
      <c r="U31" s="197"/>
      <c r="V31" s="197"/>
      <c r="W31" s="197"/>
      <c r="X31" s="197"/>
      <c r="Y31" s="197"/>
    </row>
    <row r="32" spans="1:25" ht="56">
      <c r="A32" s="307"/>
      <c r="B32" s="198" t="s">
        <v>263</v>
      </c>
      <c r="C32" s="199" t="s">
        <v>294</v>
      </c>
      <c r="D32" s="199" t="s">
        <v>303</v>
      </c>
      <c r="E32" s="199" t="s">
        <v>304</v>
      </c>
      <c r="F32" s="199" t="s">
        <v>305</v>
      </c>
      <c r="G32" s="199" t="s">
        <v>306</v>
      </c>
      <c r="H32" s="199" t="s">
        <v>251</v>
      </c>
      <c r="I32" s="200" t="s">
        <v>307</v>
      </c>
      <c r="J32" s="197"/>
      <c r="K32" s="197"/>
      <c r="L32" s="197"/>
      <c r="M32" s="197"/>
      <c r="N32" s="197"/>
      <c r="O32" s="197"/>
      <c r="P32" s="197"/>
      <c r="Q32" s="197"/>
      <c r="R32" s="197"/>
      <c r="S32" s="197"/>
      <c r="T32" s="197"/>
      <c r="U32" s="197"/>
      <c r="V32" s="197"/>
      <c r="W32" s="197"/>
      <c r="X32" s="197"/>
      <c r="Y32" s="197"/>
    </row>
    <row r="33" spans="1:25" ht="42">
      <c r="A33" s="307"/>
      <c r="B33" s="198" t="s">
        <v>263</v>
      </c>
      <c r="C33" s="199" t="s">
        <v>294</v>
      </c>
      <c r="D33" s="199" t="s">
        <v>308</v>
      </c>
      <c r="E33" s="199" t="s">
        <v>309</v>
      </c>
      <c r="F33" s="199" t="s">
        <v>310</v>
      </c>
      <c r="G33" s="199" t="s">
        <v>311</v>
      </c>
      <c r="H33" s="199" t="s">
        <v>251</v>
      </c>
      <c r="I33" s="200" t="s">
        <v>312</v>
      </c>
      <c r="J33" s="197"/>
      <c r="K33" s="197"/>
      <c r="L33" s="197"/>
      <c r="M33" s="197"/>
      <c r="N33" s="197"/>
      <c r="O33" s="197"/>
      <c r="P33" s="197"/>
      <c r="Q33" s="197"/>
      <c r="R33" s="197"/>
      <c r="S33" s="197"/>
      <c r="T33" s="197"/>
      <c r="U33" s="197"/>
      <c r="V33" s="197"/>
      <c r="W33" s="197"/>
      <c r="X33" s="197"/>
      <c r="Y33" s="197"/>
    </row>
    <row r="34" spans="1:25" ht="42">
      <c r="A34" s="307"/>
      <c r="B34" s="198" t="s">
        <v>263</v>
      </c>
      <c r="C34" s="199" t="s">
        <v>294</v>
      </c>
      <c r="D34" s="199" t="s">
        <v>313</v>
      </c>
      <c r="E34" s="199" t="s">
        <v>314</v>
      </c>
      <c r="F34" s="199" t="s">
        <v>277</v>
      </c>
      <c r="G34" s="199" t="s">
        <v>315</v>
      </c>
      <c r="H34" s="199" t="s">
        <v>251</v>
      </c>
      <c r="I34" s="200" t="s">
        <v>316</v>
      </c>
      <c r="J34" s="197"/>
      <c r="K34" s="197"/>
      <c r="L34" s="197"/>
      <c r="M34" s="197"/>
      <c r="N34" s="197"/>
      <c r="O34" s="197"/>
      <c r="P34" s="197"/>
      <c r="Q34" s="197"/>
      <c r="R34" s="197"/>
      <c r="S34" s="197"/>
      <c r="T34" s="197"/>
      <c r="U34" s="197"/>
      <c r="V34" s="197"/>
      <c r="W34" s="197"/>
      <c r="X34" s="197"/>
      <c r="Y34" s="197"/>
    </row>
    <row r="35" spans="1:25" ht="56">
      <c r="A35" s="307"/>
      <c r="B35" s="198" t="s">
        <v>263</v>
      </c>
      <c r="C35" s="199" t="s">
        <v>317</v>
      </c>
      <c r="D35" s="201" t="s">
        <v>318</v>
      </c>
      <c r="E35" s="199" t="s">
        <v>319</v>
      </c>
      <c r="F35" s="199" t="s">
        <v>209</v>
      </c>
      <c r="G35" s="199" t="s">
        <v>320</v>
      </c>
      <c r="H35" s="199" t="s">
        <v>192</v>
      </c>
      <c r="I35" s="200" t="s">
        <v>321</v>
      </c>
      <c r="J35" s="197"/>
      <c r="K35" s="197"/>
      <c r="L35" s="197"/>
      <c r="M35" s="197"/>
      <c r="N35" s="197"/>
      <c r="O35" s="197"/>
      <c r="P35" s="197"/>
      <c r="Q35" s="197"/>
      <c r="R35" s="197"/>
      <c r="S35" s="197"/>
      <c r="T35" s="197"/>
      <c r="U35" s="197"/>
      <c r="V35" s="197"/>
      <c r="W35" s="197"/>
      <c r="X35" s="197"/>
      <c r="Y35" s="197"/>
    </row>
    <row r="36" spans="1:25" ht="56">
      <c r="A36" s="307"/>
      <c r="B36" s="198" t="s">
        <v>263</v>
      </c>
      <c r="C36" s="199" t="s">
        <v>317</v>
      </c>
      <c r="D36" s="201" t="s">
        <v>189</v>
      </c>
      <c r="E36" s="199" t="s">
        <v>322</v>
      </c>
      <c r="F36" s="199" t="s">
        <v>209</v>
      </c>
      <c r="G36" s="199" t="s">
        <v>323</v>
      </c>
      <c r="H36" s="199" t="s">
        <v>192</v>
      </c>
      <c r="I36" s="200" t="s">
        <v>324</v>
      </c>
      <c r="J36" s="197"/>
      <c r="K36" s="197"/>
      <c r="L36" s="197"/>
      <c r="M36" s="197"/>
      <c r="N36" s="197"/>
      <c r="O36" s="197"/>
      <c r="P36" s="197"/>
      <c r="Q36" s="197"/>
      <c r="R36" s="197"/>
      <c r="S36" s="197"/>
      <c r="T36" s="197"/>
      <c r="U36" s="197"/>
      <c r="V36" s="197"/>
      <c r="W36" s="197"/>
      <c r="X36" s="197"/>
      <c r="Y36" s="197"/>
    </row>
    <row r="37" spans="1:25" ht="42">
      <c r="A37" s="307"/>
      <c r="B37" s="198" t="s">
        <v>325</v>
      </c>
      <c r="C37" s="199" t="s">
        <v>317</v>
      </c>
      <c r="D37" s="201" t="s">
        <v>318</v>
      </c>
      <c r="E37" s="199" t="s">
        <v>326</v>
      </c>
      <c r="F37" s="199" t="s">
        <v>209</v>
      </c>
      <c r="G37" s="199" t="s">
        <v>327</v>
      </c>
      <c r="H37" s="199" t="s">
        <v>192</v>
      </c>
      <c r="I37" s="200" t="s">
        <v>328</v>
      </c>
      <c r="J37" s="197"/>
      <c r="K37" s="197"/>
      <c r="L37" s="197"/>
      <c r="M37" s="197"/>
      <c r="N37" s="197"/>
      <c r="O37" s="197"/>
      <c r="P37" s="197"/>
      <c r="Q37" s="197"/>
      <c r="R37" s="197"/>
      <c r="S37" s="197"/>
      <c r="T37" s="197"/>
      <c r="U37" s="197"/>
      <c r="V37" s="197"/>
      <c r="W37" s="197"/>
      <c r="X37" s="197"/>
      <c r="Y37" s="197"/>
    </row>
    <row r="38" spans="1:25" ht="42">
      <c r="A38" s="307"/>
      <c r="B38" s="198" t="s">
        <v>325</v>
      </c>
      <c r="C38" s="199" t="s">
        <v>317</v>
      </c>
      <c r="D38" s="201" t="s">
        <v>318</v>
      </c>
      <c r="E38" s="199" t="s">
        <v>329</v>
      </c>
      <c r="F38" s="199" t="s">
        <v>184</v>
      </c>
      <c r="G38" s="199" t="s">
        <v>330</v>
      </c>
      <c r="H38" s="199" t="s">
        <v>192</v>
      </c>
      <c r="I38" s="200" t="s">
        <v>331</v>
      </c>
      <c r="J38" s="197"/>
      <c r="K38" s="197"/>
      <c r="L38" s="197"/>
      <c r="M38" s="197"/>
      <c r="N38" s="197"/>
      <c r="O38" s="197"/>
      <c r="P38" s="197"/>
      <c r="Q38" s="197"/>
      <c r="R38" s="197"/>
      <c r="S38" s="197"/>
      <c r="T38" s="197"/>
      <c r="U38" s="197"/>
      <c r="V38" s="197"/>
      <c r="W38" s="197"/>
      <c r="X38" s="197"/>
      <c r="Y38" s="197"/>
    </row>
    <row r="39" spans="1:25" ht="42">
      <c r="A39" s="307"/>
      <c r="B39" s="198" t="s">
        <v>325</v>
      </c>
      <c r="C39" s="199" t="s">
        <v>317</v>
      </c>
      <c r="D39" s="201" t="s">
        <v>318</v>
      </c>
      <c r="E39" s="199" t="s">
        <v>332</v>
      </c>
      <c r="F39" s="199" t="s">
        <v>184</v>
      </c>
      <c r="G39" s="199" t="s">
        <v>333</v>
      </c>
      <c r="H39" s="199" t="s">
        <v>192</v>
      </c>
      <c r="I39" s="200" t="s">
        <v>334</v>
      </c>
      <c r="J39" s="197"/>
      <c r="K39" s="197"/>
      <c r="L39" s="197"/>
      <c r="M39" s="197"/>
      <c r="N39" s="197"/>
      <c r="O39" s="197"/>
      <c r="P39" s="197"/>
      <c r="Q39" s="197"/>
      <c r="R39" s="197"/>
      <c r="S39" s="197"/>
      <c r="T39" s="197"/>
      <c r="U39" s="197"/>
      <c r="V39" s="197"/>
      <c r="W39" s="197"/>
      <c r="X39" s="197"/>
      <c r="Y39" s="197"/>
    </row>
    <row r="40" spans="1:25" ht="42">
      <c r="A40" s="307"/>
      <c r="B40" s="198" t="s">
        <v>325</v>
      </c>
      <c r="C40" s="199" t="s">
        <v>317</v>
      </c>
      <c r="D40" s="201" t="s">
        <v>318</v>
      </c>
      <c r="E40" s="199" t="s">
        <v>335</v>
      </c>
      <c r="F40" s="199" t="s">
        <v>201</v>
      </c>
      <c r="G40" s="199" t="s">
        <v>336</v>
      </c>
      <c r="H40" s="199" t="s">
        <v>192</v>
      </c>
      <c r="I40" s="200" t="s">
        <v>337</v>
      </c>
      <c r="J40" s="197"/>
      <c r="K40" s="197"/>
      <c r="L40" s="197"/>
      <c r="M40" s="197"/>
      <c r="N40" s="197"/>
      <c r="O40" s="197"/>
      <c r="P40" s="197"/>
      <c r="Q40" s="197"/>
      <c r="R40" s="197"/>
      <c r="S40" s="197"/>
      <c r="T40" s="197"/>
      <c r="U40" s="197"/>
      <c r="V40" s="197"/>
      <c r="W40" s="197"/>
      <c r="X40" s="197"/>
      <c r="Y40" s="197"/>
    </row>
    <row r="41" spans="1:25" ht="42">
      <c r="A41" s="307"/>
      <c r="B41" s="198" t="s">
        <v>325</v>
      </c>
      <c r="C41" s="199" t="s">
        <v>338</v>
      </c>
      <c r="D41" s="199" t="s">
        <v>176</v>
      </c>
      <c r="E41" s="199" t="s">
        <v>339</v>
      </c>
      <c r="F41" s="199" t="s">
        <v>340</v>
      </c>
      <c r="G41" s="199" t="s">
        <v>341</v>
      </c>
      <c r="H41" s="199" t="s">
        <v>268</v>
      </c>
      <c r="I41" s="200" t="s">
        <v>342</v>
      </c>
      <c r="J41" s="197"/>
      <c r="K41" s="197"/>
      <c r="L41" s="197"/>
      <c r="M41" s="197"/>
      <c r="N41" s="197"/>
      <c r="O41" s="197"/>
      <c r="P41" s="197"/>
      <c r="Q41" s="197"/>
      <c r="R41" s="197"/>
      <c r="S41" s="197"/>
      <c r="T41" s="197"/>
      <c r="U41" s="197"/>
      <c r="V41" s="197"/>
      <c r="W41" s="197"/>
      <c r="X41" s="197"/>
      <c r="Y41" s="197"/>
    </row>
    <row r="42" spans="1:25" ht="56">
      <c r="A42" s="307"/>
      <c r="B42" s="198" t="s">
        <v>325</v>
      </c>
      <c r="C42" s="199" t="s">
        <v>294</v>
      </c>
      <c r="D42" s="199" t="s">
        <v>271</v>
      </c>
      <c r="E42" s="199" t="s">
        <v>343</v>
      </c>
      <c r="F42" s="199" t="s">
        <v>344</v>
      </c>
      <c r="G42" s="199" t="s">
        <v>345</v>
      </c>
      <c r="H42" s="199" t="s">
        <v>346</v>
      </c>
      <c r="I42" s="200" t="s">
        <v>347</v>
      </c>
      <c r="J42" s="197"/>
      <c r="K42" s="197"/>
      <c r="L42" s="197"/>
      <c r="M42" s="197"/>
      <c r="N42" s="197"/>
      <c r="O42" s="197"/>
      <c r="P42" s="197"/>
      <c r="Q42" s="197"/>
      <c r="R42" s="197"/>
      <c r="S42" s="197"/>
      <c r="T42" s="197"/>
      <c r="U42" s="197"/>
      <c r="V42" s="197"/>
      <c r="W42" s="197"/>
      <c r="X42" s="197"/>
      <c r="Y42" s="197"/>
    </row>
    <row r="43" spans="1:25" ht="42">
      <c r="A43" s="307"/>
      <c r="B43" s="198" t="s">
        <v>325</v>
      </c>
      <c r="C43" s="199" t="s">
        <v>294</v>
      </c>
      <c r="D43" s="199" t="s">
        <v>238</v>
      </c>
      <c r="E43" s="199" t="s">
        <v>348</v>
      </c>
      <c r="F43" s="199" t="s">
        <v>277</v>
      </c>
      <c r="G43" s="199" t="s">
        <v>349</v>
      </c>
      <c r="H43" s="199" t="s">
        <v>350</v>
      </c>
      <c r="I43" s="200" t="s">
        <v>351</v>
      </c>
      <c r="J43" s="197"/>
      <c r="K43" s="197"/>
      <c r="L43" s="197"/>
      <c r="M43" s="197"/>
      <c r="N43" s="197"/>
      <c r="O43" s="197"/>
      <c r="P43" s="197"/>
      <c r="Q43" s="197"/>
      <c r="R43" s="197"/>
      <c r="S43" s="197"/>
      <c r="T43" s="197"/>
      <c r="U43" s="197"/>
      <c r="V43" s="197"/>
      <c r="W43" s="197"/>
      <c r="X43" s="197"/>
      <c r="Y43" s="197"/>
    </row>
    <row r="44" spans="1:25" ht="42">
      <c r="A44" s="307"/>
      <c r="B44" s="198" t="s">
        <v>325</v>
      </c>
      <c r="C44" s="199" t="s">
        <v>294</v>
      </c>
      <c r="D44" s="199" t="s">
        <v>295</v>
      </c>
      <c r="E44" s="199" t="s">
        <v>352</v>
      </c>
      <c r="F44" s="199" t="s">
        <v>353</v>
      </c>
      <c r="G44" s="199" t="s">
        <v>354</v>
      </c>
      <c r="H44" s="199" t="s">
        <v>346</v>
      </c>
      <c r="I44" s="200" t="s">
        <v>355</v>
      </c>
      <c r="J44" s="197"/>
      <c r="K44" s="197"/>
      <c r="L44" s="197"/>
      <c r="M44" s="197"/>
      <c r="N44" s="197"/>
      <c r="O44" s="197"/>
      <c r="P44" s="197"/>
      <c r="Q44" s="197"/>
      <c r="R44" s="197"/>
      <c r="S44" s="197"/>
      <c r="T44" s="197"/>
      <c r="U44" s="197"/>
      <c r="V44" s="197"/>
      <c r="W44" s="197"/>
      <c r="X44" s="197"/>
      <c r="Y44" s="197"/>
    </row>
    <row r="45" spans="1:25" ht="42">
      <c r="A45" s="307"/>
      <c r="B45" s="198" t="s">
        <v>325</v>
      </c>
      <c r="C45" s="199" t="s">
        <v>294</v>
      </c>
      <c r="D45" s="199" t="s">
        <v>356</v>
      </c>
      <c r="E45" s="199" t="s">
        <v>357</v>
      </c>
      <c r="F45" s="199" t="s">
        <v>358</v>
      </c>
      <c r="G45" s="199" t="s">
        <v>359</v>
      </c>
      <c r="H45" s="199" t="s">
        <v>346</v>
      </c>
      <c r="I45" s="200" t="s">
        <v>360</v>
      </c>
      <c r="J45" s="197"/>
      <c r="K45" s="197"/>
      <c r="L45" s="197"/>
      <c r="M45" s="197"/>
      <c r="N45" s="197"/>
      <c r="O45" s="197"/>
      <c r="P45" s="197"/>
      <c r="Q45" s="197"/>
      <c r="R45" s="197"/>
      <c r="S45" s="197"/>
      <c r="T45" s="197"/>
      <c r="U45" s="197"/>
      <c r="V45" s="197"/>
      <c r="W45" s="197"/>
      <c r="X45" s="197"/>
      <c r="Y45" s="197"/>
    </row>
    <row r="46" spans="1:25" ht="42">
      <c r="A46" s="307"/>
      <c r="B46" s="198" t="s">
        <v>325</v>
      </c>
      <c r="C46" s="199" t="s">
        <v>294</v>
      </c>
      <c r="D46" s="199" t="s">
        <v>361</v>
      </c>
      <c r="E46" s="199" t="s">
        <v>362</v>
      </c>
      <c r="F46" s="199" t="s">
        <v>363</v>
      </c>
      <c r="G46" s="199" t="s">
        <v>364</v>
      </c>
      <c r="H46" s="199" t="s">
        <v>365</v>
      </c>
      <c r="I46" s="200" t="s">
        <v>366</v>
      </c>
      <c r="J46" s="197"/>
      <c r="K46" s="197"/>
      <c r="L46" s="197"/>
      <c r="M46" s="197"/>
      <c r="N46" s="197"/>
      <c r="O46" s="197"/>
      <c r="P46" s="197"/>
      <c r="Q46" s="197"/>
      <c r="R46" s="197"/>
      <c r="S46" s="197"/>
      <c r="T46" s="197"/>
      <c r="U46" s="197"/>
      <c r="V46" s="197"/>
      <c r="W46" s="197"/>
      <c r="X46" s="197"/>
      <c r="Y46" s="197"/>
    </row>
    <row r="47" spans="1:25" ht="56">
      <c r="A47" s="307"/>
      <c r="B47" s="198" t="s">
        <v>325</v>
      </c>
      <c r="C47" s="199" t="s">
        <v>294</v>
      </c>
      <c r="D47" s="199" t="s">
        <v>313</v>
      </c>
      <c r="E47" s="199" t="s">
        <v>367</v>
      </c>
      <c r="F47" s="199" t="s">
        <v>368</v>
      </c>
      <c r="G47" s="199" t="s">
        <v>369</v>
      </c>
      <c r="H47" s="199" t="s">
        <v>370</v>
      </c>
      <c r="I47" s="200" t="s">
        <v>371</v>
      </c>
      <c r="J47" s="197"/>
      <c r="K47" s="197"/>
      <c r="L47" s="197"/>
      <c r="M47" s="197"/>
      <c r="N47" s="197"/>
      <c r="O47" s="197"/>
      <c r="P47" s="197"/>
      <c r="Q47" s="197"/>
      <c r="R47" s="197"/>
      <c r="S47" s="197"/>
      <c r="T47" s="197"/>
      <c r="U47" s="197"/>
      <c r="V47" s="197"/>
      <c r="W47" s="197"/>
      <c r="X47" s="197"/>
      <c r="Y47" s="197"/>
    </row>
    <row r="48" spans="1:25" ht="56">
      <c r="A48" s="308"/>
      <c r="B48" s="199" t="s">
        <v>325</v>
      </c>
      <c r="C48" s="199" t="s">
        <v>294</v>
      </c>
      <c r="D48" s="199" t="s">
        <v>372</v>
      </c>
      <c r="E48" s="199" t="s">
        <v>373</v>
      </c>
      <c r="F48" s="199" t="s">
        <v>374</v>
      </c>
      <c r="G48" s="199" t="s">
        <v>375</v>
      </c>
      <c r="H48" s="199" t="s">
        <v>346</v>
      </c>
      <c r="I48" s="200" t="s">
        <v>376</v>
      </c>
      <c r="J48" s="197"/>
      <c r="K48" s="197"/>
      <c r="L48" s="197"/>
      <c r="M48" s="197"/>
      <c r="N48" s="197"/>
      <c r="O48" s="197"/>
      <c r="P48" s="197"/>
      <c r="Q48" s="197"/>
      <c r="R48" s="197"/>
      <c r="S48" s="197"/>
      <c r="T48" s="197"/>
      <c r="U48" s="197"/>
      <c r="V48" s="197"/>
      <c r="W48" s="197"/>
      <c r="X48" s="197"/>
      <c r="Y48" s="197"/>
    </row>
    <row r="49" spans="1:25" ht="70">
      <c r="A49" s="196"/>
      <c r="B49" s="199" t="s">
        <v>325</v>
      </c>
      <c r="C49" s="199" t="s">
        <v>377</v>
      </c>
      <c r="D49" s="201"/>
      <c r="E49" s="199" t="s">
        <v>378</v>
      </c>
      <c r="F49" s="199"/>
      <c r="G49" s="199" t="s">
        <v>379</v>
      </c>
      <c r="H49" s="199"/>
      <c r="I49" s="200"/>
      <c r="J49" s="197"/>
      <c r="K49" s="197"/>
      <c r="L49" s="197"/>
      <c r="M49" s="197"/>
      <c r="N49" s="197"/>
      <c r="O49" s="197"/>
      <c r="P49" s="197"/>
      <c r="Q49" s="197"/>
      <c r="R49" s="197"/>
      <c r="S49" s="197"/>
      <c r="T49" s="197"/>
      <c r="U49" s="197"/>
      <c r="V49" s="197"/>
      <c r="W49" s="197"/>
      <c r="X49" s="197"/>
      <c r="Y49" s="197"/>
    </row>
    <row r="50" spans="1:25">
      <c r="A50" s="196" t="s">
        <v>380</v>
      </c>
      <c r="B50" s="196"/>
      <c r="C50" s="196"/>
      <c r="D50" s="196"/>
      <c r="E50" s="196"/>
      <c r="F50" s="196"/>
      <c r="G50" s="196"/>
      <c r="H50" s="196"/>
      <c r="I50" s="196"/>
      <c r="J50" s="197"/>
      <c r="K50" s="197"/>
      <c r="L50" s="197"/>
      <c r="M50" s="197"/>
      <c r="N50" s="197"/>
      <c r="O50" s="197"/>
      <c r="P50" s="197"/>
      <c r="Q50" s="197"/>
      <c r="R50" s="197"/>
      <c r="S50" s="197"/>
      <c r="T50" s="197"/>
      <c r="U50" s="197"/>
      <c r="V50" s="197"/>
      <c r="W50" s="197"/>
      <c r="X50" s="197"/>
      <c r="Y50" s="197"/>
    </row>
    <row r="51" spans="1:25" ht="42">
      <c r="A51" s="348" t="s">
        <v>380</v>
      </c>
      <c r="B51" s="198" t="s">
        <v>381</v>
      </c>
      <c r="C51" s="199" t="s">
        <v>294</v>
      </c>
      <c r="D51" s="199" t="s">
        <v>213</v>
      </c>
      <c r="E51" s="199" t="s">
        <v>382</v>
      </c>
      <c r="F51" s="199" t="s">
        <v>383</v>
      </c>
      <c r="G51" s="199" t="s">
        <v>384</v>
      </c>
      <c r="H51" s="199" t="s">
        <v>385</v>
      </c>
      <c r="I51" s="200" t="s">
        <v>386</v>
      </c>
      <c r="J51" s="197"/>
      <c r="K51" s="197"/>
      <c r="L51" s="197"/>
      <c r="M51" s="197"/>
      <c r="N51" s="197"/>
      <c r="O51" s="197"/>
      <c r="P51" s="197"/>
      <c r="Q51" s="197"/>
      <c r="R51" s="197"/>
      <c r="S51" s="197"/>
      <c r="T51" s="197"/>
      <c r="U51" s="197"/>
      <c r="V51" s="197"/>
      <c r="W51" s="197"/>
      <c r="X51" s="197"/>
      <c r="Y51" s="197"/>
    </row>
    <row r="52" spans="1:25" ht="42">
      <c r="A52" s="307"/>
      <c r="B52" s="198" t="s">
        <v>381</v>
      </c>
      <c r="C52" s="199" t="s">
        <v>294</v>
      </c>
      <c r="D52" s="199" t="s">
        <v>228</v>
      </c>
      <c r="E52" s="199" t="s">
        <v>387</v>
      </c>
      <c r="F52" s="199" t="s">
        <v>230</v>
      </c>
      <c r="G52" s="199" t="s">
        <v>388</v>
      </c>
      <c r="H52" s="199" t="s">
        <v>389</v>
      </c>
      <c r="I52" s="200" t="s">
        <v>390</v>
      </c>
      <c r="J52" s="197"/>
      <c r="K52" s="197"/>
      <c r="L52" s="197"/>
      <c r="M52" s="197"/>
      <c r="N52" s="197"/>
      <c r="O52" s="197"/>
      <c r="P52" s="197"/>
      <c r="Q52" s="197"/>
      <c r="R52" s="197"/>
      <c r="S52" s="197"/>
      <c r="T52" s="197"/>
      <c r="U52" s="197"/>
      <c r="V52" s="197"/>
      <c r="W52" s="197"/>
      <c r="X52" s="197"/>
      <c r="Y52" s="197"/>
    </row>
    <row r="53" spans="1:25" ht="42">
      <c r="A53" s="307"/>
      <c r="B53" s="198" t="s">
        <v>381</v>
      </c>
      <c r="C53" s="199" t="s">
        <v>294</v>
      </c>
      <c r="D53" s="199" t="s">
        <v>233</v>
      </c>
      <c r="E53" s="199" t="s">
        <v>391</v>
      </c>
      <c r="F53" s="199" t="s">
        <v>392</v>
      </c>
      <c r="G53" s="199" t="s">
        <v>393</v>
      </c>
      <c r="H53" s="199" t="s">
        <v>394</v>
      </c>
      <c r="I53" s="200" t="s">
        <v>395</v>
      </c>
      <c r="J53" s="197"/>
      <c r="K53" s="197"/>
      <c r="L53" s="197"/>
      <c r="M53" s="197"/>
      <c r="N53" s="197"/>
      <c r="O53" s="197"/>
      <c r="P53" s="197"/>
      <c r="Q53" s="197"/>
      <c r="R53" s="197"/>
      <c r="S53" s="197"/>
      <c r="T53" s="197"/>
      <c r="U53" s="197"/>
      <c r="V53" s="197"/>
      <c r="W53" s="197"/>
      <c r="X53" s="197"/>
      <c r="Y53" s="197"/>
    </row>
    <row r="54" spans="1:25" ht="42">
      <c r="A54" s="307"/>
      <c r="B54" s="198" t="s">
        <v>381</v>
      </c>
      <c r="C54" s="199" t="s">
        <v>294</v>
      </c>
      <c r="D54" s="199" t="s">
        <v>238</v>
      </c>
      <c r="E54" s="199" t="s">
        <v>396</v>
      </c>
      <c r="F54" s="199" t="s">
        <v>277</v>
      </c>
      <c r="G54" s="199" t="s">
        <v>397</v>
      </c>
      <c r="H54" s="199" t="s">
        <v>398</v>
      </c>
      <c r="I54" s="200" t="s">
        <v>399</v>
      </c>
      <c r="J54" s="197"/>
      <c r="K54" s="197"/>
      <c r="L54" s="197"/>
      <c r="M54" s="197"/>
      <c r="N54" s="197"/>
      <c r="O54" s="197"/>
      <c r="P54" s="197"/>
      <c r="Q54" s="197"/>
      <c r="R54" s="197"/>
      <c r="S54" s="197"/>
      <c r="T54" s="197"/>
      <c r="U54" s="197"/>
      <c r="V54" s="197"/>
      <c r="W54" s="197"/>
      <c r="X54" s="197"/>
      <c r="Y54" s="197"/>
    </row>
    <row r="55" spans="1:25" ht="42">
      <c r="A55" s="307"/>
      <c r="B55" s="198" t="s">
        <v>381</v>
      </c>
      <c r="C55" s="199" t="s">
        <v>294</v>
      </c>
      <c r="D55" s="199" t="s">
        <v>213</v>
      </c>
      <c r="E55" s="199" t="s">
        <v>400</v>
      </c>
      <c r="F55" s="199" t="s">
        <v>401</v>
      </c>
      <c r="G55" s="199" t="s">
        <v>402</v>
      </c>
      <c r="H55" s="199" t="s">
        <v>403</v>
      </c>
      <c r="I55" s="200" t="s">
        <v>404</v>
      </c>
      <c r="J55" s="197"/>
      <c r="K55" s="197"/>
      <c r="L55" s="197"/>
      <c r="M55" s="197"/>
      <c r="N55" s="197"/>
      <c r="O55" s="197"/>
      <c r="P55" s="197"/>
      <c r="Q55" s="197"/>
      <c r="R55" s="197"/>
      <c r="S55" s="197"/>
      <c r="T55" s="197"/>
      <c r="U55" s="197"/>
      <c r="V55" s="197"/>
      <c r="W55" s="197"/>
      <c r="X55" s="197"/>
      <c r="Y55" s="197"/>
    </row>
    <row r="56" spans="1:25" ht="42">
      <c r="A56" s="307"/>
      <c r="B56" s="198" t="s">
        <v>381</v>
      </c>
      <c r="C56" s="199" t="s">
        <v>294</v>
      </c>
      <c r="D56" s="199" t="s">
        <v>228</v>
      </c>
      <c r="E56" s="199" t="s">
        <v>405</v>
      </c>
      <c r="F56" s="199" t="s">
        <v>406</v>
      </c>
      <c r="G56" s="199" t="s">
        <v>407</v>
      </c>
      <c r="H56" s="199" t="s">
        <v>408</v>
      </c>
      <c r="I56" s="200" t="s">
        <v>409</v>
      </c>
      <c r="J56" s="197"/>
      <c r="K56" s="197"/>
      <c r="L56" s="197"/>
      <c r="M56" s="197"/>
      <c r="N56" s="197"/>
      <c r="O56" s="197"/>
      <c r="P56" s="197"/>
      <c r="Q56" s="197"/>
      <c r="R56" s="197"/>
      <c r="S56" s="197"/>
      <c r="T56" s="197"/>
      <c r="U56" s="197"/>
      <c r="V56" s="197"/>
      <c r="W56" s="197"/>
      <c r="X56" s="197"/>
      <c r="Y56" s="197"/>
    </row>
    <row r="57" spans="1:25" ht="42">
      <c r="A57" s="307"/>
      <c r="B57" s="198" t="s">
        <v>381</v>
      </c>
      <c r="C57" s="199" t="s">
        <v>294</v>
      </c>
      <c r="D57" s="199" t="s">
        <v>308</v>
      </c>
      <c r="E57" s="199" t="s">
        <v>410</v>
      </c>
      <c r="F57" s="199" t="s">
        <v>411</v>
      </c>
      <c r="G57" s="199" t="s">
        <v>412</v>
      </c>
      <c r="H57" s="199" t="s">
        <v>413</v>
      </c>
      <c r="I57" s="200" t="s">
        <v>414</v>
      </c>
      <c r="J57" s="197"/>
      <c r="K57" s="197"/>
      <c r="L57" s="197"/>
      <c r="M57" s="197"/>
      <c r="N57" s="197"/>
      <c r="O57" s="197"/>
      <c r="P57" s="197"/>
      <c r="Q57" s="197"/>
      <c r="R57" s="197"/>
      <c r="S57" s="197"/>
      <c r="T57" s="197"/>
      <c r="U57" s="197"/>
      <c r="V57" s="197"/>
      <c r="W57" s="197"/>
      <c r="X57" s="197"/>
      <c r="Y57" s="197"/>
    </row>
    <row r="58" spans="1:25" ht="42">
      <c r="A58" s="307"/>
      <c r="B58" s="198" t="s">
        <v>381</v>
      </c>
      <c r="C58" s="199" t="s">
        <v>294</v>
      </c>
      <c r="D58" s="199" t="s">
        <v>295</v>
      </c>
      <c r="E58" s="199" t="s">
        <v>415</v>
      </c>
      <c r="F58" s="199" t="s">
        <v>57</v>
      </c>
      <c r="G58" s="199" t="s">
        <v>416</v>
      </c>
      <c r="H58" s="199" t="s">
        <v>417</v>
      </c>
      <c r="I58" s="200" t="s">
        <v>418</v>
      </c>
      <c r="J58" s="197"/>
      <c r="K58" s="197"/>
      <c r="L58" s="197"/>
      <c r="M58" s="197"/>
      <c r="N58" s="197"/>
      <c r="O58" s="197"/>
      <c r="P58" s="197"/>
      <c r="Q58" s="197"/>
      <c r="R58" s="197"/>
      <c r="S58" s="197"/>
      <c r="T58" s="197"/>
      <c r="U58" s="197"/>
      <c r="V58" s="197"/>
      <c r="W58" s="197"/>
      <c r="X58" s="197"/>
      <c r="Y58" s="197"/>
    </row>
    <row r="59" spans="1:25" ht="42">
      <c r="A59" s="307"/>
      <c r="B59" s="198" t="s">
        <v>381</v>
      </c>
      <c r="C59" s="199" t="s">
        <v>419</v>
      </c>
      <c r="D59" s="201" t="s">
        <v>189</v>
      </c>
      <c r="E59" s="199" t="s">
        <v>420</v>
      </c>
      <c r="F59" s="199" t="s">
        <v>421</v>
      </c>
      <c r="G59" s="199" t="s">
        <v>422</v>
      </c>
      <c r="H59" s="199" t="s">
        <v>192</v>
      </c>
      <c r="I59" s="200" t="s">
        <v>423</v>
      </c>
      <c r="J59" s="197"/>
      <c r="K59" s="197"/>
      <c r="L59" s="197"/>
      <c r="M59" s="197"/>
      <c r="N59" s="197"/>
      <c r="O59" s="197"/>
      <c r="P59" s="197"/>
      <c r="Q59" s="197"/>
      <c r="R59" s="197"/>
      <c r="S59" s="197"/>
      <c r="T59" s="197"/>
      <c r="U59" s="197"/>
      <c r="V59" s="197"/>
      <c r="W59" s="197"/>
      <c r="X59" s="197"/>
      <c r="Y59" s="197"/>
    </row>
    <row r="60" spans="1:25" ht="42">
      <c r="A60" s="307"/>
      <c r="B60" s="198" t="s">
        <v>381</v>
      </c>
      <c r="C60" s="199" t="s">
        <v>419</v>
      </c>
      <c r="D60" s="201" t="s">
        <v>189</v>
      </c>
      <c r="E60" s="199" t="s">
        <v>424</v>
      </c>
      <c r="F60" s="199" t="s">
        <v>209</v>
      </c>
      <c r="G60" s="199" t="s">
        <v>425</v>
      </c>
      <c r="H60" s="199" t="s">
        <v>426</v>
      </c>
      <c r="I60" s="200" t="s">
        <v>427</v>
      </c>
      <c r="J60" s="197"/>
      <c r="K60" s="197"/>
      <c r="L60" s="197"/>
      <c r="M60" s="197"/>
      <c r="N60" s="197"/>
      <c r="O60" s="197"/>
      <c r="P60" s="197"/>
      <c r="Q60" s="197"/>
      <c r="R60" s="197"/>
      <c r="S60" s="197"/>
      <c r="T60" s="197"/>
      <c r="U60" s="197"/>
      <c r="V60" s="197"/>
      <c r="W60" s="197"/>
      <c r="X60" s="197"/>
      <c r="Y60" s="197"/>
    </row>
    <row r="61" spans="1:25" ht="42">
      <c r="A61" s="307"/>
      <c r="B61" s="198" t="s">
        <v>381</v>
      </c>
      <c r="C61" s="199" t="s">
        <v>419</v>
      </c>
      <c r="D61" s="199" t="s">
        <v>428</v>
      </c>
      <c r="E61" s="202" t="s">
        <v>429</v>
      </c>
      <c r="F61" s="199" t="s">
        <v>209</v>
      </c>
      <c r="G61" s="199" t="s">
        <v>430</v>
      </c>
      <c r="H61" s="199" t="s">
        <v>426</v>
      </c>
      <c r="I61" s="200" t="s">
        <v>431</v>
      </c>
      <c r="J61" s="197"/>
      <c r="K61" s="197"/>
      <c r="L61" s="197"/>
      <c r="M61" s="197"/>
      <c r="N61" s="197"/>
      <c r="O61" s="197"/>
      <c r="P61" s="197"/>
      <c r="Q61" s="197"/>
      <c r="R61" s="197"/>
      <c r="S61" s="197"/>
      <c r="T61" s="197"/>
      <c r="U61" s="197"/>
      <c r="V61" s="197"/>
      <c r="W61" s="197"/>
      <c r="X61" s="197"/>
      <c r="Y61" s="197"/>
    </row>
    <row r="62" spans="1:25" ht="42">
      <c r="A62" s="307"/>
      <c r="B62" s="198" t="s">
        <v>381</v>
      </c>
      <c r="C62" s="199" t="s">
        <v>419</v>
      </c>
      <c r="D62" s="199" t="s">
        <v>428</v>
      </c>
      <c r="E62" s="199" t="s">
        <v>432</v>
      </c>
      <c r="F62" s="199" t="s">
        <v>209</v>
      </c>
      <c r="G62" s="199" t="s">
        <v>433</v>
      </c>
      <c r="H62" s="199" t="s">
        <v>426</v>
      </c>
      <c r="I62" s="200" t="s">
        <v>434</v>
      </c>
      <c r="J62" s="197"/>
      <c r="K62" s="197"/>
      <c r="L62" s="197"/>
      <c r="M62" s="197"/>
      <c r="N62" s="197"/>
      <c r="O62" s="197"/>
      <c r="P62" s="197"/>
      <c r="Q62" s="197"/>
      <c r="R62" s="197"/>
      <c r="S62" s="197"/>
      <c r="T62" s="197"/>
      <c r="U62" s="197"/>
      <c r="V62" s="197"/>
      <c r="W62" s="197"/>
      <c r="X62" s="197"/>
      <c r="Y62" s="197"/>
    </row>
    <row r="63" spans="1:25" ht="56">
      <c r="A63" s="307"/>
      <c r="B63" s="198" t="s">
        <v>381</v>
      </c>
      <c r="C63" s="199" t="s">
        <v>419</v>
      </c>
      <c r="D63" s="199" t="s">
        <v>428</v>
      </c>
      <c r="E63" s="202" t="s">
        <v>435</v>
      </c>
      <c r="F63" s="199" t="s">
        <v>209</v>
      </c>
      <c r="G63" s="199" t="s">
        <v>436</v>
      </c>
      <c r="H63" s="199" t="s">
        <v>426</v>
      </c>
      <c r="I63" s="200" t="s">
        <v>437</v>
      </c>
      <c r="J63" s="197"/>
      <c r="K63" s="197"/>
      <c r="L63" s="197"/>
      <c r="M63" s="197"/>
      <c r="N63" s="197"/>
      <c r="O63" s="197"/>
      <c r="P63" s="197"/>
      <c r="Q63" s="197"/>
      <c r="R63" s="197"/>
      <c r="S63" s="197"/>
      <c r="T63" s="197"/>
      <c r="U63" s="197"/>
      <c r="V63" s="197"/>
      <c r="W63" s="197"/>
      <c r="X63" s="197"/>
      <c r="Y63" s="197"/>
    </row>
    <row r="64" spans="1:25" ht="56">
      <c r="A64" s="307"/>
      <c r="B64" s="199" t="s">
        <v>381</v>
      </c>
      <c r="C64" s="199" t="s">
        <v>294</v>
      </c>
      <c r="D64" s="199" t="s">
        <v>372</v>
      </c>
      <c r="E64" s="199" t="s">
        <v>438</v>
      </c>
      <c r="F64" s="199" t="s">
        <v>283</v>
      </c>
      <c r="G64" s="199" t="s">
        <v>439</v>
      </c>
      <c r="H64" s="199" t="s">
        <v>440</v>
      </c>
      <c r="I64" s="200" t="s">
        <v>441</v>
      </c>
      <c r="J64" s="197"/>
      <c r="K64" s="197"/>
      <c r="L64" s="197"/>
      <c r="M64" s="197"/>
      <c r="N64" s="197"/>
      <c r="O64" s="197"/>
      <c r="P64" s="197"/>
      <c r="Q64" s="197"/>
      <c r="R64" s="197"/>
      <c r="S64" s="197"/>
      <c r="T64" s="197"/>
      <c r="U64" s="197"/>
      <c r="V64" s="197"/>
      <c r="W64" s="197"/>
      <c r="X64" s="197"/>
      <c r="Y64" s="197"/>
    </row>
    <row r="65" spans="1:25" ht="56">
      <c r="A65" s="308"/>
      <c r="B65" s="199" t="s">
        <v>381</v>
      </c>
      <c r="C65" s="199" t="s">
        <v>294</v>
      </c>
      <c r="D65" s="199" t="s">
        <v>372</v>
      </c>
      <c r="E65" s="199" t="s">
        <v>442</v>
      </c>
      <c r="F65" s="199" t="s">
        <v>443</v>
      </c>
      <c r="G65" s="199" t="s">
        <v>444</v>
      </c>
      <c r="H65" s="199" t="s">
        <v>445</v>
      </c>
      <c r="I65" s="200" t="s">
        <v>446</v>
      </c>
      <c r="J65" s="197"/>
      <c r="K65" s="197"/>
      <c r="L65" s="197"/>
      <c r="M65" s="197"/>
      <c r="N65" s="197"/>
      <c r="O65" s="197"/>
      <c r="P65" s="197"/>
      <c r="Q65" s="197"/>
      <c r="R65" s="197"/>
      <c r="S65" s="197"/>
      <c r="T65" s="197"/>
      <c r="U65" s="197"/>
      <c r="V65" s="197"/>
      <c r="W65" s="197"/>
      <c r="X65" s="197"/>
      <c r="Y65" s="197"/>
    </row>
    <row r="66" spans="1:25">
      <c r="A66" s="196" t="s">
        <v>447</v>
      </c>
      <c r="B66" s="196"/>
      <c r="C66" s="196"/>
      <c r="D66" s="196"/>
      <c r="E66" s="196"/>
      <c r="F66" s="196"/>
      <c r="G66" s="196"/>
      <c r="H66" s="196"/>
      <c r="I66" s="196"/>
      <c r="J66" s="197"/>
      <c r="K66" s="197"/>
      <c r="L66" s="197"/>
      <c r="M66" s="197"/>
      <c r="N66" s="197"/>
      <c r="O66" s="197"/>
      <c r="P66" s="197"/>
      <c r="Q66" s="197"/>
      <c r="R66" s="197"/>
      <c r="S66" s="197"/>
      <c r="T66" s="197"/>
      <c r="U66" s="197"/>
      <c r="V66" s="197"/>
      <c r="W66" s="197"/>
      <c r="X66" s="197"/>
      <c r="Y66" s="197"/>
    </row>
    <row r="67" spans="1:25" ht="42">
      <c r="A67" s="348" t="s">
        <v>447</v>
      </c>
      <c r="B67" s="198" t="s">
        <v>448</v>
      </c>
      <c r="C67" s="199" t="s">
        <v>294</v>
      </c>
      <c r="D67" s="199" t="s">
        <v>213</v>
      </c>
      <c r="E67" s="199" t="s">
        <v>449</v>
      </c>
      <c r="F67" s="199" t="s">
        <v>383</v>
      </c>
      <c r="G67" s="199" t="s">
        <v>450</v>
      </c>
      <c r="H67" s="199" t="s">
        <v>451</v>
      </c>
      <c r="I67" s="200" t="s">
        <v>452</v>
      </c>
      <c r="J67" s="197"/>
      <c r="K67" s="197"/>
      <c r="L67" s="197"/>
      <c r="M67" s="197"/>
      <c r="N67" s="197"/>
      <c r="O67" s="197"/>
      <c r="P67" s="197"/>
      <c r="Q67" s="197"/>
      <c r="R67" s="197"/>
      <c r="S67" s="197"/>
      <c r="T67" s="197"/>
      <c r="U67" s="197"/>
      <c r="V67" s="197"/>
      <c r="W67" s="197"/>
      <c r="X67" s="197"/>
      <c r="Y67" s="197"/>
    </row>
    <row r="68" spans="1:25" ht="42">
      <c r="A68" s="307"/>
      <c r="B68" s="198" t="s">
        <v>448</v>
      </c>
      <c r="C68" s="199" t="s">
        <v>294</v>
      </c>
      <c r="D68" s="199" t="s">
        <v>233</v>
      </c>
      <c r="E68" s="199" t="s">
        <v>453</v>
      </c>
      <c r="F68" s="199" t="s">
        <v>454</v>
      </c>
      <c r="G68" s="199" t="s">
        <v>455</v>
      </c>
      <c r="H68" s="199" t="s">
        <v>398</v>
      </c>
      <c r="I68" s="200" t="s">
        <v>456</v>
      </c>
      <c r="J68" s="197"/>
      <c r="K68" s="197"/>
      <c r="L68" s="197"/>
      <c r="M68" s="197"/>
      <c r="N68" s="197"/>
      <c r="O68" s="197"/>
      <c r="P68" s="197"/>
      <c r="Q68" s="197"/>
      <c r="R68" s="197"/>
      <c r="S68" s="197"/>
      <c r="T68" s="197"/>
      <c r="U68" s="197"/>
      <c r="V68" s="197"/>
      <c r="W68" s="197"/>
      <c r="X68" s="197"/>
      <c r="Y68" s="197"/>
    </row>
    <row r="69" spans="1:25" ht="42">
      <c r="A69" s="307"/>
      <c r="B69" s="198" t="s">
        <v>448</v>
      </c>
      <c r="C69" s="199" t="s">
        <v>294</v>
      </c>
      <c r="D69" s="199" t="s">
        <v>238</v>
      </c>
      <c r="E69" s="199" t="s">
        <v>457</v>
      </c>
      <c r="F69" s="199" t="s">
        <v>277</v>
      </c>
      <c r="G69" s="199" t="s">
        <v>458</v>
      </c>
      <c r="H69" s="199" t="s">
        <v>459</v>
      </c>
      <c r="I69" s="200" t="s">
        <v>460</v>
      </c>
      <c r="J69" s="197"/>
      <c r="K69" s="197"/>
      <c r="L69" s="197"/>
      <c r="M69" s="197"/>
      <c r="N69" s="197"/>
      <c r="O69" s="197"/>
      <c r="P69" s="197"/>
      <c r="Q69" s="197"/>
      <c r="R69" s="197"/>
      <c r="S69" s="197"/>
      <c r="T69" s="197"/>
      <c r="U69" s="197"/>
      <c r="V69" s="197"/>
      <c r="W69" s="197"/>
      <c r="X69" s="197"/>
      <c r="Y69" s="197"/>
    </row>
    <row r="70" spans="1:25" ht="42">
      <c r="A70" s="307"/>
      <c r="B70" s="198" t="s">
        <v>448</v>
      </c>
      <c r="C70" s="199" t="s">
        <v>294</v>
      </c>
      <c r="D70" s="199" t="s">
        <v>313</v>
      </c>
      <c r="E70" s="199" t="s">
        <v>461</v>
      </c>
      <c r="F70" s="199" t="s">
        <v>462</v>
      </c>
      <c r="G70" s="199" t="s">
        <v>463</v>
      </c>
      <c r="H70" s="199" t="s">
        <v>464</v>
      </c>
      <c r="I70" s="200" t="s">
        <v>465</v>
      </c>
      <c r="J70" s="197"/>
      <c r="K70" s="197"/>
      <c r="L70" s="197"/>
      <c r="M70" s="197"/>
      <c r="N70" s="197"/>
      <c r="O70" s="197"/>
      <c r="P70" s="197"/>
      <c r="Q70" s="197"/>
      <c r="R70" s="197"/>
      <c r="S70" s="197"/>
      <c r="T70" s="197"/>
      <c r="U70" s="197"/>
      <c r="V70" s="197"/>
      <c r="W70" s="197"/>
      <c r="X70" s="197"/>
      <c r="Y70" s="197"/>
    </row>
    <row r="71" spans="1:25" ht="42">
      <c r="A71" s="307"/>
      <c r="B71" s="198" t="s">
        <v>448</v>
      </c>
      <c r="C71" s="199" t="s">
        <v>466</v>
      </c>
      <c r="D71" s="199" t="s">
        <v>467</v>
      </c>
      <c r="E71" s="199" t="s">
        <v>468</v>
      </c>
      <c r="F71" s="199" t="s">
        <v>469</v>
      </c>
      <c r="G71" s="199" t="s">
        <v>470</v>
      </c>
      <c r="H71" s="199" t="s">
        <v>471</v>
      </c>
      <c r="I71" s="200" t="s">
        <v>472</v>
      </c>
      <c r="J71" s="197"/>
      <c r="K71" s="197"/>
      <c r="L71" s="197"/>
      <c r="M71" s="197"/>
      <c r="N71" s="197"/>
      <c r="O71" s="197"/>
      <c r="P71" s="197"/>
      <c r="Q71" s="197"/>
      <c r="R71" s="197"/>
      <c r="S71" s="197"/>
      <c r="T71" s="197"/>
      <c r="U71" s="197"/>
      <c r="V71" s="197"/>
      <c r="W71" s="197"/>
      <c r="X71" s="197"/>
      <c r="Y71" s="197"/>
    </row>
    <row r="72" spans="1:25" ht="56">
      <c r="A72" s="307"/>
      <c r="B72" s="198" t="s">
        <v>448</v>
      </c>
      <c r="C72" s="199" t="s">
        <v>473</v>
      </c>
      <c r="D72" s="201" t="s">
        <v>189</v>
      </c>
      <c r="E72" s="199" t="s">
        <v>474</v>
      </c>
      <c r="F72" s="199" t="s">
        <v>184</v>
      </c>
      <c r="G72" s="199" t="s">
        <v>475</v>
      </c>
      <c r="H72" s="199" t="s">
        <v>426</v>
      </c>
      <c r="I72" s="200" t="s">
        <v>476</v>
      </c>
      <c r="J72" s="197"/>
      <c r="K72" s="197"/>
      <c r="L72" s="197"/>
      <c r="M72" s="197"/>
      <c r="N72" s="197"/>
      <c r="O72" s="197"/>
      <c r="P72" s="197"/>
      <c r="Q72" s="197"/>
      <c r="R72" s="197"/>
      <c r="S72" s="197"/>
      <c r="T72" s="197"/>
      <c r="U72" s="197"/>
      <c r="V72" s="197"/>
      <c r="W72" s="197"/>
      <c r="X72" s="197"/>
      <c r="Y72" s="197"/>
    </row>
    <row r="73" spans="1:25" ht="56">
      <c r="A73" s="307"/>
      <c r="B73" s="198" t="s">
        <v>448</v>
      </c>
      <c r="C73" s="199" t="s">
        <v>473</v>
      </c>
      <c r="D73" s="201" t="s">
        <v>189</v>
      </c>
      <c r="E73" s="199" t="s">
        <v>477</v>
      </c>
      <c r="F73" s="199" t="s">
        <v>184</v>
      </c>
      <c r="G73" s="199" t="s">
        <v>478</v>
      </c>
      <c r="H73" s="199" t="s">
        <v>426</v>
      </c>
      <c r="I73" s="200" t="s">
        <v>479</v>
      </c>
      <c r="J73" s="197"/>
      <c r="K73" s="197"/>
      <c r="L73" s="197"/>
      <c r="M73" s="197"/>
      <c r="N73" s="197"/>
      <c r="O73" s="197"/>
      <c r="P73" s="197"/>
      <c r="Q73" s="197"/>
      <c r="R73" s="197"/>
      <c r="S73" s="197"/>
      <c r="T73" s="197"/>
      <c r="U73" s="197"/>
      <c r="V73" s="197"/>
      <c r="W73" s="197"/>
      <c r="X73" s="197"/>
      <c r="Y73" s="197"/>
    </row>
    <row r="74" spans="1:25" ht="56">
      <c r="A74" s="307"/>
      <c r="B74" s="198" t="s">
        <v>448</v>
      </c>
      <c r="C74" s="199" t="s">
        <v>473</v>
      </c>
      <c r="D74" s="199" t="s">
        <v>428</v>
      </c>
      <c r="E74" s="199" t="s">
        <v>480</v>
      </c>
      <c r="F74" s="199" t="s">
        <v>209</v>
      </c>
      <c r="G74" s="199" t="s">
        <v>481</v>
      </c>
      <c r="H74" s="199" t="s">
        <v>426</v>
      </c>
      <c r="I74" s="200" t="s">
        <v>482</v>
      </c>
      <c r="J74" s="197"/>
      <c r="K74" s="197"/>
      <c r="L74" s="197"/>
      <c r="M74" s="197"/>
      <c r="N74" s="197"/>
      <c r="O74" s="197"/>
      <c r="P74" s="197"/>
      <c r="Q74" s="197"/>
      <c r="R74" s="197"/>
      <c r="S74" s="197"/>
      <c r="T74" s="197"/>
      <c r="U74" s="197"/>
      <c r="V74" s="197"/>
      <c r="W74" s="197"/>
      <c r="X74" s="197"/>
      <c r="Y74" s="197"/>
    </row>
    <row r="75" spans="1:25" ht="56">
      <c r="A75" s="307"/>
      <c r="B75" s="198" t="s">
        <v>448</v>
      </c>
      <c r="C75" s="199" t="s">
        <v>473</v>
      </c>
      <c r="D75" s="199" t="s">
        <v>428</v>
      </c>
      <c r="E75" s="199" t="s">
        <v>483</v>
      </c>
      <c r="F75" s="199" t="s">
        <v>209</v>
      </c>
      <c r="G75" s="199" t="s">
        <v>484</v>
      </c>
      <c r="H75" s="199" t="s">
        <v>426</v>
      </c>
      <c r="I75" s="200" t="s">
        <v>485</v>
      </c>
      <c r="J75" s="197"/>
      <c r="K75" s="197"/>
      <c r="L75" s="197"/>
      <c r="M75" s="197"/>
      <c r="N75" s="197"/>
      <c r="O75" s="197"/>
      <c r="P75" s="197"/>
      <c r="Q75" s="197"/>
      <c r="R75" s="197"/>
      <c r="S75" s="197"/>
      <c r="T75" s="197"/>
      <c r="U75" s="197"/>
      <c r="V75" s="197"/>
      <c r="W75" s="197"/>
      <c r="X75" s="197"/>
      <c r="Y75" s="197"/>
    </row>
    <row r="76" spans="1:25" ht="56">
      <c r="A76" s="307"/>
      <c r="B76" s="198" t="s">
        <v>486</v>
      </c>
      <c r="C76" s="199" t="s">
        <v>473</v>
      </c>
      <c r="D76" s="199" t="s">
        <v>428</v>
      </c>
      <c r="E76" s="199" t="s">
        <v>487</v>
      </c>
      <c r="F76" s="199" t="s">
        <v>209</v>
      </c>
      <c r="G76" s="199" t="s">
        <v>488</v>
      </c>
      <c r="H76" s="199" t="s">
        <v>426</v>
      </c>
      <c r="I76" s="200" t="s">
        <v>489</v>
      </c>
      <c r="J76" s="197"/>
      <c r="K76" s="197"/>
      <c r="L76" s="197"/>
      <c r="M76" s="197"/>
      <c r="N76" s="197"/>
      <c r="O76" s="197"/>
      <c r="P76" s="197"/>
      <c r="Q76" s="197"/>
      <c r="R76" s="197"/>
      <c r="S76" s="197"/>
      <c r="T76" s="197"/>
      <c r="U76" s="197"/>
      <c r="V76" s="197"/>
      <c r="W76" s="197"/>
      <c r="X76" s="197"/>
      <c r="Y76" s="197"/>
    </row>
    <row r="77" spans="1:25" ht="56">
      <c r="A77" s="307"/>
      <c r="B77" s="198" t="s">
        <v>486</v>
      </c>
      <c r="C77" s="199" t="s">
        <v>473</v>
      </c>
      <c r="D77" s="199" t="s">
        <v>428</v>
      </c>
      <c r="E77" s="199" t="s">
        <v>490</v>
      </c>
      <c r="F77" s="199" t="s">
        <v>209</v>
      </c>
      <c r="G77" s="199" t="s">
        <v>491</v>
      </c>
      <c r="H77" s="199" t="s">
        <v>426</v>
      </c>
      <c r="I77" s="200" t="s">
        <v>492</v>
      </c>
      <c r="J77" s="197"/>
      <c r="K77" s="197"/>
      <c r="L77" s="197"/>
      <c r="M77" s="197"/>
      <c r="N77" s="197"/>
      <c r="O77" s="197"/>
      <c r="P77" s="197"/>
      <c r="Q77" s="197"/>
      <c r="R77" s="197"/>
      <c r="S77" s="197"/>
      <c r="T77" s="197"/>
      <c r="U77" s="197"/>
      <c r="V77" s="197"/>
      <c r="W77" s="197"/>
      <c r="X77" s="197"/>
      <c r="Y77" s="197"/>
    </row>
    <row r="78" spans="1:25" ht="42">
      <c r="A78" s="307"/>
      <c r="B78" s="198" t="s">
        <v>486</v>
      </c>
      <c r="C78" s="199" t="s">
        <v>493</v>
      </c>
      <c r="D78" s="199" t="s">
        <v>494</v>
      </c>
      <c r="E78" s="199" t="s">
        <v>495</v>
      </c>
      <c r="F78" s="199" t="s">
        <v>496</v>
      </c>
      <c r="G78" s="199" t="s">
        <v>497</v>
      </c>
      <c r="H78" s="199" t="s">
        <v>385</v>
      </c>
      <c r="I78" s="200" t="s">
        <v>498</v>
      </c>
      <c r="J78" s="197"/>
      <c r="K78" s="197"/>
      <c r="L78" s="197"/>
      <c r="M78" s="197"/>
      <c r="N78" s="197"/>
      <c r="O78" s="197"/>
      <c r="P78" s="197"/>
      <c r="Q78" s="197"/>
      <c r="R78" s="197"/>
      <c r="S78" s="197"/>
      <c r="T78" s="197"/>
      <c r="U78" s="197"/>
      <c r="V78" s="197"/>
      <c r="W78" s="197"/>
      <c r="X78" s="197"/>
      <c r="Y78" s="197"/>
    </row>
    <row r="79" spans="1:25" ht="42">
      <c r="A79" s="307"/>
      <c r="B79" s="198" t="s">
        <v>486</v>
      </c>
      <c r="C79" s="199" t="s">
        <v>493</v>
      </c>
      <c r="D79" s="199" t="s">
        <v>499</v>
      </c>
      <c r="E79" s="199" t="s">
        <v>500</v>
      </c>
      <c r="F79" s="199" t="s">
        <v>501</v>
      </c>
      <c r="G79" s="199" t="s">
        <v>502</v>
      </c>
      <c r="H79" s="199" t="s">
        <v>503</v>
      </c>
      <c r="I79" s="200" t="s">
        <v>504</v>
      </c>
      <c r="J79" s="197"/>
      <c r="K79" s="197"/>
      <c r="L79" s="197"/>
      <c r="M79" s="197"/>
      <c r="N79" s="197"/>
      <c r="O79" s="197"/>
      <c r="P79" s="197"/>
      <c r="Q79" s="197"/>
      <c r="R79" s="197"/>
      <c r="S79" s="197"/>
      <c r="T79" s="197"/>
      <c r="U79" s="197"/>
      <c r="V79" s="197"/>
      <c r="W79" s="197"/>
      <c r="X79" s="197"/>
      <c r="Y79" s="197"/>
    </row>
    <row r="80" spans="1:25" ht="56">
      <c r="A80" s="307"/>
      <c r="B80" s="198" t="s">
        <v>486</v>
      </c>
      <c r="C80" s="199" t="s">
        <v>466</v>
      </c>
      <c r="D80" s="199" t="s">
        <v>505</v>
      </c>
      <c r="E80" s="199" t="s">
        <v>506</v>
      </c>
      <c r="F80" s="199" t="s">
        <v>507</v>
      </c>
      <c r="G80" s="199" t="s">
        <v>508</v>
      </c>
      <c r="H80" s="199" t="s">
        <v>509</v>
      </c>
      <c r="I80" s="200" t="s">
        <v>510</v>
      </c>
      <c r="J80" s="197"/>
      <c r="K80" s="197"/>
      <c r="L80" s="197"/>
      <c r="M80" s="197"/>
      <c r="N80" s="197"/>
      <c r="O80" s="197"/>
      <c r="P80" s="197"/>
      <c r="Q80" s="197"/>
      <c r="R80" s="197"/>
      <c r="S80" s="197"/>
      <c r="T80" s="197"/>
      <c r="U80" s="197"/>
      <c r="V80" s="197"/>
      <c r="W80" s="197"/>
      <c r="X80" s="197"/>
      <c r="Y80" s="197"/>
    </row>
    <row r="81" spans="1:25" ht="70">
      <c r="A81" s="307"/>
      <c r="B81" s="199" t="s">
        <v>448</v>
      </c>
      <c r="C81" s="199" t="s">
        <v>294</v>
      </c>
      <c r="D81" s="199" t="s">
        <v>372</v>
      </c>
      <c r="E81" s="199" t="s">
        <v>511</v>
      </c>
      <c r="F81" s="199" t="s">
        <v>512</v>
      </c>
      <c r="G81" s="199" t="s">
        <v>513</v>
      </c>
      <c r="H81" s="199" t="s">
        <v>445</v>
      </c>
      <c r="I81" s="200" t="s">
        <v>514</v>
      </c>
      <c r="J81" s="197"/>
      <c r="K81" s="197"/>
      <c r="L81" s="197"/>
      <c r="M81" s="197"/>
      <c r="N81" s="197"/>
      <c r="O81" s="197"/>
      <c r="P81" s="197"/>
      <c r="Q81" s="197"/>
      <c r="R81" s="197"/>
      <c r="S81" s="197"/>
      <c r="T81" s="197"/>
      <c r="U81" s="197"/>
      <c r="V81" s="197"/>
      <c r="W81" s="197"/>
      <c r="X81" s="197"/>
      <c r="Y81" s="197"/>
    </row>
    <row r="82" spans="1:25" ht="70">
      <c r="A82" s="307"/>
      <c r="B82" s="199" t="s">
        <v>486</v>
      </c>
      <c r="C82" s="199" t="s">
        <v>294</v>
      </c>
      <c r="D82" s="199" t="s">
        <v>372</v>
      </c>
      <c r="E82" s="199" t="s">
        <v>515</v>
      </c>
      <c r="F82" s="199" t="s">
        <v>443</v>
      </c>
      <c r="G82" s="199" t="s">
        <v>516</v>
      </c>
      <c r="H82" s="199" t="s">
        <v>440</v>
      </c>
      <c r="I82" s="200" t="s">
        <v>517</v>
      </c>
      <c r="J82" s="197"/>
      <c r="K82" s="197"/>
      <c r="L82" s="197"/>
      <c r="M82" s="197"/>
      <c r="N82" s="197"/>
      <c r="O82" s="197"/>
      <c r="P82" s="197"/>
      <c r="Q82" s="197"/>
      <c r="R82" s="197"/>
      <c r="S82" s="197"/>
      <c r="T82" s="197"/>
      <c r="U82" s="197"/>
      <c r="V82" s="197"/>
      <c r="W82" s="197"/>
      <c r="X82" s="197"/>
      <c r="Y82" s="197"/>
    </row>
    <row r="83" spans="1:25" ht="70">
      <c r="A83" s="307"/>
      <c r="B83" s="199" t="s">
        <v>486</v>
      </c>
      <c r="C83" s="199" t="s">
        <v>294</v>
      </c>
      <c r="D83" s="199" t="s">
        <v>518</v>
      </c>
      <c r="E83" s="199" t="s">
        <v>519</v>
      </c>
      <c r="F83" s="199" t="s">
        <v>520</v>
      </c>
      <c r="G83" s="199" t="s">
        <v>521</v>
      </c>
      <c r="H83" s="199" t="s">
        <v>445</v>
      </c>
      <c r="I83" s="200" t="s">
        <v>522</v>
      </c>
      <c r="J83" s="197"/>
      <c r="K83" s="197"/>
      <c r="L83" s="197"/>
      <c r="M83" s="197"/>
      <c r="N83" s="197"/>
      <c r="O83" s="197"/>
      <c r="P83" s="197"/>
      <c r="Q83" s="197"/>
      <c r="R83" s="197"/>
      <c r="S83" s="197"/>
      <c r="T83" s="197"/>
      <c r="U83" s="197"/>
      <c r="V83" s="197"/>
      <c r="W83" s="197"/>
      <c r="X83" s="197"/>
      <c r="Y83" s="197"/>
    </row>
    <row r="84" spans="1:25" ht="70">
      <c r="A84" s="308"/>
      <c r="B84" s="199" t="s">
        <v>486</v>
      </c>
      <c r="C84" s="199" t="s">
        <v>294</v>
      </c>
      <c r="D84" s="199" t="s">
        <v>372</v>
      </c>
      <c r="E84" s="199" t="s">
        <v>523</v>
      </c>
      <c r="F84" s="199" t="s">
        <v>512</v>
      </c>
      <c r="G84" s="199" t="s">
        <v>524</v>
      </c>
      <c r="H84" s="199" t="s">
        <v>440</v>
      </c>
      <c r="I84" s="200" t="s">
        <v>525</v>
      </c>
      <c r="J84" s="197"/>
      <c r="K84" s="197"/>
      <c r="L84" s="197"/>
      <c r="M84" s="197"/>
      <c r="N84" s="197"/>
      <c r="O84" s="197"/>
      <c r="P84" s="197"/>
      <c r="Q84" s="197"/>
      <c r="R84" s="197"/>
      <c r="S84" s="197"/>
      <c r="T84" s="197"/>
      <c r="U84" s="197"/>
      <c r="V84" s="197"/>
      <c r="W84" s="197"/>
      <c r="X84" s="197"/>
      <c r="Y84" s="197"/>
    </row>
    <row r="85" spans="1:25">
      <c r="A85" s="196" t="s">
        <v>526</v>
      </c>
      <c r="B85" s="196"/>
      <c r="C85" s="196"/>
      <c r="D85" s="196"/>
      <c r="E85" s="196"/>
      <c r="F85" s="196"/>
      <c r="G85" s="196"/>
      <c r="H85" s="196"/>
      <c r="I85" s="196"/>
      <c r="J85" s="197"/>
      <c r="K85" s="197"/>
      <c r="L85" s="197"/>
      <c r="M85" s="197"/>
      <c r="N85" s="197"/>
      <c r="O85" s="197"/>
      <c r="P85" s="197"/>
      <c r="Q85" s="197"/>
      <c r="R85" s="197"/>
      <c r="S85" s="197"/>
      <c r="T85" s="197"/>
      <c r="U85" s="197"/>
      <c r="V85" s="197"/>
      <c r="W85" s="197"/>
      <c r="X85" s="197"/>
      <c r="Y85" s="197"/>
    </row>
    <row r="86" spans="1:25" ht="42">
      <c r="A86" s="348" t="s">
        <v>526</v>
      </c>
      <c r="B86" s="198" t="s">
        <v>527</v>
      </c>
      <c r="C86" s="199" t="s">
        <v>528</v>
      </c>
      <c r="D86" s="199" t="s">
        <v>494</v>
      </c>
      <c r="E86" s="199" t="s">
        <v>529</v>
      </c>
      <c r="F86" s="199" t="s">
        <v>530</v>
      </c>
      <c r="G86" s="199" t="s">
        <v>531</v>
      </c>
      <c r="H86" s="199" t="s">
        <v>532</v>
      </c>
      <c r="I86" s="200" t="s">
        <v>533</v>
      </c>
      <c r="J86" s="197"/>
      <c r="K86" s="197"/>
      <c r="L86" s="197"/>
      <c r="M86" s="197"/>
      <c r="N86" s="197"/>
      <c r="O86" s="197"/>
      <c r="P86" s="197"/>
      <c r="Q86" s="197"/>
      <c r="R86" s="197"/>
      <c r="S86" s="197"/>
      <c r="T86" s="197"/>
      <c r="U86" s="197"/>
      <c r="V86" s="197"/>
      <c r="W86" s="197"/>
      <c r="X86" s="197"/>
      <c r="Y86" s="197"/>
    </row>
    <row r="87" spans="1:25" ht="42">
      <c r="A87" s="307"/>
      <c r="B87" s="198" t="s">
        <v>527</v>
      </c>
      <c r="C87" s="199" t="s">
        <v>528</v>
      </c>
      <c r="D87" s="199" t="s">
        <v>534</v>
      </c>
      <c r="E87" s="199" t="s">
        <v>535</v>
      </c>
      <c r="F87" s="199" t="s">
        <v>344</v>
      </c>
      <c r="G87" s="199" t="s">
        <v>536</v>
      </c>
      <c r="H87" s="199" t="s">
        <v>537</v>
      </c>
      <c r="I87" s="200" t="s">
        <v>538</v>
      </c>
      <c r="J87" s="197"/>
      <c r="K87" s="197"/>
      <c r="L87" s="197"/>
      <c r="M87" s="197"/>
      <c r="N87" s="197"/>
      <c r="O87" s="197"/>
      <c r="P87" s="197"/>
      <c r="Q87" s="197"/>
      <c r="R87" s="197"/>
      <c r="S87" s="197"/>
      <c r="T87" s="197"/>
      <c r="U87" s="197"/>
      <c r="V87" s="197"/>
      <c r="W87" s="197"/>
      <c r="X87" s="197"/>
      <c r="Y87" s="197"/>
    </row>
    <row r="88" spans="1:25" ht="42">
      <c r="A88" s="307"/>
      <c r="B88" s="198" t="s">
        <v>527</v>
      </c>
      <c r="C88" s="199" t="s">
        <v>528</v>
      </c>
      <c r="D88" s="199" t="s">
        <v>539</v>
      </c>
      <c r="E88" s="199" t="s">
        <v>540</v>
      </c>
      <c r="F88" s="199" t="s">
        <v>541</v>
      </c>
      <c r="G88" s="199" t="s">
        <v>542</v>
      </c>
      <c r="H88" s="199" t="s">
        <v>543</v>
      </c>
      <c r="I88" s="200" t="s">
        <v>544</v>
      </c>
      <c r="J88" s="197"/>
      <c r="K88" s="197"/>
      <c r="L88" s="197"/>
      <c r="M88" s="197"/>
      <c r="N88" s="197"/>
      <c r="O88" s="197"/>
      <c r="P88" s="197"/>
      <c r="Q88" s="197"/>
      <c r="R88" s="197"/>
      <c r="S88" s="197"/>
      <c r="T88" s="197"/>
      <c r="U88" s="197"/>
      <c r="V88" s="197"/>
      <c r="W88" s="197"/>
      <c r="X88" s="197"/>
      <c r="Y88" s="197"/>
    </row>
    <row r="89" spans="1:25" ht="42">
      <c r="A89" s="307"/>
      <c r="B89" s="198" t="s">
        <v>527</v>
      </c>
      <c r="C89" s="199" t="s">
        <v>545</v>
      </c>
      <c r="D89" s="201" t="s">
        <v>189</v>
      </c>
      <c r="E89" s="199" t="s">
        <v>546</v>
      </c>
      <c r="F89" s="199" t="s">
        <v>184</v>
      </c>
      <c r="G89" s="199" t="s">
        <v>547</v>
      </c>
      <c r="H89" s="199" t="s">
        <v>426</v>
      </c>
      <c r="I89" s="200" t="s">
        <v>548</v>
      </c>
      <c r="J89" s="197"/>
      <c r="K89" s="197"/>
      <c r="L89" s="197"/>
      <c r="M89" s="197"/>
      <c r="N89" s="197"/>
      <c r="O89" s="197"/>
      <c r="P89" s="197"/>
      <c r="Q89" s="197"/>
      <c r="R89" s="197"/>
      <c r="S89" s="197"/>
      <c r="T89" s="197"/>
      <c r="U89" s="197"/>
      <c r="V89" s="197"/>
      <c r="W89" s="197"/>
      <c r="X89" s="197"/>
      <c r="Y89" s="197"/>
    </row>
    <row r="90" spans="1:25" ht="42">
      <c r="A90" s="307"/>
      <c r="B90" s="198" t="s">
        <v>527</v>
      </c>
      <c r="C90" s="199" t="s">
        <v>545</v>
      </c>
      <c r="D90" s="201" t="s">
        <v>189</v>
      </c>
      <c r="E90" s="199" t="s">
        <v>549</v>
      </c>
      <c r="F90" s="199" t="s">
        <v>209</v>
      </c>
      <c r="G90" s="199" t="s">
        <v>550</v>
      </c>
      <c r="H90" s="199" t="s">
        <v>426</v>
      </c>
      <c r="I90" s="200" t="s">
        <v>551</v>
      </c>
      <c r="J90" s="197"/>
      <c r="K90" s="197"/>
      <c r="L90" s="197"/>
      <c r="M90" s="197"/>
      <c r="N90" s="197"/>
      <c r="O90" s="197"/>
      <c r="P90" s="197"/>
      <c r="Q90" s="197"/>
      <c r="R90" s="197"/>
      <c r="S90" s="197"/>
      <c r="T90" s="197"/>
      <c r="U90" s="197"/>
      <c r="V90" s="197"/>
      <c r="W90" s="197"/>
      <c r="X90" s="197"/>
      <c r="Y90" s="197"/>
    </row>
    <row r="91" spans="1:25" ht="42">
      <c r="A91" s="307"/>
      <c r="B91" s="198" t="s">
        <v>527</v>
      </c>
      <c r="C91" s="199" t="s">
        <v>545</v>
      </c>
      <c r="D91" s="199" t="s">
        <v>428</v>
      </c>
      <c r="E91" s="199" t="s">
        <v>552</v>
      </c>
      <c r="F91" s="199" t="s">
        <v>209</v>
      </c>
      <c r="G91" s="199" t="s">
        <v>553</v>
      </c>
      <c r="H91" s="199" t="s">
        <v>426</v>
      </c>
      <c r="I91" s="200" t="s">
        <v>554</v>
      </c>
      <c r="J91" s="197"/>
      <c r="K91" s="197"/>
      <c r="L91" s="197"/>
      <c r="M91" s="197"/>
      <c r="N91" s="197"/>
      <c r="O91" s="197"/>
      <c r="P91" s="197"/>
      <c r="Q91" s="197"/>
      <c r="R91" s="197"/>
      <c r="S91" s="197"/>
      <c r="T91" s="197"/>
      <c r="U91" s="197"/>
      <c r="V91" s="197"/>
      <c r="W91" s="197"/>
      <c r="X91" s="197"/>
      <c r="Y91" s="197"/>
    </row>
    <row r="92" spans="1:25" ht="84">
      <c r="A92" s="307"/>
      <c r="B92" s="198" t="s">
        <v>527</v>
      </c>
      <c r="C92" s="199" t="s">
        <v>377</v>
      </c>
      <c r="D92" s="199"/>
      <c r="E92" s="199" t="s">
        <v>555</v>
      </c>
      <c r="F92" s="199"/>
      <c r="G92" s="199" t="s">
        <v>556</v>
      </c>
      <c r="H92" s="199"/>
      <c r="I92" s="200"/>
      <c r="J92" s="197"/>
      <c r="K92" s="197"/>
      <c r="L92" s="197"/>
      <c r="M92" s="197"/>
      <c r="N92" s="197"/>
      <c r="O92" s="197"/>
      <c r="P92" s="197"/>
      <c r="Q92" s="197"/>
      <c r="R92" s="197"/>
      <c r="S92" s="197"/>
      <c r="T92" s="197"/>
      <c r="U92" s="197"/>
      <c r="V92" s="197"/>
      <c r="W92" s="197"/>
      <c r="X92" s="197"/>
      <c r="Y92" s="197"/>
    </row>
    <row r="93" spans="1:25" ht="42">
      <c r="A93" s="307"/>
      <c r="B93" s="198" t="s">
        <v>557</v>
      </c>
      <c r="C93" s="199" t="s">
        <v>545</v>
      </c>
      <c r="D93" s="199" t="s">
        <v>428</v>
      </c>
      <c r="E93" s="199" t="s">
        <v>558</v>
      </c>
      <c r="F93" s="199" t="s">
        <v>209</v>
      </c>
      <c r="G93" s="199" t="s">
        <v>559</v>
      </c>
      <c r="H93" s="199" t="s">
        <v>426</v>
      </c>
      <c r="I93" s="200" t="s">
        <v>560</v>
      </c>
      <c r="J93" s="197"/>
      <c r="K93" s="197"/>
      <c r="L93" s="197"/>
      <c r="M93" s="197"/>
      <c r="N93" s="197"/>
      <c r="O93" s="197"/>
      <c r="P93" s="197"/>
      <c r="Q93" s="197"/>
      <c r="R93" s="197"/>
      <c r="S93" s="197"/>
      <c r="T93" s="197"/>
      <c r="U93" s="197"/>
      <c r="V93" s="197"/>
      <c r="W93" s="197"/>
      <c r="X93" s="197"/>
      <c r="Y93" s="197"/>
    </row>
    <row r="94" spans="1:25" ht="42">
      <c r="A94" s="307"/>
      <c r="B94" s="198" t="s">
        <v>557</v>
      </c>
      <c r="C94" s="199" t="s">
        <v>545</v>
      </c>
      <c r="D94" s="199" t="s">
        <v>428</v>
      </c>
      <c r="E94" s="199" t="s">
        <v>561</v>
      </c>
      <c r="F94" s="199" t="s">
        <v>209</v>
      </c>
      <c r="G94" s="199" t="s">
        <v>562</v>
      </c>
      <c r="H94" s="199" t="s">
        <v>426</v>
      </c>
      <c r="I94" s="200" t="s">
        <v>563</v>
      </c>
      <c r="J94" s="197"/>
      <c r="K94" s="197"/>
      <c r="L94" s="197"/>
      <c r="M94" s="197"/>
      <c r="N94" s="197"/>
      <c r="O94" s="197"/>
      <c r="P94" s="197"/>
      <c r="Q94" s="197"/>
      <c r="R94" s="197"/>
      <c r="S94" s="197"/>
      <c r="T94" s="197"/>
      <c r="U94" s="197"/>
      <c r="V94" s="197"/>
      <c r="W94" s="197"/>
      <c r="X94" s="197"/>
      <c r="Y94" s="197"/>
    </row>
    <row r="95" spans="1:25" ht="42">
      <c r="A95" s="307"/>
      <c r="B95" s="198" t="s">
        <v>557</v>
      </c>
      <c r="C95" s="199" t="s">
        <v>545</v>
      </c>
      <c r="D95" s="199" t="s">
        <v>428</v>
      </c>
      <c r="E95" s="199" t="s">
        <v>564</v>
      </c>
      <c r="F95" s="199" t="s">
        <v>209</v>
      </c>
      <c r="G95" s="199" t="s">
        <v>565</v>
      </c>
      <c r="H95" s="199" t="s">
        <v>426</v>
      </c>
      <c r="I95" s="200" t="s">
        <v>566</v>
      </c>
      <c r="J95" s="197"/>
      <c r="K95" s="197"/>
      <c r="L95" s="197"/>
      <c r="M95" s="197"/>
      <c r="N95" s="197"/>
      <c r="O95" s="197"/>
      <c r="P95" s="197"/>
      <c r="Q95" s="197"/>
      <c r="R95" s="197"/>
      <c r="S95" s="197"/>
      <c r="T95" s="197"/>
      <c r="U95" s="197"/>
      <c r="V95" s="197"/>
      <c r="W95" s="197"/>
      <c r="X95" s="197"/>
      <c r="Y95" s="197"/>
    </row>
    <row r="96" spans="1:25" ht="42">
      <c r="A96" s="307"/>
      <c r="B96" s="198" t="s">
        <v>557</v>
      </c>
      <c r="C96" s="199" t="s">
        <v>567</v>
      </c>
      <c r="D96" s="199" t="s">
        <v>271</v>
      </c>
      <c r="E96" s="199" t="s">
        <v>568</v>
      </c>
      <c r="F96" s="199" t="s">
        <v>569</v>
      </c>
      <c r="G96" s="199" t="s">
        <v>570</v>
      </c>
      <c r="H96" s="199" t="s">
        <v>571</v>
      </c>
      <c r="I96" s="200" t="s">
        <v>572</v>
      </c>
      <c r="J96" s="197"/>
      <c r="K96" s="197"/>
      <c r="L96" s="197"/>
      <c r="M96" s="197"/>
      <c r="N96" s="197"/>
      <c r="O96" s="197"/>
      <c r="P96" s="197"/>
      <c r="Q96" s="197"/>
      <c r="R96" s="197"/>
      <c r="S96" s="197"/>
      <c r="T96" s="197"/>
      <c r="U96" s="197"/>
      <c r="V96" s="197"/>
      <c r="W96" s="197"/>
      <c r="X96" s="197"/>
      <c r="Y96" s="197"/>
    </row>
    <row r="97" spans="1:25" ht="42">
      <c r="A97" s="307"/>
      <c r="B97" s="198" t="s">
        <v>557</v>
      </c>
      <c r="C97" s="199" t="s">
        <v>567</v>
      </c>
      <c r="D97" s="199" t="s">
        <v>238</v>
      </c>
      <c r="E97" s="199" t="s">
        <v>573</v>
      </c>
      <c r="F97" s="199" t="s">
        <v>574</v>
      </c>
      <c r="G97" s="199" t="s">
        <v>575</v>
      </c>
      <c r="H97" s="199" t="s">
        <v>576</v>
      </c>
      <c r="I97" s="200" t="s">
        <v>577</v>
      </c>
      <c r="J97" s="197"/>
      <c r="K97" s="197"/>
      <c r="L97" s="197"/>
      <c r="M97" s="197"/>
      <c r="N97" s="197"/>
      <c r="O97" s="197"/>
      <c r="P97" s="197"/>
      <c r="Q97" s="197"/>
      <c r="R97" s="197"/>
      <c r="S97" s="197"/>
      <c r="T97" s="197"/>
      <c r="U97" s="197"/>
      <c r="V97" s="197"/>
      <c r="W97" s="197"/>
      <c r="X97" s="197"/>
      <c r="Y97" s="197"/>
    </row>
    <row r="98" spans="1:25" ht="42">
      <c r="A98" s="307"/>
      <c r="B98" s="198" t="s">
        <v>557</v>
      </c>
      <c r="C98" s="199" t="s">
        <v>567</v>
      </c>
      <c r="D98" s="199" t="s">
        <v>578</v>
      </c>
      <c r="E98" s="199" t="s">
        <v>579</v>
      </c>
      <c r="F98" s="199" t="s">
        <v>580</v>
      </c>
      <c r="G98" s="199" t="s">
        <v>581</v>
      </c>
      <c r="H98" s="199" t="s">
        <v>582</v>
      </c>
      <c r="I98" s="200" t="s">
        <v>583</v>
      </c>
      <c r="J98" s="197"/>
      <c r="K98" s="197"/>
      <c r="L98" s="197"/>
      <c r="M98" s="197"/>
      <c r="N98" s="197"/>
      <c r="O98" s="197"/>
      <c r="P98" s="197"/>
      <c r="Q98" s="197"/>
      <c r="R98" s="197"/>
      <c r="S98" s="197"/>
      <c r="T98" s="197"/>
      <c r="U98" s="197"/>
      <c r="V98" s="197"/>
      <c r="W98" s="197"/>
      <c r="X98" s="197"/>
      <c r="Y98" s="197"/>
    </row>
    <row r="99" spans="1:25" ht="42">
      <c r="A99" s="307"/>
      <c r="B99" s="198" t="s">
        <v>557</v>
      </c>
      <c r="C99" s="199" t="s">
        <v>567</v>
      </c>
      <c r="D99" s="199" t="s">
        <v>584</v>
      </c>
      <c r="E99" s="199" t="s">
        <v>585</v>
      </c>
      <c r="F99" s="199" t="s">
        <v>586</v>
      </c>
      <c r="G99" s="199" t="s">
        <v>587</v>
      </c>
      <c r="H99" s="199" t="s">
        <v>588</v>
      </c>
      <c r="I99" s="200" t="s">
        <v>589</v>
      </c>
      <c r="J99" s="197"/>
      <c r="K99" s="197"/>
      <c r="L99" s="197"/>
      <c r="M99" s="197"/>
      <c r="N99" s="197"/>
      <c r="O99" s="197"/>
      <c r="P99" s="197"/>
      <c r="Q99" s="197"/>
      <c r="R99" s="197"/>
      <c r="S99" s="197"/>
      <c r="T99" s="197"/>
      <c r="U99" s="197"/>
      <c r="V99" s="197"/>
      <c r="W99" s="197"/>
      <c r="X99" s="197"/>
      <c r="Y99" s="197"/>
    </row>
    <row r="100" spans="1:25" ht="56">
      <c r="A100" s="307"/>
      <c r="B100" s="199" t="s">
        <v>557</v>
      </c>
      <c r="C100" s="199" t="s">
        <v>493</v>
      </c>
      <c r="D100" s="199" t="s">
        <v>372</v>
      </c>
      <c r="E100" s="199" t="s">
        <v>590</v>
      </c>
      <c r="F100" s="199" t="s">
        <v>591</v>
      </c>
      <c r="G100" s="199" t="s">
        <v>592</v>
      </c>
      <c r="H100" s="199" t="s">
        <v>593</v>
      </c>
      <c r="I100" s="200" t="s">
        <v>594</v>
      </c>
      <c r="J100" s="197"/>
      <c r="K100" s="197"/>
      <c r="L100" s="197"/>
      <c r="M100" s="197"/>
      <c r="N100" s="197"/>
      <c r="O100" s="197"/>
      <c r="P100" s="197"/>
      <c r="Q100" s="197"/>
      <c r="R100" s="197"/>
      <c r="S100" s="197"/>
      <c r="T100" s="197"/>
      <c r="U100" s="197"/>
      <c r="V100" s="197"/>
      <c r="W100" s="197"/>
      <c r="X100" s="197"/>
      <c r="Y100" s="197"/>
    </row>
    <row r="101" spans="1:25" ht="56">
      <c r="A101" s="308"/>
      <c r="B101" s="199" t="s">
        <v>557</v>
      </c>
      <c r="C101" s="199" t="s">
        <v>493</v>
      </c>
      <c r="D101" s="199" t="s">
        <v>372</v>
      </c>
      <c r="E101" s="199" t="s">
        <v>595</v>
      </c>
      <c r="F101" s="199" t="s">
        <v>591</v>
      </c>
      <c r="G101" s="199" t="s">
        <v>596</v>
      </c>
      <c r="H101" s="199" t="s">
        <v>440</v>
      </c>
      <c r="I101" s="200" t="s">
        <v>597</v>
      </c>
      <c r="J101" s="197"/>
      <c r="K101" s="197"/>
      <c r="L101" s="197"/>
      <c r="M101" s="197"/>
      <c r="N101" s="197"/>
      <c r="O101" s="197"/>
      <c r="P101" s="197"/>
      <c r="Q101" s="197"/>
      <c r="R101" s="197"/>
      <c r="S101" s="197"/>
      <c r="T101" s="197"/>
      <c r="U101" s="197"/>
      <c r="V101" s="197"/>
      <c r="W101" s="197"/>
      <c r="X101" s="197"/>
      <c r="Y101" s="197"/>
    </row>
    <row r="102" spans="1:25">
      <c r="A102" s="196" t="s">
        <v>598</v>
      </c>
      <c r="B102" s="196"/>
      <c r="C102" s="196"/>
      <c r="D102" s="196"/>
      <c r="E102" s="196"/>
      <c r="F102" s="196"/>
      <c r="G102" s="196"/>
      <c r="H102" s="196"/>
      <c r="I102" s="196"/>
      <c r="J102" s="197"/>
      <c r="K102" s="197"/>
      <c r="L102" s="197"/>
      <c r="M102" s="197"/>
      <c r="N102" s="197"/>
      <c r="O102" s="197"/>
      <c r="P102" s="197"/>
      <c r="Q102" s="197"/>
      <c r="R102" s="197"/>
      <c r="S102" s="197"/>
      <c r="T102" s="197"/>
      <c r="U102" s="197"/>
      <c r="V102" s="197"/>
      <c r="W102" s="197"/>
      <c r="X102" s="197"/>
      <c r="Y102" s="197"/>
    </row>
    <row r="103" spans="1:25" ht="42">
      <c r="A103" s="348" t="s">
        <v>598</v>
      </c>
      <c r="B103" s="198" t="s">
        <v>599</v>
      </c>
      <c r="C103" s="199" t="s">
        <v>600</v>
      </c>
      <c r="D103" s="199" t="s">
        <v>494</v>
      </c>
      <c r="E103" s="199" t="s">
        <v>601</v>
      </c>
      <c r="F103" s="199" t="s">
        <v>541</v>
      </c>
      <c r="G103" s="199" t="s">
        <v>602</v>
      </c>
      <c r="H103" s="199" t="s">
        <v>464</v>
      </c>
      <c r="I103" s="200" t="s">
        <v>603</v>
      </c>
      <c r="J103" s="197"/>
      <c r="K103" s="197"/>
      <c r="L103" s="197"/>
      <c r="M103" s="197"/>
      <c r="N103" s="197"/>
      <c r="O103" s="197"/>
      <c r="P103" s="197"/>
      <c r="Q103" s="197"/>
      <c r="R103" s="197"/>
      <c r="S103" s="197"/>
      <c r="T103" s="197"/>
      <c r="U103" s="197"/>
      <c r="V103" s="197"/>
      <c r="W103" s="197"/>
      <c r="X103" s="197"/>
      <c r="Y103" s="197"/>
    </row>
    <row r="104" spans="1:25" ht="42">
      <c r="A104" s="307"/>
      <c r="B104" s="198" t="s">
        <v>599</v>
      </c>
      <c r="C104" s="199" t="s">
        <v>466</v>
      </c>
      <c r="D104" s="199" t="s">
        <v>604</v>
      </c>
      <c r="E104" s="199" t="s">
        <v>605</v>
      </c>
      <c r="F104" s="199" t="s">
        <v>606</v>
      </c>
      <c r="G104" s="199" t="s">
        <v>607</v>
      </c>
      <c r="H104" s="199" t="s">
        <v>608</v>
      </c>
      <c r="I104" s="200" t="s">
        <v>609</v>
      </c>
      <c r="J104" s="197"/>
      <c r="K104" s="197"/>
      <c r="L104" s="197"/>
      <c r="M104" s="197"/>
      <c r="N104" s="197"/>
      <c r="O104" s="197"/>
      <c r="P104" s="197"/>
      <c r="Q104" s="197"/>
      <c r="R104" s="197"/>
      <c r="S104" s="197"/>
      <c r="T104" s="197"/>
      <c r="U104" s="197"/>
      <c r="V104" s="197"/>
      <c r="W104" s="197"/>
      <c r="X104" s="197"/>
      <c r="Y104" s="197"/>
    </row>
    <row r="105" spans="1:25" ht="42">
      <c r="A105" s="307"/>
      <c r="B105" s="198" t="s">
        <v>599</v>
      </c>
      <c r="C105" s="199" t="s">
        <v>610</v>
      </c>
      <c r="D105" s="199" t="s">
        <v>428</v>
      </c>
      <c r="E105" s="202" t="s">
        <v>611</v>
      </c>
      <c r="F105" s="199" t="s">
        <v>209</v>
      </c>
      <c r="G105" s="199" t="s">
        <v>612</v>
      </c>
      <c r="H105" s="199" t="s">
        <v>426</v>
      </c>
      <c r="I105" s="200" t="s">
        <v>613</v>
      </c>
      <c r="J105" s="197"/>
      <c r="K105" s="197"/>
      <c r="L105" s="197"/>
      <c r="M105" s="197"/>
      <c r="N105" s="197"/>
      <c r="O105" s="197"/>
      <c r="P105" s="197"/>
      <c r="Q105" s="197"/>
      <c r="R105" s="197"/>
      <c r="S105" s="197"/>
      <c r="T105" s="197"/>
      <c r="U105" s="197"/>
      <c r="V105" s="197"/>
      <c r="W105" s="197"/>
      <c r="X105" s="197"/>
      <c r="Y105" s="197"/>
    </row>
    <row r="106" spans="1:25" ht="42">
      <c r="A106" s="307"/>
      <c r="B106" s="198" t="s">
        <v>599</v>
      </c>
      <c r="C106" s="199" t="s">
        <v>610</v>
      </c>
      <c r="D106" s="199" t="s">
        <v>428</v>
      </c>
      <c r="E106" s="202" t="s">
        <v>614</v>
      </c>
      <c r="F106" s="199" t="s">
        <v>209</v>
      </c>
      <c r="G106" s="199" t="s">
        <v>615</v>
      </c>
      <c r="H106" s="199" t="s">
        <v>426</v>
      </c>
      <c r="I106" s="200" t="s">
        <v>616</v>
      </c>
      <c r="J106" s="197"/>
      <c r="K106" s="197"/>
      <c r="L106" s="197"/>
      <c r="M106" s="197"/>
      <c r="N106" s="197"/>
      <c r="O106" s="197"/>
      <c r="P106" s="197"/>
      <c r="Q106" s="197"/>
      <c r="R106" s="197"/>
      <c r="S106" s="197"/>
      <c r="T106" s="197"/>
      <c r="U106" s="197"/>
      <c r="V106" s="197"/>
      <c r="W106" s="197"/>
      <c r="X106" s="197"/>
      <c r="Y106" s="197"/>
    </row>
    <row r="107" spans="1:25" ht="42">
      <c r="A107" s="307"/>
      <c r="B107" s="198" t="s">
        <v>617</v>
      </c>
      <c r="C107" s="199" t="s">
        <v>610</v>
      </c>
      <c r="D107" s="199" t="s">
        <v>428</v>
      </c>
      <c r="E107" s="202" t="s">
        <v>618</v>
      </c>
      <c r="F107" s="199" t="s">
        <v>209</v>
      </c>
      <c r="G107" s="199" t="s">
        <v>619</v>
      </c>
      <c r="H107" s="199" t="s">
        <v>426</v>
      </c>
      <c r="I107" s="200" t="s">
        <v>620</v>
      </c>
      <c r="J107" s="197"/>
      <c r="K107" s="197"/>
      <c r="L107" s="197"/>
      <c r="M107" s="197"/>
      <c r="N107" s="197"/>
      <c r="O107" s="197"/>
      <c r="P107" s="197"/>
      <c r="Q107" s="197"/>
      <c r="R107" s="197"/>
      <c r="S107" s="197"/>
      <c r="T107" s="197"/>
      <c r="U107" s="197"/>
      <c r="V107" s="197"/>
      <c r="W107" s="197"/>
      <c r="X107" s="197"/>
      <c r="Y107" s="197"/>
    </row>
    <row r="108" spans="1:25" ht="42">
      <c r="A108" s="307"/>
      <c r="B108" s="198" t="s">
        <v>617</v>
      </c>
      <c r="C108" s="199" t="s">
        <v>610</v>
      </c>
      <c r="D108" s="199" t="s">
        <v>428</v>
      </c>
      <c r="E108" s="202" t="s">
        <v>621</v>
      </c>
      <c r="F108" s="199" t="s">
        <v>421</v>
      </c>
      <c r="G108" s="199" t="s">
        <v>622</v>
      </c>
      <c r="H108" s="199" t="s">
        <v>426</v>
      </c>
      <c r="I108" s="200" t="s">
        <v>623</v>
      </c>
      <c r="J108" s="197"/>
      <c r="K108" s="197"/>
      <c r="L108" s="197"/>
      <c r="M108" s="197"/>
      <c r="N108" s="197"/>
      <c r="O108" s="197"/>
      <c r="P108" s="197"/>
      <c r="Q108" s="197"/>
      <c r="R108" s="197"/>
      <c r="S108" s="197"/>
      <c r="T108" s="197"/>
      <c r="U108" s="197"/>
      <c r="V108" s="197"/>
      <c r="W108" s="197"/>
      <c r="X108" s="197"/>
      <c r="Y108" s="197"/>
    </row>
    <row r="109" spans="1:25" ht="42">
      <c r="A109" s="307"/>
      <c r="B109" s="198" t="s">
        <v>617</v>
      </c>
      <c r="C109" s="199" t="s">
        <v>624</v>
      </c>
      <c r="D109" s="199" t="s">
        <v>625</v>
      </c>
      <c r="E109" s="199" t="s">
        <v>626</v>
      </c>
      <c r="F109" s="199" t="s">
        <v>530</v>
      </c>
      <c r="G109" s="199" t="s">
        <v>627</v>
      </c>
      <c r="H109" s="199" t="s">
        <v>628</v>
      </c>
      <c r="I109" s="200" t="s">
        <v>629</v>
      </c>
      <c r="J109" s="197"/>
      <c r="K109" s="197"/>
      <c r="L109" s="197"/>
      <c r="M109" s="197"/>
      <c r="N109" s="197"/>
      <c r="O109" s="197"/>
      <c r="P109" s="197"/>
      <c r="Q109" s="197"/>
      <c r="R109" s="197"/>
      <c r="S109" s="197"/>
      <c r="T109" s="197"/>
      <c r="U109" s="197"/>
      <c r="V109" s="197"/>
      <c r="W109" s="197"/>
      <c r="X109" s="197"/>
      <c r="Y109" s="197"/>
    </row>
    <row r="110" spans="1:25" ht="42">
      <c r="A110" s="307"/>
      <c r="B110" s="198" t="s">
        <v>617</v>
      </c>
      <c r="C110" s="199" t="s">
        <v>624</v>
      </c>
      <c r="D110" s="199" t="s">
        <v>630</v>
      </c>
      <c r="E110" s="199" t="s">
        <v>631</v>
      </c>
      <c r="F110" s="199" t="s">
        <v>632</v>
      </c>
      <c r="G110" s="199" t="s">
        <v>633</v>
      </c>
      <c r="H110" s="199" t="s">
        <v>634</v>
      </c>
      <c r="I110" s="200" t="s">
        <v>635</v>
      </c>
      <c r="J110" s="197"/>
      <c r="K110" s="197"/>
      <c r="L110" s="197"/>
      <c r="M110" s="197"/>
      <c r="N110" s="197"/>
      <c r="O110" s="197"/>
      <c r="P110" s="197"/>
      <c r="Q110" s="197"/>
      <c r="R110" s="197"/>
      <c r="S110" s="197"/>
      <c r="T110" s="197"/>
      <c r="U110" s="197"/>
      <c r="V110" s="197"/>
      <c r="W110" s="197"/>
      <c r="X110" s="197"/>
      <c r="Y110" s="197"/>
    </row>
    <row r="111" spans="1:25" ht="56">
      <c r="A111" s="307"/>
      <c r="B111" s="199" t="s">
        <v>617</v>
      </c>
      <c r="C111" s="199" t="s">
        <v>567</v>
      </c>
      <c r="D111" s="199" t="s">
        <v>372</v>
      </c>
      <c r="E111" s="199" t="s">
        <v>636</v>
      </c>
      <c r="F111" s="199" t="s">
        <v>637</v>
      </c>
      <c r="G111" s="199" t="s">
        <v>638</v>
      </c>
      <c r="H111" s="199" t="s">
        <v>639</v>
      </c>
      <c r="I111" s="200" t="s">
        <v>640</v>
      </c>
      <c r="J111" s="197"/>
      <c r="K111" s="197"/>
      <c r="L111" s="197"/>
      <c r="M111" s="197"/>
      <c r="N111" s="197"/>
      <c r="O111" s="197"/>
      <c r="P111" s="197"/>
      <c r="Q111" s="197"/>
      <c r="R111" s="197"/>
      <c r="S111" s="197"/>
      <c r="T111" s="197"/>
      <c r="U111" s="197"/>
      <c r="V111" s="197"/>
      <c r="W111" s="197"/>
      <c r="X111" s="197"/>
      <c r="Y111" s="197"/>
    </row>
    <row r="112" spans="1:25" ht="42">
      <c r="A112" s="307"/>
      <c r="B112" s="198" t="s">
        <v>617</v>
      </c>
      <c r="C112" s="199" t="s">
        <v>466</v>
      </c>
      <c r="D112" s="199" t="s">
        <v>641</v>
      </c>
      <c r="E112" s="199" t="s">
        <v>642</v>
      </c>
      <c r="F112" s="199" t="s">
        <v>507</v>
      </c>
      <c r="G112" s="199" t="s">
        <v>643</v>
      </c>
      <c r="H112" s="199" t="s">
        <v>644</v>
      </c>
      <c r="I112" s="200" t="s">
        <v>645</v>
      </c>
      <c r="J112" s="197"/>
      <c r="K112" s="197"/>
      <c r="L112" s="197"/>
      <c r="M112" s="197"/>
      <c r="N112" s="197"/>
      <c r="O112" s="197"/>
      <c r="P112" s="197"/>
      <c r="Q112" s="197"/>
      <c r="R112" s="197"/>
      <c r="S112" s="197"/>
      <c r="T112" s="197"/>
      <c r="U112" s="197"/>
      <c r="V112" s="197"/>
      <c r="W112" s="197"/>
      <c r="X112" s="197"/>
      <c r="Y112" s="197"/>
    </row>
    <row r="113" spans="1:25" ht="42">
      <c r="A113" s="307"/>
      <c r="B113" s="198" t="s">
        <v>646</v>
      </c>
      <c r="C113" s="199" t="s">
        <v>647</v>
      </c>
      <c r="D113" s="199" t="s">
        <v>494</v>
      </c>
      <c r="E113" s="199" t="s">
        <v>648</v>
      </c>
      <c r="F113" s="199" t="s">
        <v>649</v>
      </c>
      <c r="G113" s="199" t="s">
        <v>650</v>
      </c>
      <c r="H113" s="199" t="s">
        <v>651</v>
      </c>
      <c r="I113" s="200" t="s">
        <v>652</v>
      </c>
      <c r="J113" s="197"/>
      <c r="K113" s="197"/>
      <c r="L113" s="197"/>
      <c r="M113" s="197"/>
      <c r="N113" s="197"/>
      <c r="O113" s="197"/>
      <c r="P113" s="197"/>
      <c r="Q113" s="197"/>
      <c r="R113" s="197"/>
      <c r="S113" s="197"/>
      <c r="T113" s="197"/>
      <c r="U113" s="197"/>
      <c r="V113" s="197"/>
      <c r="W113" s="197"/>
      <c r="X113" s="197"/>
      <c r="Y113" s="197"/>
    </row>
    <row r="114" spans="1:25" ht="42">
      <c r="A114" s="307"/>
      <c r="B114" s="198" t="s">
        <v>646</v>
      </c>
      <c r="C114" s="199" t="s">
        <v>647</v>
      </c>
      <c r="D114" s="199" t="s">
        <v>653</v>
      </c>
      <c r="E114" s="199" t="s">
        <v>654</v>
      </c>
      <c r="F114" s="199" t="s">
        <v>655</v>
      </c>
      <c r="G114" s="199" t="s">
        <v>656</v>
      </c>
      <c r="H114" s="199" t="s">
        <v>657</v>
      </c>
      <c r="I114" s="200" t="s">
        <v>658</v>
      </c>
      <c r="J114" s="197"/>
      <c r="K114" s="197"/>
      <c r="L114" s="197"/>
      <c r="M114" s="197"/>
      <c r="N114" s="197"/>
      <c r="O114" s="197"/>
      <c r="P114" s="197"/>
      <c r="Q114" s="197"/>
      <c r="R114" s="197"/>
      <c r="S114" s="197"/>
      <c r="T114" s="197"/>
      <c r="U114" s="197"/>
      <c r="V114" s="197"/>
      <c r="W114" s="197"/>
      <c r="X114" s="197"/>
      <c r="Y114" s="197"/>
    </row>
    <row r="115" spans="1:25" ht="42">
      <c r="A115" s="307"/>
      <c r="B115" s="198" t="s">
        <v>646</v>
      </c>
      <c r="C115" s="199" t="s">
        <v>647</v>
      </c>
      <c r="D115" s="199" t="s">
        <v>659</v>
      </c>
      <c r="E115" s="199" t="s">
        <v>660</v>
      </c>
      <c r="F115" s="199" t="s">
        <v>661</v>
      </c>
      <c r="G115" s="199" t="s">
        <v>662</v>
      </c>
      <c r="H115" s="199" t="s">
        <v>663</v>
      </c>
      <c r="I115" s="200" t="s">
        <v>664</v>
      </c>
      <c r="J115" s="197"/>
      <c r="K115" s="197"/>
      <c r="L115" s="197"/>
      <c r="M115" s="197"/>
      <c r="N115" s="197"/>
      <c r="O115" s="197"/>
      <c r="P115" s="197"/>
      <c r="Q115" s="197"/>
      <c r="R115" s="197"/>
      <c r="S115" s="197"/>
      <c r="T115" s="197"/>
      <c r="U115" s="197"/>
      <c r="V115" s="197"/>
      <c r="W115" s="197"/>
      <c r="X115" s="197"/>
      <c r="Y115" s="197"/>
    </row>
    <row r="116" spans="1:25" ht="42">
      <c r="A116" s="307"/>
      <c r="B116" s="198" t="s">
        <v>646</v>
      </c>
      <c r="C116" s="199" t="s">
        <v>610</v>
      </c>
      <c r="D116" s="199" t="s">
        <v>428</v>
      </c>
      <c r="E116" s="202" t="s">
        <v>665</v>
      </c>
      <c r="F116" s="202" t="s">
        <v>421</v>
      </c>
      <c r="G116" s="203" t="s">
        <v>666</v>
      </c>
      <c r="H116" s="199" t="s">
        <v>192</v>
      </c>
      <c r="I116" s="200" t="s">
        <v>667</v>
      </c>
      <c r="J116" s="197"/>
      <c r="K116" s="197"/>
      <c r="L116" s="197"/>
      <c r="M116" s="197"/>
      <c r="N116" s="197"/>
      <c r="O116" s="197"/>
      <c r="P116" s="197"/>
      <c r="Q116" s="197"/>
      <c r="R116" s="197"/>
      <c r="S116" s="197"/>
      <c r="T116" s="197"/>
      <c r="U116" s="197"/>
      <c r="V116" s="197"/>
      <c r="W116" s="197"/>
      <c r="X116" s="197"/>
      <c r="Y116" s="197"/>
    </row>
    <row r="117" spans="1:25" ht="42">
      <c r="A117" s="307"/>
      <c r="B117" s="198" t="s">
        <v>646</v>
      </c>
      <c r="C117" s="199" t="s">
        <v>610</v>
      </c>
      <c r="D117" s="199" t="s">
        <v>428</v>
      </c>
      <c r="E117" s="202" t="s">
        <v>668</v>
      </c>
      <c r="F117" s="202" t="s">
        <v>421</v>
      </c>
      <c r="G117" s="202" t="s">
        <v>669</v>
      </c>
      <c r="H117" s="199" t="s">
        <v>192</v>
      </c>
      <c r="I117" s="200" t="s">
        <v>670</v>
      </c>
      <c r="J117" s="197"/>
      <c r="K117" s="197"/>
      <c r="L117" s="197"/>
      <c r="M117" s="197"/>
      <c r="N117" s="197"/>
      <c r="O117" s="197"/>
      <c r="P117" s="197"/>
      <c r="Q117" s="197"/>
      <c r="R117" s="197"/>
      <c r="S117" s="197"/>
      <c r="T117" s="197"/>
      <c r="U117" s="197"/>
      <c r="V117" s="197"/>
      <c r="W117" s="197"/>
      <c r="X117" s="197"/>
      <c r="Y117" s="197"/>
    </row>
    <row r="118" spans="1:25" ht="56">
      <c r="A118" s="308"/>
      <c r="B118" s="199" t="s">
        <v>646</v>
      </c>
      <c r="C118" s="199" t="s">
        <v>647</v>
      </c>
      <c r="D118" s="199" t="s">
        <v>372</v>
      </c>
      <c r="E118" s="199" t="s">
        <v>671</v>
      </c>
      <c r="F118" s="199" t="s">
        <v>672</v>
      </c>
      <c r="G118" s="199" t="s">
        <v>673</v>
      </c>
      <c r="H118" s="199" t="s">
        <v>674</v>
      </c>
      <c r="I118" s="200" t="s">
        <v>675</v>
      </c>
      <c r="J118" s="197"/>
      <c r="K118" s="197"/>
      <c r="L118" s="197"/>
      <c r="M118" s="197"/>
      <c r="N118" s="197"/>
      <c r="O118" s="197"/>
      <c r="P118" s="197"/>
      <c r="Q118" s="197"/>
      <c r="R118" s="197"/>
      <c r="S118" s="197"/>
      <c r="T118" s="197"/>
      <c r="U118" s="197"/>
      <c r="V118" s="197"/>
      <c r="W118" s="197"/>
      <c r="X118" s="197"/>
      <c r="Y118" s="197"/>
    </row>
    <row r="119" spans="1:25">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row>
    <row r="120" spans="1:25">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row>
    <row r="121" spans="1:25">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row>
    <row r="122" spans="1:25" ht="22.5" customHeight="1">
      <c r="A122" s="350" t="s">
        <v>770</v>
      </c>
      <c r="B122" s="351"/>
      <c r="C122" s="351"/>
      <c r="D122" s="351"/>
      <c r="E122" s="351"/>
      <c r="F122" s="351"/>
      <c r="G122" s="351"/>
      <c r="H122" s="351"/>
      <c r="I122" s="352"/>
      <c r="J122" s="197"/>
      <c r="K122" s="197"/>
      <c r="L122" s="197"/>
      <c r="M122" s="197"/>
      <c r="N122" s="197"/>
      <c r="O122" s="197"/>
      <c r="P122" s="197"/>
      <c r="Q122" s="197"/>
      <c r="R122" s="197"/>
      <c r="S122" s="197"/>
      <c r="T122" s="197"/>
      <c r="U122" s="197"/>
      <c r="V122" s="197"/>
      <c r="W122" s="197"/>
      <c r="X122" s="197"/>
      <c r="Y122" s="197"/>
    </row>
    <row r="123" spans="1:25" ht="28">
      <c r="A123" s="204" t="s">
        <v>676</v>
      </c>
      <c r="B123" s="204" t="s">
        <v>677</v>
      </c>
      <c r="C123" s="204" t="s">
        <v>678</v>
      </c>
      <c r="D123" s="204" t="s">
        <v>679</v>
      </c>
      <c r="E123" s="204" t="s">
        <v>680</v>
      </c>
      <c r="F123" s="204" t="s">
        <v>681</v>
      </c>
      <c r="G123" s="204" t="s">
        <v>682</v>
      </c>
      <c r="H123" s="204" t="s">
        <v>683</v>
      </c>
      <c r="I123" s="204" t="s">
        <v>684</v>
      </c>
      <c r="J123" s="197"/>
      <c r="K123" s="197"/>
      <c r="L123" s="197"/>
      <c r="M123" s="197"/>
      <c r="N123" s="197"/>
      <c r="O123" s="197"/>
      <c r="P123" s="197"/>
      <c r="Q123" s="197"/>
      <c r="R123" s="197"/>
      <c r="S123" s="197"/>
      <c r="T123" s="197"/>
      <c r="U123" s="197"/>
      <c r="V123" s="197"/>
      <c r="W123" s="197"/>
      <c r="X123" s="197"/>
      <c r="Y123" s="197"/>
    </row>
    <row r="124" spans="1:25" ht="28">
      <c r="A124" s="205" t="s">
        <v>685</v>
      </c>
      <c r="B124" s="205" t="s">
        <v>686</v>
      </c>
      <c r="C124" s="206">
        <v>46199</v>
      </c>
      <c r="D124" s="205" t="s">
        <v>687</v>
      </c>
      <c r="E124" s="205" t="s">
        <v>688</v>
      </c>
      <c r="F124" s="205" t="s">
        <v>689</v>
      </c>
      <c r="G124" s="205" t="s">
        <v>690</v>
      </c>
      <c r="H124" s="205" t="s">
        <v>691</v>
      </c>
      <c r="I124" s="205" t="s">
        <v>692</v>
      </c>
      <c r="J124" s="197"/>
      <c r="K124" s="197"/>
      <c r="L124" s="197"/>
      <c r="M124" s="197"/>
      <c r="N124" s="197"/>
      <c r="O124" s="197"/>
      <c r="P124" s="197"/>
      <c r="Q124" s="197"/>
      <c r="R124" s="197"/>
      <c r="S124" s="197"/>
      <c r="T124" s="197"/>
      <c r="U124" s="197"/>
      <c r="V124" s="197"/>
      <c r="W124" s="197"/>
      <c r="X124" s="197"/>
      <c r="Y124" s="197"/>
    </row>
    <row r="125" spans="1:25" ht="28">
      <c r="A125" s="205" t="s">
        <v>693</v>
      </c>
      <c r="B125" s="205" t="s">
        <v>694</v>
      </c>
      <c r="C125" s="206">
        <v>46199</v>
      </c>
      <c r="D125" s="205" t="s">
        <v>695</v>
      </c>
      <c r="E125" s="205" t="s">
        <v>696</v>
      </c>
      <c r="F125" s="205" t="s">
        <v>697</v>
      </c>
      <c r="G125" s="205" t="s">
        <v>698</v>
      </c>
      <c r="H125" s="205" t="s">
        <v>699</v>
      </c>
      <c r="I125" s="205" t="s">
        <v>700</v>
      </c>
      <c r="J125" s="197"/>
      <c r="K125" s="197"/>
      <c r="L125" s="197"/>
      <c r="M125" s="197"/>
      <c r="N125" s="197"/>
      <c r="O125" s="197"/>
      <c r="P125" s="197"/>
      <c r="Q125" s="197"/>
      <c r="R125" s="197"/>
      <c r="S125" s="197"/>
      <c r="T125" s="197"/>
      <c r="U125" s="197"/>
      <c r="V125" s="197"/>
      <c r="W125" s="197"/>
      <c r="X125" s="197"/>
      <c r="Y125" s="197"/>
    </row>
    <row r="126" spans="1:25" ht="28">
      <c r="A126" s="205" t="s">
        <v>701</v>
      </c>
      <c r="B126" s="205" t="s">
        <v>702</v>
      </c>
      <c r="C126" s="206">
        <v>46229</v>
      </c>
      <c r="D126" s="205" t="s">
        <v>703</v>
      </c>
      <c r="E126" s="205" t="s">
        <v>704</v>
      </c>
      <c r="F126" s="205" t="s">
        <v>705</v>
      </c>
      <c r="G126" s="205" t="s">
        <v>706</v>
      </c>
      <c r="H126" s="205" t="s">
        <v>707</v>
      </c>
      <c r="I126" s="205" t="s">
        <v>708</v>
      </c>
      <c r="J126" s="197"/>
      <c r="K126" s="197"/>
      <c r="L126" s="197"/>
      <c r="M126" s="197"/>
      <c r="N126" s="197"/>
      <c r="O126" s="197"/>
      <c r="P126" s="197"/>
      <c r="Q126" s="197"/>
      <c r="R126" s="197"/>
      <c r="S126" s="197"/>
      <c r="T126" s="197"/>
      <c r="U126" s="197"/>
      <c r="V126" s="197"/>
      <c r="W126" s="197"/>
      <c r="X126" s="197"/>
      <c r="Y126" s="197"/>
    </row>
    <row r="127" spans="1:25" ht="28">
      <c r="A127" s="205" t="s">
        <v>709</v>
      </c>
      <c r="B127" s="205" t="s">
        <v>710</v>
      </c>
      <c r="C127" s="205" t="s">
        <v>711</v>
      </c>
      <c r="D127" s="205" t="s">
        <v>712</v>
      </c>
      <c r="E127" s="205" t="s">
        <v>713</v>
      </c>
      <c r="F127" s="205" t="s">
        <v>714</v>
      </c>
      <c r="G127" s="205" t="s">
        <v>715</v>
      </c>
      <c r="H127" s="205" t="s">
        <v>716</v>
      </c>
      <c r="I127" s="205" t="s">
        <v>717</v>
      </c>
      <c r="J127" s="197"/>
      <c r="K127" s="197"/>
      <c r="L127" s="197"/>
      <c r="M127" s="197"/>
      <c r="N127" s="197"/>
      <c r="O127" s="197"/>
      <c r="P127" s="197"/>
      <c r="Q127" s="197"/>
      <c r="R127" s="197"/>
      <c r="S127" s="197"/>
      <c r="T127" s="197"/>
      <c r="U127" s="197"/>
      <c r="V127" s="197"/>
      <c r="W127" s="197"/>
      <c r="X127" s="197"/>
      <c r="Y127" s="197"/>
    </row>
    <row r="128" spans="1:25" ht="28">
      <c r="A128" s="205" t="s">
        <v>718</v>
      </c>
      <c r="B128" s="205" t="s">
        <v>719</v>
      </c>
      <c r="C128" s="206">
        <v>46260</v>
      </c>
      <c r="D128" s="205" t="s">
        <v>720</v>
      </c>
      <c r="E128" s="205" t="s">
        <v>721</v>
      </c>
      <c r="F128" s="205" t="s">
        <v>722</v>
      </c>
      <c r="G128" s="205" t="s">
        <v>723</v>
      </c>
      <c r="H128" s="205" t="s">
        <v>724</v>
      </c>
      <c r="I128" s="205" t="s">
        <v>725</v>
      </c>
      <c r="J128" s="197"/>
      <c r="K128" s="197"/>
      <c r="L128" s="197"/>
      <c r="M128" s="197"/>
      <c r="N128" s="197"/>
      <c r="O128" s="197"/>
      <c r="P128" s="197"/>
      <c r="Q128" s="197"/>
      <c r="R128" s="197"/>
      <c r="S128" s="197"/>
      <c r="T128" s="197"/>
      <c r="U128" s="197"/>
      <c r="V128" s="197"/>
      <c r="W128" s="197"/>
      <c r="X128" s="197"/>
      <c r="Y128" s="197"/>
    </row>
    <row r="129" spans="1:25">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row>
    <row r="130" spans="1:25">
      <c r="A130" s="350" t="s">
        <v>726</v>
      </c>
      <c r="B130" s="351"/>
      <c r="C130" s="351"/>
      <c r="D130" s="351"/>
      <c r="E130" s="351"/>
      <c r="F130" s="351"/>
      <c r="G130" s="351"/>
      <c r="H130" s="351"/>
      <c r="I130" s="351"/>
      <c r="J130" s="351"/>
      <c r="K130" s="351"/>
      <c r="L130" s="351"/>
      <c r="M130" s="351"/>
      <c r="N130" s="352"/>
      <c r="O130" s="197"/>
      <c r="P130" s="197"/>
      <c r="Q130" s="197"/>
      <c r="R130" s="197"/>
      <c r="S130" s="197"/>
      <c r="T130" s="197"/>
      <c r="U130" s="197"/>
      <c r="V130" s="197"/>
      <c r="W130" s="197"/>
      <c r="X130" s="197"/>
      <c r="Y130" s="197"/>
    </row>
    <row r="131" spans="1:25">
      <c r="A131" s="207" t="s">
        <v>727</v>
      </c>
      <c r="B131" s="207" t="s">
        <v>728</v>
      </c>
      <c r="C131" s="207" t="s">
        <v>729</v>
      </c>
      <c r="D131" s="207" t="s">
        <v>730</v>
      </c>
      <c r="E131" s="207" t="s">
        <v>731</v>
      </c>
      <c r="F131" s="207" t="s">
        <v>732</v>
      </c>
      <c r="G131" s="207" t="s">
        <v>733</v>
      </c>
      <c r="H131" s="207" t="s">
        <v>734</v>
      </c>
      <c r="I131" s="207" t="s">
        <v>735</v>
      </c>
      <c r="J131" s="207" t="s">
        <v>737</v>
      </c>
      <c r="K131" s="207" t="s">
        <v>738</v>
      </c>
      <c r="L131" s="207" t="s">
        <v>739</v>
      </c>
      <c r="M131" s="207" t="s">
        <v>740</v>
      </c>
      <c r="N131" s="207" t="s">
        <v>741</v>
      </c>
      <c r="O131" s="197"/>
      <c r="P131" s="197"/>
      <c r="Q131" s="197"/>
      <c r="R131" s="197"/>
      <c r="S131" s="197"/>
      <c r="T131" s="197"/>
      <c r="U131" s="197"/>
      <c r="V131" s="197"/>
      <c r="W131" s="197"/>
      <c r="X131" s="197"/>
      <c r="Y131" s="197"/>
    </row>
    <row r="132" spans="1:25">
      <c r="A132" s="349" t="s">
        <v>685</v>
      </c>
      <c r="B132" s="208" t="s">
        <v>742</v>
      </c>
      <c r="C132" s="208" t="s">
        <v>743</v>
      </c>
      <c r="D132" s="208" t="s">
        <v>744</v>
      </c>
      <c r="E132" s="209">
        <v>30</v>
      </c>
      <c r="F132" s="210"/>
      <c r="G132" s="210"/>
      <c r="H132" s="210"/>
      <c r="I132" s="210"/>
      <c r="J132" s="210"/>
      <c r="K132" s="211">
        <v>30000</v>
      </c>
      <c r="L132" s="210"/>
      <c r="M132" s="210"/>
      <c r="N132" s="210"/>
      <c r="O132" s="197"/>
      <c r="P132" s="197"/>
      <c r="Q132" s="197"/>
      <c r="R132" s="197"/>
      <c r="S132" s="197"/>
      <c r="T132" s="197"/>
      <c r="U132" s="197"/>
      <c r="V132" s="197"/>
      <c r="W132" s="197"/>
      <c r="X132" s="197"/>
      <c r="Y132" s="197"/>
    </row>
    <row r="133" spans="1:25">
      <c r="A133" s="307"/>
      <c r="B133" s="208" t="s">
        <v>745</v>
      </c>
      <c r="C133" s="208" t="s">
        <v>746</v>
      </c>
      <c r="D133" s="208" t="s">
        <v>736</v>
      </c>
      <c r="E133" s="209">
        <v>30</v>
      </c>
      <c r="F133" s="212">
        <v>5000</v>
      </c>
      <c r="G133" s="210"/>
      <c r="H133" s="213">
        <v>7.0000000000000007E-2</v>
      </c>
      <c r="I133" s="210"/>
      <c r="J133" s="210"/>
      <c r="K133" s="211">
        <v>6000</v>
      </c>
      <c r="L133" s="208" t="s">
        <v>747</v>
      </c>
      <c r="M133" s="208" t="s">
        <v>748</v>
      </c>
      <c r="N133" s="208" t="s">
        <v>749</v>
      </c>
      <c r="O133" s="197"/>
      <c r="P133" s="197"/>
      <c r="Q133" s="197"/>
      <c r="R133" s="197"/>
      <c r="S133" s="197"/>
      <c r="T133" s="197"/>
      <c r="U133" s="197"/>
      <c r="V133" s="197"/>
      <c r="W133" s="197"/>
      <c r="X133" s="197"/>
      <c r="Y133" s="197"/>
    </row>
    <row r="134" spans="1:25">
      <c r="A134" s="307"/>
      <c r="B134" s="208" t="s">
        <v>750</v>
      </c>
      <c r="C134" s="208" t="s">
        <v>751</v>
      </c>
      <c r="D134" s="208" t="s">
        <v>752</v>
      </c>
      <c r="E134" s="209">
        <v>60</v>
      </c>
      <c r="F134" s="212">
        <v>3000</v>
      </c>
      <c r="G134" s="210"/>
      <c r="H134" s="214">
        <v>2.1999999999999999E-2</v>
      </c>
      <c r="I134" s="214">
        <v>0.12</v>
      </c>
      <c r="J134" s="210"/>
      <c r="K134" s="211">
        <v>2400</v>
      </c>
      <c r="L134" s="208" t="s">
        <v>753</v>
      </c>
      <c r="M134" s="208" t="s">
        <v>748</v>
      </c>
      <c r="N134" s="208" t="s">
        <v>754</v>
      </c>
      <c r="O134" s="197"/>
      <c r="P134" s="197"/>
      <c r="Q134" s="197"/>
      <c r="R134" s="197"/>
      <c r="S134" s="197"/>
      <c r="T134" s="197"/>
      <c r="U134" s="197"/>
      <c r="V134" s="197"/>
      <c r="W134" s="197"/>
      <c r="X134" s="197"/>
      <c r="Y134" s="197"/>
    </row>
    <row r="135" spans="1:25">
      <c r="A135" s="308"/>
      <c r="B135" s="208" t="s">
        <v>755</v>
      </c>
      <c r="C135" s="208" t="s">
        <v>756</v>
      </c>
      <c r="D135" s="208" t="s">
        <v>757</v>
      </c>
      <c r="E135" s="209">
        <v>50</v>
      </c>
      <c r="F135" s="212">
        <v>3000</v>
      </c>
      <c r="G135" s="210"/>
      <c r="H135" s="214">
        <v>2.5000000000000001E-2</v>
      </c>
      <c r="I135" s="214">
        <v>0.03</v>
      </c>
      <c r="J135" s="210"/>
      <c r="K135" s="212">
        <v>500</v>
      </c>
      <c r="L135" s="208" t="s">
        <v>753</v>
      </c>
      <c r="M135" s="208" t="s">
        <v>748</v>
      </c>
      <c r="N135" s="208" t="s">
        <v>758</v>
      </c>
      <c r="O135" s="197"/>
      <c r="P135" s="197"/>
      <c r="Q135" s="197"/>
      <c r="R135" s="197"/>
      <c r="S135" s="197"/>
      <c r="T135" s="197"/>
      <c r="U135" s="197"/>
      <c r="V135" s="197"/>
      <c r="W135" s="197"/>
      <c r="X135" s="197"/>
      <c r="Y135" s="197"/>
    </row>
    <row r="136" spans="1:25">
      <c r="A136" s="349" t="s">
        <v>693</v>
      </c>
      <c r="B136" s="208" t="s">
        <v>742</v>
      </c>
      <c r="C136" s="208" t="s">
        <v>743</v>
      </c>
      <c r="D136" s="208" t="s">
        <v>744</v>
      </c>
      <c r="E136" s="209">
        <v>5</v>
      </c>
      <c r="F136" s="210"/>
      <c r="G136" s="210"/>
      <c r="H136" s="210"/>
      <c r="I136" s="210"/>
      <c r="J136" s="210"/>
      <c r="K136" s="211">
        <v>5000</v>
      </c>
      <c r="L136" s="210"/>
      <c r="M136" s="210"/>
      <c r="N136" s="210"/>
      <c r="O136" s="197"/>
      <c r="P136" s="197"/>
      <c r="Q136" s="197"/>
      <c r="R136" s="197"/>
      <c r="S136" s="197"/>
      <c r="T136" s="197"/>
      <c r="U136" s="197"/>
      <c r="V136" s="197"/>
      <c r="W136" s="197"/>
      <c r="X136" s="197"/>
      <c r="Y136" s="197"/>
    </row>
    <row r="137" spans="1:25">
      <c r="A137" s="307"/>
      <c r="B137" s="208" t="s">
        <v>745</v>
      </c>
      <c r="C137" s="208" t="s">
        <v>756</v>
      </c>
      <c r="D137" s="208" t="s">
        <v>756</v>
      </c>
      <c r="E137" s="209">
        <v>20</v>
      </c>
      <c r="F137" s="212">
        <v>6500</v>
      </c>
      <c r="G137" s="210"/>
      <c r="H137" s="213">
        <v>7.0000000000000007E-2</v>
      </c>
      <c r="I137" s="213">
        <v>0.04</v>
      </c>
      <c r="J137" s="210"/>
      <c r="K137" s="212">
        <v>123</v>
      </c>
      <c r="L137" s="208" t="s">
        <v>747</v>
      </c>
      <c r="M137" s="208" t="s">
        <v>748</v>
      </c>
      <c r="N137" s="208" t="s">
        <v>759</v>
      </c>
      <c r="O137" s="197"/>
      <c r="P137" s="197"/>
      <c r="Q137" s="197"/>
      <c r="R137" s="197"/>
      <c r="S137" s="197"/>
      <c r="T137" s="197"/>
      <c r="U137" s="197"/>
      <c r="V137" s="197"/>
      <c r="W137" s="197"/>
      <c r="X137" s="197"/>
      <c r="Y137" s="197"/>
    </row>
    <row r="138" spans="1:25">
      <c r="A138" s="308"/>
      <c r="B138" s="208" t="s">
        <v>755</v>
      </c>
      <c r="C138" s="208" t="s">
        <v>756</v>
      </c>
      <c r="D138" s="208" t="s">
        <v>757</v>
      </c>
      <c r="E138" s="209">
        <v>35</v>
      </c>
      <c r="F138" s="212">
        <v>3000</v>
      </c>
      <c r="G138" s="210"/>
      <c r="H138" s="214">
        <v>2.5000000000000001E-2</v>
      </c>
      <c r="I138" s="213">
        <v>0.03</v>
      </c>
      <c r="J138" s="210"/>
      <c r="K138" s="212">
        <v>350</v>
      </c>
      <c r="L138" s="208" t="s">
        <v>753</v>
      </c>
      <c r="M138" s="208" t="s">
        <v>748</v>
      </c>
      <c r="N138" s="208" t="s">
        <v>758</v>
      </c>
      <c r="O138" s="197"/>
      <c r="P138" s="197"/>
      <c r="Q138" s="197"/>
      <c r="R138" s="197"/>
      <c r="S138" s="197"/>
      <c r="T138" s="197"/>
      <c r="U138" s="197"/>
      <c r="V138" s="197"/>
      <c r="W138" s="197"/>
      <c r="X138" s="197"/>
      <c r="Y138" s="197"/>
    </row>
    <row r="139" spans="1:25">
      <c r="A139" s="349" t="s">
        <v>701</v>
      </c>
      <c r="B139" s="208" t="s">
        <v>742</v>
      </c>
      <c r="C139" s="208" t="s">
        <v>743</v>
      </c>
      <c r="D139" s="208" t="s">
        <v>744</v>
      </c>
      <c r="E139" s="209">
        <v>10</v>
      </c>
      <c r="F139" s="210"/>
      <c r="G139" s="210"/>
      <c r="H139" s="210"/>
      <c r="I139" s="210"/>
      <c r="J139" s="210"/>
      <c r="K139" s="211">
        <v>10000</v>
      </c>
      <c r="L139" s="210"/>
      <c r="M139" s="210"/>
      <c r="N139" s="210"/>
      <c r="O139" s="197"/>
      <c r="P139" s="197"/>
      <c r="Q139" s="197"/>
      <c r="R139" s="197"/>
      <c r="S139" s="197"/>
      <c r="T139" s="197"/>
      <c r="U139" s="197"/>
      <c r="V139" s="197"/>
      <c r="W139" s="197"/>
      <c r="X139" s="197"/>
      <c r="Y139" s="197"/>
    </row>
    <row r="140" spans="1:25">
      <c r="A140" s="308"/>
      <c r="B140" s="208" t="s">
        <v>760</v>
      </c>
      <c r="C140" s="208" t="s">
        <v>751</v>
      </c>
      <c r="D140" s="208" t="s">
        <v>752</v>
      </c>
      <c r="E140" s="209">
        <v>70</v>
      </c>
      <c r="F140" s="212">
        <v>3000</v>
      </c>
      <c r="G140" s="210"/>
      <c r="H140" s="214">
        <v>0.12</v>
      </c>
      <c r="I140" s="213">
        <v>0.08</v>
      </c>
      <c r="J140" s="210"/>
      <c r="K140" s="211">
        <v>1867</v>
      </c>
      <c r="L140" s="208" t="s">
        <v>747</v>
      </c>
      <c r="M140" s="208" t="s">
        <v>748</v>
      </c>
      <c r="N140" s="208" t="s">
        <v>761</v>
      </c>
      <c r="O140" s="197"/>
      <c r="P140" s="197"/>
      <c r="Q140" s="197"/>
      <c r="R140" s="197"/>
      <c r="S140" s="197"/>
      <c r="T140" s="197"/>
      <c r="U140" s="197"/>
      <c r="V140" s="197"/>
      <c r="W140" s="197"/>
      <c r="X140" s="197"/>
      <c r="Y140" s="197"/>
    </row>
    <row r="141" spans="1:25">
      <c r="A141" s="349" t="s">
        <v>709</v>
      </c>
      <c r="B141" s="208" t="s">
        <v>742</v>
      </c>
      <c r="C141" s="208" t="s">
        <v>743</v>
      </c>
      <c r="D141" s="208" t="s">
        <v>744</v>
      </c>
      <c r="E141" s="209">
        <v>10</v>
      </c>
      <c r="F141" s="210"/>
      <c r="G141" s="210"/>
      <c r="H141" s="210"/>
      <c r="I141" s="210"/>
      <c r="J141" s="210"/>
      <c r="K141" s="211">
        <v>10000</v>
      </c>
      <c r="L141" s="210"/>
      <c r="M141" s="210"/>
      <c r="N141" s="210"/>
      <c r="O141" s="197"/>
      <c r="P141" s="197"/>
      <c r="Q141" s="197"/>
      <c r="R141" s="197"/>
      <c r="S141" s="197"/>
      <c r="T141" s="197"/>
      <c r="U141" s="197"/>
      <c r="V141" s="197"/>
      <c r="W141" s="197"/>
      <c r="X141" s="197"/>
      <c r="Y141" s="197"/>
    </row>
    <row r="142" spans="1:25">
      <c r="A142" s="307"/>
      <c r="B142" s="208" t="s">
        <v>760</v>
      </c>
      <c r="C142" s="208" t="s">
        <v>751</v>
      </c>
      <c r="D142" s="208" t="s">
        <v>752</v>
      </c>
      <c r="E142" s="209">
        <v>60</v>
      </c>
      <c r="F142" s="212">
        <v>3500</v>
      </c>
      <c r="G142" s="210"/>
      <c r="H142" s="213">
        <v>0.12</v>
      </c>
      <c r="I142" s="214">
        <v>7.4999999999999997E-2</v>
      </c>
      <c r="J142" s="210"/>
      <c r="K142" s="211">
        <v>1286</v>
      </c>
      <c r="L142" s="208" t="s">
        <v>747</v>
      </c>
      <c r="M142" s="208" t="s">
        <v>748</v>
      </c>
      <c r="N142" s="208" t="s">
        <v>762</v>
      </c>
      <c r="O142" s="197"/>
      <c r="P142" s="197"/>
      <c r="Q142" s="197"/>
      <c r="R142" s="197"/>
      <c r="S142" s="197"/>
      <c r="T142" s="197"/>
      <c r="U142" s="197"/>
      <c r="V142" s="197"/>
      <c r="W142" s="197"/>
      <c r="X142" s="197"/>
      <c r="Y142" s="197"/>
    </row>
    <row r="143" spans="1:25">
      <c r="A143" s="308"/>
      <c r="B143" s="208" t="s">
        <v>745</v>
      </c>
      <c r="C143" s="208" t="s">
        <v>746</v>
      </c>
      <c r="D143" s="208" t="s">
        <v>736</v>
      </c>
      <c r="E143" s="209">
        <v>10</v>
      </c>
      <c r="F143" s="212">
        <v>5000</v>
      </c>
      <c r="G143" s="210"/>
      <c r="H143" s="213">
        <v>7.0000000000000007E-2</v>
      </c>
      <c r="I143" s="210"/>
      <c r="J143" s="210"/>
      <c r="K143" s="211">
        <v>6000</v>
      </c>
      <c r="L143" s="208" t="s">
        <v>753</v>
      </c>
      <c r="M143" s="208" t="s">
        <v>748</v>
      </c>
      <c r="N143" s="208" t="s">
        <v>749</v>
      </c>
      <c r="O143" s="197"/>
      <c r="P143" s="197"/>
      <c r="Q143" s="197"/>
      <c r="R143" s="197"/>
      <c r="S143" s="197"/>
      <c r="T143" s="197"/>
      <c r="U143" s="197"/>
      <c r="V143" s="197"/>
      <c r="W143" s="197"/>
      <c r="X143" s="197"/>
      <c r="Y143" s="197"/>
    </row>
    <row r="144" spans="1:25">
      <c r="A144" s="349" t="s">
        <v>718</v>
      </c>
      <c r="B144" s="208" t="s">
        <v>742</v>
      </c>
      <c r="C144" s="208" t="s">
        <v>743</v>
      </c>
      <c r="D144" s="208" t="s">
        <v>744</v>
      </c>
      <c r="E144" s="209">
        <v>20</v>
      </c>
      <c r="F144" s="210"/>
      <c r="G144" s="210"/>
      <c r="H144" s="210"/>
      <c r="I144" s="210"/>
      <c r="J144" s="210"/>
      <c r="K144" s="211">
        <v>20000</v>
      </c>
      <c r="L144" s="210"/>
      <c r="M144" s="208" t="s">
        <v>748</v>
      </c>
      <c r="N144" s="210"/>
      <c r="O144" s="197"/>
      <c r="P144" s="197"/>
      <c r="Q144" s="197"/>
      <c r="R144" s="197"/>
      <c r="S144" s="197"/>
      <c r="T144" s="197"/>
      <c r="U144" s="197"/>
      <c r="V144" s="197"/>
      <c r="W144" s="197"/>
      <c r="X144" s="197"/>
      <c r="Y144" s="197"/>
    </row>
    <row r="145" spans="1:25" ht="26">
      <c r="A145" s="307"/>
      <c r="B145" s="208" t="s">
        <v>763</v>
      </c>
      <c r="C145" s="208" t="s">
        <v>743</v>
      </c>
      <c r="D145" s="208" t="s">
        <v>737</v>
      </c>
      <c r="E145" s="209">
        <v>10</v>
      </c>
      <c r="F145" s="210"/>
      <c r="G145" s="212">
        <v>120</v>
      </c>
      <c r="H145" s="210"/>
      <c r="I145" s="210"/>
      <c r="J145" s="211">
        <v>83333</v>
      </c>
      <c r="K145" s="210"/>
      <c r="L145" s="208" t="s">
        <v>747</v>
      </c>
      <c r="M145" s="208" t="s">
        <v>764</v>
      </c>
      <c r="N145" s="208" t="s">
        <v>765</v>
      </c>
      <c r="O145" s="197"/>
      <c r="P145" s="197"/>
      <c r="Q145" s="197"/>
      <c r="R145" s="197"/>
      <c r="S145" s="197"/>
      <c r="T145" s="197"/>
      <c r="U145" s="197"/>
      <c r="V145" s="197"/>
      <c r="W145" s="197"/>
      <c r="X145" s="197"/>
      <c r="Y145" s="197"/>
    </row>
    <row r="146" spans="1:25" ht="26">
      <c r="A146" s="307"/>
      <c r="B146" s="208" t="s">
        <v>766</v>
      </c>
      <c r="C146" s="208" t="s">
        <v>767</v>
      </c>
      <c r="D146" s="208" t="s">
        <v>768</v>
      </c>
      <c r="E146" s="209">
        <v>60</v>
      </c>
      <c r="F146" s="212">
        <v>4500</v>
      </c>
      <c r="G146" s="210"/>
      <c r="H146" s="213">
        <v>7.0000000000000007E-2</v>
      </c>
      <c r="I146" s="214">
        <v>1.7000000000000001E-2</v>
      </c>
      <c r="J146" s="210"/>
      <c r="K146" s="212">
        <v>227</v>
      </c>
      <c r="L146" s="208" t="s">
        <v>747</v>
      </c>
      <c r="M146" s="208" t="s">
        <v>764</v>
      </c>
      <c r="N146" s="208" t="s">
        <v>765</v>
      </c>
      <c r="O146" s="197"/>
      <c r="P146" s="197"/>
      <c r="Q146" s="197"/>
      <c r="R146" s="197"/>
      <c r="S146" s="197"/>
      <c r="T146" s="197"/>
      <c r="U146" s="197"/>
      <c r="V146" s="197"/>
      <c r="W146" s="197"/>
      <c r="X146" s="197"/>
      <c r="Y146" s="197"/>
    </row>
    <row r="147" spans="1:25" ht="26">
      <c r="A147" s="307"/>
      <c r="B147" s="208" t="s">
        <v>745</v>
      </c>
      <c r="C147" s="208" t="s">
        <v>767</v>
      </c>
      <c r="D147" s="208" t="s">
        <v>768</v>
      </c>
      <c r="E147" s="209">
        <v>20</v>
      </c>
      <c r="F147" s="212">
        <v>7500</v>
      </c>
      <c r="G147" s="210"/>
      <c r="H147" s="213">
        <v>7.0000000000000007E-2</v>
      </c>
      <c r="I147" s="214">
        <v>2.8000000000000001E-2</v>
      </c>
      <c r="J147" s="210"/>
      <c r="K147" s="212">
        <v>75</v>
      </c>
      <c r="L147" s="208" t="s">
        <v>747</v>
      </c>
      <c r="M147" s="208" t="s">
        <v>764</v>
      </c>
      <c r="N147" s="208" t="s">
        <v>769</v>
      </c>
      <c r="O147" s="197"/>
      <c r="P147" s="197"/>
      <c r="Q147" s="197"/>
      <c r="R147" s="197"/>
      <c r="S147" s="197"/>
      <c r="T147" s="197"/>
      <c r="U147" s="197"/>
      <c r="V147" s="197"/>
      <c r="W147" s="197"/>
      <c r="X147" s="197"/>
      <c r="Y147" s="197"/>
    </row>
    <row r="148" spans="1:25" ht="26">
      <c r="A148" s="308"/>
      <c r="B148" s="208" t="s">
        <v>750</v>
      </c>
      <c r="C148" s="208" t="s">
        <v>767</v>
      </c>
      <c r="D148" s="208" t="s">
        <v>768</v>
      </c>
      <c r="E148" s="209">
        <v>80</v>
      </c>
      <c r="F148" s="212">
        <v>3500</v>
      </c>
      <c r="G148" s="210"/>
      <c r="H148" s="213">
        <v>0.03</v>
      </c>
      <c r="I148" s="214">
        <v>1.4999999999999999E-2</v>
      </c>
      <c r="J148" s="210"/>
      <c r="K148" s="212">
        <v>343</v>
      </c>
      <c r="L148" s="208" t="s">
        <v>747</v>
      </c>
      <c r="M148" s="208" t="s">
        <v>764</v>
      </c>
      <c r="N148" s="208" t="s">
        <v>765</v>
      </c>
      <c r="O148" s="197"/>
      <c r="P148" s="197"/>
      <c r="Q148" s="197"/>
      <c r="R148" s="197"/>
      <c r="S148" s="197"/>
      <c r="T148" s="197"/>
      <c r="U148" s="197"/>
      <c r="V148" s="197"/>
      <c r="W148" s="197"/>
      <c r="X148" s="197"/>
      <c r="Y148" s="197"/>
    </row>
    <row r="149" spans="1:25">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row>
    <row r="150" spans="1:25">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row>
    <row r="151" spans="1:25">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row>
    <row r="152" spans="1:25">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row>
    <row r="153" spans="1:25">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row>
    <row r="154" spans="1:25">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row>
    <row r="155" spans="1:2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row>
    <row r="156" spans="1:25">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row>
    <row r="157" spans="1:25">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row>
    <row r="158" spans="1:25">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row>
    <row r="159" spans="1:25">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row>
    <row r="160" spans="1:25">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row>
    <row r="161" spans="1:25">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row>
    <row r="162" spans="1:25">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row>
    <row r="163" spans="1:25">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row>
    <row r="164" spans="1:25">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row>
    <row r="165" spans="1:2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row>
    <row r="166" spans="1:25">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row>
    <row r="167" spans="1:25">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row>
    <row r="168" spans="1:25">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row>
    <row r="169" spans="1:25">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row>
    <row r="170" spans="1:25">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row>
    <row r="171" spans="1:25">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row>
    <row r="172" spans="1:25">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row>
    <row r="173" spans="1:25">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row>
    <row r="174" spans="1:25">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row>
    <row r="175" spans="1:2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row>
    <row r="176" spans="1:25">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row>
    <row r="177" spans="1:25">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row>
    <row r="178" spans="1:25">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row>
    <row r="179" spans="1:25">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row>
    <row r="180" spans="1:25">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row>
    <row r="181" spans="1:25">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row>
    <row r="182" spans="1:25">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row>
    <row r="183" spans="1:25">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row>
    <row r="184" spans="1:25">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row>
    <row r="185" spans="1:2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row>
    <row r="186" spans="1:25">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row>
    <row r="187" spans="1:25">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row>
    <row r="188" spans="1:25">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row>
    <row r="189" spans="1:25">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row>
    <row r="190" spans="1:25">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row>
    <row r="191" spans="1:25">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row>
    <row r="192" spans="1:25">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row>
    <row r="193" spans="1:25">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row>
    <row r="194" spans="1:25">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row>
    <row r="195" spans="1:2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row>
    <row r="196" spans="1:25">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row>
    <row r="197" spans="1:25">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row>
    <row r="198" spans="1:25">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row>
    <row r="199" spans="1:25">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row>
    <row r="200" spans="1:25">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row>
    <row r="201" spans="1:25">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row>
    <row r="202" spans="1:25">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row>
    <row r="203" spans="1:25">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row>
    <row r="204" spans="1:25">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row>
    <row r="205" spans="1:2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row>
    <row r="206" spans="1:25">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row>
    <row r="207" spans="1:25">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row>
    <row r="208" spans="1:25">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row>
    <row r="209" spans="1:25">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row>
    <row r="210" spans="1:25">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row>
    <row r="211" spans="1:25">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row>
    <row r="212" spans="1:25">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row>
    <row r="213" spans="1:25">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row>
    <row r="214" spans="1:25">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row>
    <row r="215" spans="1:2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row>
    <row r="216" spans="1:25">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row>
    <row r="217" spans="1:25">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row>
    <row r="218" spans="1:25">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row>
    <row r="219" spans="1:25">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row>
    <row r="220" spans="1:25">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row>
    <row r="221" spans="1:25">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row>
    <row r="222" spans="1:25">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row>
    <row r="223" spans="1:25">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row>
    <row r="224" spans="1:25">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row>
    <row r="225" spans="1: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row>
    <row r="226" spans="1:25">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row>
    <row r="227" spans="1:25">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row>
    <row r="228" spans="1:25">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row>
    <row r="229" spans="1:25">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row>
    <row r="230" spans="1:25">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row>
    <row r="231" spans="1:25">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row>
    <row r="232" spans="1:25">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row>
    <row r="233" spans="1:25">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row>
    <row r="234" spans="1:25">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row>
    <row r="235" spans="1:2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row>
    <row r="236" spans="1:25">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row>
    <row r="237" spans="1:25">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row>
    <row r="238" spans="1:25">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row>
    <row r="239" spans="1:25">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row>
    <row r="240" spans="1:25">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row>
    <row r="241" spans="1:25">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row>
    <row r="242" spans="1:25">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row>
    <row r="243" spans="1:25">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row>
    <row r="244" spans="1:25">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row>
    <row r="245" spans="1:2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row>
    <row r="246" spans="1:25">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row>
    <row r="247" spans="1:25">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row>
    <row r="248" spans="1:25">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row>
    <row r="249" spans="1:25">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row>
    <row r="250" spans="1:25">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row>
    <row r="251" spans="1:25">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row>
    <row r="252" spans="1:25">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row>
    <row r="253" spans="1:25">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row>
    <row r="254" spans="1:25">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row>
    <row r="255" spans="1:2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row>
    <row r="256" spans="1:25">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row>
    <row r="257" spans="1:25">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row>
    <row r="258" spans="1:25">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row>
    <row r="259" spans="1:25">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row>
    <row r="260" spans="1:25">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row>
    <row r="261" spans="1:25">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row>
    <row r="262" spans="1:25">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row>
    <row r="263" spans="1:25">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row>
    <row r="264" spans="1:25">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row>
    <row r="265" spans="1:2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row>
    <row r="266" spans="1:25">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row>
    <row r="267" spans="1:25">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row>
    <row r="268" spans="1:25">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row>
    <row r="269" spans="1:25">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row>
    <row r="270" spans="1:25">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row>
    <row r="271" spans="1:25">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row>
    <row r="272" spans="1:25">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row>
    <row r="273" spans="1:25">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row>
    <row r="274" spans="1:25">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row>
    <row r="275" spans="1:2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row>
    <row r="276" spans="1:25">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row>
    <row r="277" spans="1:25">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row>
    <row r="278" spans="1:25">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row>
    <row r="279" spans="1:25">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row>
    <row r="280" spans="1:25">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row>
    <row r="281" spans="1:25">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row>
    <row r="282" spans="1:25">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row>
    <row r="283" spans="1:25">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row>
    <row r="284" spans="1:25">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row>
    <row r="285" spans="1:2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row>
    <row r="286" spans="1:25">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row>
    <row r="287" spans="1:25">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row>
    <row r="288" spans="1:25">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row>
    <row r="289" spans="1:25">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row>
    <row r="290" spans="1:25">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row>
    <row r="291" spans="1:25">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row>
    <row r="292" spans="1:25">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row>
    <row r="293" spans="1:25">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row>
    <row r="294" spans="1:25">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row>
    <row r="295" spans="1:2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row>
    <row r="296" spans="1:25">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row>
    <row r="297" spans="1:25">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row>
    <row r="298" spans="1:25">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row>
    <row r="299" spans="1:25">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row>
    <row r="300" spans="1:25">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row>
    <row r="301" spans="1:25">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row>
    <row r="302" spans="1:25">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row>
    <row r="303" spans="1:25">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row>
    <row r="304" spans="1:25">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row>
    <row r="305" spans="1:2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row>
    <row r="306" spans="1:25">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row>
    <row r="307" spans="1:25">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row>
    <row r="308" spans="1:25">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row>
    <row r="309" spans="1:25">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row>
    <row r="310" spans="1:25">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row>
    <row r="311" spans="1:25">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row>
    <row r="312" spans="1:25">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row>
    <row r="313" spans="1:25">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row>
    <row r="314" spans="1:25">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row>
    <row r="315" spans="1:2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row>
    <row r="316" spans="1:25">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row>
    <row r="317" spans="1:25">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row>
    <row r="318" spans="1:25">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row>
    <row r="319" spans="1:25">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row>
    <row r="320" spans="1:25">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row>
    <row r="321" spans="1:25">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row>
    <row r="322" spans="1:25">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row>
    <row r="323" spans="1:25">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row>
    <row r="324" spans="1:25">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row>
    <row r="325" spans="1: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row>
    <row r="326" spans="1:25">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row>
    <row r="327" spans="1:25">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row>
    <row r="328" spans="1:25">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row>
    <row r="329" spans="1:25">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row>
    <row r="330" spans="1:25">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row>
    <row r="331" spans="1:25">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row>
    <row r="332" spans="1:25">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row>
    <row r="333" spans="1:25">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row>
    <row r="334" spans="1:25">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row>
    <row r="335" spans="1:2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row>
    <row r="336" spans="1:25">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row>
    <row r="337" spans="1:25">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row>
    <row r="338" spans="1:25">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row>
    <row r="339" spans="1:25">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row>
    <row r="340" spans="1:25">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row>
    <row r="341" spans="1:25">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row>
    <row r="342" spans="1:25">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row>
    <row r="343" spans="1:25">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row>
    <row r="344" spans="1:25">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row>
    <row r="345" spans="1:2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row>
    <row r="346" spans="1:25">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row>
    <row r="347" spans="1:25">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row>
    <row r="348" spans="1:25">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row>
    <row r="349" spans="1:25">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row>
    <row r="350" spans="1:25">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row>
    <row r="351" spans="1:25">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row>
    <row r="352" spans="1:25">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row>
    <row r="353" spans="1:25">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row>
    <row r="354" spans="1:25">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row>
    <row r="355" spans="1:2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row>
    <row r="356" spans="1:25">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row>
    <row r="357" spans="1:25">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row>
    <row r="358" spans="1:25">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row>
    <row r="359" spans="1:25">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row>
    <row r="360" spans="1:25">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row>
    <row r="361" spans="1:25">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row>
    <row r="362" spans="1:25">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row>
    <row r="363" spans="1:25">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row>
    <row r="364" spans="1:25">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row>
    <row r="365" spans="1:2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row>
    <row r="366" spans="1:25">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row>
    <row r="367" spans="1:25">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row>
    <row r="368" spans="1:25">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row>
    <row r="369" spans="1:25">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row>
    <row r="370" spans="1:25">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row>
    <row r="371" spans="1:25">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row>
    <row r="372" spans="1:25">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row>
    <row r="373" spans="1:25">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row>
    <row r="374" spans="1:25">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row>
    <row r="375" spans="1:2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row>
    <row r="376" spans="1:25">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row>
    <row r="377" spans="1:25">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row>
    <row r="378" spans="1:25">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row>
    <row r="379" spans="1:25">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row>
    <row r="380" spans="1:25">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row>
    <row r="381" spans="1:25">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row>
    <row r="382" spans="1:25">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row>
    <row r="383" spans="1:25">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row>
    <row r="384" spans="1:25">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row>
    <row r="385" spans="1:2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row>
    <row r="386" spans="1:25">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row>
    <row r="387" spans="1:25">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row>
    <row r="388" spans="1:25">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row>
    <row r="389" spans="1:25">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row>
    <row r="390" spans="1:25">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row>
    <row r="391" spans="1:25">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row>
    <row r="392" spans="1:25">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row>
    <row r="393" spans="1:25">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row>
    <row r="394" spans="1:25">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row>
    <row r="395" spans="1:2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row>
    <row r="396" spans="1:25">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row>
    <row r="397" spans="1:25">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row>
    <row r="398" spans="1:25">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row>
    <row r="399" spans="1:25">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row>
    <row r="400" spans="1:25">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row>
    <row r="401" spans="1:25">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row>
    <row r="402" spans="1:25">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row>
    <row r="403" spans="1:25">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row>
    <row r="404" spans="1:25">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row>
    <row r="405" spans="1:2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row>
    <row r="406" spans="1:25">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row>
    <row r="407" spans="1:25">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row>
    <row r="408" spans="1:25">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row>
    <row r="409" spans="1:25">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row>
    <row r="410" spans="1:25">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row>
    <row r="411" spans="1:25">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row>
    <row r="412" spans="1:25">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row>
    <row r="413" spans="1:25">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row>
    <row r="414" spans="1:25">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row>
    <row r="415" spans="1:2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row>
    <row r="416" spans="1:25">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row>
    <row r="417" spans="1:25">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row>
    <row r="418" spans="1:25">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row>
    <row r="419" spans="1:25">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row>
    <row r="420" spans="1:25">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row>
    <row r="421" spans="1:25">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row>
    <row r="422" spans="1:25">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row>
    <row r="423" spans="1:25">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row>
    <row r="424" spans="1:25">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row>
    <row r="425" spans="1: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row>
    <row r="426" spans="1:25">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row>
    <row r="427" spans="1:25">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row>
    <row r="428" spans="1:25">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row>
    <row r="429" spans="1:25">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row>
    <row r="430" spans="1:25">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row>
    <row r="431" spans="1:25">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row>
    <row r="432" spans="1:25">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row>
    <row r="433" spans="1:25">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row>
    <row r="434" spans="1:25">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row>
    <row r="435" spans="1:2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row>
    <row r="436" spans="1:25">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row>
    <row r="437" spans="1:25">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row>
    <row r="438" spans="1:25">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row>
    <row r="439" spans="1:25">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row>
    <row r="440" spans="1:25">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row>
    <row r="441" spans="1:25">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row>
    <row r="442" spans="1:25">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row>
    <row r="443" spans="1:25">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row>
    <row r="444" spans="1:25">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row>
    <row r="445" spans="1:2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row>
    <row r="446" spans="1:25">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row>
    <row r="447" spans="1:25">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row>
    <row r="448" spans="1:25">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row>
    <row r="449" spans="1:25">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row>
    <row r="450" spans="1:25">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row>
    <row r="451" spans="1:25">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row>
    <row r="452" spans="1:25">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row>
    <row r="453" spans="1:25">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row>
    <row r="454" spans="1:25">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row>
    <row r="455" spans="1:2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row>
    <row r="456" spans="1:25">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row>
    <row r="457" spans="1:25">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row>
    <row r="458" spans="1:25">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row>
    <row r="459" spans="1:25">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row>
    <row r="460" spans="1:25">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row>
    <row r="461" spans="1:25">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row>
    <row r="462" spans="1:25">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row>
    <row r="463" spans="1:25">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row>
    <row r="464" spans="1:25">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row>
    <row r="465" spans="1:2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row>
    <row r="466" spans="1:25">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row>
    <row r="467" spans="1:25">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row>
    <row r="468" spans="1:25">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row>
    <row r="469" spans="1:25">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row>
    <row r="470" spans="1:25">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row>
    <row r="471" spans="1:25">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row>
    <row r="472" spans="1:25">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row>
    <row r="473" spans="1:25">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row>
    <row r="474" spans="1:25">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row>
    <row r="475" spans="1:2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row>
    <row r="476" spans="1:25">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row>
    <row r="477" spans="1:25">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row>
    <row r="478" spans="1:25">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row>
    <row r="479" spans="1:25">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row>
    <row r="480" spans="1:25">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row>
    <row r="481" spans="1:25">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row>
    <row r="482" spans="1:25">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row>
    <row r="483" spans="1:25">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row>
    <row r="484" spans="1:25">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row>
    <row r="485" spans="1:2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row>
    <row r="486" spans="1:25">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row>
    <row r="487" spans="1:25">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row>
    <row r="488" spans="1:25">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row>
    <row r="489" spans="1:25">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row>
    <row r="490" spans="1:25">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row>
    <row r="491" spans="1:25">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row>
    <row r="492" spans="1:25">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row>
    <row r="493" spans="1:25">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row>
    <row r="494" spans="1:25">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row>
    <row r="495" spans="1:2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row>
    <row r="496" spans="1:25">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row>
    <row r="497" spans="1:25">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row>
    <row r="498" spans="1:25">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row>
    <row r="499" spans="1:25">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row>
    <row r="500" spans="1:25">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row>
    <row r="501" spans="1:25">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row>
    <row r="502" spans="1:25">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row>
    <row r="503" spans="1:25">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row>
    <row r="504" spans="1:25">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row>
    <row r="505" spans="1:2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row>
    <row r="506" spans="1:25">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row>
    <row r="507" spans="1:25">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row>
    <row r="508" spans="1:25">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row>
    <row r="509" spans="1:25">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row>
    <row r="510" spans="1:25">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row>
    <row r="511" spans="1:25">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row>
    <row r="512" spans="1:25">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row>
    <row r="513" spans="1:25">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row>
    <row r="514" spans="1:25">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row>
    <row r="515" spans="1:2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row>
    <row r="516" spans="1:25">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row>
    <row r="517" spans="1:25">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row>
    <row r="518" spans="1:25">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row>
    <row r="519" spans="1:25">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row>
    <row r="520" spans="1:25">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row>
    <row r="521" spans="1:25">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row>
    <row r="522" spans="1:25">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row>
    <row r="523" spans="1:25">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row>
    <row r="524" spans="1:25">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row>
    <row r="525" spans="1: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row>
    <row r="526" spans="1:25">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row>
    <row r="527" spans="1:25">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row>
    <row r="528" spans="1:25">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row>
    <row r="529" spans="1:25">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row>
    <row r="530" spans="1:25">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row>
    <row r="531" spans="1:25">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row>
    <row r="532" spans="1:25">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row>
    <row r="533" spans="1:25">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row>
    <row r="534" spans="1:25">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row>
    <row r="535" spans="1:2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row>
    <row r="536" spans="1:25">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row>
    <row r="537" spans="1:25">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row>
    <row r="538" spans="1:25">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row>
    <row r="539" spans="1:25">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row>
    <row r="540" spans="1:25">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row>
    <row r="541" spans="1:25">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row>
    <row r="542" spans="1:25">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row>
    <row r="543" spans="1:25">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row>
    <row r="544" spans="1:25">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row>
    <row r="545" spans="1:2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row>
    <row r="546" spans="1:25">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row>
    <row r="547" spans="1:25">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row>
    <row r="548" spans="1:25">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row>
    <row r="549" spans="1:25">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row>
    <row r="550" spans="1:25">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row>
    <row r="551" spans="1:25">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row>
    <row r="552" spans="1:25">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row>
    <row r="553" spans="1:25">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row>
    <row r="554" spans="1:25">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row>
    <row r="555" spans="1:2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row>
    <row r="556" spans="1:25">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row>
    <row r="557" spans="1:25">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row>
    <row r="558" spans="1:25">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row>
    <row r="559" spans="1:25">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row>
    <row r="560" spans="1:25">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row>
    <row r="561" spans="1:25">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row>
    <row r="562" spans="1:25">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row>
    <row r="563" spans="1:25">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row>
    <row r="564" spans="1:25">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row>
    <row r="565" spans="1:2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row>
    <row r="566" spans="1:25">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row>
    <row r="567" spans="1:25">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row>
    <row r="568" spans="1:25">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row>
    <row r="569" spans="1:25">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row>
    <row r="570" spans="1:25">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row>
    <row r="571" spans="1:25">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row>
    <row r="572" spans="1:25">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row>
    <row r="573" spans="1:25">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row>
    <row r="574" spans="1:25">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row>
    <row r="575" spans="1:2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row>
    <row r="576" spans="1:25">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row>
    <row r="577" spans="1:25">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row>
    <row r="578" spans="1:25">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row>
    <row r="579" spans="1:25">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row>
    <row r="580" spans="1:25">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row>
    <row r="581" spans="1:25">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row>
    <row r="582" spans="1:25">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row>
    <row r="583" spans="1:25">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row>
    <row r="584" spans="1:25">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row>
    <row r="585" spans="1:2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row>
    <row r="586" spans="1:25">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row>
    <row r="587" spans="1:25">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row>
    <row r="588" spans="1:25">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row>
    <row r="589" spans="1:25">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row>
    <row r="590" spans="1:25">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row>
    <row r="591" spans="1:25">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row>
    <row r="592" spans="1:25">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row>
    <row r="593" spans="1:25">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row>
    <row r="594" spans="1:25">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row>
    <row r="595" spans="1:2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row>
    <row r="596" spans="1:25">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row>
    <row r="597" spans="1:25">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row>
    <row r="598" spans="1:25">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row>
    <row r="599" spans="1:25">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row>
    <row r="600" spans="1:25">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row>
    <row r="601" spans="1:25">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row>
    <row r="602" spans="1:25">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row>
    <row r="603" spans="1:25">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row>
    <row r="604" spans="1:25">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row>
    <row r="605" spans="1:2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row>
    <row r="606" spans="1:25">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row>
    <row r="607" spans="1:25">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row>
    <row r="608" spans="1:25">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row>
    <row r="609" spans="1:25">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row>
    <row r="610" spans="1:25">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row>
    <row r="611" spans="1:25">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row>
    <row r="612" spans="1:25">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row>
    <row r="613" spans="1:25">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row>
    <row r="614" spans="1:25">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row>
    <row r="615" spans="1:2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row>
    <row r="616" spans="1:25">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row>
    <row r="617" spans="1:25">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row>
    <row r="618" spans="1:25">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row>
    <row r="619" spans="1:25">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row>
    <row r="620" spans="1:25">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row>
    <row r="621" spans="1:25">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row>
    <row r="622" spans="1:25">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row>
    <row r="623" spans="1:25">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row>
    <row r="624" spans="1:25">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row>
    <row r="625" spans="1:25">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row>
    <row r="626" spans="1:25">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row>
    <row r="627" spans="1:25">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row>
    <row r="628" spans="1:25">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row>
    <row r="629" spans="1:25">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row>
    <row r="630" spans="1:25">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row>
    <row r="631" spans="1:25">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row>
    <row r="632" spans="1:25">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row>
    <row r="633" spans="1:25">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row>
    <row r="634" spans="1:25">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row>
    <row r="635" spans="1:25">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row>
    <row r="636" spans="1:25">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row>
    <row r="637" spans="1:25">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row>
    <row r="638" spans="1:25">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row>
    <row r="639" spans="1:25">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row>
    <row r="640" spans="1:25">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row>
    <row r="641" spans="1:25">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row>
    <row r="642" spans="1:25">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row>
    <row r="643" spans="1:25">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row>
    <row r="644" spans="1:25">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row>
    <row r="645" spans="1:25">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row>
    <row r="646" spans="1:25">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row>
    <row r="647" spans="1:25">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row>
    <row r="648" spans="1:25">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row>
    <row r="649" spans="1:25">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row>
    <row r="650" spans="1:25">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row>
    <row r="651" spans="1:25">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row>
    <row r="652" spans="1:25">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row>
    <row r="653" spans="1:25">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row>
    <row r="654" spans="1:25">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row>
    <row r="655" spans="1:25">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row>
    <row r="656" spans="1:25">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row>
    <row r="657" spans="1:25">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row>
    <row r="658" spans="1:25">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row>
    <row r="659" spans="1:25">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row>
    <row r="660" spans="1:25">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row>
    <row r="661" spans="1:25">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row>
    <row r="662" spans="1:25">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row>
    <row r="663" spans="1:25">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row>
    <row r="664" spans="1:25">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row>
    <row r="665" spans="1:25">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row>
    <row r="666" spans="1:25">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row>
    <row r="667" spans="1:25">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row>
    <row r="668" spans="1:25">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row>
    <row r="669" spans="1:25">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row>
    <row r="670" spans="1:25">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row>
    <row r="671" spans="1:25">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row>
    <row r="672" spans="1:25">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row>
    <row r="673" spans="1:25">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row>
    <row r="674" spans="1:25">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row>
    <row r="675" spans="1:25">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row>
    <row r="676" spans="1:25">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row>
    <row r="677" spans="1:25">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row>
    <row r="678" spans="1:25">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row>
    <row r="679" spans="1:25">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row>
    <row r="680" spans="1:25">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row>
    <row r="681" spans="1:25">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row>
    <row r="682" spans="1:25">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row>
    <row r="683" spans="1:25">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row>
    <row r="684" spans="1:25">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row>
    <row r="685" spans="1:25">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row>
    <row r="686" spans="1:25">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row>
    <row r="687" spans="1:25">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row>
    <row r="688" spans="1:25">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row>
    <row r="689" spans="1:25">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row>
    <row r="690" spans="1:25">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row>
    <row r="691" spans="1:25">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row>
    <row r="692" spans="1:25">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row>
    <row r="693" spans="1:25">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row>
    <row r="694" spans="1:25">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row>
    <row r="695" spans="1:25">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row>
    <row r="696" spans="1:25">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row>
    <row r="697" spans="1:25">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row>
    <row r="698" spans="1:25">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row>
    <row r="699" spans="1:25">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row>
    <row r="700" spans="1:25">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row>
    <row r="701" spans="1:25">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row>
    <row r="702" spans="1:25">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row>
    <row r="703" spans="1:25">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row>
    <row r="704" spans="1:25">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row>
    <row r="705" spans="1:25">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row>
    <row r="706" spans="1:25">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row>
    <row r="707" spans="1:25">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row>
    <row r="708" spans="1:25">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row>
    <row r="709" spans="1:25">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row>
    <row r="710" spans="1:25">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row>
    <row r="711" spans="1:25">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row>
    <row r="712" spans="1:25">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row>
    <row r="713" spans="1:25">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row>
    <row r="714" spans="1:25">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row>
    <row r="715" spans="1:25">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row>
    <row r="716" spans="1:25">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row>
    <row r="717" spans="1:25">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row>
    <row r="718" spans="1:25">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row>
    <row r="719" spans="1:25">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row>
    <row r="720" spans="1:25">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row>
    <row r="721" spans="1:25">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row>
    <row r="722" spans="1:25">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row>
    <row r="723" spans="1:25">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row>
    <row r="724" spans="1:25">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row>
    <row r="725" spans="1:25">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row>
    <row r="726" spans="1:25">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row>
    <row r="727" spans="1:25">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row>
    <row r="728" spans="1:25">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row>
    <row r="729" spans="1:25">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row>
    <row r="730" spans="1:25">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row>
    <row r="731" spans="1:25">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row>
    <row r="732" spans="1:25">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row>
    <row r="733" spans="1:25">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row>
    <row r="734" spans="1:25">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row>
    <row r="735" spans="1:25">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row>
    <row r="736" spans="1:25">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row>
    <row r="737" spans="1:25">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row>
    <row r="738" spans="1:25">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row>
    <row r="739" spans="1:25">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row>
    <row r="740" spans="1:25">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row>
    <row r="741" spans="1:25">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row>
    <row r="742" spans="1:25">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row>
    <row r="743" spans="1:25">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row>
    <row r="744" spans="1:25">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row>
    <row r="745" spans="1:25">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row>
    <row r="746" spans="1:25">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row>
    <row r="747" spans="1:25">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row>
    <row r="748" spans="1:25">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row>
    <row r="749" spans="1:25">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row>
    <row r="750" spans="1:25">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row>
    <row r="751" spans="1:25">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row>
    <row r="752" spans="1:25">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row>
    <row r="753" spans="1:25">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row>
    <row r="754" spans="1:25">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row>
    <row r="755" spans="1:25">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row>
    <row r="756" spans="1:25">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row>
    <row r="757" spans="1:25">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row>
    <row r="758" spans="1:25">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row>
    <row r="759" spans="1:25">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row>
    <row r="760" spans="1:25">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row>
    <row r="761" spans="1:25">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row>
    <row r="762" spans="1:25">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row>
    <row r="763" spans="1:25">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row>
    <row r="764" spans="1:25">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row>
    <row r="765" spans="1:25">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row>
    <row r="766" spans="1:25">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row>
    <row r="767" spans="1:25">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row>
    <row r="768" spans="1:25">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row>
    <row r="769" spans="1:25">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row>
    <row r="770" spans="1:25">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row>
    <row r="771" spans="1:25">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row>
    <row r="772" spans="1:25">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row>
    <row r="773" spans="1:25">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row>
    <row r="774" spans="1:25">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row>
    <row r="775" spans="1:25">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row>
    <row r="776" spans="1:25">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row>
    <row r="777" spans="1:25">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row>
    <row r="778" spans="1:25">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row>
    <row r="779" spans="1:25">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row>
    <row r="780" spans="1:25">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row>
    <row r="781" spans="1:25">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row>
    <row r="782" spans="1:25">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row>
    <row r="783" spans="1:25">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row>
    <row r="784" spans="1:25">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row>
    <row r="785" spans="1:25">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row>
    <row r="786" spans="1:25">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row>
    <row r="787" spans="1:25">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row>
    <row r="788" spans="1:25">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row>
    <row r="789" spans="1:25">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row>
    <row r="790" spans="1:25">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row>
    <row r="791" spans="1:25">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row>
    <row r="792" spans="1:25">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row>
    <row r="793" spans="1:25">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row>
    <row r="794" spans="1:25">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row>
    <row r="795" spans="1:25">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row>
    <row r="796" spans="1:25">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row>
    <row r="797" spans="1:25">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row>
    <row r="798" spans="1:25">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row>
    <row r="799" spans="1:25">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row>
    <row r="800" spans="1:25">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row>
    <row r="801" spans="1:25">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row>
    <row r="802" spans="1:25">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row>
    <row r="803" spans="1:25">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row>
    <row r="804" spans="1:25">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row>
    <row r="805" spans="1:25">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row>
    <row r="806" spans="1:25">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row>
    <row r="807" spans="1:25">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row>
    <row r="808" spans="1:25">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row>
    <row r="809" spans="1:25">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row>
    <row r="810" spans="1:25">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row>
    <row r="811" spans="1:25">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row>
    <row r="812" spans="1:25">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row>
    <row r="813" spans="1:25">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row>
    <row r="814" spans="1:25">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row>
    <row r="815" spans="1:25">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row>
    <row r="816" spans="1:25">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row>
    <row r="817" spans="1:25">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row>
    <row r="818" spans="1:25">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row>
    <row r="819" spans="1:25">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row>
    <row r="820" spans="1:25">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row>
    <row r="821" spans="1:25">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row>
    <row r="822" spans="1:25">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row>
    <row r="823" spans="1:25">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row>
    <row r="824" spans="1:25">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row>
    <row r="825" spans="1:25">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row>
    <row r="826" spans="1:25">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row>
    <row r="827" spans="1:25">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row>
    <row r="828" spans="1:25">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row>
    <row r="829" spans="1:25">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row>
    <row r="830" spans="1:25">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row>
    <row r="831" spans="1:25">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row>
    <row r="832" spans="1:25">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row>
    <row r="833" spans="1:25">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row>
    <row r="834" spans="1:25">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row>
    <row r="835" spans="1:25">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row>
    <row r="836" spans="1:25">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row>
    <row r="837" spans="1:25">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row>
    <row r="838" spans="1:25">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row>
    <row r="839" spans="1:25">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row>
    <row r="840" spans="1:25">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row>
    <row r="841" spans="1:25">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row>
    <row r="842" spans="1:25">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row>
    <row r="843" spans="1:25">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row>
    <row r="844" spans="1:25">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row>
    <row r="845" spans="1:25">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row>
    <row r="846" spans="1:25">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row>
    <row r="847" spans="1:25">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row>
    <row r="848" spans="1:25">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row>
    <row r="849" spans="1:25">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row>
    <row r="850" spans="1:25">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row>
    <row r="851" spans="1:25">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row>
    <row r="852" spans="1:25">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row>
    <row r="853" spans="1:25">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row>
    <row r="854" spans="1:25">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row>
    <row r="855" spans="1:25">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row>
    <row r="856" spans="1:25">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row>
    <row r="857" spans="1:25">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row>
    <row r="858" spans="1:25">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row>
    <row r="859" spans="1:25">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row>
    <row r="860" spans="1:25">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row>
    <row r="861" spans="1:25">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row>
    <row r="862" spans="1:25">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row>
    <row r="863" spans="1:25">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row>
    <row r="864" spans="1:25">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row>
    <row r="865" spans="1:25">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row>
    <row r="866" spans="1:25">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row>
    <row r="867" spans="1:25">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row>
    <row r="868" spans="1:25">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row>
    <row r="869" spans="1:25">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row>
    <row r="870" spans="1:25">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row>
    <row r="871" spans="1:25">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row>
    <row r="872" spans="1:25">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row>
    <row r="873" spans="1:25">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row>
    <row r="874" spans="1:25">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row>
    <row r="875" spans="1:25">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row>
    <row r="876" spans="1:25">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row>
    <row r="877" spans="1:25">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row>
    <row r="878" spans="1:25">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row>
    <row r="879" spans="1:25">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row>
    <row r="880" spans="1:25">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row>
    <row r="881" spans="1:25">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row>
    <row r="882" spans="1:25">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row>
    <row r="883" spans="1:25">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row>
    <row r="884" spans="1:25">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row>
    <row r="885" spans="1:25">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row>
    <row r="886" spans="1:25">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row>
    <row r="887" spans="1:25">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row>
    <row r="888" spans="1:25">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row>
    <row r="889" spans="1:25">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row>
    <row r="890" spans="1:25">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row>
    <row r="891" spans="1:25">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row>
    <row r="892" spans="1:25">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row>
    <row r="893" spans="1:25">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row>
    <row r="894" spans="1:25">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row>
    <row r="895" spans="1:25">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row>
    <row r="896" spans="1:25">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row>
    <row r="897" spans="1:25">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row>
    <row r="898" spans="1:25">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row>
    <row r="899" spans="1:25">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row>
    <row r="900" spans="1:25">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row>
    <row r="901" spans="1:25">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row>
    <row r="902" spans="1:25">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row>
    <row r="903" spans="1:25">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row>
    <row r="904" spans="1:25">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row>
    <row r="905" spans="1:25">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row>
    <row r="906" spans="1:25">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row>
    <row r="907" spans="1:25">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row>
    <row r="908" spans="1:25">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row>
    <row r="909" spans="1:25">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row>
    <row r="910" spans="1:25">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row>
    <row r="911" spans="1:25">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row>
    <row r="912" spans="1:25">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row>
    <row r="913" spans="1:25">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row>
    <row r="914" spans="1:25">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row>
    <row r="915" spans="1:25">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row>
    <row r="916" spans="1:25">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row>
    <row r="917" spans="1:25">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row>
    <row r="918" spans="1:25">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row>
    <row r="919" spans="1:25">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row>
    <row r="920" spans="1:25">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row>
    <row r="921" spans="1:25">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row>
    <row r="922" spans="1:25">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row>
    <row r="923" spans="1:25">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row>
    <row r="924" spans="1:25">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row>
    <row r="925" spans="1:25">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row>
    <row r="926" spans="1:25">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row>
    <row r="927" spans="1:25">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row>
    <row r="928" spans="1:25">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row>
    <row r="929" spans="1:25">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row>
    <row r="930" spans="1:25">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row>
    <row r="931" spans="1:25">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row>
    <row r="932" spans="1:25">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row>
    <row r="933" spans="1:25">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row>
    <row r="934" spans="1:25">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row>
    <row r="935" spans="1:25">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row>
    <row r="936" spans="1:25">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row>
    <row r="937" spans="1:25">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row>
    <row r="938" spans="1:25">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row>
    <row r="939" spans="1:25">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row>
    <row r="940" spans="1:25">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row>
    <row r="941" spans="1:25">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row>
    <row r="942" spans="1:25">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row>
    <row r="943" spans="1:25">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row>
    <row r="944" spans="1:25">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row>
    <row r="945" spans="1:25">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row>
    <row r="946" spans="1:25">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row>
    <row r="947" spans="1:25">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row>
    <row r="948" spans="1:25">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row>
    <row r="949" spans="1:25">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row>
    <row r="950" spans="1:25">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row>
    <row r="951" spans="1:25">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row>
    <row r="952" spans="1:25">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row>
    <row r="953" spans="1:25">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row>
    <row r="954" spans="1:25">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row>
    <row r="955" spans="1:25">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row>
    <row r="956" spans="1:25">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row>
    <row r="957" spans="1:25">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row>
    <row r="958" spans="1:25">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row>
    <row r="959" spans="1:25">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row>
    <row r="960" spans="1:25">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row>
    <row r="961" spans="1:25">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row>
    <row r="962" spans="1:25">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row>
    <row r="963" spans="1:25">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row>
    <row r="964" spans="1:25">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row>
    <row r="965" spans="1:25">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row>
    <row r="966" spans="1:25">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row>
    <row r="967" spans="1:25">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row>
    <row r="968" spans="1:25">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row>
    <row r="969" spans="1:25">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row>
    <row r="970" spans="1:25">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row>
    <row r="971" spans="1:25">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row>
    <row r="972" spans="1:25">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row>
    <row r="973" spans="1:25">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row>
    <row r="974" spans="1:25">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row>
    <row r="975" spans="1:25">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row>
    <row r="976" spans="1:25">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row>
    <row r="977" spans="1:25">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row>
    <row r="978" spans="1:25">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row>
    <row r="979" spans="1:25">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row>
    <row r="980" spans="1:25">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row>
    <row r="981" spans="1:25">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row>
    <row r="982" spans="1:25">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row>
    <row r="983" spans="1:25">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row>
    <row r="984" spans="1:25">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row>
    <row r="985" spans="1:25">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row>
    <row r="986" spans="1:25">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row>
    <row r="987" spans="1:25">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row>
    <row r="988" spans="1:25">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row>
    <row r="989" spans="1:25">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row>
    <row r="990" spans="1:25">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row>
    <row r="991" spans="1:25">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row>
    <row r="992" spans="1:25">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row>
    <row r="993" spans="1:25">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row>
    <row r="994" spans="1:25">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row>
    <row r="995" spans="1:25">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row>
    <row r="996" spans="1:25">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row>
    <row r="997" spans="1:25">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row>
    <row r="998" spans="1:25">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row>
    <row r="999" spans="1:25">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row>
    <row r="1000" spans="1:25">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row>
    <row r="1001" spans="1:25">
      <c r="A1001" s="197"/>
      <c r="B1001" s="197"/>
      <c r="C1001" s="197"/>
      <c r="D1001" s="197"/>
      <c r="E1001" s="197"/>
      <c r="F1001" s="197"/>
      <c r="G1001" s="197"/>
      <c r="H1001" s="197"/>
      <c r="I1001" s="197"/>
      <c r="J1001" s="197"/>
      <c r="K1001" s="197"/>
      <c r="L1001" s="197"/>
      <c r="M1001" s="197"/>
      <c r="N1001" s="197"/>
      <c r="O1001" s="197"/>
      <c r="P1001" s="197"/>
      <c r="Q1001" s="197"/>
      <c r="R1001" s="197"/>
      <c r="S1001" s="197"/>
      <c r="T1001" s="197"/>
      <c r="U1001" s="197"/>
      <c r="V1001" s="197"/>
      <c r="W1001" s="197"/>
      <c r="X1001" s="197"/>
      <c r="Y1001" s="197"/>
    </row>
    <row r="1002" spans="1:25">
      <c r="A1002" s="197"/>
      <c r="B1002" s="197"/>
      <c r="C1002" s="197"/>
      <c r="D1002" s="197"/>
      <c r="E1002" s="197"/>
      <c r="F1002" s="197"/>
      <c r="G1002" s="197"/>
      <c r="H1002" s="197"/>
      <c r="I1002" s="197"/>
      <c r="J1002" s="197"/>
      <c r="K1002" s="197"/>
      <c r="L1002" s="197"/>
      <c r="M1002" s="197"/>
      <c r="N1002" s="197"/>
      <c r="O1002" s="197"/>
      <c r="P1002" s="197"/>
      <c r="Q1002" s="197"/>
      <c r="R1002" s="197"/>
      <c r="S1002" s="197"/>
      <c r="T1002" s="197"/>
      <c r="U1002" s="197"/>
      <c r="V1002" s="197"/>
      <c r="W1002" s="197"/>
      <c r="X1002" s="197"/>
      <c r="Y1002" s="197"/>
    </row>
    <row r="1003" spans="1:25">
      <c r="A1003" s="197"/>
      <c r="B1003" s="197"/>
      <c r="C1003" s="197"/>
      <c r="D1003" s="197"/>
      <c r="E1003" s="197"/>
      <c r="F1003" s="197"/>
      <c r="G1003" s="197"/>
      <c r="H1003" s="197"/>
      <c r="I1003" s="197"/>
      <c r="J1003" s="197"/>
      <c r="K1003" s="197"/>
      <c r="L1003" s="197"/>
      <c r="M1003" s="197"/>
      <c r="N1003" s="197"/>
      <c r="O1003" s="197"/>
      <c r="P1003" s="197"/>
      <c r="Q1003" s="197"/>
      <c r="R1003" s="197"/>
      <c r="S1003" s="197"/>
      <c r="T1003" s="197"/>
      <c r="U1003" s="197"/>
      <c r="V1003" s="197"/>
      <c r="W1003" s="197"/>
      <c r="X1003" s="197"/>
      <c r="Y1003" s="197"/>
    </row>
    <row r="1004" spans="1:25">
      <c r="A1004" s="197"/>
      <c r="B1004" s="197"/>
      <c r="C1004" s="197"/>
      <c r="D1004" s="197"/>
      <c r="E1004" s="197"/>
      <c r="F1004" s="197"/>
      <c r="G1004" s="197"/>
      <c r="H1004" s="197"/>
      <c r="I1004" s="197"/>
      <c r="J1004" s="197"/>
      <c r="K1004" s="197"/>
      <c r="L1004" s="197"/>
      <c r="M1004" s="197"/>
      <c r="N1004" s="197"/>
      <c r="O1004" s="197"/>
      <c r="P1004" s="197"/>
      <c r="Q1004" s="197"/>
      <c r="R1004" s="197"/>
      <c r="S1004" s="197"/>
      <c r="T1004" s="197"/>
      <c r="U1004" s="197"/>
      <c r="V1004" s="197"/>
      <c r="W1004" s="197"/>
      <c r="X1004" s="197"/>
      <c r="Y1004" s="197"/>
    </row>
  </sheetData>
  <mergeCells count="13">
    <mergeCell ref="A144:A148"/>
    <mergeCell ref="A122:I122"/>
    <mergeCell ref="A130:N130"/>
    <mergeCell ref="A132:A135"/>
    <mergeCell ref="A136:A138"/>
    <mergeCell ref="A139:A140"/>
    <mergeCell ref="A141:A143"/>
    <mergeCell ref="A103:A118"/>
    <mergeCell ref="A5:A23"/>
    <mergeCell ref="A25:A48"/>
    <mergeCell ref="A51:A65"/>
    <mergeCell ref="A67:A84"/>
    <mergeCell ref="A86:A10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9C43-2082-BD4A-8834-F4224A546AA9}">
  <dimension ref="A1:Z31"/>
  <sheetViews>
    <sheetView workbookViewId="0">
      <selection activeCell="J5" sqref="J5"/>
    </sheetView>
  </sheetViews>
  <sheetFormatPr baseColWidth="10" defaultColWidth="14.5" defaultRowHeight="15"/>
  <cols>
    <col min="1" max="1" width="16.5" customWidth="1"/>
    <col min="2" max="2" width="49.33203125" customWidth="1"/>
    <col min="3" max="3" width="27.83203125" customWidth="1"/>
    <col min="4" max="15" width="7.33203125" customWidth="1"/>
    <col min="16" max="26" width="8.6640625" customWidth="1"/>
  </cols>
  <sheetData>
    <row r="1" spans="1:26" ht="19">
      <c r="A1" s="353" t="s">
        <v>773</v>
      </c>
      <c r="B1" s="351"/>
      <c r="C1" s="351"/>
      <c r="D1" s="352"/>
      <c r="E1" s="354"/>
      <c r="F1" s="311"/>
      <c r="G1" s="311"/>
      <c r="H1" s="311"/>
      <c r="I1" s="355"/>
      <c r="J1" s="354"/>
      <c r="K1" s="311"/>
      <c r="L1" s="311"/>
      <c r="M1" s="311"/>
      <c r="N1" s="311"/>
      <c r="O1" s="311"/>
      <c r="P1" s="216"/>
      <c r="Q1" s="216"/>
      <c r="R1" s="216"/>
      <c r="S1" s="216"/>
      <c r="T1" s="216"/>
      <c r="U1" s="216"/>
      <c r="V1" s="216"/>
      <c r="W1" s="216"/>
      <c r="X1" s="216"/>
      <c r="Y1" s="216"/>
      <c r="Z1" s="216"/>
    </row>
    <row r="2" spans="1:26" ht="18.75" customHeight="1">
      <c r="A2" s="356" t="s">
        <v>860</v>
      </c>
      <c r="B2" s="311"/>
      <c r="C2" s="311"/>
      <c r="D2" s="311"/>
      <c r="E2" s="216"/>
      <c r="F2" s="216"/>
      <c r="G2" s="216"/>
      <c r="H2" s="216"/>
      <c r="I2" s="216"/>
      <c r="J2" s="216"/>
      <c r="K2" s="216"/>
      <c r="L2" s="216"/>
      <c r="M2" s="216"/>
      <c r="N2" s="216"/>
      <c r="O2" s="216"/>
      <c r="P2" s="216"/>
      <c r="Q2" s="216"/>
      <c r="R2" s="216"/>
      <c r="S2" s="216"/>
      <c r="T2" s="216"/>
      <c r="U2" s="216"/>
      <c r="V2" s="216"/>
      <c r="W2" s="216"/>
      <c r="X2" s="216"/>
      <c r="Y2" s="216"/>
      <c r="Z2" s="216"/>
    </row>
    <row r="3" spans="1:26" ht="16">
      <c r="A3" s="217" t="s">
        <v>160</v>
      </c>
      <c r="B3" s="217" t="s">
        <v>774</v>
      </c>
      <c r="C3" s="217" t="s">
        <v>775</v>
      </c>
      <c r="D3" s="217" t="s">
        <v>776</v>
      </c>
      <c r="E3" s="217" t="s">
        <v>777</v>
      </c>
      <c r="F3" s="217" t="s">
        <v>778</v>
      </c>
      <c r="G3" s="217" t="s">
        <v>779</v>
      </c>
      <c r="H3" s="217" t="s">
        <v>780</v>
      </c>
      <c r="I3" s="217" t="s">
        <v>781</v>
      </c>
      <c r="J3" s="217" t="s">
        <v>782</v>
      </c>
      <c r="K3" s="217" t="s">
        <v>783</v>
      </c>
      <c r="L3" s="217" t="s">
        <v>784</v>
      </c>
      <c r="M3" s="217" t="s">
        <v>785</v>
      </c>
      <c r="N3" s="217" t="s">
        <v>786</v>
      </c>
      <c r="O3" s="217" t="s">
        <v>787</v>
      </c>
      <c r="P3" s="216"/>
      <c r="Q3" s="216"/>
      <c r="R3" s="216"/>
      <c r="S3" s="216"/>
      <c r="T3" s="216"/>
      <c r="U3" s="216"/>
      <c r="V3" s="216"/>
      <c r="W3" s="216"/>
      <c r="X3" s="216"/>
      <c r="Y3" s="216"/>
      <c r="Z3" s="216"/>
    </row>
    <row r="4" spans="1:26" ht="112">
      <c r="A4" s="218" t="s">
        <v>176</v>
      </c>
      <c r="B4" s="218" t="s">
        <v>788</v>
      </c>
      <c r="C4" s="218" t="s">
        <v>789</v>
      </c>
      <c r="D4" s="219"/>
      <c r="E4" s="219"/>
      <c r="F4" s="219"/>
      <c r="G4" s="220" t="s">
        <v>790</v>
      </c>
      <c r="H4" s="221"/>
      <c r="I4" s="221"/>
      <c r="J4" s="221"/>
      <c r="K4" s="221"/>
      <c r="L4" s="221"/>
      <c r="M4" s="221"/>
      <c r="N4" s="221"/>
      <c r="O4" s="221"/>
      <c r="P4" s="216"/>
      <c r="Q4" s="216"/>
      <c r="R4" s="216"/>
      <c r="S4" s="216"/>
      <c r="T4" s="216"/>
      <c r="U4" s="216"/>
      <c r="V4" s="216"/>
      <c r="W4" s="216"/>
      <c r="X4" s="216"/>
      <c r="Y4" s="216"/>
      <c r="Z4" s="216"/>
    </row>
    <row r="5" spans="1:26" ht="96">
      <c r="A5" s="218" t="s">
        <v>213</v>
      </c>
      <c r="B5" s="218" t="s">
        <v>791</v>
      </c>
      <c r="C5" s="218" t="s">
        <v>792</v>
      </c>
      <c r="D5" s="219"/>
      <c r="E5" s="219"/>
      <c r="F5" s="219"/>
      <c r="G5" s="220" t="s">
        <v>793</v>
      </c>
      <c r="H5" s="221"/>
      <c r="I5" s="221"/>
      <c r="J5" s="221"/>
      <c r="K5" s="221"/>
      <c r="L5" s="221"/>
      <c r="M5" s="221"/>
      <c r="N5" s="221"/>
      <c r="O5" s="221"/>
      <c r="P5" s="216"/>
      <c r="Q5" s="216"/>
      <c r="R5" s="216"/>
      <c r="S5" s="216"/>
      <c r="T5" s="216"/>
      <c r="U5" s="216"/>
      <c r="V5" s="216"/>
      <c r="W5" s="216"/>
      <c r="X5" s="216"/>
      <c r="Y5" s="216"/>
      <c r="Z5" s="216"/>
    </row>
    <row r="6" spans="1:26" ht="80">
      <c r="A6" s="218" t="s">
        <v>228</v>
      </c>
      <c r="B6" s="218" t="s">
        <v>794</v>
      </c>
      <c r="C6" s="218" t="s">
        <v>795</v>
      </c>
      <c r="D6" s="219"/>
      <c r="E6" s="219"/>
      <c r="F6" s="219"/>
      <c r="G6" s="220" t="s">
        <v>793</v>
      </c>
      <c r="H6" s="221"/>
      <c r="I6" s="221"/>
      <c r="J6" s="221"/>
      <c r="K6" s="221"/>
      <c r="L6" s="221"/>
      <c r="M6" s="221"/>
      <c r="N6" s="221"/>
      <c r="O6" s="221"/>
      <c r="P6" s="216"/>
      <c r="Q6" s="216"/>
      <c r="R6" s="216"/>
      <c r="S6" s="216"/>
      <c r="T6" s="216"/>
      <c r="U6" s="216"/>
      <c r="V6" s="216"/>
      <c r="W6" s="216"/>
      <c r="X6" s="216"/>
      <c r="Y6" s="216"/>
      <c r="Z6" s="216"/>
    </row>
    <row r="7" spans="1:26" ht="80">
      <c r="A7" s="218" t="s">
        <v>233</v>
      </c>
      <c r="B7" s="218" t="s">
        <v>796</v>
      </c>
      <c r="C7" s="218" t="s">
        <v>797</v>
      </c>
      <c r="D7" s="219"/>
      <c r="E7" s="219"/>
      <c r="F7" s="219"/>
      <c r="G7" s="220" t="s">
        <v>793</v>
      </c>
      <c r="H7" s="221"/>
      <c r="I7" s="221"/>
      <c r="J7" s="221"/>
      <c r="K7" s="221"/>
      <c r="L7" s="221"/>
      <c r="M7" s="221"/>
      <c r="N7" s="221"/>
      <c r="O7" s="221"/>
      <c r="P7" s="216"/>
      <c r="Q7" s="216"/>
      <c r="R7" s="216"/>
      <c r="S7" s="216"/>
      <c r="T7" s="216"/>
      <c r="U7" s="216"/>
      <c r="V7" s="216"/>
      <c r="W7" s="216"/>
      <c r="X7" s="216"/>
      <c r="Y7" s="216"/>
      <c r="Z7" s="216"/>
    </row>
    <row r="8" spans="1:26" ht="128">
      <c r="A8" s="218" t="s">
        <v>238</v>
      </c>
      <c r="B8" s="218" t="s">
        <v>798</v>
      </c>
      <c r="C8" s="218" t="s">
        <v>799</v>
      </c>
      <c r="D8" s="219"/>
      <c r="E8" s="219"/>
      <c r="F8" s="219"/>
      <c r="G8" s="220" t="s">
        <v>793</v>
      </c>
      <c r="H8" s="221"/>
      <c r="I8" s="221"/>
      <c r="J8" s="221"/>
      <c r="K8" s="221"/>
      <c r="L8" s="221"/>
      <c r="M8" s="221"/>
      <c r="N8" s="221"/>
      <c r="O8" s="221"/>
      <c r="P8" s="216"/>
      <c r="Q8" s="216"/>
      <c r="R8" s="216"/>
      <c r="S8" s="216"/>
      <c r="T8" s="216"/>
      <c r="U8" s="216"/>
      <c r="V8" s="216"/>
      <c r="W8" s="216"/>
      <c r="X8" s="216"/>
      <c r="Y8" s="216"/>
      <c r="Z8" s="216"/>
    </row>
    <row r="9" spans="1:26" ht="112">
      <c r="A9" s="218" t="s">
        <v>800</v>
      </c>
      <c r="B9" s="218" t="s">
        <v>801</v>
      </c>
      <c r="C9" s="218" t="s">
        <v>802</v>
      </c>
      <c r="D9" s="221"/>
      <c r="E9" s="221"/>
      <c r="F9" s="221"/>
      <c r="G9" s="219"/>
      <c r="H9" s="219"/>
      <c r="I9" s="220" t="s">
        <v>793</v>
      </c>
      <c r="J9" s="221"/>
      <c r="K9" s="221"/>
      <c r="L9" s="221"/>
      <c r="M9" s="221"/>
      <c r="N9" s="221"/>
      <c r="O9" s="221"/>
      <c r="P9" s="216"/>
      <c r="Q9" s="216"/>
      <c r="R9" s="216"/>
      <c r="S9" s="216"/>
      <c r="T9" s="216"/>
      <c r="U9" s="216"/>
      <c r="V9" s="216"/>
      <c r="W9" s="216"/>
      <c r="X9" s="216"/>
      <c r="Y9" s="216"/>
      <c r="Z9" s="216"/>
    </row>
    <row r="10" spans="1:26" ht="80">
      <c r="A10" s="218" t="s">
        <v>803</v>
      </c>
      <c r="B10" s="218" t="s">
        <v>804</v>
      </c>
      <c r="C10" s="218" t="s">
        <v>805</v>
      </c>
      <c r="D10" s="221"/>
      <c r="E10" s="221"/>
      <c r="F10" s="221"/>
      <c r="G10" s="219"/>
      <c r="H10" s="219"/>
      <c r="I10" s="220" t="s">
        <v>793</v>
      </c>
      <c r="J10" s="221"/>
      <c r="K10" s="221"/>
      <c r="L10" s="221"/>
      <c r="M10" s="221"/>
      <c r="N10" s="221"/>
      <c r="O10" s="221"/>
      <c r="P10" s="216"/>
      <c r="Q10" s="216"/>
      <c r="R10" s="216"/>
      <c r="S10" s="216"/>
      <c r="T10" s="216"/>
      <c r="U10" s="216"/>
      <c r="V10" s="216"/>
      <c r="W10" s="216"/>
      <c r="X10" s="216"/>
      <c r="Y10" s="216"/>
      <c r="Z10" s="216"/>
    </row>
    <row r="11" spans="1:26" ht="128">
      <c r="A11" s="218" t="s">
        <v>806</v>
      </c>
      <c r="B11" s="218" t="s">
        <v>807</v>
      </c>
      <c r="C11" s="218" t="s">
        <v>808</v>
      </c>
      <c r="D11" s="221"/>
      <c r="E11" s="221"/>
      <c r="F11" s="221"/>
      <c r="G11" s="219"/>
      <c r="H11" s="219"/>
      <c r="I11" s="220" t="s">
        <v>793</v>
      </c>
      <c r="J11" s="221"/>
      <c r="K11" s="221"/>
      <c r="L11" s="221"/>
      <c r="M11" s="221"/>
      <c r="N11" s="221"/>
      <c r="O11" s="221"/>
      <c r="P11" s="216"/>
      <c r="Q11" s="216"/>
      <c r="R11" s="216"/>
      <c r="S11" s="216"/>
      <c r="T11" s="216"/>
      <c r="U11" s="216"/>
      <c r="V11" s="216"/>
      <c r="W11" s="216"/>
      <c r="X11" s="216"/>
      <c r="Y11" s="216"/>
      <c r="Z11" s="216"/>
    </row>
    <row r="12" spans="1:26" ht="112">
      <c r="A12" s="218" t="s">
        <v>809</v>
      </c>
      <c r="B12" s="218" t="s">
        <v>810</v>
      </c>
      <c r="C12" s="218" t="s">
        <v>811</v>
      </c>
      <c r="D12" s="221"/>
      <c r="E12" s="221"/>
      <c r="F12" s="221"/>
      <c r="G12" s="221"/>
      <c r="H12" s="221"/>
      <c r="I12" s="221"/>
      <c r="J12" s="219"/>
      <c r="K12" s="219"/>
      <c r="L12" s="220" t="s">
        <v>793</v>
      </c>
      <c r="M12" s="221"/>
      <c r="N12" s="221"/>
      <c r="O12" s="221"/>
      <c r="P12" s="216"/>
      <c r="Q12" s="216"/>
      <c r="R12" s="216"/>
      <c r="S12" s="216"/>
      <c r="T12" s="216"/>
      <c r="U12" s="216"/>
      <c r="V12" s="216"/>
      <c r="W12" s="216"/>
      <c r="X12" s="216"/>
      <c r="Y12" s="216"/>
      <c r="Z12" s="216"/>
    </row>
    <row r="13" spans="1:26" ht="80">
      <c r="A13" s="218" t="s">
        <v>812</v>
      </c>
      <c r="B13" s="218" t="s">
        <v>813</v>
      </c>
      <c r="C13" s="218" t="s">
        <v>814</v>
      </c>
      <c r="D13" s="221"/>
      <c r="E13" s="221"/>
      <c r="F13" s="221"/>
      <c r="G13" s="221"/>
      <c r="H13" s="221"/>
      <c r="I13" s="221"/>
      <c r="J13" s="219"/>
      <c r="K13" s="219"/>
      <c r="L13" s="220" t="s">
        <v>793</v>
      </c>
      <c r="M13" s="221"/>
      <c r="N13" s="221"/>
      <c r="O13" s="221"/>
      <c r="P13" s="216"/>
      <c r="Q13" s="216"/>
      <c r="R13" s="216"/>
      <c r="S13" s="216"/>
      <c r="T13" s="216"/>
      <c r="U13" s="216"/>
      <c r="V13" s="216"/>
      <c r="W13" s="216"/>
      <c r="X13" s="216"/>
      <c r="Y13" s="216"/>
      <c r="Z13" s="216"/>
    </row>
    <row r="14" spans="1:26" ht="128">
      <c r="A14" s="218" t="s">
        <v>815</v>
      </c>
      <c r="B14" s="218" t="s">
        <v>816</v>
      </c>
      <c r="C14" s="218" t="s">
        <v>817</v>
      </c>
      <c r="D14" s="221"/>
      <c r="E14" s="221"/>
      <c r="F14" s="221"/>
      <c r="G14" s="221"/>
      <c r="H14" s="221"/>
      <c r="I14" s="221"/>
      <c r="J14" s="219"/>
      <c r="K14" s="219"/>
      <c r="L14" s="220" t="s">
        <v>793</v>
      </c>
      <c r="M14" s="221"/>
      <c r="N14" s="221"/>
      <c r="O14" s="221"/>
      <c r="P14" s="216"/>
      <c r="Q14" s="216"/>
      <c r="R14" s="216"/>
      <c r="S14" s="216"/>
      <c r="T14" s="216"/>
      <c r="U14" s="216"/>
      <c r="V14" s="216"/>
      <c r="W14" s="216"/>
      <c r="X14" s="216"/>
      <c r="Y14" s="216"/>
      <c r="Z14" s="216"/>
    </row>
    <row r="15" spans="1:26" ht="144">
      <c r="A15" s="218" t="s">
        <v>818</v>
      </c>
      <c r="B15" s="218" t="s">
        <v>819</v>
      </c>
      <c r="C15" s="218" t="s">
        <v>820</v>
      </c>
      <c r="D15" s="221"/>
      <c r="E15" s="221"/>
      <c r="F15" s="221"/>
      <c r="G15" s="221"/>
      <c r="H15" s="221"/>
      <c r="I15" s="221"/>
      <c r="J15" s="221"/>
      <c r="K15" s="221"/>
      <c r="L15" s="221"/>
      <c r="M15" s="219"/>
      <c r="N15" s="219"/>
      <c r="O15" s="220" t="s">
        <v>793</v>
      </c>
      <c r="P15" s="216"/>
      <c r="Q15" s="216"/>
      <c r="R15" s="216"/>
      <c r="S15" s="216"/>
      <c r="T15" s="216"/>
      <c r="U15" s="216"/>
      <c r="V15" s="216"/>
      <c r="W15" s="216"/>
      <c r="X15" s="216"/>
      <c r="Y15" s="216"/>
      <c r="Z15" s="216"/>
    </row>
    <row r="16" spans="1:26" ht="80">
      <c r="A16" s="218" t="s">
        <v>821</v>
      </c>
      <c r="B16" s="218" t="s">
        <v>822</v>
      </c>
      <c r="C16" s="218" t="s">
        <v>823</v>
      </c>
      <c r="D16" s="221"/>
      <c r="E16" s="221"/>
      <c r="F16" s="221"/>
      <c r="G16" s="221"/>
      <c r="H16" s="221"/>
      <c r="I16" s="221"/>
      <c r="J16" s="221"/>
      <c r="K16" s="221"/>
      <c r="L16" s="221"/>
      <c r="M16" s="219"/>
      <c r="N16" s="219"/>
      <c r="O16" s="220" t="s">
        <v>793</v>
      </c>
      <c r="P16" s="216"/>
      <c r="Q16" s="216"/>
      <c r="R16" s="216"/>
      <c r="S16" s="216"/>
      <c r="T16" s="216"/>
      <c r="U16" s="216"/>
      <c r="V16" s="216"/>
      <c r="W16" s="216"/>
      <c r="X16" s="216"/>
      <c r="Y16" s="216"/>
      <c r="Z16" s="216"/>
    </row>
    <row r="17" spans="1:26" ht="112">
      <c r="A17" s="218" t="s">
        <v>824</v>
      </c>
      <c r="B17" s="218" t="s">
        <v>825</v>
      </c>
      <c r="C17" s="218" t="s">
        <v>826</v>
      </c>
      <c r="D17" s="221"/>
      <c r="E17" s="221"/>
      <c r="F17" s="221"/>
      <c r="G17" s="221"/>
      <c r="H17" s="221"/>
      <c r="I17" s="221"/>
      <c r="J17" s="221"/>
      <c r="K17" s="221"/>
      <c r="L17" s="221"/>
      <c r="M17" s="219"/>
      <c r="N17" s="219"/>
      <c r="O17" s="220" t="s">
        <v>793</v>
      </c>
      <c r="P17" s="216"/>
      <c r="Q17" s="216"/>
      <c r="R17" s="216"/>
      <c r="S17" s="216"/>
      <c r="T17" s="216"/>
      <c r="U17" s="216"/>
      <c r="V17" s="216"/>
      <c r="W17" s="216"/>
      <c r="X17" s="216"/>
      <c r="Y17" s="216"/>
      <c r="Z17" s="216"/>
    </row>
    <row r="18" spans="1:26" ht="144">
      <c r="A18" s="218" t="s">
        <v>189</v>
      </c>
      <c r="B18" s="218" t="s">
        <v>827</v>
      </c>
      <c r="C18" s="218" t="s">
        <v>828</v>
      </c>
      <c r="D18" s="219"/>
      <c r="E18" s="219"/>
      <c r="F18" s="220" t="s">
        <v>790</v>
      </c>
      <c r="G18" s="221"/>
      <c r="H18" s="221"/>
      <c r="I18" s="221"/>
      <c r="J18" s="221"/>
      <c r="K18" s="221"/>
      <c r="L18" s="221"/>
      <c r="M18" s="221"/>
      <c r="N18" s="221"/>
      <c r="O18" s="221"/>
      <c r="P18" s="216"/>
      <c r="Q18" s="216"/>
      <c r="R18" s="216"/>
      <c r="S18" s="216"/>
      <c r="T18" s="216"/>
      <c r="U18" s="216"/>
      <c r="V18" s="216"/>
      <c r="W18" s="216"/>
      <c r="X18" s="216"/>
      <c r="Y18" s="216"/>
      <c r="Z18" s="216"/>
    </row>
    <row r="19" spans="1:26" ht="48">
      <c r="A19" s="218" t="s">
        <v>318</v>
      </c>
      <c r="B19" s="218" t="s">
        <v>829</v>
      </c>
      <c r="C19" s="218" t="s">
        <v>830</v>
      </c>
      <c r="D19" s="219"/>
      <c r="E19" s="219"/>
      <c r="F19" s="220" t="s">
        <v>790</v>
      </c>
      <c r="G19" s="221"/>
      <c r="H19" s="221"/>
      <c r="I19" s="221"/>
      <c r="J19" s="221"/>
      <c r="K19" s="221"/>
      <c r="L19" s="221"/>
      <c r="M19" s="221"/>
      <c r="N19" s="221"/>
      <c r="O19" s="221"/>
      <c r="P19" s="216"/>
      <c r="Q19" s="216"/>
      <c r="R19" s="216"/>
      <c r="S19" s="216"/>
      <c r="T19" s="216"/>
      <c r="U19" s="216"/>
      <c r="V19" s="216"/>
      <c r="W19" s="216"/>
      <c r="X19" s="216"/>
      <c r="Y19" s="216"/>
      <c r="Z19" s="216"/>
    </row>
    <row r="20" spans="1:26" ht="48">
      <c r="A20" s="218" t="s">
        <v>428</v>
      </c>
      <c r="B20" s="218" t="s">
        <v>831</v>
      </c>
      <c r="C20" s="218" t="s">
        <v>832</v>
      </c>
      <c r="D20" s="219"/>
      <c r="E20" s="219"/>
      <c r="F20" s="220" t="s">
        <v>833</v>
      </c>
      <c r="G20" s="219"/>
      <c r="H20" s="219"/>
      <c r="I20" s="220" t="s">
        <v>790</v>
      </c>
      <c r="J20" s="221"/>
      <c r="K20" s="221"/>
      <c r="L20" s="221"/>
      <c r="M20" s="221"/>
      <c r="N20" s="221"/>
      <c r="O20" s="221"/>
      <c r="P20" s="216"/>
      <c r="Q20" s="216"/>
      <c r="R20" s="216"/>
      <c r="S20" s="216"/>
      <c r="T20" s="216"/>
      <c r="U20" s="216"/>
      <c r="V20" s="216"/>
      <c r="W20" s="216"/>
      <c r="X20" s="216"/>
      <c r="Y20" s="216"/>
      <c r="Z20" s="216"/>
    </row>
    <row r="21" spans="1:26" ht="48">
      <c r="A21" s="218" t="s">
        <v>834</v>
      </c>
      <c r="B21" s="218" t="s">
        <v>835</v>
      </c>
      <c r="C21" s="218" t="s">
        <v>836</v>
      </c>
      <c r="D21" s="221"/>
      <c r="E21" s="221"/>
      <c r="F21" s="221"/>
      <c r="G21" s="219"/>
      <c r="H21" s="219"/>
      <c r="I21" s="220" t="s">
        <v>837</v>
      </c>
      <c r="J21" s="219"/>
      <c r="K21" s="219"/>
      <c r="L21" s="220" t="s">
        <v>838</v>
      </c>
      <c r="M21" s="219"/>
      <c r="N21" s="219"/>
      <c r="O21" s="220" t="s">
        <v>833</v>
      </c>
      <c r="P21" s="216"/>
      <c r="Q21" s="216"/>
      <c r="R21" s="216"/>
      <c r="S21" s="216"/>
      <c r="T21" s="216"/>
      <c r="U21" s="216"/>
      <c r="V21" s="216"/>
      <c r="W21" s="216"/>
      <c r="X21" s="216"/>
      <c r="Y21" s="216"/>
      <c r="Z21" s="216"/>
    </row>
    <row r="22" spans="1:26" ht="48">
      <c r="A22" s="218" t="s">
        <v>839</v>
      </c>
      <c r="B22" s="218" t="s">
        <v>840</v>
      </c>
      <c r="C22" s="218" t="s">
        <v>841</v>
      </c>
      <c r="D22" s="221"/>
      <c r="E22" s="221"/>
      <c r="F22" s="221"/>
      <c r="G22" s="219"/>
      <c r="H22" s="219"/>
      <c r="I22" s="220" t="s">
        <v>790</v>
      </c>
      <c r="J22" s="221"/>
      <c r="K22" s="221"/>
      <c r="L22" s="221"/>
      <c r="M22" s="221"/>
      <c r="N22" s="221"/>
      <c r="O22" s="221"/>
      <c r="P22" s="216"/>
      <c r="Q22" s="216"/>
      <c r="R22" s="216"/>
      <c r="S22" s="216"/>
      <c r="T22" s="216"/>
      <c r="U22" s="216"/>
      <c r="V22" s="216"/>
      <c r="W22" s="216"/>
      <c r="X22" s="216"/>
      <c r="Y22" s="216"/>
      <c r="Z22" s="216"/>
    </row>
    <row r="23" spans="1:26" ht="32">
      <c r="A23" s="218" t="s">
        <v>842</v>
      </c>
      <c r="B23" s="218" t="s">
        <v>843</v>
      </c>
      <c r="C23" s="218" t="s">
        <v>844</v>
      </c>
      <c r="D23" s="221"/>
      <c r="E23" s="221"/>
      <c r="F23" s="221"/>
      <c r="G23" s="219"/>
      <c r="H23" s="219"/>
      <c r="I23" s="220" t="s">
        <v>790</v>
      </c>
      <c r="J23" s="221"/>
      <c r="K23" s="221"/>
      <c r="L23" s="221"/>
      <c r="M23" s="221"/>
      <c r="N23" s="221"/>
      <c r="O23" s="221"/>
      <c r="P23" s="216"/>
      <c r="Q23" s="216"/>
      <c r="R23" s="216"/>
      <c r="S23" s="216"/>
      <c r="T23" s="216"/>
      <c r="U23" s="216"/>
      <c r="V23" s="216"/>
      <c r="W23" s="216"/>
      <c r="X23" s="216"/>
      <c r="Y23" s="216"/>
      <c r="Z23" s="216"/>
    </row>
    <row r="24" spans="1:26" ht="48">
      <c r="A24" s="218" t="s">
        <v>845</v>
      </c>
      <c r="B24" s="218" t="s">
        <v>846</v>
      </c>
      <c r="C24" s="218" t="s">
        <v>847</v>
      </c>
      <c r="D24" s="221"/>
      <c r="E24" s="221"/>
      <c r="F24" s="221"/>
      <c r="G24" s="219"/>
      <c r="H24" s="219"/>
      <c r="I24" s="220" t="s">
        <v>790</v>
      </c>
      <c r="J24" s="221"/>
      <c r="K24" s="221"/>
      <c r="L24" s="221"/>
      <c r="M24" s="221"/>
      <c r="N24" s="221"/>
      <c r="O24" s="221"/>
      <c r="P24" s="216"/>
      <c r="Q24" s="216"/>
      <c r="R24" s="216"/>
      <c r="S24" s="216"/>
      <c r="T24" s="216"/>
      <c r="U24" s="216"/>
      <c r="V24" s="216"/>
      <c r="W24" s="216"/>
      <c r="X24" s="216"/>
      <c r="Y24" s="216"/>
      <c r="Z24" s="216"/>
    </row>
    <row r="25" spans="1:26" ht="48">
      <c r="A25" s="218" t="s">
        <v>848</v>
      </c>
      <c r="B25" s="218" t="s">
        <v>849</v>
      </c>
      <c r="C25" s="218" t="s">
        <v>850</v>
      </c>
      <c r="D25" s="221"/>
      <c r="E25" s="221"/>
      <c r="F25" s="221"/>
      <c r="G25" s="221"/>
      <c r="H25" s="221"/>
      <c r="I25" s="221"/>
      <c r="J25" s="219"/>
      <c r="K25" s="219"/>
      <c r="L25" s="220" t="s">
        <v>790</v>
      </c>
      <c r="M25" s="221"/>
      <c r="N25" s="221"/>
      <c r="O25" s="221"/>
      <c r="P25" s="216"/>
      <c r="Q25" s="216"/>
      <c r="R25" s="216"/>
      <c r="S25" s="216"/>
      <c r="T25" s="216"/>
      <c r="U25" s="216"/>
      <c r="V25" s="216"/>
      <c r="W25" s="216"/>
      <c r="X25" s="216"/>
      <c r="Y25" s="216"/>
      <c r="Z25" s="216"/>
    </row>
    <row r="26" spans="1:26" ht="64">
      <c r="A26" s="218" t="s">
        <v>851</v>
      </c>
      <c r="B26" s="218" t="s">
        <v>852</v>
      </c>
      <c r="C26" s="218" t="s">
        <v>853</v>
      </c>
      <c r="D26" s="221"/>
      <c r="E26" s="221"/>
      <c r="F26" s="221"/>
      <c r="G26" s="221"/>
      <c r="H26" s="221"/>
      <c r="I26" s="221"/>
      <c r="J26" s="219"/>
      <c r="K26" s="219"/>
      <c r="L26" s="220" t="s">
        <v>790</v>
      </c>
      <c r="M26" s="221"/>
      <c r="N26" s="221"/>
      <c r="O26" s="221"/>
      <c r="P26" s="216"/>
      <c r="Q26" s="216"/>
      <c r="R26" s="216"/>
      <c r="S26" s="216"/>
      <c r="T26" s="216"/>
      <c r="U26" s="216"/>
      <c r="V26" s="216"/>
      <c r="W26" s="216"/>
      <c r="X26" s="216"/>
      <c r="Y26" s="216"/>
      <c r="Z26" s="216"/>
    </row>
    <row r="27" spans="1:26" ht="48">
      <c r="A27" s="218" t="s">
        <v>854</v>
      </c>
      <c r="B27" s="218" t="s">
        <v>855</v>
      </c>
      <c r="C27" s="218" t="s">
        <v>856</v>
      </c>
      <c r="D27" s="221"/>
      <c r="E27" s="221"/>
      <c r="F27" s="221"/>
      <c r="G27" s="221"/>
      <c r="H27" s="221"/>
      <c r="I27" s="221"/>
      <c r="J27" s="221"/>
      <c r="K27" s="221"/>
      <c r="L27" s="221"/>
      <c r="M27" s="219"/>
      <c r="N27" s="219"/>
      <c r="O27" s="220" t="s">
        <v>790</v>
      </c>
      <c r="P27" s="216"/>
      <c r="Q27" s="216"/>
      <c r="R27" s="216"/>
      <c r="S27" s="216"/>
      <c r="T27" s="216"/>
      <c r="U27" s="216"/>
      <c r="V27" s="216"/>
      <c r="W27" s="216"/>
      <c r="X27" s="216"/>
      <c r="Y27" s="216"/>
      <c r="Z27" s="216"/>
    </row>
    <row r="28" spans="1:26" ht="48">
      <c r="A28" s="218" t="s">
        <v>857</v>
      </c>
      <c r="B28" s="218" t="s">
        <v>858</v>
      </c>
      <c r="C28" s="218" t="s">
        <v>859</v>
      </c>
      <c r="D28" s="221"/>
      <c r="E28" s="221"/>
      <c r="F28" s="221"/>
      <c r="G28" s="221"/>
      <c r="H28" s="221"/>
      <c r="I28" s="221"/>
      <c r="J28" s="221"/>
      <c r="K28" s="221"/>
      <c r="L28" s="221"/>
      <c r="M28" s="219"/>
      <c r="N28" s="219"/>
      <c r="O28" s="220" t="s">
        <v>790</v>
      </c>
      <c r="P28" s="216"/>
      <c r="Q28" s="216"/>
      <c r="R28" s="216"/>
      <c r="S28" s="216"/>
      <c r="T28" s="216"/>
      <c r="U28" s="216"/>
      <c r="V28" s="216"/>
      <c r="W28" s="216"/>
      <c r="X28" s="216"/>
      <c r="Y28" s="216"/>
      <c r="Z28" s="216"/>
    </row>
    <row r="29" spans="1:26">
      <c r="A29" s="216"/>
      <c r="B29" s="216"/>
      <c r="C29" s="216"/>
      <c r="D29" s="216"/>
      <c r="E29" s="216"/>
      <c r="F29" s="216"/>
      <c r="G29" s="216"/>
      <c r="H29" s="216"/>
      <c r="I29" s="216"/>
      <c r="J29" s="216"/>
      <c r="K29" s="216"/>
      <c r="L29" s="216"/>
      <c r="M29" s="216"/>
      <c r="N29" s="216"/>
      <c r="O29" s="216"/>
      <c r="P29" s="216"/>
      <c r="Q29" s="216"/>
      <c r="R29" s="216"/>
      <c r="S29" s="216"/>
      <c r="T29" s="216"/>
      <c r="U29" s="216"/>
      <c r="V29" s="216"/>
      <c r="W29" s="216"/>
      <c r="X29" s="216"/>
      <c r="Y29" s="216"/>
      <c r="Z29" s="216"/>
    </row>
    <row r="30" spans="1:26">
      <c r="A30" s="216"/>
      <c r="B30" s="216"/>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row>
    <row r="31" spans="1:26">
      <c r="A31" s="216"/>
      <c r="B31" s="216"/>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row>
  </sheetData>
  <mergeCells count="4">
    <mergeCell ref="A1:D1"/>
    <mergeCell ref="E1:I1"/>
    <mergeCell ref="J1:O1"/>
    <mergeCell ref="A2:D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6D5C-D5D9-43FE-AB46-861EF431D4CC}">
  <sheetPr>
    <tabColor theme="0"/>
  </sheetPr>
  <dimension ref="A1:AB29"/>
  <sheetViews>
    <sheetView zoomScale="89" zoomScaleNormal="64" workbookViewId="0">
      <selection activeCell="L7" sqref="L7:AB7"/>
    </sheetView>
  </sheetViews>
  <sheetFormatPr baseColWidth="10" defaultColWidth="9.1640625" defaultRowHeight="16"/>
  <cols>
    <col min="1" max="1" width="7.1640625" style="90" customWidth="1"/>
    <col min="2" max="2" width="30.1640625" style="90" customWidth="1"/>
    <col min="3" max="3" width="34.83203125" style="4" customWidth="1"/>
    <col min="4" max="4" width="31.33203125" style="4" customWidth="1"/>
    <col min="5" max="5" width="9.33203125" style="91" customWidth="1"/>
    <col min="6" max="6" width="13.33203125" style="91" customWidth="1"/>
    <col min="7" max="8" width="14" style="1" customWidth="1"/>
    <col min="9" max="9" width="28.83203125" style="1" customWidth="1"/>
    <col min="10" max="10" width="4.1640625" style="92" customWidth="1"/>
    <col min="11" max="24" width="9.1640625" style="1"/>
    <col min="25" max="25" width="10.5" style="1" customWidth="1"/>
    <col min="26" max="16384" width="9.1640625" style="1"/>
  </cols>
  <sheetData>
    <row r="1" spans="1:28" s="8" customFormat="1" ht="18">
      <c r="A1" s="61" t="s">
        <v>0</v>
      </c>
      <c r="B1" s="61"/>
      <c r="C1" s="62"/>
      <c r="D1" s="62"/>
      <c r="E1" s="63"/>
      <c r="F1" s="63"/>
      <c r="G1" s="62"/>
      <c r="H1" s="62"/>
      <c r="J1" s="64"/>
    </row>
    <row r="2" spans="1:28" s="67" customFormat="1" ht="21" customHeight="1">
      <c r="A2" s="65" t="s">
        <v>14</v>
      </c>
      <c r="B2" s="65"/>
      <c r="C2" s="65"/>
      <c r="D2" s="65"/>
      <c r="E2" s="65"/>
      <c r="F2" s="65"/>
      <c r="G2" s="65"/>
      <c r="H2" s="65"/>
      <c r="I2" s="65"/>
      <c r="J2" s="66"/>
    </row>
    <row r="3" spans="1:28" s="15" customFormat="1" ht="15.75" customHeight="1">
      <c r="A3" s="15" t="s">
        <v>3</v>
      </c>
      <c r="J3" s="68"/>
    </row>
    <row r="4" spans="1:28" s="15" customFormat="1" ht="15.75" customHeight="1">
      <c r="J4" s="68"/>
    </row>
    <row r="5" spans="1:28" s="19" customFormat="1" ht="22" customHeight="1">
      <c r="A5" s="343" t="s">
        <v>5</v>
      </c>
      <c r="B5" s="343"/>
      <c r="C5" s="94"/>
      <c r="D5" s="113" t="s">
        <v>27</v>
      </c>
      <c r="E5" s="344"/>
      <c r="F5" s="345"/>
      <c r="G5" s="124"/>
      <c r="H5" s="125"/>
      <c r="J5" s="114"/>
    </row>
    <row r="6" spans="1:28" s="15" customFormat="1" ht="15.75" customHeight="1">
      <c r="A6" s="98"/>
      <c r="B6" s="98"/>
      <c r="D6" s="99"/>
      <c r="E6" s="100"/>
      <c r="F6" s="100"/>
      <c r="G6" s="101"/>
      <c r="H6" s="101"/>
      <c r="J6" s="68"/>
    </row>
    <row r="7" spans="1:28" s="71" customFormat="1" ht="32.5" customHeight="1">
      <c r="A7" s="346" t="s">
        <v>15</v>
      </c>
      <c r="B7" s="347" t="s">
        <v>13</v>
      </c>
      <c r="C7" s="321" t="s">
        <v>22</v>
      </c>
      <c r="D7" s="321"/>
      <c r="E7" s="321"/>
      <c r="F7" s="330" t="s">
        <v>8</v>
      </c>
      <c r="G7" s="331"/>
      <c r="H7" s="335"/>
      <c r="I7" s="338" t="s">
        <v>16</v>
      </c>
      <c r="J7" s="70"/>
      <c r="L7" s="339" t="s">
        <v>45</v>
      </c>
      <c r="M7" s="340"/>
      <c r="N7" s="340"/>
      <c r="O7" s="340"/>
      <c r="P7" s="340"/>
      <c r="Q7" s="340"/>
      <c r="R7" s="340"/>
      <c r="S7" s="340"/>
      <c r="T7" s="340"/>
      <c r="U7" s="340"/>
      <c r="V7" s="340"/>
      <c r="W7" s="340"/>
      <c r="X7" s="340"/>
      <c r="Y7" s="340"/>
      <c r="Z7" s="340"/>
      <c r="AA7" s="340"/>
      <c r="AB7" s="341"/>
    </row>
    <row r="8" spans="1:28" s="71" customFormat="1" ht="125" customHeight="1">
      <c r="A8" s="346"/>
      <c r="B8" s="347"/>
      <c r="C8" s="26" t="s">
        <v>11</v>
      </c>
      <c r="D8" s="26" t="s">
        <v>20</v>
      </c>
      <c r="E8" s="26" t="s">
        <v>9</v>
      </c>
      <c r="F8" s="26" t="s">
        <v>26</v>
      </c>
      <c r="G8" s="26" t="s">
        <v>58</v>
      </c>
      <c r="H8" s="26" t="s">
        <v>55</v>
      </c>
      <c r="I8" s="338"/>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14">
      <c r="A9" s="96"/>
      <c r="B9" s="96"/>
      <c r="C9" s="72"/>
      <c r="D9" s="72"/>
      <c r="E9" s="104"/>
      <c r="F9" s="119"/>
      <c r="G9" s="120"/>
      <c r="H9" s="120"/>
      <c r="I9" s="97"/>
      <c r="J9" s="76"/>
      <c r="L9" s="110">
        <f>SUM(M9:AB9)</f>
        <v>1</v>
      </c>
      <c r="M9" s="74"/>
      <c r="N9" s="74"/>
      <c r="O9" s="111">
        <v>1</v>
      </c>
      <c r="P9" s="74"/>
      <c r="Q9" s="74"/>
      <c r="R9" s="74"/>
      <c r="S9" s="74"/>
      <c r="T9" s="74"/>
      <c r="U9" s="74"/>
      <c r="V9" s="74"/>
      <c r="W9" s="74"/>
      <c r="X9" s="74"/>
      <c r="Y9" s="74"/>
      <c r="Z9" s="74"/>
      <c r="AA9" s="74"/>
      <c r="AB9" s="74"/>
    </row>
    <row r="10" spans="1:28" s="77" customFormat="1" ht="14">
      <c r="A10" s="78"/>
      <c r="B10" s="78"/>
      <c r="C10" s="73"/>
      <c r="D10" s="107"/>
      <c r="E10" s="105"/>
      <c r="F10" s="121"/>
      <c r="G10" s="122"/>
      <c r="H10" s="122"/>
      <c r="I10" s="75"/>
      <c r="J10" s="76"/>
      <c r="L10" s="110">
        <f t="shared" ref="L10:L26" si="0">SUM(M10:AB10)</f>
        <v>1</v>
      </c>
      <c r="M10" s="74"/>
      <c r="N10" s="74"/>
      <c r="O10" s="111">
        <v>1</v>
      </c>
      <c r="P10" s="74"/>
      <c r="Q10" s="74"/>
      <c r="R10" s="74"/>
      <c r="S10" s="74"/>
      <c r="T10" s="74"/>
      <c r="U10" s="74"/>
      <c r="V10" s="74"/>
      <c r="W10" s="74"/>
      <c r="X10" s="74"/>
      <c r="Y10" s="74"/>
      <c r="Z10" s="74"/>
      <c r="AA10" s="74"/>
      <c r="AB10" s="74"/>
    </row>
    <row r="11" spans="1:28" s="77" customFormat="1" ht="14">
      <c r="A11" s="79"/>
      <c r="B11" s="79"/>
      <c r="C11" s="73"/>
      <c r="D11" s="107"/>
      <c r="E11" s="105"/>
      <c r="F11" s="121"/>
      <c r="G11" s="122"/>
      <c r="H11" s="122"/>
      <c r="I11" s="75"/>
      <c r="J11" s="76"/>
      <c r="L11" s="110">
        <f t="shared" si="0"/>
        <v>1</v>
      </c>
      <c r="M11" s="74"/>
      <c r="N11" s="74"/>
      <c r="O11" s="111">
        <v>1</v>
      </c>
      <c r="P11" s="74"/>
      <c r="Q11" s="74"/>
      <c r="R11" s="74"/>
      <c r="S11" s="74"/>
      <c r="T11" s="74"/>
      <c r="U11" s="74"/>
      <c r="V11" s="74"/>
      <c r="W11" s="74"/>
      <c r="X11" s="74"/>
      <c r="Y11" s="74"/>
      <c r="Z11" s="74"/>
      <c r="AA11" s="74"/>
      <c r="AB11" s="74"/>
    </row>
    <row r="12" spans="1:28" s="77" customFormat="1" ht="14">
      <c r="A12" s="79"/>
      <c r="B12" s="79"/>
      <c r="C12" s="73"/>
      <c r="D12" s="107"/>
      <c r="E12" s="105"/>
      <c r="F12" s="121"/>
      <c r="G12" s="122"/>
      <c r="H12" s="122"/>
      <c r="I12" s="75"/>
      <c r="J12" s="76"/>
      <c r="L12" s="110">
        <f t="shared" si="0"/>
        <v>1</v>
      </c>
      <c r="M12" s="74"/>
      <c r="N12" s="74"/>
      <c r="O12" s="111">
        <v>1</v>
      </c>
      <c r="P12" s="74"/>
      <c r="Q12" s="74"/>
      <c r="R12" s="74"/>
      <c r="S12" s="74"/>
      <c r="T12" s="74"/>
      <c r="U12" s="74"/>
      <c r="V12" s="74"/>
      <c r="W12" s="74"/>
      <c r="X12" s="74"/>
      <c r="Y12" s="74"/>
      <c r="Z12" s="74"/>
      <c r="AA12" s="74"/>
      <c r="AB12" s="74"/>
    </row>
    <row r="13" spans="1:28" s="77" customFormat="1" ht="14">
      <c r="A13" s="79"/>
      <c r="B13" s="79"/>
      <c r="C13" s="73"/>
      <c r="D13" s="107"/>
      <c r="E13" s="105"/>
      <c r="F13" s="121"/>
      <c r="G13" s="122"/>
      <c r="H13" s="122"/>
      <c r="I13" s="75"/>
      <c r="J13" s="76"/>
      <c r="L13" s="110">
        <f t="shared" si="0"/>
        <v>1</v>
      </c>
      <c r="M13" s="74"/>
      <c r="N13" s="74"/>
      <c r="O13" s="111">
        <v>1</v>
      </c>
      <c r="P13" s="74"/>
      <c r="Q13" s="74"/>
      <c r="R13" s="74"/>
      <c r="S13" s="74"/>
      <c r="T13" s="74"/>
      <c r="U13" s="74"/>
      <c r="V13" s="74"/>
      <c r="W13" s="74"/>
      <c r="X13" s="74"/>
      <c r="Y13" s="74"/>
      <c r="Z13" s="74"/>
      <c r="AA13" s="74"/>
      <c r="AB13" s="74"/>
    </row>
    <row r="14" spans="1:28" s="77" customFormat="1" ht="14">
      <c r="A14" s="79"/>
      <c r="B14" s="79"/>
      <c r="C14" s="80"/>
      <c r="D14" s="108"/>
      <c r="E14" s="106"/>
      <c r="F14" s="121"/>
      <c r="G14" s="122"/>
      <c r="H14" s="122"/>
      <c r="I14" s="75"/>
      <c r="J14" s="76"/>
      <c r="L14" s="110">
        <f t="shared" si="0"/>
        <v>1</v>
      </c>
      <c r="M14" s="74"/>
      <c r="N14" s="74"/>
      <c r="O14" s="111">
        <v>1</v>
      </c>
      <c r="P14" s="74"/>
      <c r="Q14" s="74"/>
      <c r="R14" s="74"/>
      <c r="S14" s="74"/>
      <c r="T14" s="74"/>
      <c r="U14" s="74"/>
      <c r="V14" s="74"/>
      <c r="W14" s="74"/>
      <c r="X14" s="74"/>
      <c r="Y14" s="74"/>
      <c r="Z14" s="74"/>
      <c r="AA14" s="74"/>
      <c r="AB14" s="74"/>
    </row>
    <row r="15" spans="1:28" s="77" customFormat="1" ht="14">
      <c r="A15" s="79"/>
      <c r="B15" s="79"/>
      <c r="C15" s="80"/>
      <c r="D15" s="108"/>
      <c r="E15" s="106"/>
      <c r="F15" s="121"/>
      <c r="G15" s="122"/>
      <c r="H15" s="122"/>
      <c r="I15" s="75"/>
      <c r="J15" s="76"/>
      <c r="L15" s="110">
        <f t="shared" si="0"/>
        <v>1</v>
      </c>
      <c r="M15" s="74"/>
      <c r="N15" s="74"/>
      <c r="O15" s="111">
        <v>1</v>
      </c>
      <c r="P15" s="74"/>
      <c r="Q15" s="74"/>
      <c r="R15" s="74"/>
      <c r="S15" s="74"/>
      <c r="T15" s="74"/>
      <c r="U15" s="74"/>
      <c r="V15" s="74"/>
      <c r="W15" s="74"/>
      <c r="X15" s="74"/>
      <c r="Y15" s="74"/>
      <c r="Z15" s="74"/>
      <c r="AA15" s="74"/>
      <c r="AB15" s="74"/>
    </row>
    <row r="16" spans="1:28" s="77" customFormat="1" ht="14">
      <c r="A16" s="79"/>
      <c r="B16" s="79"/>
      <c r="C16" s="73"/>
      <c r="D16" s="107"/>
      <c r="E16" s="105"/>
      <c r="F16" s="121"/>
      <c r="G16" s="122"/>
      <c r="H16" s="122"/>
      <c r="I16" s="75"/>
      <c r="J16" s="76"/>
      <c r="L16" s="110">
        <f t="shared" si="0"/>
        <v>1</v>
      </c>
      <c r="M16" s="74"/>
      <c r="N16" s="74"/>
      <c r="O16" s="111">
        <v>1</v>
      </c>
      <c r="P16" s="74"/>
      <c r="Q16" s="74"/>
      <c r="R16" s="74"/>
      <c r="S16" s="74"/>
      <c r="T16" s="74"/>
      <c r="U16" s="74"/>
      <c r="V16" s="74"/>
      <c r="W16" s="74"/>
      <c r="X16" s="74"/>
      <c r="Y16" s="74"/>
      <c r="Z16" s="74"/>
      <c r="AA16" s="74"/>
      <c r="AB16" s="74"/>
    </row>
    <row r="17" spans="1:28" s="77" customFormat="1" ht="14">
      <c r="A17" s="79"/>
      <c r="B17" s="79"/>
      <c r="C17" s="73"/>
      <c r="D17" s="107"/>
      <c r="E17" s="105"/>
      <c r="F17" s="121"/>
      <c r="G17" s="122"/>
      <c r="H17" s="122"/>
      <c r="I17" s="75"/>
      <c r="J17" s="76"/>
      <c r="L17" s="110">
        <f t="shared" si="0"/>
        <v>1</v>
      </c>
      <c r="M17" s="74"/>
      <c r="N17" s="74"/>
      <c r="O17" s="111">
        <v>1</v>
      </c>
      <c r="P17" s="74"/>
      <c r="Q17" s="74"/>
      <c r="R17" s="74"/>
      <c r="S17" s="74"/>
      <c r="T17" s="74"/>
      <c r="U17" s="74"/>
      <c r="V17" s="74"/>
      <c r="W17" s="74"/>
      <c r="X17" s="74"/>
      <c r="Y17" s="74"/>
      <c r="Z17" s="74"/>
      <c r="AA17" s="74"/>
      <c r="AB17" s="74"/>
    </row>
    <row r="18" spans="1:28" s="77" customFormat="1" ht="14">
      <c r="A18" s="79"/>
      <c r="B18" s="79"/>
      <c r="C18" s="80"/>
      <c r="D18" s="108"/>
      <c r="E18" s="106"/>
      <c r="F18" s="121"/>
      <c r="G18" s="122"/>
      <c r="H18" s="122"/>
      <c r="I18" s="75"/>
      <c r="J18" s="76"/>
      <c r="L18" s="110">
        <f t="shared" si="0"/>
        <v>1</v>
      </c>
      <c r="M18" s="74"/>
      <c r="N18" s="74"/>
      <c r="O18" s="111">
        <v>1</v>
      </c>
      <c r="P18" s="74"/>
      <c r="Q18" s="74"/>
      <c r="R18" s="74"/>
      <c r="S18" s="74"/>
      <c r="T18" s="74"/>
      <c r="U18" s="74"/>
      <c r="V18" s="74"/>
      <c r="W18" s="74"/>
      <c r="X18" s="74"/>
      <c r="Y18" s="74"/>
      <c r="Z18" s="74"/>
      <c r="AA18" s="74"/>
      <c r="AB18" s="74"/>
    </row>
    <row r="19" spans="1:28" s="77" customFormat="1" ht="14">
      <c r="A19" s="79"/>
      <c r="B19" s="79"/>
      <c r="C19" s="80"/>
      <c r="D19" s="108"/>
      <c r="E19" s="106"/>
      <c r="F19" s="121"/>
      <c r="G19" s="122"/>
      <c r="H19" s="122"/>
      <c r="I19" s="75"/>
      <c r="J19" s="76"/>
      <c r="L19" s="110">
        <f t="shared" si="0"/>
        <v>1</v>
      </c>
      <c r="M19" s="74"/>
      <c r="N19" s="74"/>
      <c r="O19" s="111">
        <v>1</v>
      </c>
      <c r="P19" s="74"/>
      <c r="Q19" s="74"/>
      <c r="R19" s="74"/>
      <c r="S19" s="74"/>
      <c r="T19" s="74"/>
      <c r="U19" s="74"/>
      <c r="V19" s="74"/>
      <c r="W19" s="74"/>
      <c r="X19" s="74"/>
      <c r="Y19" s="74"/>
      <c r="Z19" s="74"/>
      <c r="AA19" s="74"/>
      <c r="AB19" s="74"/>
    </row>
    <row r="20" spans="1:28" s="77" customFormat="1" ht="14">
      <c r="A20" s="79"/>
      <c r="B20" s="79"/>
      <c r="C20" s="73"/>
      <c r="D20" s="107"/>
      <c r="E20" s="105"/>
      <c r="F20" s="121"/>
      <c r="G20" s="122"/>
      <c r="H20" s="122"/>
      <c r="I20" s="75"/>
      <c r="J20" s="76"/>
      <c r="L20" s="110">
        <f t="shared" si="0"/>
        <v>1</v>
      </c>
      <c r="M20" s="74"/>
      <c r="N20" s="74"/>
      <c r="O20" s="111">
        <v>1</v>
      </c>
      <c r="P20" s="74"/>
      <c r="Q20" s="74"/>
      <c r="R20" s="74"/>
      <c r="S20" s="74"/>
      <c r="T20" s="74"/>
      <c r="U20" s="74"/>
      <c r="V20" s="74"/>
      <c r="W20" s="74"/>
      <c r="X20" s="74"/>
      <c r="Y20" s="74"/>
      <c r="Z20" s="74"/>
      <c r="AA20" s="74"/>
      <c r="AB20" s="74"/>
    </row>
    <row r="21" spans="1:28" s="77" customFormat="1" ht="14">
      <c r="A21" s="79"/>
      <c r="B21" s="79"/>
      <c r="C21" s="73"/>
      <c r="D21" s="107"/>
      <c r="E21" s="105"/>
      <c r="F21" s="121"/>
      <c r="G21" s="122"/>
      <c r="H21" s="122"/>
      <c r="I21" s="75"/>
      <c r="J21" s="76"/>
      <c r="L21" s="110">
        <f t="shared" si="0"/>
        <v>1</v>
      </c>
      <c r="M21" s="74"/>
      <c r="N21" s="74"/>
      <c r="O21" s="111">
        <v>1</v>
      </c>
      <c r="P21" s="74"/>
      <c r="Q21" s="74"/>
      <c r="R21" s="74"/>
      <c r="S21" s="74"/>
      <c r="T21" s="74"/>
      <c r="U21" s="74"/>
      <c r="V21" s="74"/>
      <c r="W21" s="74"/>
      <c r="X21" s="74"/>
      <c r="Y21" s="74"/>
      <c r="Z21" s="74"/>
      <c r="AA21" s="74"/>
      <c r="AB21" s="74"/>
    </row>
    <row r="22" spans="1:28" s="77" customFormat="1" ht="14">
      <c r="A22" s="79"/>
      <c r="B22" s="79"/>
      <c r="C22" s="80"/>
      <c r="D22" s="108"/>
      <c r="E22" s="106"/>
      <c r="F22" s="121"/>
      <c r="G22" s="122"/>
      <c r="H22" s="122"/>
      <c r="I22" s="75"/>
      <c r="J22" s="76"/>
      <c r="L22" s="110">
        <f t="shared" si="0"/>
        <v>1</v>
      </c>
      <c r="M22" s="74"/>
      <c r="N22" s="74"/>
      <c r="O22" s="111">
        <v>1</v>
      </c>
      <c r="P22" s="74"/>
      <c r="Q22" s="74"/>
      <c r="R22" s="74"/>
      <c r="S22" s="74"/>
      <c r="T22" s="74"/>
      <c r="U22" s="74"/>
      <c r="V22" s="74"/>
      <c r="W22" s="74"/>
      <c r="X22" s="74"/>
      <c r="Y22" s="74"/>
      <c r="Z22" s="74"/>
      <c r="AA22" s="74"/>
      <c r="AB22" s="74"/>
    </row>
    <row r="23" spans="1:28" s="77" customFormat="1" ht="14">
      <c r="A23" s="79"/>
      <c r="B23" s="79"/>
      <c r="C23" s="80"/>
      <c r="D23" s="108"/>
      <c r="E23" s="106"/>
      <c r="F23" s="121"/>
      <c r="G23" s="122"/>
      <c r="H23" s="122"/>
      <c r="I23" s="75"/>
      <c r="J23" s="76"/>
      <c r="L23" s="110">
        <f t="shared" si="0"/>
        <v>1</v>
      </c>
      <c r="M23" s="74"/>
      <c r="N23" s="74"/>
      <c r="O23" s="111">
        <v>1</v>
      </c>
      <c r="P23" s="74"/>
      <c r="Q23" s="74"/>
      <c r="R23" s="74"/>
      <c r="S23" s="74"/>
      <c r="T23" s="74"/>
      <c r="U23" s="74"/>
      <c r="V23" s="74"/>
      <c r="W23" s="74"/>
      <c r="X23" s="74"/>
      <c r="Y23" s="74"/>
      <c r="Z23" s="74"/>
      <c r="AA23" s="74"/>
      <c r="AB23" s="74"/>
    </row>
    <row r="24" spans="1:28" s="77" customFormat="1" ht="14">
      <c r="A24" s="79"/>
      <c r="B24" s="79"/>
      <c r="C24" s="80"/>
      <c r="D24" s="108"/>
      <c r="E24" s="106"/>
      <c r="F24" s="121"/>
      <c r="G24" s="122"/>
      <c r="H24" s="122"/>
      <c r="I24" s="75"/>
      <c r="J24" s="76"/>
      <c r="L24" s="110">
        <f t="shared" si="0"/>
        <v>1</v>
      </c>
      <c r="M24" s="74"/>
      <c r="N24" s="74"/>
      <c r="O24" s="111">
        <v>1</v>
      </c>
      <c r="P24" s="74"/>
      <c r="Q24" s="74"/>
      <c r="R24" s="74"/>
      <c r="S24" s="74"/>
      <c r="T24" s="74"/>
      <c r="U24" s="74"/>
      <c r="V24" s="74"/>
      <c r="W24" s="74"/>
      <c r="X24" s="74"/>
      <c r="Y24" s="74"/>
      <c r="Z24" s="74"/>
      <c r="AA24" s="74"/>
      <c r="AB24" s="74"/>
    </row>
    <row r="25" spans="1:28" s="77" customFormat="1" ht="14">
      <c r="A25" s="79"/>
      <c r="B25" s="79"/>
      <c r="C25" s="80"/>
      <c r="D25" s="108"/>
      <c r="E25" s="106"/>
      <c r="F25" s="121"/>
      <c r="G25" s="122"/>
      <c r="H25" s="122"/>
      <c r="I25" s="75"/>
      <c r="J25" s="76"/>
      <c r="L25" s="110">
        <f t="shared" si="0"/>
        <v>1</v>
      </c>
      <c r="M25" s="74"/>
      <c r="N25" s="74"/>
      <c r="O25" s="111">
        <v>1</v>
      </c>
      <c r="P25" s="74"/>
      <c r="Q25" s="74"/>
      <c r="R25" s="74"/>
      <c r="S25" s="74"/>
      <c r="T25" s="74"/>
      <c r="U25" s="74"/>
      <c r="V25" s="74"/>
      <c r="W25" s="74"/>
      <c r="X25" s="74"/>
      <c r="Y25" s="74"/>
      <c r="Z25" s="74"/>
      <c r="AA25" s="74"/>
      <c r="AB25" s="74"/>
    </row>
    <row r="26" spans="1:28" s="77" customFormat="1" ht="14">
      <c r="A26" s="79"/>
      <c r="B26" s="79"/>
      <c r="C26" s="80"/>
      <c r="D26" s="108"/>
      <c r="E26" s="106"/>
      <c r="F26" s="121"/>
      <c r="G26" s="122"/>
      <c r="H26" s="122"/>
      <c r="I26" s="75"/>
      <c r="J26" s="76"/>
      <c r="L26" s="110">
        <f t="shared" si="0"/>
        <v>1</v>
      </c>
      <c r="M26" s="74"/>
      <c r="N26" s="74"/>
      <c r="O26" s="111">
        <v>1</v>
      </c>
      <c r="P26" s="74"/>
      <c r="Q26" s="74"/>
      <c r="R26" s="74"/>
      <c r="S26" s="74"/>
      <c r="T26" s="74"/>
      <c r="U26" s="74"/>
      <c r="V26" s="74"/>
      <c r="W26" s="74"/>
      <c r="X26" s="74"/>
      <c r="Y26" s="74"/>
      <c r="Z26" s="74"/>
      <c r="AA26" s="74"/>
      <c r="AB26" s="74"/>
    </row>
    <row r="27" spans="1:28" s="3" customFormat="1">
      <c r="A27" s="81"/>
      <c r="B27" s="82"/>
      <c r="C27" s="83" t="s">
        <v>17</v>
      </c>
      <c r="D27" s="84"/>
      <c r="E27" s="84">
        <f>SUM(E9:E26)</f>
        <v>0</v>
      </c>
      <c r="F27" s="129">
        <f>ROUND(SUMPRODUCT($E$9:$E$26,F9:F26),1)</f>
        <v>0</v>
      </c>
      <c r="G27" s="129">
        <f t="shared" ref="G27:H27" si="1">ROUND(SUMPRODUCT($E$9:$E$26,G9:G26),1)</f>
        <v>0</v>
      </c>
      <c r="H27" s="129">
        <f t="shared" si="1"/>
        <v>0</v>
      </c>
      <c r="I27" s="85"/>
      <c r="J27" s="86"/>
      <c r="L27" s="115"/>
      <c r="O27" s="116"/>
    </row>
    <row r="28" spans="1:28" s="3" customFormat="1" ht="17">
      <c r="A28" s="87"/>
      <c r="B28" s="87"/>
      <c r="C28" s="69"/>
      <c r="D28" s="69"/>
      <c r="E28" s="69"/>
      <c r="F28" s="51" t="str">
        <f>IF(F27&lt;2.5,"C",IF(AND(F27&lt;3,F27&gt;=2.5),"B-",IF(AND(F27&lt;3.5,F27&gt;=3),"B",IF(AND(F27&lt;4,F27&gt;=3.5),"B+",IF(AND(F27&lt;4.5,F27&gt;=4),"A","A+")))))</f>
        <v>C</v>
      </c>
      <c r="G28" s="51" t="str">
        <f>IF(G27&lt;2.5,"C",IF(AND(G27&lt;3,G27&gt;=2.5),"B-",IF(AND(G27&lt;3.5,G27&gt;=3),"B",IF(AND(G27&lt;4,G27&gt;=3.5),"B+",IF(AND(G27&lt;4.5,G27&gt;=4),"A","A+")))))</f>
        <v>C</v>
      </c>
      <c r="H28" s="51" t="str">
        <f>IF(H27&lt;2.5,"C",IF(AND(H27&lt;3,H27&gt;=2.5),"B-",IF(AND(H27&lt;3.5,H27&gt;=3),"B",IF(AND(H27&lt;4,H27&gt;=3.5),"B+",IF(AND(H27&lt;4.5,H27&gt;=4),"A","A+")))))</f>
        <v>C</v>
      </c>
      <c r="I28" s="89"/>
      <c r="J28" s="86"/>
    </row>
    <row r="29" spans="1:28" s="3" customFormat="1" ht="14">
      <c r="A29" s="87"/>
      <c r="B29" s="87"/>
      <c r="C29" s="69"/>
      <c r="D29" s="69"/>
      <c r="E29" s="69"/>
      <c r="F29" s="69"/>
      <c r="G29" s="88"/>
      <c r="H29" s="88"/>
      <c r="I29" s="89"/>
      <c r="J29" s="86"/>
    </row>
  </sheetData>
  <mergeCells count="8">
    <mergeCell ref="A5:B5"/>
    <mergeCell ref="E5:F5"/>
    <mergeCell ref="L7:AB7"/>
    <mergeCell ref="B7:B8"/>
    <mergeCell ref="C7:E7"/>
    <mergeCell ref="I7:I8"/>
    <mergeCell ref="A7:A8"/>
    <mergeCell ref="F7:H7"/>
  </mergeCells>
  <printOptions horizontalCentered="1"/>
  <pageMargins left="0" right="0" top="0.5" bottom="0.5" header="0.3" footer="0.3"/>
  <pageSetup paperSize="9" scale="80"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FCDB-27FB-8843-B505-FC0368B10F17}">
  <dimension ref="A1:AB21"/>
  <sheetViews>
    <sheetView topLeftCell="A7" workbookViewId="0">
      <selection activeCell="C17" sqref="C17"/>
    </sheetView>
  </sheetViews>
  <sheetFormatPr baseColWidth="10" defaultColWidth="9.33203125" defaultRowHeight="16"/>
  <cols>
    <col min="1" max="1" width="7.1640625" style="90" customWidth="1"/>
    <col min="2" max="2" width="35.5" style="90" customWidth="1"/>
    <col min="3" max="3" width="39" style="4" customWidth="1"/>
    <col min="4" max="4" width="44.5" style="4" customWidth="1"/>
    <col min="5" max="5" width="9.33203125" style="91"/>
    <col min="6" max="6" width="13.33203125" style="91" customWidth="1"/>
    <col min="7" max="7" width="14" style="1" customWidth="1"/>
    <col min="8" max="8" width="10.83203125" style="1" customWidth="1"/>
    <col min="9" max="9" width="28.6640625" style="1" customWidth="1"/>
    <col min="10" max="10" width="4.33203125" style="92" customWidth="1"/>
    <col min="11" max="24" width="9.33203125" style="1"/>
    <col min="25" max="25" width="10.5" style="1" customWidth="1"/>
    <col min="26" max="16384" width="9.33203125" style="1"/>
  </cols>
  <sheetData>
    <row r="1" spans="1:28" s="8" customFormat="1" ht="18">
      <c r="A1" s="61" t="s">
        <v>0</v>
      </c>
      <c r="B1" s="61"/>
      <c r="C1" s="62"/>
      <c r="D1" s="62"/>
      <c r="E1" s="63"/>
      <c r="F1" s="63"/>
      <c r="G1" s="62"/>
      <c r="H1" s="62"/>
      <c r="J1" s="64"/>
    </row>
    <row r="2" spans="1:28" s="67" customFormat="1" ht="20">
      <c r="A2" s="65" t="s">
        <v>14</v>
      </c>
      <c r="B2" s="65"/>
      <c r="C2" s="65"/>
      <c r="D2" s="65"/>
      <c r="E2" s="65"/>
      <c r="F2" s="65"/>
      <c r="G2" s="65"/>
      <c r="H2" s="65"/>
      <c r="I2" s="65"/>
      <c r="J2" s="66"/>
    </row>
    <row r="3" spans="1:28" s="15" customFormat="1">
      <c r="A3" s="15" t="s">
        <v>89</v>
      </c>
      <c r="J3" s="68"/>
    </row>
    <row r="4" spans="1:28" s="15" customFormat="1">
      <c r="J4" s="68"/>
    </row>
    <row r="5" spans="1:28" s="19" customFormat="1">
      <c r="A5" s="343" t="s">
        <v>5</v>
      </c>
      <c r="B5" s="343"/>
      <c r="C5" s="94" t="s">
        <v>80</v>
      </c>
      <c r="D5" s="113" t="s">
        <v>27</v>
      </c>
      <c r="E5" s="344" t="s">
        <v>93</v>
      </c>
      <c r="F5" s="345"/>
      <c r="G5" s="124"/>
      <c r="H5" s="125"/>
      <c r="J5" s="114"/>
    </row>
    <row r="6" spans="1:28" s="15" customFormat="1">
      <c r="A6" s="98"/>
      <c r="B6" s="98"/>
      <c r="D6" s="99"/>
      <c r="E6" s="100"/>
      <c r="F6" s="100"/>
      <c r="G6" s="101"/>
      <c r="H6" s="101"/>
      <c r="J6" s="68"/>
    </row>
    <row r="7" spans="1:28" s="71" customFormat="1">
      <c r="A7" s="346" t="s">
        <v>15</v>
      </c>
      <c r="B7" s="347" t="s">
        <v>13</v>
      </c>
      <c r="C7" s="321" t="s">
        <v>22</v>
      </c>
      <c r="D7" s="321"/>
      <c r="E7" s="321"/>
      <c r="F7" s="330" t="s">
        <v>8</v>
      </c>
      <c r="G7" s="331"/>
      <c r="H7" s="335"/>
      <c r="I7" s="338" t="s">
        <v>16</v>
      </c>
      <c r="J7" s="70"/>
      <c r="L7" s="339" t="s">
        <v>45</v>
      </c>
      <c r="M7" s="340"/>
      <c r="N7" s="340"/>
      <c r="O7" s="340"/>
      <c r="P7" s="340"/>
      <c r="Q7" s="340"/>
      <c r="R7" s="340"/>
      <c r="S7" s="340"/>
      <c r="T7" s="340"/>
      <c r="U7" s="340"/>
      <c r="V7" s="340"/>
      <c r="W7" s="340"/>
      <c r="X7" s="340"/>
      <c r="Y7" s="340"/>
      <c r="Z7" s="340"/>
      <c r="AA7" s="340"/>
      <c r="AB7" s="341"/>
    </row>
    <row r="8" spans="1:28" s="71" customFormat="1" ht="119">
      <c r="A8" s="346"/>
      <c r="B8" s="347"/>
      <c r="C8" s="26" t="s">
        <v>11</v>
      </c>
      <c r="D8" s="26" t="s">
        <v>20</v>
      </c>
      <c r="E8" s="26" t="s">
        <v>9</v>
      </c>
      <c r="F8" s="26" t="s">
        <v>26</v>
      </c>
      <c r="G8" s="26" t="s">
        <v>58</v>
      </c>
      <c r="H8" s="26" t="s">
        <v>55</v>
      </c>
      <c r="I8" s="338"/>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146" customFormat="1" ht="108" customHeight="1">
      <c r="A9" s="139">
        <v>1</v>
      </c>
      <c r="B9" s="342" t="s">
        <v>94</v>
      </c>
      <c r="C9" s="160" t="s">
        <v>95</v>
      </c>
      <c r="D9" s="140" t="s">
        <v>96</v>
      </c>
      <c r="E9" s="141">
        <v>0.3</v>
      </c>
      <c r="F9" s="142">
        <v>4</v>
      </c>
      <c r="G9" s="143">
        <v>4</v>
      </c>
      <c r="H9" s="143"/>
      <c r="I9" s="144"/>
      <c r="J9" s="145"/>
      <c r="L9" s="147">
        <f>SUM(M9:AB9)</f>
        <v>1</v>
      </c>
      <c r="M9" s="148">
        <v>1</v>
      </c>
      <c r="N9" s="149"/>
      <c r="O9" s="148"/>
      <c r="P9" s="148"/>
      <c r="Q9" s="149"/>
      <c r="R9" s="148"/>
      <c r="S9" s="149"/>
      <c r="T9" s="149"/>
      <c r="U9" s="149"/>
      <c r="V9" s="148"/>
      <c r="W9" s="148"/>
      <c r="X9" s="149"/>
      <c r="Y9" s="149"/>
      <c r="Z9" s="149"/>
      <c r="AA9" s="149"/>
      <c r="AB9" s="149"/>
    </row>
    <row r="10" spans="1:28" s="146" customFormat="1" ht="15">
      <c r="A10" s="150">
        <v>2</v>
      </c>
      <c r="B10" s="357"/>
      <c r="C10" s="158" t="s">
        <v>97</v>
      </c>
      <c r="D10" s="151" t="s">
        <v>98</v>
      </c>
      <c r="E10" s="106">
        <v>0.1</v>
      </c>
      <c r="F10" s="152">
        <v>4.5</v>
      </c>
      <c r="G10" s="153">
        <v>4</v>
      </c>
      <c r="H10" s="153"/>
      <c r="I10" s="154"/>
      <c r="J10" s="145"/>
      <c r="L10" s="147">
        <f t="shared" ref="L10:L16" si="0">SUM(M10:AB10)</f>
        <v>1</v>
      </c>
      <c r="M10" s="149"/>
      <c r="N10" s="149"/>
      <c r="O10" s="148"/>
      <c r="P10" s="148">
        <v>1</v>
      </c>
      <c r="Q10" s="149"/>
      <c r="R10" s="149"/>
      <c r="S10" s="149"/>
      <c r="T10" s="149"/>
      <c r="U10" s="149"/>
      <c r="V10" s="149"/>
      <c r="W10" s="149"/>
      <c r="X10" s="149"/>
      <c r="Y10" s="149"/>
      <c r="Z10" s="149"/>
      <c r="AA10" s="149"/>
      <c r="AB10" s="149"/>
    </row>
    <row r="11" spans="1:28" s="146" customFormat="1" ht="30">
      <c r="A11" s="139" t="s">
        <v>99</v>
      </c>
      <c r="B11" s="357"/>
      <c r="C11" s="158" t="s">
        <v>100</v>
      </c>
      <c r="D11" s="151" t="s">
        <v>101</v>
      </c>
      <c r="E11" s="106">
        <v>0.2</v>
      </c>
      <c r="F11" s="152">
        <v>4.5</v>
      </c>
      <c r="G11" s="153">
        <v>4</v>
      </c>
      <c r="H11" s="153"/>
      <c r="I11" s="154" t="s">
        <v>112</v>
      </c>
      <c r="J11" s="145"/>
      <c r="L11" s="147">
        <f t="shared" si="0"/>
        <v>1</v>
      </c>
      <c r="M11" s="149"/>
      <c r="N11" s="149"/>
      <c r="O11" s="148"/>
      <c r="P11" s="148">
        <v>1</v>
      </c>
      <c r="Q11" s="149"/>
      <c r="R11" s="149"/>
      <c r="S11" s="149"/>
      <c r="T11" s="149"/>
      <c r="U11" s="149"/>
      <c r="V11" s="149"/>
      <c r="W11" s="149"/>
      <c r="X11" s="149"/>
      <c r="Y11" s="149"/>
      <c r="Z11" s="149"/>
      <c r="AA11" s="149"/>
      <c r="AB11" s="149"/>
    </row>
    <row r="12" spans="1:28" s="77" customFormat="1" ht="30">
      <c r="A12" s="78">
        <v>4</v>
      </c>
      <c r="B12" s="357"/>
      <c r="C12" s="73" t="s">
        <v>102</v>
      </c>
      <c r="D12" s="155" t="s">
        <v>103</v>
      </c>
      <c r="E12" s="105">
        <v>0.1</v>
      </c>
      <c r="F12" s="136">
        <v>4.5</v>
      </c>
      <c r="G12" s="122">
        <v>4.5</v>
      </c>
      <c r="H12" s="122"/>
      <c r="I12" s="75"/>
      <c r="J12" s="76"/>
      <c r="L12" s="110">
        <f t="shared" si="0"/>
        <v>1</v>
      </c>
      <c r="M12" s="74"/>
      <c r="N12" s="74"/>
      <c r="O12" s="111"/>
      <c r="P12" s="111">
        <v>1</v>
      </c>
      <c r="Q12" s="74"/>
      <c r="R12" s="74"/>
      <c r="S12" s="74"/>
      <c r="T12" s="74"/>
      <c r="U12" s="74"/>
      <c r="V12" s="74"/>
      <c r="W12" s="74"/>
      <c r="X12" s="74"/>
      <c r="Y12" s="74"/>
      <c r="Z12" s="74"/>
      <c r="AA12" s="74"/>
      <c r="AB12" s="74"/>
    </row>
    <row r="13" spans="1:28" s="77" customFormat="1" ht="15">
      <c r="A13" s="96">
        <v>5</v>
      </c>
      <c r="B13" s="357"/>
      <c r="C13" s="156" t="s">
        <v>104</v>
      </c>
      <c r="D13" s="155" t="s">
        <v>105</v>
      </c>
      <c r="E13" s="105">
        <v>0.1</v>
      </c>
      <c r="F13" s="136">
        <v>4</v>
      </c>
      <c r="G13" s="122">
        <v>4</v>
      </c>
      <c r="H13" s="122"/>
      <c r="I13" s="75"/>
      <c r="J13" s="76"/>
      <c r="L13" s="110">
        <f t="shared" si="0"/>
        <v>1</v>
      </c>
      <c r="M13" s="74"/>
      <c r="N13" s="74"/>
      <c r="O13" s="111">
        <v>0.4</v>
      </c>
      <c r="P13" s="111">
        <v>0.3</v>
      </c>
      <c r="Q13" s="111">
        <v>0.3</v>
      </c>
      <c r="R13" s="74"/>
      <c r="S13" s="74"/>
      <c r="T13" s="74"/>
      <c r="U13" s="74"/>
      <c r="V13" s="74"/>
      <c r="W13" s="74"/>
      <c r="X13" s="74"/>
      <c r="Y13" s="74"/>
      <c r="Z13" s="74"/>
      <c r="AA13" s="74"/>
      <c r="AB13" s="74"/>
    </row>
    <row r="14" spans="1:28" s="77" customFormat="1" ht="30">
      <c r="A14" s="78">
        <v>6</v>
      </c>
      <c r="B14" s="357"/>
      <c r="C14" s="73" t="s">
        <v>106</v>
      </c>
      <c r="D14" s="151" t="s">
        <v>107</v>
      </c>
      <c r="E14" s="106">
        <v>0.1</v>
      </c>
      <c r="F14" s="136">
        <v>4.3</v>
      </c>
      <c r="G14" s="122">
        <v>4</v>
      </c>
      <c r="H14" s="122"/>
      <c r="I14" s="75"/>
      <c r="J14" s="76"/>
      <c r="L14" s="110">
        <f t="shared" si="0"/>
        <v>1</v>
      </c>
      <c r="M14" s="111">
        <v>1</v>
      </c>
      <c r="N14" s="74"/>
      <c r="O14" s="111"/>
      <c r="P14" s="111"/>
      <c r="Q14" s="74"/>
      <c r="R14" s="74"/>
      <c r="S14" s="74"/>
      <c r="T14" s="74"/>
      <c r="U14" s="74"/>
      <c r="V14" s="74"/>
      <c r="W14" s="74"/>
      <c r="X14" s="74"/>
      <c r="Y14" s="74"/>
      <c r="Z14" s="74"/>
      <c r="AA14" s="74"/>
      <c r="AB14" s="74"/>
    </row>
    <row r="15" spans="1:28" s="77" customFormat="1" ht="15">
      <c r="A15" s="96">
        <v>7</v>
      </c>
      <c r="B15" s="357"/>
      <c r="C15" s="156" t="s">
        <v>108</v>
      </c>
      <c r="D15" s="151" t="s">
        <v>109</v>
      </c>
      <c r="E15" s="106">
        <v>0.05</v>
      </c>
      <c r="F15" s="136">
        <v>4</v>
      </c>
      <c r="G15" s="122">
        <v>3.5</v>
      </c>
      <c r="H15" s="122"/>
      <c r="I15" s="75"/>
      <c r="J15" s="76"/>
      <c r="L15" s="110">
        <f t="shared" si="0"/>
        <v>1</v>
      </c>
      <c r="M15" s="111">
        <v>1</v>
      </c>
      <c r="N15" s="74"/>
      <c r="O15" s="111"/>
      <c r="P15" s="74"/>
      <c r="Q15" s="74"/>
      <c r="R15" s="74"/>
      <c r="S15" s="74"/>
      <c r="T15" s="74"/>
      <c r="U15" s="74"/>
      <c r="V15" s="74"/>
      <c r="W15" s="74"/>
      <c r="X15" s="74"/>
      <c r="Y15" s="74"/>
      <c r="Z15" s="74"/>
      <c r="AA15" s="74"/>
      <c r="AB15" s="74"/>
    </row>
    <row r="16" spans="1:28" s="77" customFormat="1" ht="30">
      <c r="A16" s="78">
        <v>8</v>
      </c>
      <c r="B16" s="357"/>
      <c r="C16" s="73" t="s">
        <v>110</v>
      </c>
      <c r="D16" s="155" t="s">
        <v>111</v>
      </c>
      <c r="E16" s="105">
        <v>0.05</v>
      </c>
      <c r="F16" s="136">
        <v>4</v>
      </c>
      <c r="G16" s="122">
        <v>4</v>
      </c>
      <c r="H16" s="122"/>
      <c r="I16" s="75"/>
      <c r="J16" s="76"/>
      <c r="L16" s="110">
        <f t="shared" si="0"/>
        <v>1</v>
      </c>
      <c r="M16" s="111">
        <v>1</v>
      </c>
      <c r="N16" s="74"/>
      <c r="O16" s="111"/>
      <c r="P16" s="74"/>
      <c r="Q16" s="74"/>
      <c r="R16" s="74"/>
      <c r="S16" s="74"/>
      <c r="T16" s="74"/>
      <c r="U16" s="74"/>
      <c r="V16" s="74"/>
      <c r="W16" s="74"/>
      <c r="X16" s="74"/>
      <c r="Y16" s="74"/>
      <c r="Z16" s="74"/>
      <c r="AA16" s="74"/>
      <c r="AB16" s="74"/>
    </row>
    <row r="17" spans="1:15" s="77" customFormat="1" ht="15">
      <c r="A17" s="78"/>
      <c r="B17" s="157"/>
      <c r="C17" s="159" t="s">
        <v>113</v>
      </c>
      <c r="D17" s="155"/>
      <c r="E17" s="105"/>
      <c r="F17" s="136"/>
      <c r="G17" s="122"/>
      <c r="H17" s="122"/>
      <c r="I17" s="75" t="s">
        <v>114</v>
      </c>
      <c r="J17" s="76"/>
      <c r="L17" s="115"/>
      <c r="M17" s="116"/>
      <c r="O17" s="116"/>
    </row>
    <row r="18" spans="1:15" s="77" customFormat="1" ht="15">
      <c r="A18" s="78"/>
      <c r="B18" s="157"/>
      <c r="C18" s="159" t="s">
        <v>115</v>
      </c>
      <c r="D18" s="155"/>
      <c r="E18" s="105"/>
      <c r="F18" s="136"/>
      <c r="G18" s="122"/>
      <c r="H18" s="122"/>
      <c r="I18" s="75"/>
      <c r="J18" s="76"/>
      <c r="L18" s="115"/>
      <c r="M18" s="116"/>
      <c r="O18" s="116"/>
    </row>
    <row r="19" spans="1:15" s="3" customFormat="1">
      <c r="A19" s="81"/>
      <c r="B19" s="82"/>
      <c r="C19" s="83" t="s">
        <v>17</v>
      </c>
      <c r="D19" s="84"/>
      <c r="E19" s="84">
        <f>SUM(E9:E16)</f>
        <v>1</v>
      </c>
      <c r="F19" s="129">
        <f>ROUND(SUMPRODUCT($E$9:$E$16,F9:F16),1)</f>
        <v>4.2</v>
      </c>
      <c r="G19" s="129">
        <f>ROUND(SUMPRODUCT($E$9:$E$16,G9:G16),1)</f>
        <v>4</v>
      </c>
      <c r="H19" s="129">
        <f>ROUND(SUMPRODUCT($E$9:$E$16,H9:H16),1)</f>
        <v>0</v>
      </c>
      <c r="I19" s="85"/>
      <c r="J19" s="86"/>
      <c r="L19" s="115"/>
      <c r="O19" s="116"/>
    </row>
    <row r="20" spans="1:15" s="3" customFormat="1" ht="17">
      <c r="A20" s="87"/>
      <c r="B20" s="87"/>
      <c r="C20" s="69"/>
      <c r="D20" s="69"/>
      <c r="E20" s="69"/>
      <c r="F20" s="51" t="str">
        <f>IF(F19&lt;2.5,"C",IF(AND(F19&lt;3,F19&gt;=2.5),"B-",IF(AND(F19&lt;3.5,F19&gt;=3),"B",IF(AND(F19&lt;4,F19&gt;=3.5),"B+",IF(AND(F19&lt;4.5,F19&gt;=4),"A","A+")))))</f>
        <v>A</v>
      </c>
      <c r="G20" s="51" t="str">
        <f>IF(G19&lt;2.5,"C",IF(AND(G19&lt;3,G19&gt;=2.5),"B-",IF(AND(G19&lt;3.5,G19&gt;=3),"B",IF(AND(G19&lt;4,G19&gt;=3.5),"B+",IF(AND(G19&lt;4.5,G19&gt;=4),"A","A+")))))</f>
        <v>A</v>
      </c>
      <c r="H20" s="51" t="str">
        <f>IF(H19&lt;2.5,"C",IF(AND(H19&lt;3,H19&gt;=2.5),"B-",IF(AND(H19&lt;3.5,H19&gt;=3),"B",IF(AND(H19&lt;4,H19&gt;=3.5),"B+",IF(AND(H19&lt;4.5,H19&gt;=4),"A","A+")))))</f>
        <v>C</v>
      </c>
      <c r="I20" s="89"/>
      <c r="J20" s="86"/>
    </row>
    <row r="21" spans="1:15" s="3" customFormat="1" ht="14">
      <c r="A21" s="87"/>
      <c r="B21" s="87"/>
      <c r="C21" s="69"/>
      <c r="D21" s="69"/>
      <c r="E21" s="69"/>
      <c r="F21" s="69"/>
      <c r="G21" s="88"/>
      <c r="H21" s="88"/>
      <c r="I21" s="89"/>
      <c r="J21" s="86"/>
    </row>
  </sheetData>
  <mergeCells count="9">
    <mergeCell ref="I7:I8"/>
    <mergeCell ref="L7:AB7"/>
    <mergeCell ref="B9:B16"/>
    <mergeCell ref="A5:B5"/>
    <mergeCell ref="E5:F5"/>
    <mergeCell ref="A7:A8"/>
    <mergeCell ref="B7:B8"/>
    <mergeCell ref="C7:E7"/>
    <mergeCell ref="F7:H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218D-0395-B04B-AED1-A9FAF50BBDE8}">
  <dimension ref="A1:AB30"/>
  <sheetViews>
    <sheetView topLeftCell="A11" workbookViewId="0">
      <selection activeCell="B25" sqref="B25"/>
    </sheetView>
  </sheetViews>
  <sheetFormatPr baseColWidth="10" defaultColWidth="9.33203125" defaultRowHeight="16"/>
  <cols>
    <col min="1" max="1" width="7.1640625" style="91" customWidth="1"/>
    <col min="2" max="2" width="103.83203125" style="90" customWidth="1"/>
    <col min="3" max="3" width="57.5" style="4" customWidth="1"/>
    <col min="4" max="4" width="31.33203125" style="4" customWidth="1"/>
    <col min="5" max="5" width="9.33203125" style="91"/>
    <col min="6" max="6" width="13.33203125" style="91" customWidth="1"/>
    <col min="7" max="8" width="14" style="1" customWidth="1"/>
    <col min="9" max="9" width="28.6640625" style="1" customWidth="1"/>
    <col min="10" max="10" width="4.33203125" style="92" customWidth="1"/>
    <col min="11" max="24" width="9.33203125" style="1"/>
    <col min="25" max="25" width="10.5" style="1" customWidth="1"/>
    <col min="26" max="16384" width="9.33203125" style="1"/>
  </cols>
  <sheetData>
    <row r="1" spans="1:28" s="8" customFormat="1" ht="18">
      <c r="A1" s="161" t="s">
        <v>116</v>
      </c>
      <c r="B1" s="61"/>
      <c r="C1" s="62"/>
      <c r="D1" s="62"/>
      <c r="E1" s="63"/>
      <c r="F1" s="63"/>
      <c r="G1" s="62"/>
      <c r="H1" s="62"/>
      <c r="J1" s="64"/>
    </row>
    <row r="2" spans="1:28" s="67" customFormat="1" ht="20">
      <c r="A2" s="162" t="s">
        <v>14</v>
      </c>
      <c r="B2" s="65"/>
      <c r="C2" s="65"/>
      <c r="D2" s="65"/>
      <c r="E2" s="65"/>
      <c r="F2" s="65"/>
      <c r="G2" s="65"/>
      <c r="H2" s="65"/>
      <c r="I2" s="65"/>
      <c r="J2" s="66"/>
    </row>
    <row r="3" spans="1:28" s="15" customFormat="1">
      <c r="A3" s="98" t="s">
        <v>89</v>
      </c>
      <c r="J3" s="68"/>
    </row>
    <row r="4" spans="1:28" s="15" customFormat="1">
      <c r="A4" s="98"/>
      <c r="J4" s="68"/>
    </row>
    <row r="5" spans="1:28" s="19" customFormat="1">
      <c r="A5" s="343" t="s">
        <v>5</v>
      </c>
      <c r="B5" s="343"/>
      <c r="C5" s="94" t="s">
        <v>80</v>
      </c>
      <c r="D5" s="113" t="s">
        <v>27</v>
      </c>
      <c r="E5" s="344" t="s">
        <v>117</v>
      </c>
      <c r="F5" s="345"/>
      <c r="G5" s="124"/>
      <c r="H5" s="125"/>
      <c r="J5" s="114"/>
    </row>
    <row r="6" spans="1:28" s="15" customFormat="1">
      <c r="A6" s="98"/>
      <c r="B6" s="98"/>
      <c r="D6" s="99"/>
      <c r="E6" s="100"/>
      <c r="F6" s="100"/>
      <c r="G6" s="101"/>
      <c r="H6" s="101"/>
      <c r="J6" s="68"/>
    </row>
    <row r="7" spans="1:28" s="71" customFormat="1">
      <c r="A7" s="358" t="s">
        <v>15</v>
      </c>
      <c r="B7" s="347" t="s">
        <v>13</v>
      </c>
      <c r="C7" s="321" t="s">
        <v>22</v>
      </c>
      <c r="D7" s="321"/>
      <c r="E7" s="321"/>
      <c r="F7" s="330" t="s">
        <v>8</v>
      </c>
      <c r="G7" s="331"/>
      <c r="H7" s="335"/>
      <c r="I7" s="338" t="s">
        <v>16</v>
      </c>
      <c r="J7" s="70"/>
      <c r="L7" s="339" t="s">
        <v>45</v>
      </c>
      <c r="M7" s="340"/>
      <c r="N7" s="340"/>
      <c r="O7" s="340"/>
      <c r="P7" s="340"/>
      <c r="Q7" s="340"/>
      <c r="R7" s="340"/>
      <c r="S7" s="340"/>
      <c r="T7" s="340"/>
      <c r="U7" s="340"/>
      <c r="V7" s="340"/>
      <c r="W7" s="340"/>
      <c r="X7" s="340"/>
      <c r="Y7" s="340"/>
      <c r="Z7" s="340"/>
      <c r="AA7" s="340"/>
      <c r="AB7" s="341"/>
    </row>
    <row r="8" spans="1:28" s="71" customFormat="1" ht="119">
      <c r="A8" s="359"/>
      <c r="B8" s="328"/>
      <c r="C8" s="25" t="s">
        <v>11</v>
      </c>
      <c r="D8" s="25" t="s">
        <v>20</v>
      </c>
      <c r="E8" s="26" t="s">
        <v>9</v>
      </c>
      <c r="F8" s="26" t="s">
        <v>26</v>
      </c>
      <c r="G8" s="26" t="s">
        <v>58</v>
      </c>
      <c r="H8" s="26" t="s">
        <v>55</v>
      </c>
      <c r="I8" s="338"/>
      <c r="J8" s="70"/>
      <c r="L8" s="109" t="s">
        <v>43</v>
      </c>
      <c r="M8" s="103" t="s">
        <v>31</v>
      </c>
      <c r="N8" s="103" t="s">
        <v>44</v>
      </c>
      <c r="O8" s="112" t="s">
        <v>28</v>
      </c>
      <c r="P8" s="103" t="s">
        <v>29</v>
      </c>
      <c r="Q8" s="103" t="s">
        <v>30</v>
      </c>
      <c r="R8" s="103" t="s">
        <v>32</v>
      </c>
      <c r="S8" s="103" t="s">
        <v>33</v>
      </c>
      <c r="T8" s="103" t="s">
        <v>39</v>
      </c>
      <c r="U8" s="102" t="s">
        <v>40</v>
      </c>
      <c r="V8" s="103" t="s">
        <v>34</v>
      </c>
      <c r="W8" s="103" t="s">
        <v>35</v>
      </c>
      <c r="X8" s="103" t="s">
        <v>36</v>
      </c>
      <c r="Y8" s="103" t="s">
        <v>37</v>
      </c>
      <c r="Z8" s="103" t="s">
        <v>38</v>
      </c>
      <c r="AA8" s="102" t="s">
        <v>41</v>
      </c>
      <c r="AB8" s="102" t="s">
        <v>42</v>
      </c>
    </row>
    <row r="9" spans="1:28" s="77" customFormat="1" ht="409.6">
      <c r="A9" s="163">
        <v>1</v>
      </c>
      <c r="B9" s="164" t="s">
        <v>118</v>
      </c>
      <c r="C9" s="165" t="s">
        <v>119</v>
      </c>
      <c r="D9" s="165" t="s">
        <v>81</v>
      </c>
      <c r="E9" s="166">
        <v>0.1</v>
      </c>
      <c r="F9" s="142">
        <v>4</v>
      </c>
      <c r="G9" s="143">
        <v>4</v>
      </c>
      <c r="H9" s="143"/>
      <c r="I9" s="144"/>
      <c r="J9" s="145"/>
      <c r="K9" s="146"/>
      <c r="L9" s="147">
        <f>SUM(M9:AB9)</f>
        <v>0</v>
      </c>
      <c r="M9" s="74"/>
      <c r="N9" s="74"/>
      <c r="O9" s="111"/>
      <c r="P9" s="111"/>
      <c r="Q9" s="74"/>
      <c r="R9" s="111"/>
      <c r="S9" s="74"/>
      <c r="T9" s="74"/>
      <c r="U9" s="74"/>
      <c r="V9" s="111"/>
      <c r="W9" s="111"/>
      <c r="X9" s="74"/>
      <c r="Y9" s="74"/>
      <c r="Z9" s="74"/>
      <c r="AA9" s="74"/>
      <c r="AB9" s="74"/>
    </row>
    <row r="10" spans="1:28" s="77" customFormat="1" ht="45">
      <c r="A10" s="167">
        <v>2</v>
      </c>
      <c r="B10" s="164" t="s">
        <v>120</v>
      </c>
      <c r="C10" s="168" t="s">
        <v>121</v>
      </c>
      <c r="D10" s="169" t="s">
        <v>82</v>
      </c>
      <c r="E10" s="170">
        <v>0.2</v>
      </c>
      <c r="F10" s="136">
        <v>4.5</v>
      </c>
      <c r="G10" s="122">
        <v>4</v>
      </c>
      <c r="H10" s="122"/>
      <c r="I10" s="75"/>
      <c r="J10" s="76"/>
      <c r="L10" s="110">
        <f t="shared" ref="L10:L16" si="0">SUM(M10:AB10)</f>
        <v>0</v>
      </c>
      <c r="M10" s="74"/>
      <c r="N10" s="74"/>
      <c r="O10" s="111"/>
      <c r="P10" s="74"/>
      <c r="Q10" s="74"/>
      <c r="R10" s="74"/>
      <c r="S10" s="74"/>
      <c r="T10" s="74"/>
      <c r="U10" s="74"/>
      <c r="V10" s="74"/>
      <c r="W10" s="74"/>
      <c r="X10" s="74"/>
      <c r="Y10" s="74"/>
      <c r="Z10" s="74"/>
      <c r="AA10" s="74"/>
      <c r="AB10" s="74"/>
    </row>
    <row r="11" spans="1:28" s="77" customFormat="1" ht="75">
      <c r="A11" s="163">
        <v>3</v>
      </c>
      <c r="B11" s="164" t="s">
        <v>122</v>
      </c>
      <c r="C11" s="168" t="s">
        <v>123</v>
      </c>
      <c r="D11" s="169" t="s">
        <v>83</v>
      </c>
      <c r="E11" s="170">
        <v>0.25</v>
      </c>
      <c r="F11" s="136">
        <v>4.5</v>
      </c>
      <c r="G11" s="122">
        <v>4</v>
      </c>
      <c r="H11" s="122"/>
      <c r="I11" s="75"/>
      <c r="J11" s="76"/>
      <c r="L11" s="110">
        <f t="shared" si="0"/>
        <v>0</v>
      </c>
      <c r="M11" s="74"/>
      <c r="N11" s="74"/>
      <c r="O11" s="111"/>
      <c r="P11" s="111"/>
      <c r="Q11" s="74"/>
      <c r="R11" s="74"/>
      <c r="S11" s="74"/>
      <c r="T11" s="74"/>
      <c r="U11" s="74"/>
      <c r="V11" s="74"/>
      <c r="W11" s="74"/>
      <c r="X11" s="74"/>
      <c r="Y11" s="74"/>
      <c r="Z11" s="74"/>
      <c r="AA11" s="74"/>
      <c r="AB11" s="74"/>
    </row>
    <row r="12" spans="1:28" s="77" customFormat="1" ht="120">
      <c r="A12" s="167">
        <v>4</v>
      </c>
      <c r="B12" s="164" t="s">
        <v>124</v>
      </c>
      <c r="C12" s="168" t="s">
        <v>125</v>
      </c>
      <c r="D12" s="169" t="s">
        <v>84</v>
      </c>
      <c r="E12" s="170">
        <v>0.1</v>
      </c>
      <c r="F12" s="136">
        <v>4.5</v>
      </c>
      <c r="G12" s="122">
        <v>4</v>
      </c>
      <c r="H12" s="122"/>
      <c r="I12" s="75"/>
      <c r="J12" s="76"/>
      <c r="L12" s="110">
        <f t="shared" si="0"/>
        <v>0</v>
      </c>
      <c r="M12" s="74"/>
      <c r="N12" s="74"/>
      <c r="O12" s="111"/>
      <c r="P12" s="111"/>
      <c r="Q12" s="74"/>
      <c r="R12" s="74"/>
      <c r="S12" s="74"/>
      <c r="T12" s="74"/>
      <c r="U12" s="74"/>
      <c r="V12" s="74"/>
      <c r="W12" s="74"/>
      <c r="X12" s="74"/>
      <c r="Y12" s="74"/>
      <c r="Z12" s="74"/>
      <c r="AA12" s="74"/>
      <c r="AB12" s="74"/>
    </row>
    <row r="13" spans="1:28" s="77" customFormat="1" ht="30">
      <c r="A13" s="163">
        <v>5</v>
      </c>
      <c r="B13" s="164" t="s">
        <v>126</v>
      </c>
      <c r="C13" s="168" t="s">
        <v>127</v>
      </c>
      <c r="D13" s="169" t="s">
        <v>85</v>
      </c>
      <c r="E13" s="170">
        <v>0.1</v>
      </c>
      <c r="F13" s="136">
        <v>4</v>
      </c>
      <c r="G13" s="122">
        <v>4</v>
      </c>
      <c r="H13" s="122"/>
      <c r="I13" s="75"/>
      <c r="J13" s="76"/>
      <c r="L13" s="110">
        <f t="shared" si="0"/>
        <v>0</v>
      </c>
      <c r="M13" s="74"/>
      <c r="N13" s="74"/>
      <c r="O13" s="111"/>
      <c r="P13" s="111"/>
      <c r="Q13" s="111"/>
      <c r="R13" s="74"/>
      <c r="S13" s="74"/>
      <c r="T13" s="74"/>
      <c r="U13" s="74"/>
      <c r="V13" s="74"/>
      <c r="W13" s="74"/>
      <c r="X13" s="74"/>
      <c r="Y13" s="74"/>
      <c r="Z13" s="74"/>
      <c r="AA13" s="74"/>
      <c r="AB13" s="74"/>
    </row>
    <row r="14" spans="1:28" s="77" customFormat="1" ht="60">
      <c r="A14" s="167">
        <v>6</v>
      </c>
      <c r="B14" s="164" t="s">
        <v>128</v>
      </c>
      <c r="C14" s="168" t="s">
        <v>129</v>
      </c>
      <c r="D14" s="169" t="s">
        <v>86</v>
      </c>
      <c r="E14" s="171">
        <v>0.1</v>
      </c>
      <c r="F14" s="136">
        <v>4.3</v>
      </c>
      <c r="G14" s="122">
        <v>4</v>
      </c>
      <c r="H14" s="122"/>
      <c r="I14" s="75"/>
      <c r="J14" s="76"/>
      <c r="L14" s="110">
        <f t="shared" si="0"/>
        <v>0</v>
      </c>
      <c r="M14" s="74"/>
      <c r="N14" s="74"/>
      <c r="O14" s="111"/>
      <c r="P14" s="111"/>
      <c r="Q14" s="74"/>
      <c r="R14" s="74"/>
      <c r="S14" s="74"/>
      <c r="T14" s="74"/>
      <c r="U14" s="74"/>
      <c r="V14" s="74"/>
      <c r="W14" s="74"/>
      <c r="X14" s="74"/>
      <c r="Y14" s="74"/>
      <c r="Z14" s="74"/>
      <c r="AA14" s="74"/>
      <c r="AB14" s="74"/>
    </row>
    <row r="15" spans="1:28" s="77" customFormat="1" ht="15">
      <c r="A15" s="163">
        <v>7</v>
      </c>
      <c r="B15" s="164" t="s">
        <v>130</v>
      </c>
      <c r="C15" s="168" t="s">
        <v>131</v>
      </c>
      <c r="D15" s="169" t="s">
        <v>87</v>
      </c>
      <c r="E15" s="171">
        <v>0.05</v>
      </c>
      <c r="F15" s="136">
        <v>4</v>
      </c>
      <c r="G15" s="122">
        <v>4</v>
      </c>
      <c r="H15" s="122"/>
      <c r="I15" s="75"/>
      <c r="J15" s="76"/>
      <c r="L15" s="110">
        <f t="shared" si="0"/>
        <v>0</v>
      </c>
      <c r="M15" s="74"/>
      <c r="N15" s="74"/>
      <c r="O15" s="111"/>
      <c r="P15" s="74"/>
      <c r="Q15" s="74"/>
      <c r="R15" s="74"/>
      <c r="S15" s="74"/>
      <c r="T15" s="74"/>
      <c r="U15" s="74"/>
      <c r="V15" s="74"/>
      <c r="W15" s="74"/>
      <c r="X15" s="74"/>
      <c r="Y15" s="74"/>
      <c r="Z15" s="74"/>
      <c r="AA15" s="74"/>
      <c r="AB15" s="74"/>
    </row>
    <row r="16" spans="1:28" s="77" customFormat="1" ht="30">
      <c r="A16" s="167">
        <v>8</v>
      </c>
      <c r="B16" s="172" t="s">
        <v>132</v>
      </c>
      <c r="C16" s="168" t="s">
        <v>133</v>
      </c>
      <c r="D16" s="169" t="s">
        <v>88</v>
      </c>
      <c r="E16" s="170">
        <v>0.1</v>
      </c>
      <c r="F16" s="136">
        <v>4</v>
      </c>
      <c r="G16" s="122">
        <v>4</v>
      </c>
      <c r="H16" s="122"/>
      <c r="I16" s="75"/>
      <c r="J16" s="76"/>
      <c r="L16" s="110">
        <f t="shared" si="0"/>
        <v>0</v>
      </c>
      <c r="M16" s="74"/>
      <c r="N16" s="74"/>
      <c r="O16" s="111"/>
      <c r="P16" s="74"/>
      <c r="Q16" s="74"/>
      <c r="R16" s="74"/>
      <c r="S16" s="74"/>
      <c r="T16" s="74"/>
      <c r="U16" s="74"/>
      <c r="V16" s="74"/>
      <c r="W16" s="74"/>
      <c r="X16" s="74"/>
      <c r="Y16" s="74"/>
      <c r="Z16" s="74"/>
      <c r="AA16" s="74"/>
      <c r="AB16" s="74"/>
    </row>
    <row r="17" spans="1:15" s="3" customFormat="1">
      <c r="A17" s="173"/>
      <c r="B17" s="174"/>
      <c r="C17" s="175" t="s">
        <v>17</v>
      </c>
      <c r="D17" s="176"/>
      <c r="E17" s="84">
        <f>SUM(E9:E16)</f>
        <v>1</v>
      </c>
      <c r="F17" s="129">
        <f>ROUND(SUMPRODUCT($E$9:$E$16,F9:F16),1)</f>
        <v>4.3</v>
      </c>
      <c r="G17" s="129">
        <f>ROUND(SUMPRODUCT($E$9:$E$16,G9:G16),1)</f>
        <v>4</v>
      </c>
      <c r="H17" s="129">
        <f>ROUND(SUMPRODUCT($E$9:$E$16,H9:H16),1)</f>
        <v>0</v>
      </c>
      <c r="I17" s="85"/>
      <c r="J17" s="86"/>
      <c r="L17" s="115"/>
      <c r="O17" s="116"/>
    </row>
    <row r="18" spans="1:15" s="3" customFormat="1" ht="17">
      <c r="A18" s="9"/>
      <c r="B18" s="177" t="s">
        <v>134</v>
      </c>
      <c r="C18" s="179" t="s">
        <v>135</v>
      </c>
      <c r="D18" s="69" t="s">
        <v>144</v>
      </c>
      <c r="E18" s="69"/>
      <c r="F18" s="51" t="str">
        <f>IF(F17&lt;2.5,"C",IF(AND(F17&lt;3,F17&gt;=2.5),"B-",IF(AND(F17&lt;3.5,F17&gt;=3),"B",IF(AND(F17&lt;4,F17&gt;=3.5),"B+",IF(AND(F17&lt;4.5,F17&gt;=4),"A","A+")))))</f>
        <v>A</v>
      </c>
      <c r="G18" s="51" t="str">
        <f>IF(G17&lt;2.5,"C",IF(AND(G17&lt;3,G17&gt;=2.5),"B-",IF(AND(G17&lt;3.5,G17&gt;=3),"B",IF(AND(G17&lt;4,G17&gt;=3.5),"B+",IF(AND(G17&lt;4.5,G17&gt;=4),"A","A+")))))</f>
        <v>A</v>
      </c>
      <c r="H18" s="51" t="str">
        <f>IF(H17&lt;2.5,"C",IF(AND(H17&lt;3,H17&gt;=2.5),"B-",IF(AND(H17&lt;3.5,H17&gt;=3),"B",IF(AND(H17&lt;4,H17&gt;=3.5),"B+",IF(AND(H17&lt;4.5,H17&gt;=4),"A","A+")))))</f>
        <v>C</v>
      </c>
      <c r="I18" s="89"/>
      <c r="J18" s="86"/>
    </row>
    <row r="19" spans="1:15" s="3" customFormat="1" ht="14">
      <c r="A19" s="9"/>
      <c r="B19" s="177" t="s">
        <v>136</v>
      </c>
      <c r="C19" s="179" t="s">
        <v>137</v>
      </c>
      <c r="D19" s="69" t="s">
        <v>138</v>
      </c>
      <c r="E19" s="69"/>
      <c r="F19" s="69"/>
      <c r="G19" s="88"/>
      <c r="H19" s="88"/>
      <c r="I19" s="89"/>
      <c r="J19" s="86"/>
    </row>
    <row r="20" spans="1:15">
      <c r="B20" s="177" t="s">
        <v>139</v>
      </c>
      <c r="C20" s="180"/>
    </row>
    <row r="21" spans="1:15">
      <c r="B21" s="177" t="s">
        <v>143</v>
      </c>
      <c r="C21" s="180"/>
    </row>
    <row r="22" spans="1:15">
      <c r="B22" s="178" t="s">
        <v>140</v>
      </c>
      <c r="C22" s="180"/>
    </row>
    <row r="23" spans="1:15">
      <c r="B23" s="178" t="s">
        <v>141</v>
      </c>
      <c r="C23" s="180"/>
    </row>
    <row r="24" spans="1:15">
      <c r="B24" s="178" t="s">
        <v>142</v>
      </c>
      <c r="C24" s="180"/>
    </row>
    <row r="26" spans="1:15">
      <c r="B26" s="90" t="s">
        <v>145</v>
      </c>
    </row>
    <row r="27" spans="1:15">
      <c r="B27" s="90" t="s">
        <v>148</v>
      </c>
    </row>
    <row r="28" spans="1:15">
      <c r="B28" s="90" t="s">
        <v>146</v>
      </c>
    </row>
    <row r="29" spans="1:15">
      <c r="B29" s="90" t="s">
        <v>147</v>
      </c>
    </row>
    <row r="30" spans="1:15">
      <c r="B30" s="90" t="s">
        <v>149</v>
      </c>
    </row>
  </sheetData>
  <mergeCells count="8">
    <mergeCell ref="I7:I8"/>
    <mergeCell ref="L7:AB7"/>
    <mergeCell ref="A5:B5"/>
    <mergeCell ref="E5:F5"/>
    <mergeCell ref="A7:A8"/>
    <mergeCell ref="B7:B8"/>
    <mergeCell ref="C7:E7"/>
    <mergeCell ref="F7:H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Propjects</vt:lpstr>
      <vt:lpstr>Dept (in PDDivison)</vt:lpstr>
      <vt:lpstr>IT.D07.26</vt:lpstr>
      <vt:lpstr>PF (ex01)</vt:lpstr>
      <vt:lpstr>PF (ex02)</vt:lpstr>
      <vt:lpstr>Individual</vt:lpstr>
      <vt:lpstr>Ta_Thanh_Duc</vt:lpstr>
      <vt:lpstr>Nguyen_thanh_lam (Huong)</vt:lpstr>
      <vt:lpstr>'Dept (in PDDivison)'!Print_Area</vt:lpstr>
      <vt:lpstr>Individual!Print_Area</vt:lpstr>
      <vt:lpstr>'Dept (in PDDivison)'!Print_Titles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Mai.Le</dc:creator>
  <cp:lastModifiedBy>Pham Thi Mai</cp:lastModifiedBy>
  <cp:lastPrinted>2022-12-11T17:46:10Z</cp:lastPrinted>
  <dcterms:created xsi:type="dcterms:W3CDTF">2022-11-08T06:26:53Z</dcterms:created>
  <dcterms:modified xsi:type="dcterms:W3CDTF">2026-08-16T11:43:03Z</dcterms:modified>
</cp:coreProperties>
</file>