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s\EOE\SynologyDrive\GitHub\HOI4-mod-tools\EOE_B_Resource\"/>
    </mc:Choice>
  </mc:AlternateContent>
  <xr:revisionPtr revIDLastSave="0" documentId="13_ncr:1_{A9B0E965-E709-47E0-A949-3D6FB6EBA0E3}" xr6:coauthVersionLast="47" xr6:coauthVersionMax="47" xr10:uidLastSave="{00000000-0000-0000-0000-000000000000}"/>
  <bookViews>
    <workbookView xWindow="6570" yWindow="3500" windowWidth="27850" windowHeight="15910" xr2:uid="{00000000-000D-0000-FFFF-FFFF00000000}"/>
  </bookViews>
  <sheets>
    <sheet name="Sheet1" sheetId="1" r:id="rId1"/>
    <sheet name="excavation" sheetId="3" r:id="rId2"/>
    <sheet name="State Na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1" i="1" l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H811" i="1"/>
  <c r="H812" i="1"/>
  <c r="H813" i="1"/>
  <c r="L813" i="1" s="1"/>
  <c r="H814" i="1"/>
  <c r="J814" i="1" s="1"/>
  <c r="H815" i="1"/>
  <c r="J815" i="1" s="1"/>
  <c r="H816" i="1"/>
  <c r="J816" i="1" s="1"/>
  <c r="H817" i="1"/>
  <c r="H818" i="1"/>
  <c r="H819" i="1"/>
  <c r="L819" i="1" s="1"/>
  <c r="H820" i="1"/>
  <c r="J820" i="1" s="1"/>
  <c r="H821" i="1"/>
  <c r="J821" i="1" s="1"/>
  <c r="H822" i="1"/>
  <c r="J822" i="1" s="1"/>
  <c r="H823" i="1"/>
  <c r="H824" i="1"/>
  <c r="J811" i="1"/>
  <c r="J812" i="1"/>
  <c r="J813" i="1"/>
  <c r="J817" i="1"/>
  <c r="J818" i="1"/>
  <c r="J819" i="1"/>
  <c r="J823" i="1"/>
  <c r="J824" i="1"/>
  <c r="L811" i="1"/>
  <c r="L812" i="1"/>
  <c r="L816" i="1"/>
  <c r="L817" i="1"/>
  <c r="L818" i="1"/>
  <c r="L821" i="1"/>
  <c r="L822" i="1"/>
  <c r="L823" i="1"/>
  <c r="L824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C810" i="1"/>
  <c r="H810" i="1"/>
  <c r="J810" i="1" s="1"/>
  <c r="O810" i="1"/>
  <c r="P810" i="1"/>
  <c r="Q810" i="1"/>
  <c r="S810" i="1"/>
  <c r="T810" i="1"/>
  <c r="C809" i="1"/>
  <c r="H809" i="1"/>
  <c r="L809" i="1" s="1"/>
  <c r="O809" i="1"/>
  <c r="P809" i="1"/>
  <c r="Q809" i="1"/>
  <c r="S809" i="1"/>
  <c r="T809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H791" i="1"/>
  <c r="H792" i="1"/>
  <c r="L792" i="1" s="1"/>
  <c r="H793" i="1"/>
  <c r="L793" i="1" s="1"/>
  <c r="H794" i="1"/>
  <c r="H795" i="1"/>
  <c r="H796" i="1"/>
  <c r="J796" i="1" s="1"/>
  <c r="H797" i="1"/>
  <c r="H798" i="1"/>
  <c r="L798" i="1" s="1"/>
  <c r="H799" i="1"/>
  <c r="L799" i="1" s="1"/>
  <c r="H800" i="1"/>
  <c r="H801" i="1"/>
  <c r="H802" i="1"/>
  <c r="L802" i="1" s="1"/>
  <c r="H803" i="1"/>
  <c r="H804" i="1"/>
  <c r="L804" i="1" s="1"/>
  <c r="H805" i="1"/>
  <c r="L805" i="1" s="1"/>
  <c r="H806" i="1"/>
  <c r="H807" i="1"/>
  <c r="H808" i="1"/>
  <c r="L808" i="1" s="1"/>
  <c r="J791" i="1"/>
  <c r="J792" i="1"/>
  <c r="J793" i="1"/>
  <c r="J794" i="1"/>
  <c r="J795" i="1"/>
  <c r="J797" i="1"/>
  <c r="J800" i="1"/>
  <c r="J801" i="1"/>
  <c r="J803" i="1"/>
  <c r="J806" i="1"/>
  <c r="J807" i="1"/>
  <c r="L791" i="1"/>
  <c r="L794" i="1"/>
  <c r="L795" i="1"/>
  <c r="L797" i="1"/>
  <c r="L800" i="1"/>
  <c r="L801" i="1"/>
  <c r="L803" i="1"/>
  <c r="L806" i="1"/>
  <c r="L807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C790" i="1"/>
  <c r="H790" i="1"/>
  <c r="J790" i="1" s="1"/>
  <c r="O790" i="1"/>
  <c r="P790" i="1"/>
  <c r="Q790" i="1"/>
  <c r="S790" i="1"/>
  <c r="T790" i="1"/>
  <c r="C789" i="1"/>
  <c r="H789" i="1"/>
  <c r="J789" i="1" s="1"/>
  <c r="O789" i="1"/>
  <c r="P789" i="1"/>
  <c r="Q789" i="1"/>
  <c r="S789" i="1"/>
  <c r="T789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C770" i="1"/>
  <c r="H770" i="1"/>
  <c r="J770" i="1" s="1"/>
  <c r="O770" i="1"/>
  <c r="P770" i="1"/>
  <c r="Q770" i="1"/>
  <c r="S770" i="1"/>
  <c r="T770" i="1"/>
  <c r="C769" i="1"/>
  <c r="H769" i="1"/>
  <c r="J769" i="1" s="1"/>
  <c r="O769" i="1"/>
  <c r="P769" i="1"/>
  <c r="Q769" i="1"/>
  <c r="S769" i="1"/>
  <c r="T769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H751" i="1"/>
  <c r="H752" i="1"/>
  <c r="J752" i="1" s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J751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L751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C750" i="1"/>
  <c r="H750" i="1"/>
  <c r="L750" i="1" s="1"/>
  <c r="O750" i="1"/>
  <c r="P750" i="1"/>
  <c r="Q750" i="1"/>
  <c r="S750" i="1"/>
  <c r="T750" i="1"/>
  <c r="C749" i="1"/>
  <c r="H749" i="1"/>
  <c r="J749" i="1" s="1"/>
  <c r="O749" i="1"/>
  <c r="P749" i="1"/>
  <c r="Q749" i="1"/>
  <c r="S749" i="1"/>
  <c r="T74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C730" i="1"/>
  <c r="H730" i="1"/>
  <c r="J730" i="1" s="1"/>
  <c r="O730" i="1"/>
  <c r="P730" i="1"/>
  <c r="Q730" i="1"/>
  <c r="S730" i="1"/>
  <c r="T730" i="1"/>
  <c r="C729" i="1"/>
  <c r="H729" i="1"/>
  <c r="J729" i="1" s="1"/>
  <c r="O729" i="1"/>
  <c r="P729" i="1"/>
  <c r="Q729" i="1"/>
  <c r="S729" i="1"/>
  <c r="T729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H711" i="1"/>
  <c r="L711" i="1" s="1"/>
  <c r="H712" i="1"/>
  <c r="L712" i="1" s="1"/>
  <c r="H713" i="1"/>
  <c r="L713" i="1" s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J720" i="1" s="1"/>
  <c r="H721" i="1"/>
  <c r="L721" i="1" s="1"/>
  <c r="H722" i="1"/>
  <c r="L722" i="1" s="1"/>
  <c r="H723" i="1"/>
  <c r="J723" i="1" s="1"/>
  <c r="H724" i="1"/>
  <c r="L724" i="1" s="1"/>
  <c r="H725" i="1"/>
  <c r="J725" i="1" s="1"/>
  <c r="H726" i="1"/>
  <c r="L726" i="1" s="1"/>
  <c r="H727" i="1"/>
  <c r="L727" i="1" s="1"/>
  <c r="H728" i="1"/>
  <c r="L728" i="1" s="1"/>
  <c r="J711" i="1"/>
  <c r="J712" i="1"/>
  <c r="J713" i="1"/>
  <c r="J714" i="1"/>
  <c r="J715" i="1"/>
  <c r="J716" i="1"/>
  <c r="J717" i="1"/>
  <c r="J718" i="1"/>
  <c r="J719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C710" i="1"/>
  <c r="H710" i="1"/>
  <c r="J710" i="1" s="1"/>
  <c r="O710" i="1"/>
  <c r="P710" i="1"/>
  <c r="Q710" i="1"/>
  <c r="S710" i="1"/>
  <c r="T710" i="1"/>
  <c r="C709" i="1"/>
  <c r="H709" i="1"/>
  <c r="J709" i="1" s="1"/>
  <c r="O709" i="1"/>
  <c r="P709" i="1"/>
  <c r="Q709" i="1"/>
  <c r="S709" i="1"/>
  <c r="T70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C690" i="1"/>
  <c r="H690" i="1"/>
  <c r="J690" i="1" s="1"/>
  <c r="O690" i="1"/>
  <c r="P690" i="1"/>
  <c r="Q690" i="1"/>
  <c r="S690" i="1"/>
  <c r="T690" i="1"/>
  <c r="C689" i="1"/>
  <c r="H689" i="1"/>
  <c r="L689" i="1" s="1"/>
  <c r="O689" i="1"/>
  <c r="P689" i="1"/>
  <c r="Q689" i="1"/>
  <c r="S689" i="1"/>
  <c r="T689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H671" i="1"/>
  <c r="L671" i="1" s="1"/>
  <c r="H672" i="1"/>
  <c r="J672" i="1" s="1"/>
  <c r="H673" i="1"/>
  <c r="J673" i="1" s="1"/>
  <c r="H674" i="1"/>
  <c r="L674" i="1" s="1"/>
  <c r="H675" i="1"/>
  <c r="J675" i="1" s="1"/>
  <c r="H676" i="1"/>
  <c r="J676" i="1" s="1"/>
  <c r="H677" i="1"/>
  <c r="L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L684" i="1" s="1"/>
  <c r="H685" i="1"/>
  <c r="J685" i="1" s="1"/>
  <c r="H686" i="1"/>
  <c r="J686" i="1" s="1"/>
  <c r="H687" i="1"/>
  <c r="J687" i="1" s="1"/>
  <c r="H688" i="1"/>
  <c r="J688" i="1" s="1"/>
  <c r="J671" i="1"/>
  <c r="J684" i="1"/>
  <c r="L679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C670" i="1"/>
  <c r="H670" i="1"/>
  <c r="J670" i="1" s="1"/>
  <c r="O670" i="1"/>
  <c r="P670" i="1"/>
  <c r="Q670" i="1"/>
  <c r="S670" i="1"/>
  <c r="T670" i="1"/>
  <c r="C669" i="1"/>
  <c r="H669" i="1"/>
  <c r="J669" i="1" s="1"/>
  <c r="O669" i="1"/>
  <c r="P669" i="1"/>
  <c r="Q669" i="1"/>
  <c r="S669" i="1"/>
  <c r="T669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H651" i="1"/>
  <c r="J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J657" i="1" s="1"/>
  <c r="H658" i="1"/>
  <c r="J658" i="1" s="1"/>
  <c r="H659" i="1"/>
  <c r="J659" i="1" s="1"/>
  <c r="H660" i="1"/>
  <c r="L660" i="1" s="1"/>
  <c r="H661" i="1"/>
  <c r="L661" i="1" s="1"/>
  <c r="H662" i="1"/>
  <c r="J662" i="1" s="1"/>
  <c r="H663" i="1"/>
  <c r="L663" i="1" s="1"/>
  <c r="H664" i="1"/>
  <c r="J664" i="1" s="1"/>
  <c r="H665" i="1"/>
  <c r="J665" i="1" s="1"/>
  <c r="H666" i="1"/>
  <c r="L666" i="1" s="1"/>
  <c r="H667" i="1"/>
  <c r="L667" i="1" s="1"/>
  <c r="H668" i="1"/>
  <c r="L668" i="1" s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C650" i="1"/>
  <c r="H650" i="1"/>
  <c r="L650" i="1" s="1"/>
  <c r="O650" i="1"/>
  <c r="P650" i="1"/>
  <c r="Q650" i="1"/>
  <c r="S650" i="1"/>
  <c r="T650" i="1"/>
  <c r="C649" i="1"/>
  <c r="H649" i="1"/>
  <c r="J649" i="1" s="1"/>
  <c r="O649" i="1"/>
  <c r="P649" i="1"/>
  <c r="Q649" i="1"/>
  <c r="S649" i="1"/>
  <c r="T649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H631" i="1"/>
  <c r="L631" i="1" s="1"/>
  <c r="H632" i="1"/>
  <c r="J632" i="1" s="1"/>
  <c r="H633" i="1"/>
  <c r="L633" i="1" s="1"/>
  <c r="H634" i="1"/>
  <c r="J634" i="1" s="1"/>
  <c r="H635" i="1"/>
  <c r="L635" i="1" s="1"/>
  <c r="H636" i="1"/>
  <c r="J636" i="1" s="1"/>
  <c r="H637" i="1"/>
  <c r="L637" i="1" s="1"/>
  <c r="H638" i="1"/>
  <c r="L638" i="1" s="1"/>
  <c r="H639" i="1"/>
  <c r="J639" i="1" s="1"/>
  <c r="H640" i="1"/>
  <c r="L640" i="1" s="1"/>
  <c r="H641" i="1"/>
  <c r="J641" i="1" s="1"/>
  <c r="H642" i="1"/>
  <c r="L642" i="1" s="1"/>
  <c r="H643" i="1"/>
  <c r="L643" i="1" s="1"/>
  <c r="H644" i="1"/>
  <c r="L644" i="1" s="1"/>
  <c r="H645" i="1"/>
  <c r="J645" i="1" s="1"/>
  <c r="H646" i="1"/>
  <c r="J646" i="1" s="1"/>
  <c r="H647" i="1"/>
  <c r="J647" i="1" s="1"/>
  <c r="H648" i="1"/>
  <c r="L648" i="1" s="1"/>
  <c r="J631" i="1"/>
  <c r="J638" i="1"/>
  <c r="L645" i="1"/>
  <c r="L646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C630" i="1"/>
  <c r="H630" i="1"/>
  <c r="L630" i="1" s="1"/>
  <c r="O630" i="1"/>
  <c r="P630" i="1"/>
  <c r="Q630" i="1"/>
  <c r="S630" i="1"/>
  <c r="T630" i="1"/>
  <c r="C629" i="1"/>
  <c r="H629" i="1"/>
  <c r="J629" i="1" s="1"/>
  <c r="O629" i="1"/>
  <c r="P629" i="1"/>
  <c r="Q629" i="1"/>
  <c r="S629" i="1"/>
  <c r="T629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J628" i="1" s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C610" i="1"/>
  <c r="H610" i="1"/>
  <c r="J610" i="1" s="1"/>
  <c r="O610" i="1"/>
  <c r="P610" i="1"/>
  <c r="Q610" i="1"/>
  <c r="S610" i="1"/>
  <c r="T610" i="1"/>
  <c r="C609" i="1"/>
  <c r="H609" i="1"/>
  <c r="J609" i="1" s="1"/>
  <c r="O609" i="1"/>
  <c r="P609" i="1"/>
  <c r="Q609" i="1"/>
  <c r="S609" i="1"/>
  <c r="T609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J596" i="1" s="1"/>
  <c r="H597" i="1"/>
  <c r="L597" i="1" s="1"/>
  <c r="H598" i="1"/>
  <c r="L598" i="1" s="1"/>
  <c r="H599" i="1"/>
  <c r="L599" i="1" s="1"/>
  <c r="H600" i="1"/>
  <c r="J600" i="1" s="1"/>
  <c r="H601" i="1"/>
  <c r="L601" i="1" s="1"/>
  <c r="H602" i="1"/>
  <c r="J602" i="1" s="1"/>
  <c r="H603" i="1"/>
  <c r="L603" i="1" s="1"/>
  <c r="H604" i="1"/>
  <c r="J604" i="1" s="1"/>
  <c r="H605" i="1"/>
  <c r="J605" i="1" s="1"/>
  <c r="H606" i="1"/>
  <c r="J606" i="1" s="1"/>
  <c r="H607" i="1"/>
  <c r="J607" i="1" s="1"/>
  <c r="H608" i="1"/>
  <c r="J608" i="1" s="1"/>
  <c r="J591" i="1"/>
  <c r="J592" i="1"/>
  <c r="J593" i="1"/>
  <c r="J594" i="1"/>
  <c r="J595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C590" i="1"/>
  <c r="H590" i="1"/>
  <c r="J590" i="1" s="1"/>
  <c r="O590" i="1"/>
  <c r="P590" i="1"/>
  <c r="Q590" i="1"/>
  <c r="S590" i="1"/>
  <c r="T590" i="1"/>
  <c r="C589" i="1"/>
  <c r="H589" i="1"/>
  <c r="J589" i="1" s="1"/>
  <c r="O589" i="1"/>
  <c r="P589" i="1"/>
  <c r="Q589" i="1"/>
  <c r="S589" i="1"/>
  <c r="T589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H571" i="1"/>
  <c r="L571" i="1" s="1"/>
  <c r="H572" i="1"/>
  <c r="L572" i="1" s="1"/>
  <c r="H573" i="1"/>
  <c r="L573" i="1" s="1"/>
  <c r="H574" i="1"/>
  <c r="L574" i="1" s="1"/>
  <c r="H575" i="1"/>
  <c r="J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J581" i="1" s="1"/>
  <c r="H582" i="1"/>
  <c r="L582" i="1" s="1"/>
  <c r="H583" i="1"/>
  <c r="L583" i="1" s="1"/>
  <c r="H584" i="1"/>
  <c r="J584" i="1" s="1"/>
  <c r="H585" i="1"/>
  <c r="L585" i="1" s="1"/>
  <c r="H586" i="1"/>
  <c r="L586" i="1" s="1"/>
  <c r="H587" i="1"/>
  <c r="L587" i="1" s="1"/>
  <c r="H588" i="1"/>
  <c r="L588" i="1" s="1"/>
  <c r="J571" i="1"/>
  <c r="J572" i="1"/>
  <c r="J573" i="1"/>
  <c r="J574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C570" i="1"/>
  <c r="H570" i="1"/>
  <c r="L570" i="1" s="1"/>
  <c r="O570" i="1"/>
  <c r="P570" i="1"/>
  <c r="Q570" i="1"/>
  <c r="S570" i="1"/>
  <c r="T570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10" i="1"/>
  <c r="S11" i="1"/>
  <c r="S12" i="1"/>
  <c r="S13" i="1"/>
  <c r="S14" i="1"/>
  <c r="S15" i="1"/>
  <c r="S16" i="1"/>
  <c r="S17" i="1"/>
  <c r="S18" i="1"/>
  <c r="S19" i="1"/>
  <c r="S20" i="1"/>
  <c r="C569" i="1"/>
  <c r="H569" i="1"/>
  <c r="L569" i="1" s="1"/>
  <c r="O569" i="1"/>
  <c r="P569" i="1"/>
  <c r="Q569" i="1"/>
  <c r="S569" i="1"/>
  <c r="T569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H551" i="1"/>
  <c r="L551" i="1" s="1"/>
  <c r="H552" i="1"/>
  <c r="L552" i="1" s="1"/>
  <c r="H553" i="1"/>
  <c r="J553" i="1" s="1"/>
  <c r="H554" i="1"/>
  <c r="L554" i="1" s="1"/>
  <c r="H555" i="1"/>
  <c r="J555" i="1" s="1"/>
  <c r="H556" i="1"/>
  <c r="L556" i="1" s="1"/>
  <c r="H557" i="1"/>
  <c r="J557" i="1" s="1"/>
  <c r="H558" i="1"/>
  <c r="L558" i="1" s="1"/>
  <c r="H559" i="1"/>
  <c r="L559" i="1" s="1"/>
  <c r="H560" i="1"/>
  <c r="J560" i="1" s="1"/>
  <c r="H561" i="1"/>
  <c r="J561" i="1" s="1"/>
  <c r="H562" i="1"/>
  <c r="L562" i="1" s="1"/>
  <c r="H563" i="1"/>
  <c r="J563" i="1" s="1"/>
  <c r="H564" i="1"/>
  <c r="L564" i="1" s="1"/>
  <c r="H565" i="1"/>
  <c r="L565" i="1" s="1"/>
  <c r="H566" i="1"/>
  <c r="J566" i="1" s="1"/>
  <c r="H567" i="1"/>
  <c r="J567" i="1" s="1"/>
  <c r="H568" i="1"/>
  <c r="L568" i="1" s="1"/>
  <c r="J551" i="1"/>
  <c r="J552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C550" i="1"/>
  <c r="H550" i="1"/>
  <c r="J550" i="1" s="1"/>
  <c r="O550" i="1"/>
  <c r="P550" i="1"/>
  <c r="Q550" i="1"/>
  <c r="S550" i="1"/>
  <c r="T550" i="1"/>
  <c r="C549" i="1"/>
  <c r="H549" i="1"/>
  <c r="J549" i="1" s="1"/>
  <c r="O549" i="1"/>
  <c r="P549" i="1"/>
  <c r="Q549" i="1"/>
  <c r="S549" i="1"/>
  <c r="T549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H531" i="1"/>
  <c r="L531" i="1" s="1"/>
  <c r="H532" i="1"/>
  <c r="L532" i="1" s="1"/>
  <c r="H533" i="1"/>
  <c r="J533" i="1" s="1"/>
  <c r="H534" i="1"/>
  <c r="L534" i="1" s="1"/>
  <c r="H535" i="1"/>
  <c r="L535" i="1" s="1"/>
  <c r="H536" i="1"/>
  <c r="L536" i="1" s="1"/>
  <c r="H537" i="1"/>
  <c r="J537" i="1" s="1"/>
  <c r="H538" i="1"/>
  <c r="L538" i="1" s="1"/>
  <c r="H539" i="1"/>
  <c r="L539" i="1" s="1"/>
  <c r="H540" i="1"/>
  <c r="L540" i="1" s="1"/>
  <c r="H541" i="1"/>
  <c r="J541" i="1" s="1"/>
  <c r="H542" i="1"/>
  <c r="L542" i="1" s="1"/>
  <c r="H543" i="1"/>
  <c r="J543" i="1" s="1"/>
  <c r="H544" i="1"/>
  <c r="L544" i="1" s="1"/>
  <c r="H545" i="1"/>
  <c r="L545" i="1" s="1"/>
  <c r="H546" i="1"/>
  <c r="J546" i="1" s="1"/>
  <c r="H547" i="1"/>
  <c r="J547" i="1" s="1"/>
  <c r="H548" i="1"/>
  <c r="L548" i="1" s="1"/>
  <c r="J531" i="1"/>
  <c r="J532" i="1"/>
  <c r="J539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C530" i="1"/>
  <c r="H530" i="1"/>
  <c r="L530" i="1" s="1"/>
  <c r="O530" i="1"/>
  <c r="P530" i="1"/>
  <c r="Q530" i="1"/>
  <c r="S530" i="1"/>
  <c r="T530" i="1"/>
  <c r="C529" i="1"/>
  <c r="H529" i="1"/>
  <c r="J529" i="1" s="1"/>
  <c r="O529" i="1"/>
  <c r="P529" i="1"/>
  <c r="Q529" i="1"/>
  <c r="S529" i="1"/>
  <c r="T52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H511" i="1"/>
  <c r="L511" i="1" s="1"/>
  <c r="H512" i="1"/>
  <c r="L512" i="1" s="1"/>
  <c r="H513" i="1"/>
  <c r="L513" i="1" s="1"/>
  <c r="H514" i="1"/>
  <c r="L514" i="1" s="1"/>
  <c r="H515" i="1"/>
  <c r="L515" i="1" s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J524" i="1" s="1"/>
  <c r="H525" i="1"/>
  <c r="L525" i="1" s="1"/>
  <c r="H526" i="1"/>
  <c r="J526" i="1" s="1"/>
  <c r="H527" i="1"/>
  <c r="J527" i="1" s="1"/>
  <c r="H528" i="1"/>
  <c r="J528" i="1" s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C510" i="1"/>
  <c r="H510" i="1"/>
  <c r="J510" i="1" s="1"/>
  <c r="O510" i="1"/>
  <c r="P510" i="1"/>
  <c r="Q510" i="1"/>
  <c r="S510" i="1"/>
  <c r="T510" i="1"/>
  <c r="C509" i="1"/>
  <c r="H509" i="1"/>
  <c r="J509" i="1" s="1"/>
  <c r="O509" i="1"/>
  <c r="P509" i="1"/>
  <c r="Q509" i="1"/>
  <c r="S509" i="1"/>
  <c r="T509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H491" i="1"/>
  <c r="L491" i="1" s="1"/>
  <c r="H492" i="1"/>
  <c r="J492" i="1" s="1"/>
  <c r="H493" i="1"/>
  <c r="L493" i="1" s="1"/>
  <c r="H494" i="1"/>
  <c r="J494" i="1" s="1"/>
  <c r="H495" i="1"/>
  <c r="J495" i="1" s="1"/>
  <c r="H496" i="1"/>
  <c r="J496" i="1" s="1"/>
  <c r="H497" i="1"/>
  <c r="L497" i="1" s="1"/>
  <c r="H498" i="1"/>
  <c r="J498" i="1" s="1"/>
  <c r="H499" i="1"/>
  <c r="J499" i="1" s="1"/>
  <c r="H500" i="1"/>
  <c r="J500" i="1" s="1"/>
  <c r="H501" i="1"/>
  <c r="L501" i="1" s="1"/>
  <c r="H502" i="1"/>
  <c r="J502" i="1" s="1"/>
  <c r="H503" i="1"/>
  <c r="J503" i="1" s="1"/>
  <c r="H504" i="1"/>
  <c r="J504" i="1" s="1"/>
  <c r="H505" i="1"/>
  <c r="L505" i="1" s="1"/>
  <c r="H506" i="1"/>
  <c r="J506" i="1" s="1"/>
  <c r="H507" i="1"/>
  <c r="L507" i="1" s="1"/>
  <c r="H508" i="1"/>
  <c r="J508" i="1" s="1"/>
  <c r="J491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C490" i="1"/>
  <c r="H490" i="1"/>
  <c r="J490" i="1" s="1"/>
  <c r="O490" i="1"/>
  <c r="P490" i="1"/>
  <c r="Q490" i="1"/>
  <c r="S490" i="1"/>
  <c r="T490" i="1"/>
  <c r="C489" i="1"/>
  <c r="H489" i="1"/>
  <c r="L489" i="1" s="1"/>
  <c r="O489" i="1"/>
  <c r="P489" i="1"/>
  <c r="Q489" i="1"/>
  <c r="S489" i="1"/>
  <c r="T489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H471" i="1"/>
  <c r="L471" i="1" s="1"/>
  <c r="H472" i="1"/>
  <c r="L472" i="1" s="1"/>
  <c r="H473" i="1"/>
  <c r="L473" i="1" s="1"/>
  <c r="H474" i="1"/>
  <c r="L474" i="1" s="1"/>
  <c r="H475" i="1"/>
  <c r="L475" i="1" s="1"/>
  <c r="H476" i="1"/>
  <c r="L476" i="1" s="1"/>
  <c r="H477" i="1"/>
  <c r="L477" i="1" s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J484" i="1" s="1"/>
  <c r="H485" i="1"/>
  <c r="L485" i="1" s="1"/>
  <c r="H486" i="1"/>
  <c r="L486" i="1" s="1"/>
  <c r="H487" i="1"/>
  <c r="J487" i="1" s="1"/>
  <c r="H488" i="1"/>
  <c r="L488" i="1" s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C470" i="1"/>
  <c r="H470" i="1"/>
  <c r="J470" i="1" s="1"/>
  <c r="O470" i="1"/>
  <c r="P470" i="1"/>
  <c r="Q470" i="1"/>
  <c r="S470" i="1"/>
  <c r="T470" i="1"/>
  <c r="C469" i="1"/>
  <c r="H469" i="1"/>
  <c r="L469" i="1" s="1"/>
  <c r="O469" i="1"/>
  <c r="P469" i="1"/>
  <c r="Q469" i="1"/>
  <c r="S469" i="1"/>
  <c r="T469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H451" i="1"/>
  <c r="L451" i="1" s="1"/>
  <c r="H452" i="1"/>
  <c r="L452" i="1" s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L464" i="1" s="1"/>
  <c r="H465" i="1"/>
  <c r="L465" i="1" s="1"/>
  <c r="H466" i="1"/>
  <c r="L466" i="1" s="1"/>
  <c r="H467" i="1"/>
  <c r="L467" i="1" s="1"/>
  <c r="H468" i="1"/>
  <c r="J468" i="1" s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C450" i="1"/>
  <c r="H450" i="1"/>
  <c r="L450" i="1" s="1"/>
  <c r="O450" i="1"/>
  <c r="P450" i="1"/>
  <c r="Q450" i="1"/>
  <c r="S450" i="1"/>
  <c r="T450" i="1"/>
  <c r="C449" i="1"/>
  <c r="H449" i="1"/>
  <c r="L449" i="1" s="1"/>
  <c r="O449" i="1"/>
  <c r="P449" i="1"/>
  <c r="Q449" i="1"/>
  <c r="S449" i="1"/>
  <c r="T449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J443" i="1" s="1"/>
  <c r="H444" i="1"/>
  <c r="L444" i="1" s="1"/>
  <c r="H445" i="1"/>
  <c r="L445" i="1" s="1"/>
  <c r="H446" i="1"/>
  <c r="J446" i="1" s="1"/>
  <c r="H447" i="1"/>
  <c r="J447" i="1" s="1"/>
  <c r="H448" i="1"/>
  <c r="L448" i="1" s="1"/>
  <c r="J431" i="1"/>
  <c r="J432" i="1"/>
  <c r="J433" i="1"/>
  <c r="J434" i="1"/>
  <c r="J435" i="1"/>
  <c r="J436" i="1"/>
  <c r="J437" i="1"/>
  <c r="J438" i="1"/>
  <c r="J439" i="1"/>
  <c r="J440" i="1"/>
  <c r="J441" i="1"/>
  <c r="J442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C430" i="1"/>
  <c r="H430" i="1"/>
  <c r="L430" i="1" s="1"/>
  <c r="O430" i="1"/>
  <c r="P430" i="1"/>
  <c r="Q430" i="1"/>
  <c r="S430" i="1"/>
  <c r="T430" i="1"/>
  <c r="C429" i="1"/>
  <c r="H429" i="1"/>
  <c r="L429" i="1" s="1"/>
  <c r="O429" i="1"/>
  <c r="P429" i="1"/>
  <c r="Q429" i="1"/>
  <c r="S429" i="1"/>
  <c r="T42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H411" i="1"/>
  <c r="J411" i="1" s="1"/>
  <c r="H412" i="1"/>
  <c r="L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L418" i="1" s="1"/>
  <c r="H419" i="1"/>
  <c r="J419" i="1" s="1"/>
  <c r="H420" i="1"/>
  <c r="J420" i="1" s="1"/>
  <c r="H421" i="1"/>
  <c r="J421" i="1" s="1"/>
  <c r="H422" i="1"/>
  <c r="L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C410" i="1"/>
  <c r="H410" i="1"/>
  <c r="J410" i="1" s="1"/>
  <c r="O410" i="1"/>
  <c r="P410" i="1"/>
  <c r="Q410" i="1"/>
  <c r="S410" i="1"/>
  <c r="T410" i="1"/>
  <c r="C409" i="1"/>
  <c r="H409" i="1"/>
  <c r="J409" i="1" s="1"/>
  <c r="O409" i="1"/>
  <c r="P409" i="1"/>
  <c r="Q409" i="1"/>
  <c r="S409" i="1"/>
  <c r="T40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J399" i="1" s="1"/>
  <c r="H400" i="1"/>
  <c r="L400" i="1" s="1"/>
  <c r="H401" i="1"/>
  <c r="L401" i="1" s="1"/>
  <c r="H402" i="1"/>
  <c r="J402" i="1" s="1"/>
  <c r="H403" i="1"/>
  <c r="J403" i="1" s="1"/>
  <c r="H404" i="1"/>
  <c r="J404" i="1" s="1"/>
  <c r="H405" i="1"/>
  <c r="J405" i="1" s="1"/>
  <c r="H406" i="1"/>
  <c r="L406" i="1" s="1"/>
  <c r="H407" i="1"/>
  <c r="L407" i="1" s="1"/>
  <c r="H408" i="1"/>
  <c r="L408" i="1" s="1"/>
  <c r="J391" i="1"/>
  <c r="J392" i="1"/>
  <c r="J393" i="1"/>
  <c r="J394" i="1"/>
  <c r="J395" i="1"/>
  <c r="J396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C390" i="1"/>
  <c r="H390" i="1"/>
  <c r="L390" i="1" s="1"/>
  <c r="O390" i="1"/>
  <c r="P390" i="1"/>
  <c r="Q390" i="1"/>
  <c r="S390" i="1"/>
  <c r="T390" i="1"/>
  <c r="C389" i="1"/>
  <c r="H389" i="1"/>
  <c r="L389" i="1" s="1"/>
  <c r="O389" i="1"/>
  <c r="P389" i="1"/>
  <c r="Q389" i="1"/>
  <c r="S389" i="1"/>
  <c r="T389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H371" i="1"/>
  <c r="L371" i="1" s="1"/>
  <c r="H372" i="1"/>
  <c r="L372" i="1" s="1"/>
  <c r="H373" i="1"/>
  <c r="J373" i="1" s="1"/>
  <c r="H374" i="1"/>
  <c r="J374" i="1" s="1"/>
  <c r="H375" i="1"/>
  <c r="J375" i="1" s="1"/>
  <c r="H376" i="1"/>
  <c r="L376" i="1" s="1"/>
  <c r="H377" i="1"/>
  <c r="J377" i="1" s="1"/>
  <c r="H378" i="1"/>
  <c r="J378" i="1" s="1"/>
  <c r="H379" i="1"/>
  <c r="J379" i="1" s="1"/>
  <c r="H380" i="1"/>
  <c r="L380" i="1" s="1"/>
  <c r="H381" i="1"/>
  <c r="J381" i="1" s="1"/>
  <c r="H382" i="1"/>
  <c r="L382" i="1" s="1"/>
  <c r="H383" i="1"/>
  <c r="L383" i="1" s="1"/>
  <c r="H384" i="1"/>
  <c r="J384" i="1" s="1"/>
  <c r="H385" i="1"/>
  <c r="J385" i="1" s="1"/>
  <c r="H386" i="1"/>
  <c r="L386" i="1" s="1"/>
  <c r="H387" i="1"/>
  <c r="L387" i="1" s="1"/>
  <c r="H388" i="1"/>
  <c r="J388" i="1" s="1"/>
  <c r="J371" i="1"/>
  <c r="J372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C370" i="1"/>
  <c r="H370" i="1"/>
  <c r="L370" i="1" s="1"/>
  <c r="O370" i="1"/>
  <c r="P370" i="1"/>
  <c r="Q370" i="1"/>
  <c r="S370" i="1"/>
  <c r="T370" i="1"/>
  <c r="C369" i="1"/>
  <c r="H369" i="1"/>
  <c r="J369" i="1" s="1"/>
  <c r="O369" i="1"/>
  <c r="P369" i="1"/>
  <c r="Q369" i="1"/>
  <c r="S369" i="1"/>
  <c r="T36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J361" i="1" s="1"/>
  <c r="H362" i="1"/>
  <c r="L362" i="1" s="1"/>
  <c r="H363" i="1"/>
  <c r="L363" i="1" s="1"/>
  <c r="H364" i="1"/>
  <c r="L364" i="1" s="1"/>
  <c r="H365" i="1"/>
  <c r="J365" i="1" s="1"/>
  <c r="H366" i="1"/>
  <c r="J366" i="1" s="1"/>
  <c r="H367" i="1"/>
  <c r="J367" i="1" s="1"/>
  <c r="H368" i="1"/>
  <c r="L368" i="1" s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C350" i="1"/>
  <c r="H350" i="1"/>
  <c r="J350" i="1" s="1"/>
  <c r="O350" i="1"/>
  <c r="P350" i="1"/>
  <c r="Q350" i="1"/>
  <c r="S350" i="1"/>
  <c r="T350" i="1"/>
  <c r="C349" i="1"/>
  <c r="H349" i="1"/>
  <c r="J349" i="1" s="1"/>
  <c r="O349" i="1"/>
  <c r="P349" i="1"/>
  <c r="Q349" i="1"/>
  <c r="S349" i="1"/>
  <c r="T349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J347" i="1" s="1"/>
  <c r="H348" i="1"/>
  <c r="L348" i="1" s="1"/>
  <c r="J331" i="1"/>
  <c r="J337" i="1"/>
  <c r="J343" i="1"/>
  <c r="J346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C330" i="1"/>
  <c r="H330" i="1"/>
  <c r="J330" i="1" s="1"/>
  <c r="O330" i="1"/>
  <c r="P330" i="1"/>
  <c r="Q330" i="1"/>
  <c r="S330" i="1"/>
  <c r="T330" i="1"/>
  <c r="C8" i="1"/>
  <c r="H8" i="1"/>
  <c r="L8" i="1" s="1"/>
  <c r="O8" i="1"/>
  <c r="P8" i="1"/>
  <c r="Q8" i="1"/>
  <c r="S8" i="1"/>
  <c r="T8" i="1"/>
  <c r="C329" i="1"/>
  <c r="H329" i="1"/>
  <c r="L329" i="1" s="1"/>
  <c r="O329" i="1"/>
  <c r="P329" i="1"/>
  <c r="Q329" i="1"/>
  <c r="S329" i="1"/>
  <c r="T32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H311" i="1"/>
  <c r="L311" i="1" s="1"/>
  <c r="H312" i="1"/>
  <c r="L312" i="1" s="1"/>
  <c r="H313" i="1"/>
  <c r="L313" i="1" s="1"/>
  <c r="H314" i="1"/>
  <c r="J314" i="1" s="1"/>
  <c r="H315" i="1"/>
  <c r="J315" i="1" s="1"/>
  <c r="H316" i="1"/>
  <c r="L316" i="1" s="1"/>
  <c r="H317" i="1"/>
  <c r="J317" i="1" s="1"/>
  <c r="H318" i="1"/>
  <c r="J318" i="1" s="1"/>
  <c r="H319" i="1"/>
  <c r="J319" i="1" s="1"/>
  <c r="H320" i="1"/>
  <c r="L320" i="1" s="1"/>
  <c r="H321" i="1"/>
  <c r="J321" i="1" s="1"/>
  <c r="H322" i="1"/>
  <c r="L322" i="1" s="1"/>
  <c r="H323" i="1"/>
  <c r="J323" i="1" s="1"/>
  <c r="H324" i="1"/>
  <c r="L324" i="1" s="1"/>
  <c r="H325" i="1"/>
  <c r="J325" i="1" s="1"/>
  <c r="H326" i="1"/>
  <c r="L326" i="1" s="1"/>
  <c r="H327" i="1"/>
  <c r="J327" i="1" s="1"/>
  <c r="H328" i="1"/>
  <c r="L328" i="1" s="1"/>
  <c r="J311" i="1"/>
  <c r="J312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C310" i="1"/>
  <c r="H310" i="1"/>
  <c r="J310" i="1" s="1"/>
  <c r="O310" i="1"/>
  <c r="P310" i="1"/>
  <c r="Q310" i="1"/>
  <c r="S310" i="1"/>
  <c r="T310" i="1"/>
  <c r="C309" i="1"/>
  <c r="H309" i="1"/>
  <c r="J309" i="1" s="1"/>
  <c r="O309" i="1"/>
  <c r="P309" i="1"/>
  <c r="Q309" i="1"/>
  <c r="S309" i="1"/>
  <c r="T30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H291" i="1"/>
  <c r="L291" i="1" s="1"/>
  <c r="H292" i="1"/>
  <c r="L292" i="1" s="1"/>
  <c r="H293" i="1"/>
  <c r="L293" i="1" s="1"/>
  <c r="H294" i="1"/>
  <c r="L294" i="1" s="1"/>
  <c r="H295" i="1"/>
  <c r="J295" i="1" s="1"/>
  <c r="H296" i="1"/>
  <c r="L296" i="1" s="1"/>
  <c r="H297" i="1"/>
  <c r="J297" i="1" s="1"/>
  <c r="H298" i="1"/>
  <c r="L298" i="1" s="1"/>
  <c r="H299" i="1"/>
  <c r="L299" i="1" s="1"/>
  <c r="H300" i="1"/>
  <c r="J300" i="1" s="1"/>
  <c r="H301" i="1"/>
  <c r="J301" i="1" s="1"/>
  <c r="H302" i="1"/>
  <c r="L302" i="1" s="1"/>
  <c r="H303" i="1"/>
  <c r="J303" i="1" s="1"/>
  <c r="H304" i="1"/>
  <c r="L304" i="1" s="1"/>
  <c r="H305" i="1"/>
  <c r="J305" i="1" s="1"/>
  <c r="H306" i="1"/>
  <c r="L306" i="1" s="1"/>
  <c r="H307" i="1"/>
  <c r="J307" i="1" s="1"/>
  <c r="H308" i="1"/>
  <c r="J308" i="1" s="1"/>
  <c r="J291" i="1"/>
  <c r="J292" i="1"/>
  <c r="J293" i="1"/>
  <c r="J294" i="1"/>
  <c r="L301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C290" i="1"/>
  <c r="H290" i="1"/>
  <c r="L290" i="1" s="1"/>
  <c r="O290" i="1"/>
  <c r="P290" i="1"/>
  <c r="Q290" i="1"/>
  <c r="S290" i="1"/>
  <c r="T290" i="1"/>
  <c r="C289" i="1"/>
  <c r="H289" i="1"/>
  <c r="J289" i="1" s="1"/>
  <c r="O289" i="1"/>
  <c r="P289" i="1"/>
  <c r="Q289" i="1"/>
  <c r="S289" i="1"/>
  <c r="T289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L282" i="1" s="1"/>
  <c r="H283" i="1"/>
  <c r="J283" i="1" s="1"/>
  <c r="H284" i="1"/>
  <c r="L284" i="1" s="1"/>
  <c r="H285" i="1"/>
  <c r="J285" i="1" s="1"/>
  <c r="H286" i="1"/>
  <c r="J286" i="1" s="1"/>
  <c r="H287" i="1"/>
  <c r="J287" i="1" s="1"/>
  <c r="H288" i="1"/>
  <c r="J288" i="1" s="1"/>
  <c r="J271" i="1"/>
  <c r="J272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C270" i="1"/>
  <c r="H270" i="1"/>
  <c r="J270" i="1" s="1"/>
  <c r="O270" i="1"/>
  <c r="P270" i="1"/>
  <c r="Q270" i="1"/>
  <c r="S270" i="1"/>
  <c r="T270" i="1"/>
  <c r="C269" i="1"/>
  <c r="H269" i="1"/>
  <c r="L269" i="1" s="1"/>
  <c r="O269" i="1"/>
  <c r="P269" i="1"/>
  <c r="Q269" i="1"/>
  <c r="S269" i="1"/>
  <c r="T269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H251" i="1"/>
  <c r="L251" i="1" s="1"/>
  <c r="H252" i="1"/>
  <c r="L252" i="1" s="1"/>
  <c r="H253" i="1"/>
  <c r="L253" i="1" s="1"/>
  <c r="H254" i="1"/>
  <c r="J254" i="1" s="1"/>
  <c r="H255" i="1"/>
  <c r="L255" i="1" s="1"/>
  <c r="H256" i="1"/>
  <c r="J256" i="1" s="1"/>
  <c r="H257" i="1"/>
  <c r="J257" i="1" s="1"/>
  <c r="H258" i="1"/>
  <c r="J258" i="1" s="1"/>
  <c r="H259" i="1"/>
  <c r="J259" i="1" s="1"/>
  <c r="H260" i="1"/>
  <c r="L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L267" i="1" s="1"/>
  <c r="H268" i="1"/>
  <c r="J268" i="1" s="1"/>
  <c r="J251" i="1"/>
  <c r="J252" i="1"/>
  <c r="J253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C250" i="1"/>
  <c r="H250" i="1"/>
  <c r="L250" i="1" s="1"/>
  <c r="O250" i="1"/>
  <c r="P250" i="1"/>
  <c r="Q250" i="1"/>
  <c r="S250" i="1"/>
  <c r="T250" i="1"/>
  <c r="C249" i="1"/>
  <c r="H249" i="1"/>
  <c r="J249" i="1" s="1"/>
  <c r="O249" i="1"/>
  <c r="P249" i="1"/>
  <c r="Q249" i="1"/>
  <c r="S249" i="1"/>
  <c r="T249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H231" i="1"/>
  <c r="L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L237" i="1" s="1"/>
  <c r="H238" i="1"/>
  <c r="L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L245" i="1" s="1"/>
  <c r="H246" i="1"/>
  <c r="L246" i="1" s="1"/>
  <c r="H247" i="1"/>
  <c r="L247" i="1" s="1"/>
  <c r="H248" i="1"/>
  <c r="J248" i="1" s="1"/>
  <c r="J231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C230" i="1"/>
  <c r="H230" i="1"/>
  <c r="J230" i="1" s="1"/>
  <c r="O230" i="1"/>
  <c r="P230" i="1"/>
  <c r="Q230" i="1"/>
  <c r="S230" i="1"/>
  <c r="T230" i="1"/>
  <c r="C229" i="1"/>
  <c r="H229" i="1"/>
  <c r="J229" i="1" s="1"/>
  <c r="O229" i="1"/>
  <c r="P229" i="1"/>
  <c r="Q229" i="1"/>
  <c r="S229" i="1"/>
  <c r="T22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H211" i="1"/>
  <c r="L211" i="1" s="1"/>
  <c r="H212" i="1"/>
  <c r="J212" i="1" s="1"/>
  <c r="H213" i="1"/>
  <c r="J213" i="1" s="1"/>
  <c r="H214" i="1"/>
  <c r="L214" i="1" s="1"/>
  <c r="H215" i="1"/>
  <c r="L215" i="1" s="1"/>
  <c r="H216" i="1"/>
  <c r="J216" i="1" s="1"/>
  <c r="H217" i="1"/>
  <c r="L217" i="1" s="1"/>
  <c r="H218" i="1"/>
  <c r="J218" i="1" s="1"/>
  <c r="H219" i="1"/>
  <c r="L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J211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C210" i="1"/>
  <c r="H210" i="1"/>
  <c r="J210" i="1" s="1"/>
  <c r="O210" i="1"/>
  <c r="P210" i="1"/>
  <c r="Q210" i="1"/>
  <c r="S210" i="1"/>
  <c r="T210" i="1"/>
  <c r="C209" i="1"/>
  <c r="H209" i="1"/>
  <c r="L209" i="1" s="1"/>
  <c r="O209" i="1"/>
  <c r="P209" i="1"/>
  <c r="Q209" i="1"/>
  <c r="S209" i="1"/>
  <c r="T20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C190" i="1"/>
  <c r="H190" i="1"/>
  <c r="L190" i="1" s="1"/>
  <c r="O190" i="1"/>
  <c r="P190" i="1"/>
  <c r="Q190" i="1"/>
  <c r="S190" i="1"/>
  <c r="T190" i="1"/>
  <c r="C189" i="1"/>
  <c r="H189" i="1"/>
  <c r="J189" i="1" s="1"/>
  <c r="O189" i="1"/>
  <c r="P189" i="1"/>
  <c r="Q189" i="1"/>
  <c r="S189" i="1"/>
  <c r="T18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J179" i="1" s="1"/>
  <c r="H180" i="1"/>
  <c r="L180" i="1" s="1"/>
  <c r="H181" i="1"/>
  <c r="L181" i="1" s="1"/>
  <c r="H182" i="1"/>
  <c r="J182" i="1" s="1"/>
  <c r="H183" i="1"/>
  <c r="L183" i="1" s="1"/>
  <c r="H184" i="1"/>
  <c r="J184" i="1" s="1"/>
  <c r="H185" i="1"/>
  <c r="L185" i="1" s="1"/>
  <c r="H186" i="1"/>
  <c r="L186" i="1" s="1"/>
  <c r="H187" i="1"/>
  <c r="L187" i="1" s="1"/>
  <c r="H188" i="1"/>
  <c r="L188" i="1" s="1"/>
  <c r="J177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C170" i="1"/>
  <c r="H170" i="1"/>
  <c r="L170" i="1" s="1"/>
  <c r="O170" i="1"/>
  <c r="P170" i="1"/>
  <c r="Q170" i="1"/>
  <c r="S170" i="1"/>
  <c r="T170" i="1"/>
  <c r="C169" i="1"/>
  <c r="H169" i="1"/>
  <c r="J169" i="1" s="1"/>
  <c r="O169" i="1"/>
  <c r="P169" i="1"/>
  <c r="Q169" i="1"/>
  <c r="S169" i="1"/>
  <c r="T169" i="1"/>
  <c r="C165" i="1"/>
  <c r="C166" i="1"/>
  <c r="C167" i="1"/>
  <c r="C168" i="1"/>
  <c r="H165" i="1"/>
  <c r="J165" i="1" s="1"/>
  <c r="H166" i="1"/>
  <c r="L166" i="1" s="1"/>
  <c r="H167" i="1"/>
  <c r="J167" i="1" s="1"/>
  <c r="H168" i="1"/>
  <c r="J168" i="1" s="1"/>
  <c r="O165" i="1"/>
  <c r="O166" i="1"/>
  <c r="O167" i="1"/>
  <c r="O168" i="1"/>
  <c r="P165" i="1"/>
  <c r="P166" i="1"/>
  <c r="P167" i="1"/>
  <c r="P168" i="1"/>
  <c r="Q165" i="1"/>
  <c r="Q166" i="1"/>
  <c r="Q167" i="1"/>
  <c r="Q168" i="1"/>
  <c r="S165" i="1"/>
  <c r="S166" i="1"/>
  <c r="S167" i="1"/>
  <c r="S168" i="1"/>
  <c r="T165" i="1"/>
  <c r="T166" i="1"/>
  <c r="T167" i="1"/>
  <c r="T168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H151" i="1"/>
  <c r="J151" i="1" s="1"/>
  <c r="H152" i="1"/>
  <c r="L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L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C150" i="1"/>
  <c r="H150" i="1"/>
  <c r="J150" i="1" s="1"/>
  <c r="O150" i="1"/>
  <c r="P150" i="1"/>
  <c r="Q150" i="1"/>
  <c r="S150" i="1"/>
  <c r="T150" i="1"/>
  <c r="C149" i="1"/>
  <c r="H149" i="1"/>
  <c r="L149" i="1" s="1"/>
  <c r="O149" i="1"/>
  <c r="P149" i="1"/>
  <c r="Q149" i="1"/>
  <c r="S149" i="1"/>
  <c r="T14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J139" i="1" s="1"/>
  <c r="H140" i="1"/>
  <c r="L140" i="1" s="1"/>
  <c r="H141" i="1"/>
  <c r="J141" i="1" s="1"/>
  <c r="H142" i="1"/>
  <c r="J142" i="1" s="1"/>
  <c r="H143" i="1"/>
  <c r="L143" i="1" s="1"/>
  <c r="H144" i="1"/>
  <c r="L144" i="1" s="1"/>
  <c r="H145" i="1"/>
  <c r="J145" i="1" s="1"/>
  <c r="H146" i="1"/>
  <c r="L146" i="1" s="1"/>
  <c r="H147" i="1"/>
  <c r="L147" i="1" s="1"/>
  <c r="H148" i="1"/>
  <c r="J148" i="1" s="1"/>
  <c r="J131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C130" i="1"/>
  <c r="H130" i="1"/>
  <c r="L130" i="1" s="1"/>
  <c r="O130" i="1"/>
  <c r="P130" i="1"/>
  <c r="Q130" i="1"/>
  <c r="S130" i="1"/>
  <c r="T130" i="1"/>
  <c r="C129" i="1"/>
  <c r="H129" i="1"/>
  <c r="L129" i="1" s="1"/>
  <c r="O129" i="1"/>
  <c r="P129" i="1"/>
  <c r="Q129" i="1"/>
  <c r="S129" i="1"/>
  <c r="T12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H111" i="1"/>
  <c r="L111" i="1" s="1"/>
  <c r="H112" i="1"/>
  <c r="L112" i="1" s="1"/>
  <c r="H113" i="1"/>
  <c r="L113" i="1" s="1"/>
  <c r="H114" i="1"/>
  <c r="J114" i="1" s="1"/>
  <c r="H115" i="1"/>
  <c r="L115" i="1" s="1"/>
  <c r="H116" i="1"/>
  <c r="L116" i="1" s="1"/>
  <c r="H117" i="1"/>
  <c r="L117" i="1" s="1"/>
  <c r="H118" i="1"/>
  <c r="J118" i="1" s="1"/>
  <c r="H119" i="1"/>
  <c r="J119" i="1" s="1"/>
  <c r="H120" i="1"/>
  <c r="L120" i="1" s="1"/>
  <c r="H121" i="1"/>
  <c r="L121" i="1" s="1"/>
  <c r="H122" i="1"/>
  <c r="L122" i="1" s="1"/>
  <c r="H123" i="1"/>
  <c r="J123" i="1" s="1"/>
  <c r="H124" i="1"/>
  <c r="J124" i="1" s="1"/>
  <c r="H125" i="1"/>
  <c r="L125" i="1" s="1"/>
  <c r="H126" i="1"/>
  <c r="J126" i="1" s="1"/>
  <c r="H127" i="1"/>
  <c r="L127" i="1" s="1"/>
  <c r="H128" i="1"/>
  <c r="J128" i="1" s="1"/>
  <c r="J111" i="1"/>
  <c r="J112" i="1"/>
  <c r="J113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C110" i="1"/>
  <c r="H110" i="1"/>
  <c r="J110" i="1" s="1"/>
  <c r="O110" i="1"/>
  <c r="P110" i="1"/>
  <c r="Q110" i="1"/>
  <c r="S110" i="1"/>
  <c r="T110" i="1"/>
  <c r="C109" i="1"/>
  <c r="H109" i="1"/>
  <c r="J109" i="1" s="1"/>
  <c r="O109" i="1"/>
  <c r="P109" i="1"/>
  <c r="Q109" i="1"/>
  <c r="S109" i="1"/>
  <c r="T109" i="1"/>
  <c r="H4" i="1"/>
  <c r="L4" i="1" s="1"/>
  <c r="H5" i="1"/>
  <c r="J5" i="1" s="1"/>
  <c r="H6" i="1"/>
  <c r="L6" i="1" s="1"/>
  <c r="H7" i="1"/>
  <c r="L7" i="1" s="1"/>
  <c r="H9" i="1"/>
  <c r="L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L29" i="1" s="1"/>
  <c r="H30" i="1"/>
  <c r="L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L48" i="1" s="1"/>
  <c r="H49" i="1"/>
  <c r="J49" i="1" s="1"/>
  <c r="H50" i="1"/>
  <c r="J50" i="1" s="1"/>
  <c r="H51" i="1"/>
  <c r="J51" i="1" s="1"/>
  <c r="H52" i="1"/>
  <c r="L52" i="1" s="1"/>
  <c r="H53" i="1"/>
  <c r="J53" i="1" s="1"/>
  <c r="H54" i="1"/>
  <c r="J54" i="1" s="1"/>
  <c r="H55" i="1"/>
  <c r="J55" i="1" s="1"/>
  <c r="H56" i="1"/>
  <c r="J56" i="1" s="1"/>
  <c r="H57" i="1"/>
  <c r="L57" i="1" s="1"/>
  <c r="H58" i="1"/>
  <c r="J58" i="1" s="1"/>
  <c r="H59" i="1"/>
  <c r="J59" i="1" s="1"/>
  <c r="H60" i="1"/>
  <c r="J60" i="1" s="1"/>
  <c r="H61" i="1"/>
  <c r="J61" i="1" s="1"/>
  <c r="H62" i="1"/>
  <c r="L62" i="1" s="1"/>
  <c r="H63" i="1"/>
  <c r="L63" i="1" s="1"/>
  <c r="H64" i="1"/>
  <c r="L64" i="1" s="1"/>
  <c r="H65" i="1"/>
  <c r="J65" i="1" s="1"/>
  <c r="H66" i="1"/>
  <c r="J66" i="1" s="1"/>
  <c r="H67" i="1"/>
  <c r="J67" i="1" s="1"/>
  <c r="H68" i="1"/>
  <c r="L68" i="1" s="1"/>
  <c r="H69" i="1"/>
  <c r="J69" i="1" s="1"/>
  <c r="H70" i="1"/>
  <c r="J70" i="1" s="1"/>
  <c r="H71" i="1"/>
  <c r="J71" i="1" s="1"/>
  <c r="H72" i="1"/>
  <c r="J72" i="1" s="1"/>
  <c r="H73" i="1"/>
  <c r="L73" i="1" s="1"/>
  <c r="H74" i="1"/>
  <c r="J74" i="1" s="1"/>
  <c r="H75" i="1"/>
  <c r="J75" i="1" s="1"/>
  <c r="H76" i="1"/>
  <c r="L76" i="1" s="1"/>
  <c r="H77" i="1"/>
  <c r="J77" i="1" s="1"/>
  <c r="H78" i="1"/>
  <c r="J78" i="1" s="1"/>
  <c r="H79" i="1"/>
  <c r="J79" i="1" s="1"/>
  <c r="H80" i="1"/>
  <c r="J80" i="1" s="1"/>
  <c r="H81" i="1"/>
  <c r="L81" i="1" s="1"/>
  <c r="H82" i="1"/>
  <c r="J82" i="1" s="1"/>
  <c r="H83" i="1"/>
  <c r="L83" i="1" s="1"/>
  <c r="H84" i="1"/>
  <c r="L84" i="1" s="1"/>
  <c r="H85" i="1"/>
  <c r="L85" i="1" s="1"/>
  <c r="H86" i="1"/>
  <c r="J86" i="1" s="1"/>
  <c r="H87" i="1"/>
  <c r="J87" i="1" s="1"/>
  <c r="H88" i="1"/>
  <c r="L88" i="1" s="1"/>
  <c r="H89" i="1"/>
  <c r="J89" i="1" s="1"/>
  <c r="H90" i="1"/>
  <c r="J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J101" i="1" s="1"/>
  <c r="H102" i="1"/>
  <c r="L102" i="1" s="1"/>
  <c r="H103" i="1"/>
  <c r="L103" i="1" s="1"/>
  <c r="H104" i="1"/>
  <c r="J104" i="1" s="1"/>
  <c r="H105" i="1"/>
  <c r="L105" i="1" s="1"/>
  <c r="H106" i="1"/>
  <c r="L106" i="1" s="1"/>
  <c r="H107" i="1"/>
  <c r="L107" i="1" s="1"/>
  <c r="H108" i="1"/>
  <c r="L108" i="1" s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J91" i="1"/>
  <c r="J92" i="1"/>
  <c r="J93" i="1"/>
  <c r="J94" i="1"/>
  <c r="J95" i="1"/>
  <c r="J96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C90" i="1"/>
  <c r="O90" i="1"/>
  <c r="P90" i="1"/>
  <c r="Q90" i="1"/>
  <c r="S90" i="1"/>
  <c r="T90" i="1"/>
  <c r="C89" i="1"/>
  <c r="O89" i="1"/>
  <c r="P89" i="1"/>
  <c r="Q89" i="1"/>
  <c r="S89" i="1"/>
  <c r="T8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C70" i="1"/>
  <c r="O70" i="1"/>
  <c r="P70" i="1"/>
  <c r="Q70" i="1"/>
  <c r="S70" i="1"/>
  <c r="T70" i="1"/>
  <c r="C69" i="1"/>
  <c r="O69" i="1"/>
  <c r="P69" i="1"/>
  <c r="Q69" i="1"/>
  <c r="S69" i="1"/>
  <c r="T6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C50" i="1"/>
  <c r="O50" i="1"/>
  <c r="P50" i="1"/>
  <c r="Q50" i="1"/>
  <c r="S50" i="1"/>
  <c r="T50" i="1"/>
  <c r="O49" i="1"/>
  <c r="P49" i="1"/>
  <c r="Q49" i="1"/>
  <c r="S49" i="1"/>
  <c r="T49" i="1"/>
  <c r="C49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C46" i="1"/>
  <c r="C47" i="1"/>
  <c r="C48" i="1"/>
  <c r="Q46" i="1"/>
  <c r="Q47" i="1"/>
  <c r="Q48" i="1"/>
  <c r="S46" i="1"/>
  <c r="S47" i="1"/>
  <c r="S48" i="1"/>
  <c r="T46" i="1"/>
  <c r="T47" i="1"/>
  <c r="T48" i="1"/>
  <c r="C40" i="1"/>
  <c r="C41" i="1"/>
  <c r="C42" i="1"/>
  <c r="C43" i="1"/>
  <c r="C44" i="1"/>
  <c r="C45" i="1"/>
  <c r="Q40" i="1"/>
  <c r="Q41" i="1"/>
  <c r="Q42" i="1"/>
  <c r="Q43" i="1"/>
  <c r="Q44" i="1"/>
  <c r="Q45" i="1"/>
  <c r="S40" i="1"/>
  <c r="S41" i="1"/>
  <c r="S42" i="1"/>
  <c r="S43" i="1"/>
  <c r="S44" i="1"/>
  <c r="S45" i="1"/>
  <c r="T40" i="1"/>
  <c r="T41" i="1"/>
  <c r="T42" i="1"/>
  <c r="T43" i="1"/>
  <c r="T44" i="1"/>
  <c r="T45" i="1"/>
  <c r="C30" i="1"/>
  <c r="C31" i="1"/>
  <c r="C32" i="1"/>
  <c r="C33" i="1"/>
  <c r="C34" i="1"/>
  <c r="C35" i="1"/>
  <c r="C36" i="1"/>
  <c r="C37" i="1"/>
  <c r="C38" i="1"/>
  <c r="C39" i="1"/>
  <c r="Q30" i="1"/>
  <c r="Q31" i="1"/>
  <c r="Q32" i="1"/>
  <c r="Q33" i="1"/>
  <c r="Q34" i="1"/>
  <c r="Q35" i="1"/>
  <c r="Q36" i="1"/>
  <c r="Q37" i="1"/>
  <c r="Q38" i="1"/>
  <c r="Q39" i="1"/>
  <c r="S30" i="1"/>
  <c r="S31" i="1"/>
  <c r="S32" i="1"/>
  <c r="S33" i="1"/>
  <c r="S34" i="1"/>
  <c r="S35" i="1"/>
  <c r="S36" i="1"/>
  <c r="S37" i="1"/>
  <c r="S38" i="1"/>
  <c r="S39" i="1"/>
  <c r="T30" i="1"/>
  <c r="T31" i="1"/>
  <c r="T32" i="1"/>
  <c r="T33" i="1"/>
  <c r="T34" i="1"/>
  <c r="T35" i="1"/>
  <c r="T36" i="1"/>
  <c r="T37" i="1"/>
  <c r="T38" i="1"/>
  <c r="T39" i="1"/>
  <c r="C29" i="1"/>
  <c r="Q29" i="1"/>
  <c r="S29" i="1"/>
  <c r="T29" i="1"/>
  <c r="Q10" i="1"/>
  <c r="Q11" i="1"/>
  <c r="Q12" i="1"/>
  <c r="Q13" i="1"/>
  <c r="Q14" i="1"/>
  <c r="Q15" i="1"/>
  <c r="Q16" i="1"/>
  <c r="Q17" i="1"/>
  <c r="Q18" i="1"/>
  <c r="Q19" i="1"/>
  <c r="Q20" i="1"/>
  <c r="C14" i="1"/>
  <c r="C15" i="1"/>
  <c r="C16" i="1"/>
  <c r="C17" i="1"/>
  <c r="C18" i="1"/>
  <c r="C19" i="1"/>
  <c r="C20" i="1"/>
  <c r="H3" i="1"/>
  <c r="J3" i="1" s="1"/>
  <c r="C21" i="1"/>
  <c r="C22" i="1"/>
  <c r="C23" i="1"/>
  <c r="C24" i="1"/>
  <c r="C25" i="1"/>
  <c r="C26" i="1"/>
  <c r="C27" i="1"/>
  <c r="C28" i="1"/>
  <c r="Q21" i="1"/>
  <c r="Q22" i="1"/>
  <c r="Q23" i="1"/>
  <c r="Q24" i="1"/>
  <c r="Q25" i="1"/>
  <c r="Q26" i="1"/>
  <c r="Q27" i="1"/>
  <c r="Q28" i="1"/>
  <c r="S21" i="1"/>
  <c r="S22" i="1"/>
  <c r="S23" i="1"/>
  <c r="S24" i="1"/>
  <c r="S25" i="1"/>
  <c r="S26" i="1"/>
  <c r="S27" i="1"/>
  <c r="S28" i="1"/>
  <c r="T25" i="1"/>
  <c r="T26" i="1"/>
  <c r="T27" i="1"/>
  <c r="T28" i="1"/>
  <c r="C10" i="1"/>
  <c r="C11" i="1"/>
  <c r="C12" i="1"/>
  <c r="C13" i="1"/>
  <c r="Q4" i="1"/>
  <c r="Q5" i="1"/>
  <c r="Q6" i="1"/>
  <c r="Q7" i="1"/>
  <c r="Q9" i="1"/>
  <c r="Q3" i="1"/>
  <c r="C9" i="1"/>
  <c r="S9" i="1"/>
  <c r="T3" i="1"/>
  <c r="T4" i="1"/>
  <c r="T5" i="1"/>
  <c r="T6" i="1"/>
  <c r="T7" i="1"/>
  <c r="S3" i="1"/>
  <c r="S4" i="1"/>
  <c r="S5" i="1"/>
  <c r="S6" i="1"/>
  <c r="S7" i="1"/>
  <c r="C3" i="1"/>
  <c r="C4" i="1"/>
  <c r="C5" i="1"/>
  <c r="C6" i="1"/>
  <c r="C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L815" i="1" l="1"/>
  <c r="L810" i="1"/>
  <c r="L820" i="1"/>
  <c r="L814" i="1"/>
  <c r="L752" i="1"/>
  <c r="J340" i="1"/>
  <c r="J336" i="1"/>
  <c r="J335" i="1"/>
  <c r="J342" i="1"/>
  <c r="J334" i="1"/>
  <c r="J341" i="1"/>
  <c r="J809" i="1"/>
  <c r="J333" i="1"/>
  <c r="J805" i="1"/>
  <c r="J799" i="1"/>
  <c r="J345" i="1"/>
  <c r="J339" i="1"/>
  <c r="J804" i="1"/>
  <c r="J798" i="1"/>
  <c r="J344" i="1"/>
  <c r="L685" i="1"/>
  <c r="J808" i="1"/>
  <c r="J802" i="1"/>
  <c r="L796" i="1"/>
  <c r="J338" i="1"/>
  <c r="J332" i="1"/>
  <c r="J652" i="1"/>
  <c r="L678" i="1"/>
  <c r="L790" i="1"/>
  <c r="L673" i="1"/>
  <c r="L672" i="1"/>
  <c r="L608" i="1"/>
  <c r="L681" i="1"/>
  <c r="J722" i="1"/>
  <c r="J750" i="1"/>
  <c r="L675" i="1"/>
  <c r="L688" i="1"/>
  <c r="J668" i="1"/>
  <c r="L687" i="1"/>
  <c r="L723" i="1"/>
  <c r="L789" i="1"/>
  <c r="J655" i="1"/>
  <c r="L676" i="1"/>
  <c r="J728" i="1"/>
  <c r="L682" i="1"/>
  <c r="J677" i="1"/>
  <c r="L665" i="1"/>
  <c r="L683" i="1"/>
  <c r="J674" i="1"/>
  <c r="J653" i="1"/>
  <c r="L686" i="1"/>
  <c r="L680" i="1"/>
  <c r="J656" i="1"/>
  <c r="L769" i="1"/>
  <c r="J654" i="1"/>
  <c r="L770" i="1"/>
  <c r="J726" i="1"/>
  <c r="J663" i="1"/>
  <c r="L725" i="1"/>
  <c r="J467" i="1"/>
  <c r="L749" i="1"/>
  <c r="L651" i="1"/>
  <c r="L659" i="1"/>
  <c r="J727" i="1"/>
  <c r="J721" i="1"/>
  <c r="J724" i="1"/>
  <c r="L720" i="1"/>
  <c r="L658" i="1"/>
  <c r="J661" i="1"/>
  <c r="J466" i="1"/>
  <c r="L664" i="1"/>
  <c r="L730" i="1"/>
  <c r="L636" i="1"/>
  <c r="J667" i="1"/>
  <c r="J660" i="1"/>
  <c r="J642" i="1"/>
  <c r="J666" i="1"/>
  <c r="J640" i="1"/>
  <c r="L729" i="1"/>
  <c r="J465" i="1"/>
  <c r="J348" i="1"/>
  <c r="L662" i="1"/>
  <c r="L468" i="1"/>
  <c r="L634" i="1"/>
  <c r="J633" i="1"/>
  <c r="L657" i="1"/>
  <c r="L647" i="1"/>
  <c r="J648" i="1"/>
  <c r="L641" i="1"/>
  <c r="L347" i="1"/>
  <c r="J603" i="1"/>
  <c r="L632" i="1"/>
  <c r="J644" i="1"/>
  <c r="J637" i="1"/>
  <c r="J643" i="1"/>
  <c r="L628" i="1"/>
  <c r="J635" i="1"/>
  <c r="J597" i="1"/>
  <c r="L709" i="1"/>
  <c r="L639" i="1"/>
  <c r="L710" i="1"/>
  <c r="L596" i="1"/>
  <c r="L602" i="1"/>
  <c r="J599" i="1"/>
  <c r="L606" i="1"/>
  <c r="L600" i="1"/>
  <c r="L605" i="1"/>
  <c r="J598" i="1"/>
  <c r="L604" i="1"/>
  <c r="J601" i="1"/>
  <c r="L607" i="1"/>
  <c r="J689" i="1"/>
  <c r="L581" i="1"/>
  <c r="L690" i="1"/>
  <c r="J586" i="1"/>
  <c r="J580" i="1"/>
  <c r="L584" i="1"/>
  <c r="J587" i="1"/>
  <c r="J583" i="1"/>
  <c r="J578" i="1"/>
  <c r="J577" i="1"/>
  <c r="L670" i="1"/>
  <c r="J650" i="1"/>
  <c r="L669" i="1"/>
  <c r="J588" i="1"/>
  <c r="J582" i="1"/>
  <c r="J576" i="1"/>
  <c r="J585" i="1"/>
  <c r="J579" i="1"/>
  <c r="L575" i="1"/>
  <c r="L649" i="1"/>
  <c r="L566" i="1"/>
  <c r="J630" i="1"/>
  <c r="L503" i="1"/>
  <c r="J525" i="1"/>
  <c r="J497" i="1"/>
  <c r="L610" i="1"/>
  <c r="L629" i="1"/>
  <c r="L499" i="1"/>
  <c r="L555" i="1"/>
  <c r="J501" i="1"/>
  <c r="L528" i="1"/>
  <c r="L527" i="1"/>
  <c r="L495" i="1"/>
  <c r="J493" i="1"/>
  <c r="L526" i="1"/>
  <c r="L561" i="1"/>
  <c r="J507" i="1"/>
  <c r="L524" i="1"/>
  <c r="L567" i="1"/>
  <c r="L560" i="1"/>
  <c r="J505" i="1"/>
  <c r="L563" i="1"/>
  <c r="J554" i="1"/>
  <c r="L609" i="1"/>
  <c r="J564" i="1"/>
  <c r="L557" i="1"/>
  <c r="L504" i="1"/>
  <c r="L498" i="1"/>
  <c r="L492" i="1"/>
  <c r="J569" i="1"/>
  <c r="L590" i="1"/>
  <c r="L508" i="1"/>
  <c r="L502" i="1"/>
  <c r="L496" i="1"/>
  <c r="J558" i="1"/>
  <c r="L506" i="1"/>
  <c r="L500" i="1"/>
  <c r="L494" i="1"/>
  <c r="J565" i="1"/>
  <c r="J559" i="1"/>
  <c r="J486" i="1"/>
  <c r="J568" i="1"/>
  <c r="J562" i="1"/>
  <c r="J556" i="1"/>
  <c r="L553" i="1"/>
  <c r="L537" i="1"/>
  <c r="L589" i="1"/>
  <c r="J488" i="1"/>
  <c r="L487" i="1"/>
  <c r="J485" i="1"/>
  <c r="J570" i="1"/>
  <c r="J545" i="1"/>
  <c r="L541" i="1"/>
  <c r="L484" i="1"/>
  <c r="L543" i="1"/>
  <c r="J535" i="1"/>
  <c r="L547" i="1"/>
  <c r="J534" i="1"/>
  <c r="L546" i="1"/>
  <c r="J540" i="1"/>
  <c r="L424" i="1"/>
  <c r="J530" i="1"/>
  <c r="J544" i="1"/>
  <c r="J538" i="1"/>
  <c r="L550" i="1"/>
  <c r="J359" i="1"/>
  <c r="J548" i="1"/>
  <c r="J542" i="1"/>
  <c r="J536" i="1"/>
  <c r="J353" i="1"/>
  <c r="L447" i="1"/>
  <c r="L446" i="1"/>
  <c r="L549" i="1"/>
  <c r="J356" i="1"/>
  <c r="L419" i="1"/>
  <c r="L533" i="1"/>
  <c r="J355" i="1"/>
  <c r="J360" i="1"/>
  <c r="J354" i="1"/>
  <c r="L420" i="1"/>
  <c r="J445" i="1"/>
  <c r="J358" i="1"/>
  <c r="J352" i="1"/>
  <c r="J357" i="1"/>
  <c r="L428" i="1"/>
  <c r="J448" i="1"/>
  <c r="J351" i="1"/>
  <c r="L426" i="1"/>
  <c r="L529" i="1"/>
  <c r="L427" i="1"/>
  <c r="L416" i="1"/>
  <c r="J444" i="1"/>
  <c r="L413" i="1"/>
  <c r="L425" i="1"/>
  <c r="J422" i="1"/>
  <c r="J383" i="1"/>
  <c r="L415" i="1"/>
  <c r="J412" i="1"/>
  <c r="L421" i="1"/>
  <c r="L414" i="1"/>
  <c r="J418" i="1"/>
  <c r="L443" i="1"/>
  <c r="L423" i="1"/>
  <c r="L417" i="1"/>
  <c r="L411" i="1"/>
  <c r="J98" i="1"/>
  <c r="L510" i="1"/>
  <c r="L509" i="1"/>
  <c r="L385" i="1"/>
  <c r="J99" i="1"/>
  <c r="J376" i="1"/>
  <c r="J398" i="1"/>
  <c r="L365" i="1"/>
  <c r="L377" i="1"/>
  <c r="J397" i="1"/>
  <c r="L384" i="1"/>
  <c r="L378" i="1"/>
  <c r="J382" i="1"/>
  <c r="L490" i="1"/>
  <c r="J100" i="1"/>
  <c r="J489" i="1"/>
  <c r="L379" i="1"/>
  <c r="L470" i="1"/>
  <c r="L402" i="1"/>
  <c r="J97" i="1"/>
  <c r="L388" i="1"/>
  <c r="J387" i="1"/>
  <c r="J380" i="1"/>
  <c r="L381" i="1"/>
  <c r="L375" i="1"/>
  <c r="J386" i="1"/>
  <c r="J469" i="1"/>
  <c r="L374" i="1"/>
  <c r="L366" i="1"/>
  <c r="J364" i="1"/>
  <c r="L373" i="1"/>
  <c r="J106" i="1"/>
  <c r="L404" i="1"/>
  <c r="L403" i="1"/>
  <c r="J408" i="1"/>
  <c r="J133" i="1"/>
  <c r="J132" i="1"/>
  <c r="J363" i="1"/>
  <c r="J362" i="1"/>
  <c r="J401" i="1"/>
  <c r="J368" i="1"/>
  <c r="J407" i="1"/>
  <c r="J400" i="1"/>
  <c r="L367" i="1"/>
  <c r="J406" i="1"/>
  <c r="J450" i="1"/>
  <c r="L361" i="1"/>
  <c r="L405" i="1"/>
  <c r="L399" i="1"/>
  <c r="L305" i="1"/>
  <c r="J430" i="1"/>
  <c r="J449" i="1"/>
  <c r="J276" i="1"/>
  <c r="J324" i="1"/>
  <c r="J107" i="1"/>
  <c r="J320" i="1"/>
  <c r="J275" i="1"/>
  <c r="J274" i="1"/>
  <c r="J273" i="1"/>
  <c r="J313" i="1"/>
  <c r="J103" i="1"/>
  <c r="L300" i="1"/>
  <c r="J306" i="1"/>
  <c r="L410" i="1"/>
  <c r="J429" i="1"/>
  <c r="L318" i="1"/>
  <c r="L315" i="1"/>
  <c r="L104" i="1"/>
  <c r="L325" i="1"/>
  <c r="L319" i="1"/>
  <c r="J284" i="1"/>
  <c r="L321" i="1"/>
  <c r="J328" i="1"/>
  <c r="J316" i="1"/>
  <c r="J326" i="1"/>
  <c r="L295" i="1"/>
  <c r="L327" i="1"/>
  <c r="L307" i="1"/>
  <c r="J322" i="1"/>
  <c r="J299" i="1"/>
  <c r="L323" i="1"/>
  <c r="L317" i="1"/>
  <c r="J390" i="1"/>
  <c r="J108" i="1"/>
  <c r="J102" i="1"/>
  <c r="L409" i="1"/>
  <c r="J282" i="1"/>
  <c r="J105" i="1"/>
  <c r="L314" i="1"/>
  <c r="L101" i="1"/>
  <c r="J304" i="1"/>
  <c r="J298" i="1"/>
  <c r="L303" i="1"/>
  <c r="L297" i="1"/>
  <c r="J302" i="1"/>
  <c r="J296" i="1"/>
  <c r="L278" i="1"/>
  <c r="L308" i="1"/>
  <c r="J389" i="1"/>
  <c r="L258" i="1"/>
  <c r="L266" i="1"/>
  <c r="L264" i="1"/>
  <c r="J370" i="1"/>
  <c r="L280" i="1"/>
  <c r="L288" i="1"/>
  <c r="L279" i="1"/>
  <c r="L286" i="1"/>
  <c r="L285" i="1"/>
  <c r="L350" i="1"/>
  <c r="L287" i="1"/>
  <c r="L281" i="1"/>
  <c r="L369" i="1"/>
  <c r="J260" i="1"/>
  <c r="L283" i="1"/>
  <c r="L277" i="1"/>
  <c r="L254" i="1"/>
  <c r="J267" i="1"/>
  <c r="J255" i="1"/>
  <c r="L261" i="1"/>
  <c r="J219" i="1"/>
  <c r="L263" i="1"/>
  <c r="L257" i="1"/>
  <c r="L268" i="1"/>
  <c r="L262" i="1"/>
  <c r="L256" i="1"/>
  <c r="L349" i="1"/>
  <c r="L265" i="1"/>
  <c r="L259" i="1"/>
  <c r="J217" i="1"/>
  <c r="L224" i="1"/>
  <c r="L330" i="1"/>
  <c r="L212" i="1"/>
  <c r="J329" i="1"/>
  <c r="J8" i="1"/>
  <c r="L206" i="1"/>
  <c r="L218" i="1"/>
  <c r="L213" i="1"/>
  <c r="L225" i="1"/>
  <c r="L200" i="1"/>
  <c r="L194" i="1"/>
  <c r="J176" i="1"/>
  <c r="L191" i="1"/>
  <c r="L228" i="1"/>
  <c r="L222" i="1"/>
  <c r="L216" i="1"/>
  <c r="J215" i="1"/>
  <c r="L240" i="1"/>
  <c r="L227" i="1"/>
  <c r="L221" i="1"/>
  <c r="J214" i="1"/>
  <c r="L233" i="1"/>
  <c r="L226" i="1"/>
  <c r="L220" i="1"/>
  <c r="L309" i="1"/>
  <c r="L223" i="1"/>
  <c r="L310" i="1"/>
  <c r="J175" i="1"/>
  <c r="J173" i="1"/>
  <c r="J290" i="1"/>
  <c r="J174" i="1"/>
  <c r="L203" i="1"/>
  <c r="J178" i="1"/>
  <c r="J172" i="1"/>
  <c r="L197" i="1"/>
  <c r="J171" i="1"/>
  <c r="L205" i="1"/>
  <c r="L199" i="1"/>
  <c r="L193" i="1"/>
  <c r="L204" i="1"/>
  <c r="L198" i="1"/>
  <c r="L192" i="1"/>
  <c r="L208" i="1"/>
  <c r="L202" i="1"/>
  <c r="L196" i="1"/>
  <c r="L207" i="1"/>
  <c r="L201" i="1"/>
  <c r="L195" i="1"/>
  <c r="L270" i="1"/>
  <c r="L289" i="1"/>
  <c r="J269" i="1"/>
  <c r="J247" i="1"/>
  <c r="L243" i="1"/>
  <c r="L241" i="1"/>
  <c r="L235" i="1"/>
  <c r="J237" i="1"/>
  <c r="L234" i="1"/>
  <c r="L239" i="1"/>
  <c r="J246" i="1"/>
  <c r="J250" i="1"/>
  <c r="L236" i="1"/>
  <c r="L248" i="1"/>
  <c r="L242" i="1"/>
  <c r="J245" i="1"/>
  <c r="J238" i="1"/>
  <c r="L244" i="1"/>
  <c r="L232" i="1"/>
  <c r="J188" i="1"/>
  <c r="J62" i="1"/>
  <c r="L230" i="1"/>
  <c r="L249" i="1"/>
  <c r="L182" i="1"/>
  <c r="L59" i="1"/>
  <c r="J64" i="1"/>
  <c r="J137" i="1"/>
  <c r="L77" i="1"/>
  <c r="L210" i="1"/>
  <c r="J136" i="1"/>
  <c r="J135" i="1"/>
  <c r="L189" i="1"/>
  <c r="L148" i="1"/>
  <c r="J186" i="1"/>
  <c r="L229" i="1"/>
  <c r="J52" i="1"/>
  <c r="L123" i="1"/>
  <c r="L142" i="1"/>
  <c r="L40" i="1"/>
  <c r="J138" i="1"/>
  <c r="L44" i="1"/>
  <c r="L139" i="1"/>
  <c r="L128" i="1"/>
  <c r="J140" i="1"/>
  <c r="J209" i="1"/>
  <c r="J180" i="1"/>
  <c r="J116" i="1"/>
  <c r="J117" i="1"/>
  <c r="L184" i="1"/>
  <c r="J190" i="1"/>
  <c r="J147" i="1"/>
  <c r="J134" i="1"/>
  <c r="L145" i="1"/>
  <c r="J125" i="1"/>
  <c r="J187" i="1"/>
  <c r="L58" i="1"/>
  <c r="L45" i="1"/>
  <c r="L51" i="1"/>
  <c r="J81" i="1"/>
  <c r="L163" i="1"/>
  <c r="J143" i="1"/>
  <c r="J76" i="1"/>
  <c r="L49" i="1"/>
  <c r="J57" i="1"/>
  <c r="J170" i="1"/>
  <c r="J181" i="1"/>
  <c r="L124" i="1"/>
  <c r="J144" i="1"/>
  <c r="J183" i="1"/>
  <c r="L164" i="1"/>
  <c r="L118" i="1"/>
  <c r="J146" i="1"/>
  <c r="J185" i="1"/>
  <c r="L41" i="1"/>
  <c r="J83" i="1"/>
  <c r="L119" i="1"/>
  <c r="L157" i="1"/>
  <c r="L53" i="1"/>
  <c r="J122" i="1"/>
  <c r="L179" i="1"/>
  <c r="L141" i="1"/>
  <c r="L65" i="1"/>
  <c r="J121" i="1"/>
  <c r="J115" i="1"/>
  <c r="J127" i="1"/>
  <c r="J120" i="1"/>
  <c r="J158" i="1"/>
  <c r="L126" i="1"/>
  <c r="L114" i="1"/>
  <c r="J84" i="1"/>
  <c r="J152" i="1"/>
  <c r="L168" i="1"/>
  <c r="L165" i="1"/>
  <c r="L156" i="1"/>
  <c r="L155" i="1"/>
  <c r="L169" i="1"/>
  <c r="L162" i="1"/>
  <c r="L167" i="1"/>
  <c r="L71" i="1"/>
  <c r="L89" i="1"/>
  <c r="L161" i="1"/>
  <c r="L151" i="1"/>
  <c r="J166" i="1"/>
  <c r="L150" i="1"/>
  <c r="L160" i="1"/>
  <c r="L154" i="1"/>
  <c r="L159" i="1"/>
  <c r="L153" i="1"/>
  <c r="J129" i="1"/>
  <c r="L79" i="1"/>
  <c r="J149" i="1"/>
  <c r="L61" i="1"/>
  <c r="J88" i="1"/>
  <c r="L82" i="1"/>
  <c r="J130" i="1"/>
  <c r="L87" i="1"/>
  <c r="L78" i="1"/>
  <c r="J63" i="1"/>
  <c r="L69" i="1"/>
  <c r="L75" i="1"/>
  <c r="L72" i="1"/>
  <c r="L67" i="1"/>
  <c r="J73" i="1"/>
  <c r="L43" i="1"/>
  <c r="L55" i="1"/>
  <c r="J85" i="1"/>
  <c r="L50" i="1"/>
  <c r="J68" i="1"/>
  <c r="L56" i="1"/>
  <c r="L86" i="1"/>
  <c r="L80" i="1"/>
  <c r="L74" i="1"/>
  <c r="L66" i="1"/>
  <c r="L60" i="1"/>
  <c r="L54" i="1"/>
  <c r="L90" i="1"/>
  <c r="L110" i="1"/>
  <c r="L42" i="1"/>
  <c r="L109" i="1"/>
  <c r="L70" i="1"/>
  <c r="L39" i="1"/>
  <c r="J30" i="1"/>
  <c r="L33" i="1"/>
  <c r="L47" i="1"/>
  <c r="J48" i="1"/>
  <c r="L36" i="1"/>
  <c r="L46" i="1"/>
  <c r="L31" i="1"/>
  <c r="L37" i="1"/>
  <c r="L28" i="1"/>
  <c r="J4" i="1"/>
  <c r="L38" i="1"/>
  <c r="L32" i="1"/>
  <c r="L34" i="1"/>
  <c r="L35" i="1"/>
  <c r="L23" i="1"/>
  <c r="L17" i="1"/>
  <c r="L3" i="1"/>
  <c r="L11" i="1"/>
  <c r="J7" i="1"/>
  <c r="L5" i="1"/>
  <c r="J6" i="1"/>
  <c r="L27" i="1"/>
  <c r="L21" i="1"/>
  <c r="L22" i="1"/>
  <c r="J29" i="1"/>
  <c r="L25" i="1"/>
  <c r="L24" i="1"/>
  <c r="L16" i="1"/>
  <c r="L10" i="1"/>
  <c r="L15" i="1"/>
  <c r="L20" i="1"/>
  <c r="L14" i="1"/>
  <c r="L19" i="1"/>
  <c r="L13" i="1"/>
  <c r="L26" i="1"/>
  <c r="L18" i="1"/>
  <c r="L12" i="1"/>
  <c r="J9" i="1"/>
</calcChain>
</file>

<file path=xl/sharedStrings.xml><?xml version="1.0" encoding="utf-8"?>
<sst xmlns="http://schemas.openxmlformats.org/spreadsheetml/2006/main" count="2016" uniqueCount="876">
  <si>
    <t>num_of_civilian_factories_available_for_projects</t>
    <phoneticPr fontId="1" type="noConversion"/>
  </si>
  <si>
    <t>aluminium</t>
  </si>
  <si>
    <t>Resource Type</t>
    <phoneticPr fontId="1" type="noConversion"/>
  </si>
  <si>
    <t>civilian_factory_use</t>
    <phoneticPr fontId="1" type="noConversion"/>
  </si>
  <si>
    <t>ai_will_do</t>
    <phoneticPr fontId="1" type="noConversion"/>
  </si>
  <si>
    <t>amount</t>
    <phoneticPr fontId="1" type="noConversion"/>
  </si>
  <si>
    <t>state Name</t>
    <phoneticPr fontId="1" type="noConversion"/>
  </si>
  <si>
    <t>Country</t>
    <phoneticPr fontId="1" type="noConversion"/>
  </si>
  <si>
    <t>days_remove</t>
    <phoneticPr fontId="1" type="noConversion"/>
  </si>
  <si>
    <t>Development</t>
    <phoneticPr fontId="1" type="noConversion"/>
  </si>
  <si>
    <t>chromium</t>
    <phoneticPr fontId="1" type="noConversion"/>
  </si>
  <si>
    <t>steel</t>
  </si>
  <si>
    <t>tungsten</t>
    <phoneticPr fontId="1" type="noConversion"/>
  </si>
  <si>
    <t>oil</t>
    <phoneticPr fontId="1" type="noConversion"/>
  </si>
  <si>
    <t>Autogenerate</t>
    <phoneticPr fontId="1" type="noConversion"/>
  </si>
  <si>
    <t>Basic Info</t>
    <phoneticPr fontId="1" type="noConversion"/>
  </si>
  <si>
    <t>ID</t>
    <phoneticPr fontId="1" type="noConversion"/>
  </si>
  <si>
    <t>NAME</t>
    <phoneticPr fontId="1" type="noConversion"/>
  </si>
  <si>
    <t>state_names_l_english</t>
    <phoneticPr fontId="1" type="noConversion"/>
  </si>
  <si>
    <t xml:space="preserve"> STATE_100:0 Iceland</t>
  </si>
  <si>
    <t xml:space="preserve"> STATE_101:0 Greenland</t>
  </si>
  <si>
    <t xml:space="preserve"> STATE_102:0 Slovenia</t>
  </si>
  <si>
    <t xml:space="preserve"> STATE_103:0 Dalmatia</t>
  </si>
  <si>
    <t xml:space="preserve"> STATE_104:0 Bosnia</t>
  </si>
  <si>
    <t xml:space="preserve"> STATE_105:0 Montenegro</t>
  </si>
  <si>
    <t xml:space="preserve"> STATE_106:0 Macedonia</t>
  </si>
  <si>
    <t xml:space="preserve"> STATE_107:0 Serbia</t>
  </si>
  <si>
    <t xml:space="preserve"> STATE_108:0 Morava</t>
  </si>
  <si>
    <t xml:space="preserve"> STATE_109:0 Croatia</t>
  </si>
  <si>
    <t xml:space="preserve"> STATE_110:1 Østlandet</t>
  </si>
  <si>
    <t xml:space="preserve"> STATE_111:0 Uusimaa</t>
  </si>
  <si>
    <t xml:space="preserve"> STATE_112:0 Lisbon</t>
  </si>
  <si>
    <t xml:space="preserve"> STATE_113:0 Leinster</t>
  </si>
  <si>
    <t xml:space="preserve"> STATE_114:0 Sardinia</t>
  </si>
  <si>
    <t xml:space="preserve"> STATE_115:0 Sicily</t>
  </si>
  <si>
    <t xml:space="preserve"> STATE_116:0 Malta</t>
  </si>
  <si>
    <t xml:space="preserve"> STATE_117:0 Campania</t>
  </si>
  <si>
    <t xml:space="preserve"> STATE_118:0 Gibraltar</t>
  </si>
  <si>
    <t xml:space="preserve"> STATE_119:0 Northern Ireland</t>
  </si>
  <si>
    <t xml:space="preserve"> STATE_120:0 Scottish Highlands</t>
  </si>
  <si>
    <t xml:space="preserve"> STATE_121:0 Lothian</t>
  </si>
  <si>
    <t xml:space="preserve"> STATE_122:0 Wales</t>
  </si>
  <si>
    <t xml:space="preserve"> STATE_123:1 South-West England</t>
  </si>
  <si>
    <t xml:space="preserve"> STATE_124:0 Gotland</t>
  </si>
  <si>
    <t xml:space="preserve"> STATE_125:0 East Anglia</t>
  </si>
  <si>
    <t xml:space="preserve"> STATE_126:0 Greater London Area</t>
  </si>
  <si>
    <t xml:space="preserve"> STATE_127:0 Sussex</t>
  </si>
  <si>
    <t xml:space="preserve"> STATE_128:0 West Midlands</t>
  </si>
  <si>
    <t xml:space="preserve"> STATE_129:0 East Midlands</t>
  </si>
  <si>
    <t xml:space="preserve"> STATE_130:0 Yorkshire</t>
  </si>
  <si>
    <t xml:space="preserve"> STATE_131:0 Northern England</t>
  </si>
  <si>
    <t xml:space="preserve"> STATE_132:0 Lancashire</t>
  </si>
  <si>
    <t xml:space="preserve"> STATE_133:0 Lanark</t>
  </si>
  <si>
    <t xml:space="preserve"> STATE_134:0 Connaught</t>
  </si>
  <si>
    <t xml:space="preserve"> STATE_135:0 Munster</t>
  </si>
  <si>
    <t xml:space="preserve"> STATE_136:0 Aberdeenshire</t>
  </si>
  <si>
    <t xml:space="preserve"> STATE_137:0 Crimea</t>
  </si>
  <si>
    <t xml:space="preserve"> STATE_138:0 Scania</t>
  </si>
  <si>
    <t xml:space="preserve"> STATE_139:0 Småland</t>
  </si>
  <si>
    <t xml:space="preserve"> STATE_140:0 Västergötland</t>
  </si>
  <si>
    <t xml:space="preserve"> STATE_141:0 Svealand</t>
  </si>
  <si>
    <t xml:space="preserve"> STATE_142:0 Vestlandet</t>
  </si>
  <si>
    <t xml:space="preserve"> STATE_143:1 Trøndelag</t>
  </si>
  <si>
    <t xml:space="preserve"> STATE_144:0 Nord-Norge</t>
  </si>
  <si>
    <t xml:space="preserve"> STATE_145:0 Åland</t>
  </si>
  <si>
    <t xml:space="preserve"> STATE_146:0 Karjala</t>
  </si>
  <si>
    <t xml:space="preserve"> STATE_147:0 Salla</t>
  </si>
  <si>
    <t xml:space="preserve"> STATE_148:0 Lappi</t>
  </si>
  <si>
    <t xml:space="preserve"> STATE_149:0 Pohjanmaa</t>
  </si>
  <si>
    <t xml:space="preserve"> STATE_150:0 Savo</t>
  </si>
  <si>
    <t xml:space="preserve"> STATE_151:0 Eastern Switzerland</t>
  </si>
  <si>
    <t xml:space="preserve"> STATE_152:0 Upper Austria</t>
  </si>
  <si>
    <t xml:space="preserve"> STATE_153:0 Tyrol</t>
  </si>
  <si>
    <t xml:space="preserve"> STATE_154:0 Alföld</t>
  </si>
  <si>
    <t xml:space="preserve"> STATE_155:0 Transdanubia</t>
  </si>
  <si>
    <t xml:space="preserve"> STATE_156:0 Calabria</t>
  </si>
  <si>
    <t xml:space="preserve"> STATE_157:0 Abruzzo</t>
  </si>
  <si>
    <t xml:space="preserve"> STATE_158:0 Piedmont</t>
  </si>
  <si>
    <t xml:space="preserve"> STATE_159:0 Lombardy</t>
  </si>
  <si>
    <t xml:space="preserve"> STATE_160:0 Veneto</t>
  </si>
  <si>
    <t xml:space="preserve"> STATE_161:0 Emilia Romagna</t>
  </si>
  <si>
    <t xml:space="preserve"> STATE_162:0 Tuscany</t>
  </si>
  <si>
    <t xml:space="preserve"> STATE_163:0 Zara</t>
  </si>
  <si>
    <t xml:space="preserve"> STATE_164:0 Dodecanese</t>
  </si>
  <si>
    <t xml:space="preserve"> STATE_165:1 Cataluña</t>
  </si>
  <si>
    <t xml:space="preserve"> STATE_166:1 Western Aragón</t>
  </si>
  <si>
    <t xml:space="preserve"> STATE_167:0 Valencia</t>
  </si>
  <si>
    <t xml:space="preserve"> STATE_168:0 Murcia</t>
  </si>
  <si>
    <t xml:space="preserve"> STATE_169:1 Sevilla</t>
  </si>
  <si>
    <t xml:space="preserve"> STATE_170:0 Extremadura</t>
  </si>
  <si>
    <t xml:space="preserve"> STATE_171:0 Galicia</t>
  </si>
  <si>
    <t xml:space="preserve"> STATE_172:1 Navarra</t>
  </si>
  <si>
    <t xml:space="preserve"> STATE_173:0 Granada</t>
  </si>
  <si>
    <t xml:space="preserve"> STATE_174:1 León</t>
  </si>
  <si>
    <t xml:space="preserve"> STATE_175:1 Ciudad Real</t>
  </si>
  <si>
    <t xml:space="preserve"> STATE_176:1 Burgos</t>
  </si>
  <si>
    <t xml:space="preserve"> STATE_177:1 Islas Baleares</t>
  </si>
  <si>
    <t xml:space="preserve"> STATE_178:1 Islas Canarias</t>
  </si>
  <si>
    <t xml:space="preserve"> STATE_179:0 Beja</t>
  </si>
  <si>
    <t xml:space="preserve"> STATE_180:0 Porto</t>
  </si>
  <si>
    <t xml:space="preserve"> STATE_181:0 Guarda</t>
  </si>
  <si>
    <t xml:space="preserve"> STATE_182:0 Crete</t>
  </si>
  <si>
    <t xml:space="preserve"> STATE_183:0 Cyprus</t>
  </si>
  <si>
    <t xml:space="preserve"> STATE_184:0 Thrace</t>
  </si>
  <si>
    <t xml:space="preserve"> STATE_185:0 Epirus</t>
  </si>
  <si>
    <t xml:space="preserve"> STATE_186:0 Peloponnese</t>
  </si>
  <si>
    <t xml:space="preserve"> STATE_187:0 Aegean Islands</t>
  </si>
  <si>
    <t xml:space="preserve"> STATE_188:0 Memel</t>
  </si>
  <si>
    <t xml:space="preserve"> STATE_189:2 Žemaitija</t>
  </si>
  <si>
    <t xml:space="preserve"> STATE_190:0 Kurzeme</t>
  </si>
  <si>
    <t xml:space="preserve"> STATE_191:0 Tartu</t>
  </si>
  <si>
    <t xml:space="preserve"> STATE_192:0 Odessa</t>
  </si>
  <si>
    <t xml:space="preserve"> STATE_193:0 Chernigov</t>
  </si>
  <si>
    <t xml:space="preserve"> STATE_194:0 Mozyr</t>
  </si>
  <si>
    <t xml:space="preserve"> STATE_195:0 Leningrad</t>
  </si>
  <si>
    <t xml:space="preserve"> STATE_196:0 Kherson</t>
  </si>
  <si>
    <t xml:space="preserve"> STATE_197:0 Mykolaiv</t>
  </si>
  <si>
    <t xml:space="preserve"> STATE_198:0 Vinnytsia</t>
  </si>
  <si>
    <t xml:space="preserve"> STATE_199:0 Khmelnytskyi</t>
  </si>
  <si>
    <t xml:space="preserve"> STATE_200:0 Zaporozhe</t>
  </si>
  <si>
    <t xml:space="preserve"> STATE_201:0 Zhytomyr</t>
  </si>
  <si>
    <t xml:space="preserve"> STATE_202:0 Kiev</t>
  </si>
  <si>
    <t xml:space="preserve"> STATE_203:0 Cherkasy</t>
  </si>
  <si>
    <t xml:space="preserve"> STATE_204:0 Bobruysk</t>
  </si>
  <si>
    <t xml:space="preserve"> STATE_205:0 Kaluga</t>
  </si>
  <si>
    <t xml:space="preserve"> STATE_206:0 Minsk</t>
  </si>
  <si>
    <t xml:space="preserve"> STATE_207:0 Vitebsk</t>
  </si>
  <si>
    <t xml:space="preserve"> STATE_208:0 Luga</t>
  </si>
  <si>
    <t xml:space="preserve"> STATE_209:0 Pskov</t>
  </si>
  <si>
    <t xml:space="preserve"> STATE_210:0 Nevel</t>
  </si>
  <si>
    <t xml:space="preserve"> STATE_211:0 Burgas</t>
  </si>
  <si>
    <t xml:space="preserve"> STATE_212:0 Plovdiv</t>
  </si>
  <si>
    <t xml:space="preserve"> STATE_213:0 Murmansk</t>
  </si>
  <si>
    <t xml:space="preserve"> STATE_214:0 Arkhangelsk</t>
  </si>
  <si>
    <t xml:space="preserve"> STATE_215:0 Onega</t>
  </si>
  <si>
    <t xml:space="preserve"> STATE_216:0 Olonets</t>
  </si>
  <si>
    <t xml:space="preserve"> STATE_217:0 Stalingrad</t>
  </si>
  <si>
    <t xml:space="preserve"> STATE_218:0 Rostov</t>
  </si>
  <si>
    <t xml:space="preserve"> STATE_219:0 Moscow</t>
  </si>
  <si>
    <t xml:space="preserve"> STATE_220:0 Kursk</t>
  </si>
  <si>
    <t xml:space="preserve"> STATE_221:0 Kharkov</t>
  </si>
  <si>
    <t xml:space="preserve"> STATE_222:0 Orel</t>
  </si>
  <si>
    <t xml:space="preserve"> STATE_223:0 Tula</t>
  </si>
  <si>
    <t xml:space="preserve"> STATE_224:0 Bryansk</t>
  </si>
  <si>
    <t xml:space="preserve"> STATE_225:0 Sumy</t>
  </si>
  <si>
    <t xml:space="preserve"> STATE_226:0 Dnipropetrovsk</t>
  </si>
  <si>
    <t xml:space="preserve"> STATE_227:0 Stalino</t>
  </si>
  <si>
    <t xml:space="preserve"> STATE_228:0 Voroshilovgrad</t>
  </si>
  <si>
    <t xml:space="preserve"> STATE_229:1 Azerbaijan</t>
  </si>
  <si>
    <t xml:space="preserve"> STATE_230:0 Armenia</t>
  </si>
  <si>
    <t xml:space="preserve"> STATE_231:0 Georgia</t>
  </si>
  <si>
    <t xml:space="preserve"> STATE_232:1 Dagestan #(Was Grozny), but the state doesn't include that vp anymore</t>
  </si>
  <si>
    <t xml:space="preserve"> STATE_233:1 Sochi #(Was Caucasus Mountains), but is now only the western parts (could also be called Western Caucasus)</t>
  </si>
  <si>
    <t xml:space="preserve"> STATE_234:1 Krasnodar</t>
  </si>
  <si>
    <t xml:space="preserve"> STATE_235:0 Stavropol</t>
  </si>
  <si>
    <t xml:space="preserve"> STATE_236:0 Astrakhan</t>
  </si>
  <si>
    <t xml:space="preserve"> STATE_237:1 Kalmykia #Was Elista, but that is the vps name, and the state is that of Kalmykia</t>
  </si>
  <si>
    <t xml:space="preserve"> STATE_238:0 Volgodonsk</t>
  </si>
  <si>
    <t xml:space="preserve"> STATE_239:0 Saratov</t>
  </si>
  <si>
    <t xml:space="preserve"> STATE_240:0 Belgorod</t>
  </si>
  <si>
    <t xml:space="preserve"> STATE_241:0 Gomel</t>
  </si>
  <si>
    <t xml:space="preserve"> STATE_242:0 Smolensk</t>
  </si>
  <si>
    <t xml:space="preserve"> STATE_243:0 Roslavl</t>
  </si>
  <si>
    <t xml:space="preserve"> STATE_244:0 Volkhov</t>
  </si>
  <si>
    <t xml:space="preserve"> STATE_245:0 Millerovo</t>
  </si>
  <si>
    <t xml:space="preserve"> STATE_246:0 Rzhev</t>
  </si>
  <si>
    <t xml:space="preserve"> STATE_247:0 Kalinin</t>
  </si>
  <si>
    <t xml:space="preserve"> STATE_248:0 Yaroslavl</t>
  </si>
  <si>
    <t xml:space="preserve"> STATE_249:0 Kazan</t>
  </si>
  <si>
    <t xml:space="preserve"> STATE_250:0 Ulyanovsky</t>
  </si>
  <si>
    <t xml:space="preserve"> STATE_251:1 Kuybyshev</t>
  </si>
  <si>
    <t xml:space="preserve"> STATE_252:1 Gorky</t>
  </si>
  <si>
    <t xml:space="preserve"> STATE_253:0 Ivanovo</t>
  </si>
  <si>
    <t xml:space="preserve"> STATE_254:0 Ryazan</t>
  </si>
  <si>
    <t xml:space="preserve"> STATE_255:0 Penza</t>
  </si>
  <si>
    <t xml:space="preserve"> STATE_256:1 Chuvashia #Was Cheboksary, but os now named after the Republic the state represents</t>
  </si>
  <si>
    <t xml:space="preserve"> STATE_257:0 Tambov</t>
  </si>
  <si>
    <t xml:space="preserve"> STATE_258:0 Lipetsk</t>
  </si>
  <si>
    <t xml:space="preserve"> STATE_259:0 Poltava</t>
  </si>
  <si>
    <t xml:space="preserve"> STATE_260:0 Voronezh</t>
  </si>
  <si>
    <t xml:space="preserve"> STATE_261:0 Ohio</t>
  </si>
  <si>
    <t xml:space="preserve"> STATE_262:0 Pechora</t>
  </si>
  <si>
    <t xml:space="preserve"> STATE_263:0 Novgorod</t>
  </si>
  <si>
    <t xml:space="preserve"> STATE_264:0 Tikhvin</t>
  </si>
  <si>
    <t xml:space="preserve"> STATE_265:0 Mikhaylovka</t>
  </si>
  <si>
    <t xml:space="preserve"> STATE_266:0 Tehran</t>
  </si>
  <si>
    <t xml:space="preserve"> STATE_267:0 Kabul</t>
  </si>
  <si>
    <t xml:space="preserve"> STATE_268:0 French Somaliland</t>
  </si>
  <si>
    <t xml:space="preserve"> STATE_269:0 British Somaliland</t>
  </si>
  <si>
    <t xml:space="preserve"> STATE_270:0 Pitcairn Island</t>
  </si>
  <si>
    <t xml:space="preserve"> STATE_271:0 Ethiopia</t>
  </si>
  <si>
    <t xml:space="preserve"> STATE_272:0 Senegal</t>
  </si>
  <si>
    <t xml:space="preserve"> STATE_273:0 Libyan Desert</t>
  </si>
  <si>
    <t xml:space="preserve"> STATE_274:0 Ghana</t>
  </si>
  <si>
    <t xml:space="preserve"> STATE_275:0 Transvaal</t>
  </si>
  <si>
    <t xml:space="preserve"> STATE_276:0 Southern Ontario</t>
  </si>
  <si>
    <t xml:space="preserve"> STATE_277:0 Mexico City</t>
  </si>
  <si>
    <t xml:space="preserve"> STATE_278:0 Pampas</t>
  </si>
  <si>
    <t xml:space="preserve"> STATE_279:0 Santiago</t>
  </si>
  <si>
    <t xml:space="preserve"> STATE_280:0 Mato Grosso</t>
  </si>
  <si>
    <t xml:space="preserve"> STATE_281:0 Maldives</t>
  </si>
  <si>
    <t xml:space="preserve"> STATE_282:0 Kanto</t>
  </si>
  <si>
    <t xml:space="preserve"> STATE_283:0 Gansu</t>
  </si>
  <si>
    <t xml:space="preserve"> STATE_284:0 North Island</t>
  </si>
  <si>
    <t xml:space="preserve"> STATE_285:0 New South Wales</t>
  </si>
  <si>
    <t xml:space="preserve"> STATE_286:1 Southern Indochina</t>
  </si>
  <si>
    <t xml:space="preserve"> STATE_287:0 Taklamakan</t>
  </si>
  <si>
    <t xml:space="preserve"> STATE_288:0 Burma</t>
  </si>
  <si>
    <t xml:space="preserve"> STATE_289:0 Siam</t>
  </si>
  <si>
    <t xml:space="preserve"> STATE_290:0 Spanish Africa</t>
  </si>
  <si>
    <t xml:space="preserve"> STATE_291:0 Baghdad</t>
  </si>
  <si>
    <t xml:space="preserve"> STATE_292:0 Nejd</t>
  </si>
  <si>
    <t xml:space="preserve"> STATE_293:0 Yemen</t>
  </si>
  <si>
    <t xml:space="preserve"> STATE_294:0 Oman</t>
  </si>
  <si>
    <t xml:space="preserve"> STATE_295:0 Leopoldville</t>
  </si>
  <si>
    <t xml:space="preserve"> STATE_296:0 Portuguese Guinea</t>
  </si>
  <si>
    <t xml:space="preserve"> STATE_297:0 Equatorial Guinea</t>
  </si>
  <si>
    <t xml:space="preserve"> STATE_298:0 Liberia</t>
  </si>
  <si>
    <t xml:space="preserve"> STATE_299:0 Falkland Islands</t>
  </si>
  <si>
    <t xml:space="preserve"> STATE_300:0 Uruguay</t>
  </si>
  <si>
    <t xml:space="preserve"> STATE_301:0 Paraguay</t>
  </si>
  <si>
    <t xml:space="preserve"> STATE_302:0 La Paz</t>
  </si>
  <si>
    <t xml:space="preserve"> STATE_303:0 Lima</t>
  </si>
  <si>
    <t xml:space="preserve"> STATE_304:1 Panamá</t>
  </si>
  <si>
    <t xml:space="preserve"> STATE_305:0 Ecuador</t>
  </si>
  <si>
    <t xml:space="preserve"> STATE_306:0 Cundinamarca</t>
  </si>
  <si>
    <t xml:space="preserve"> STATE_307:0 Miranda</t>
  </si>
  <si>
    <t xml:space="preserve"> STATE_308:0 Leeward Islands</t>
  </si>
  <si>
    <t xml:space="preserve"> STATE_309:0 Suriname</t>
  </si>
  <si>
    <t xml:space="preserve"> STATE_310:0 French Guiana</t>
  </si>
  <si>
    <t xml:space="preserve"> STATE_311:1 British Honduras</t>
  </si>
  <si>
    <t xml:space="preserve"> STATE_312:0 Honduras</t>
  </si>
  <si>
    <t xml:space="preserve"> STATE_313:0 Guatemala</t>
  </si>
  <si>
    <t xml:space="preserve"> STATE_314:0 El Salvador</t>
  </si>
  <si>
    <t xml:space="preserve"> STATE_315:0 Cuba</t>
  </si>
  <si>
    <t xml:space="preserve"> STATE_316:0 Costa Rica</t>
  </si>
  <si>
    <t xml:space="preserve"> STATE_317:0 Nicaragua</t>
  </si>
  <si>
    <t xml:space="preserve"> STATE_318:0 Haiti</t>
  </si>
  <si>
    <t xml:space="preserve"> STATE_319:0 Dominican Republic</t>
  </si>
  <si>
    <t xml:space="preserve"> STATE_320:0 French India</t>
  </si>
  <si>
    <t xml:space="preserve"> STATE_321:0 Goa</t>
  </si>
  <si>
    <t xml:space="preserve"> STATE_322:1 Nagqu</t>
  </si>
  <si>
    <t xml:space="preserve"> STATE_323:0 Nepal</t>
  </si>
  <si>
    <t xml:space="preserve"> STATE_324:0 Bhutan</t>
  </si>
  <si>
    <t xml:space="preserve"> STATE_325:0 Yunnan</t>
  </si>
  <si>
    <t xml:space="preserve"> STATE_326:0 Hong Kong</t>
  </si>
  <si>
    <t xml:space="preserve"> STATE_327:0 Manila</t>
  </si>
  <si>
    <t xml:space="preserve"> STATE_328:0 Kirin</t>
  </si>
  <si>
    <t xml:space="preserve"> STATE_329:0 Tannu Tuva</t>
  </si>
  <si>
    <t xml:space="preserve"> STATE_330:1 Ulaanbaatar</t>
  </si>
  <si>
    <t xml:space="preserve"> STATE_331:0 Newfoundland</t>
  </si>
  <si>
    <t xml:space="preserve"> STATE_332:0 Labrador</t>
  </si>
  <si>
    <t xml:space="preserve"> STATE_333:1 North Borneo</t>
  </si>
  <si>
    <t xml:space="preserve"> STATE_334:1 Kalimantan</t>
  </si>
  <si>
    <t xml:space="preserve"> STATE_335:0 Java</t>
  </si>
  <si>
    <t xml:space="preserve"> STATE_336:0 Singapore</t>
  </si>
  <si>
    <t xml:space="preserve"> STATE_337:0 Faroe Islands</t>
  </si>
  <si>
    <t xml:space="preserve"> STATE_338:0 Gloucestershire</t>
  </si>
  <si>
    <t xml:space="preserve"> STATE_339:0 Izmir</t>
  </si>
  <si>
    <t xml:space="preserve"> STATE_340:0 Bursa</t>
  </si>
  <si>
    <t xml:space="preserve"> STATE_341:1 Edirne</t>
  </si>
  <si>
    <t xml:space="preserve"> STATE_342:0 Antalya</t>
  </si>
  <si>
    <t xml:space="preserve"> STATE_343:0 Afyon</t>
  </si>
  <si>
    <t xml:space="preserve"> STATE_344:0 Malatya</t>
  </si>
  <si>
    <t xml:space="preserve"> STATE_345:0 Mersin</t>
  </si>
  <si>
    <t xml:space="preserve"> STATE_346:0 Konya</t>
  </si>
  <si>
    <t xml:space="preserve"> STATE_347:0 Izmit</t>
  </si>
  <si>
    <t xml:space="preserve"> STATE_348:0 Kayseri</t>
  </si>
  <si>
    <t xml:space="preserve"> STATE_349:0 Sivas</t>
  </si>
  <si>
    <t xml:space="preserve"> STATE_350:0 Diyarbakır</t>
  </si>
  <si>
    <t xml:space="preserve"> STATE_351:0 Vologda</t>
  </si>
  <si>
    <t xml:space="preserve"> STATE_352:0 Hakkari</t>
  </si>
  <si>
    <t xml:space="preserve"> STATE_353:1 Tunceli</t>
  </si>
  <si>
    <t xml:space="preserve"> STATE_354:0 Trabzon</t>
  </si>
  <si>
    <t xml:space="preserve"> STATE_355:0 Samsun</t>
  </si>
  <si>
    <t xml:space="preserve"> STATE_356:0 Kastamonu</t>
  </si>
  <si>
    <t xml:space="preserve"> STATE_357:0 New England</t>
  </si>
  <si>
    <t xml:space="preserve"> STATE_358:0 New York</t>
  </si>
  <si>
    <t xml:space="preserve"> STATE_359:0 New Jersey</t>
  </si>
  <si>
    <t xml:space="preserve"> STATE_360:0 Pennsylvania</t>
  </si>
  <si>
    <t xml:space="preserve"> STATE_361:0 Maryland</t>
  </si>
  <si>
    <t xml:space="preserve"> STATE_362:0 Virginia</t>
  </si>
  <si>
    <t xml:space="preserve"> STATE_363:0 North Carolina</t>
  </si>
  <si>
    <t xml:space="preserve"> STATE_364:0 South Carolina</t>
  </si>
  <si>
    <t xml:space="preserve"> STATE_365:0 Georgia</t>
  </si>
  <si>
    <t xml:space="preserve"> STATE_366:0 Florida</t>
  </si>
  <si>
    <t xml:space="preserve"> STATE_367:0 Alabama</t>
  </si>
  <si>
    <t xml:space="preserve"> STATE_368:0 Tennessee</t>
  </si>
  <si>
    <t xml:space="preserve"> STATE_369:0 Kentucky</t>
  </si>
  <si>
    <t xml:space="preserve"> STATE_370:0 Mississippi</t>
  </si>
  <si>
    <t xml:space="preserve"> STATE_371:0 Louisiana</t>
  </si>
  <si>
    <t xml:space="preserve"> STATE_372:0 Arkansas</t>
  </si>
  <si>
    <t xml:space="preserve"> STATE_373:0 Missouri</t>
  </si>
  <si>
    <t xml:space="preserve"> STATE_374:0 Oklahoma</t>
  </si>
  <si>
    <t xml:space="preserve"> STATE_375:0 Texas</t>
  </si>
  <si>
    <t xml:space="preserve"> STATE_376:0 New Mexico</t>
  </si>
  <si>
    <t xml:space="preserve"> STATE_377:0 Arizona</t>
  </si>
  <si>
    <t xml:space="preserve"> STATE_378:0 California</t>
  </si>
  <si>
    <t xml:space="preserve"> STATE_379:0 Nevada</t>
  </si>
  <si>
    <t xml:space="preserve"> STATE_380:0 Utah</t>
  </si>
  <si>
    <t xml:space="preserve"> STATE_381:0 Wyoming</t>
  </si>
  <si>
    <t xml:space="preserve"> STATE_382:0 Colorado</t>
  </si>
  <si>
    <t xml:space="preserve"> STATE_383:0 Kansas</t>
  </si>
  <si>
    <t xml:space="preserve"> STATE_384:0 Nebraska</t>
  </si>
  <si>
    <t xml:space="preserve"> STATE_385:0 Oregon</t>
  </si>
  <si>
    <t xml:space="preserve"> STATE_386:0 Washington</t>
  </si>
  <si>
    <t xml:space="preserve"> STATE_387:0 Idaho</t>
  </si>
  <si>
    <t xml:space="preserve"> STATE_388:0 Montana</t>
  </si>
  <si>
    <t xml:space="preserve"> STATE_389:0 North Dakota</t>
  </si>
  <si>
    <t xml:space="preserve"> STATE_390:0 South Dakota</t>
  </si>
  <si>
    <t xml:space="preserve"> STATE_391:0 Minnesota</t>
  </si>
  <si>
    <t xml:space="preserve"> STATE_392:0 Iowa</t>
  </si>
  <si>
    <t xml:space="preserve"> STATE_393:0 Michigan</t>
  </si>
  <si>
    <t xml:space="preserve"> STATE_394:0 Wisconsin</t>
  </si>
  <si>
    <t xml:space="preserve"> STATE_395:0 Illinois</t>
  </si>
  <si>
    <t xml:space="preserve"> STATE_396:0 Indiana</t>
  </si>
  <si>
    <t xml:space="preserve"> STATE_397:0 Syktyvkar</t>
  </si>
  <si>
    <t xml:space="preserve"> STATE_398:0 Perm</t>
  </si>
  <si>
    <t xml:space="preserve"> STATE_399:1 Udmurtia #Was Izhevsk, but was renamed to that of the republic it represents</t>
  </si>
  <si>
    <t xml:space="preserve"> STATE_400:0 Kirov</t>
  </si>
  <si>
    <t xml:space="preserve"> STATE_401:1 Balakovo #Was Engels, but the State does not include that city anymore</t>
  </si>
  <si>
    <t xml:space="preserve"> STATE_402:0 Akhtubinsk</t>
  </si>
  <si>
    <t xml:space="preserve"> STATE_403:0 Tyumen</t>
  </si>
  <si>
    <t xml:space="preserve"> STATE_404:0 Kyzyl Orda</t>
  </si>
  <si>
    <t xml:space="preserve"> STATE_405:0 Tashkent</t>
  </si>
  <si>
    <t xml:space="preserve"> STATE_406:1 Guryev</t>
  </si>
  <si>
    <t xml:space="preserve"> STATE_407:1 Ural'sk</t>
  </si>
  <si>
    <t xml:space="preserve"> STATE_408:0 Vladivostok</t>
  </si>
  <si>
    <t xml:space="preserve"> STATE_409:0 Khabarovsk</t>
  </si>
  <si>
    <t xml:space="preserve"> STATE_410:0 Sistan</t>
  </si>
  <si>
    <t xml:space="preserve"> STATE_411:0 Isfahan</t>
  </si>
  <si>
    <t xml:space="preserve"> STATE_412:0 Fars</t>
  </si>
  <si>
    <t xml:space="preserve"> STATE_413:0 Khuzestan</t>
  </si>
  <si>
    <t xml:space="preserve"> STATE_414:0 Kerman</t>
  </si>
  <si>
    <t xml:space="preserve"> STATE_415:0 Herat</t>
  </si>
  <si>
    <t xml:space="preserve"> STATE_416:0 Khorasan</t>
  </si>
  <si>
    <t xml:space="preserve"> STATE_417:0 Hamadan</t>
  </si>
  <si>
    <t xml:space="preserve"> STATE_418:0 Semnan</t>
  </si>
  <si>
    <t xml:space="preserve"> STATE_419:1 Tibriz</t>
  </si>
  <si>
    <t xml:space="preserve"> STATE_420:0 Gilan</t>
  </si>
  <si>
    <t xml:space="preserve"> STATE_421:0 Kurdistan</t>
  </si>
  <si>
    <t xml:space="preserve"> STATE_422:0 Ceylon</t>
  </si>
  <si>
    <t xml:space="preserve"> STATE_423:0 Madurai</t>
  </si>
  <si>
    <t xml:space="preserve"> STATE_424:0 Madras</t>
  </si>
  <si>
    <t xml:space="preserve"> STATE_425:0 Mysore</t>
  </si>
  <si>
    <t xml:space="preserve"> STATE_426:0 Orissa</t>
  </si>
  <si>
    <t xml:space="preserve"> STATE_427:0 Hyderabad</t>
  </si>
  <si>
    <t xml:space="preserve"> STATE_428:0 Gujarat</t>
  </si>
  <si>
    <t xml:space="preserve"> STATE_429:0 Bombay</t>
  </si>
  <si>
    <t xml:space="preserve"> STATE_430:0 East Bengal</t>
  </si>
  <si>
    <t xml:space="preserve"> STATE_431:0 West Bengal</t>
  </si>
  <si>
    <t xml:space="preserve"> STATE_432:0 Assam</t>
  </si>
  <si>
    <t xml:space="preserve"> STATE_433:0 Rajahsthan</t>
  </si>
  <si>
    <t xml:space="preserve"> STATE_434:0 Arunachal Pradesh</t>
  </si>
  <si>
    <t xml:space="preserve"> STATE_435:0 Bihar</t>
  </si>
  <si>
    <t xml:space="preserve"> STATE_436:0 Jabalpur</t>
  </si>
  <si>
    <t xml:space="preserve"> STATE_437:0 Indore</t>
  </si>
  <si>
    <t xml:space="preserve"> STATE_438:0 Lucknow</t>
  </si>
  <si>
    <t xml:space="preserve"> STATE_439:0 Delhi</t>
  </si>
  <si>
    <t xml:space="preserve"> STATE_440:0 Punjab</t>
  </si>
  <si>
    <t xml:space="preserve"> STATE_441:0 Kashmir</t>
  </si>
  <si>
    <t xml:space="preserve"> STATE_442:0 Peshawar</t>
  </si>
  <si>
    <t xml:space="preserve"> STATE_443:0 Sind</t>
  </si>
  <si>
    <t xml:space="preserve"> STATE_444:0 Baluchistan</t>
  </si>
  <si>
    <t xml:space="preserve"> STATE_445:0 Quetta</t>
  </si>
  <si>
    <t xml:space="preserve"> STATE_446:0 Cairo</t>
  </si>
  <si>
    <t xml:space="preserve"> STATE_447:0 Alexandria</t>
  </si>
  <si>
    <t xml:space="preserve"> STATE_448:0 Tripoli</t>
  </si>
  <si>
    <t xml:space="preserve"> STATE_449:0 El Agheila</t>
  </si>
  <si>
    <t xml:space="preserve"> STATE_450:0 Benghasi</t>
  </si>
  <si>
    <t xml:space="preserve"> STATE_451:0 Derna</t>
  </si>
  <si>
    <t xml:space="preserve"> STATE_452:0 Matrouh</t>
  </si>
  <si>
    <t xml:space="preserve"> STATE_453:0 Sinai</t>
  </si>
  <si>
    <t xml:space="preserve"> STATE_454:0 Palestine</t>
  </si>
  <si>
    <t xml:space="preserve"> STATE_455:0 Jordan</t>
  </si>
  <si>
    <t xml:space="preserve"> STATE_456:0 Aswan</t>
  </si>
  <si>
    <t xml:space="preserve"> STATE_457:1 Eastern Desert</t>
  </si>
  <si>
    <t xml:space="preserve"> STATE_458:0 Tunisia</t>
  </si>
  <si>
    <t xml:space="preserve"> STATE_459:0 Algiers</t>
  </si>
  <si>
    <t xml:space="preserve"> STATE_460:0 Constantine</t>
  </si>
  <si>
    <t xml:space="preserve"> STATE_461:0 Casablanca</t>
  </si>
  <si>
    <t xml:space="preserve"> STATE_462:0 Marrakech</t>
  </si>
  <si>
    <t xml:space="preserve"> STATE_463:0 Alaska</t>
  </si>
  <si>
    <t xml:space="preserve"> STATE_464:0 Nova Scotia</t>
  </si>
  <si>
    <t xml:space="preserve"> STATE_465:0 New Brunswick</t>
  </si>
  <si>
    <t xml:space="preserve"> STATE_466:0 Quebec</t>
  </si>
  <si>
    <t xml:space="preserve"> STATE_467:0 Manitoba</t>
  </si>
  <si>
    <t xml:space="preserve"> STATE_468:0 Saint Lawrence</t>
  </si>
  <si>
    <t xml:space="preserve"> STATE_469:0 Saskatchewan</t>
  </si>
  <si>
    <t xml:space="preserve"> STATE_470:0 Alberta</t>
  </si>
  <si>
    <t xml:space="preserve"> STATE_471:0 Northwestern Canada</t>
  </si>
  <si>
    <t xml:space="preserve"> STATE_472:0 Northern Canada</t>
  </si>
  <si>
    <t xml:space="preserve"> STATE_473:0 British Columbia</t>
  </si>
  <si>
    <t xml:space="preserve"> STATE_474:0 Yucatan</t>
  </si>
  <si>
    <t xml:space="preserve"> STATE_475:0 Chiapas</t>
  </si>
  <si>
    <t xml:space="preserve"> STATE_476:0 Oaxaca</t>
  </si>
  <si>
    <t xml:space="preserve"> STATE_477:0 Veracruz</t>
  </si>
  <si>
    <t xml:space="preserve"> STATE_478:0 Jalisco</t>
  </si>
  <si>
    <t xml:space="preserve"> STATE_479:0 Tamaulipas</t>
  </si>
  <si>
    <t xml:space="preserve"> STATE_480:0 Coahuila</t>
  </si>
  <si>
    <t xml:space="preserve"> STATE_481:0 Durango</t>
  </si>
  <si>
    <t xml:space="preserve"> STATE_482:0 Chihuahua</t>
  </si>
  <si>
    <t xml:space="preserve"> STATE_483:0 Sonora</t>
  </si>
  <si>
    <t xml:space="preserve"> STATE_484:0 Baja California</t>
  </si>
  <si>
    <t xml:space="preserve"> STATE_485:0 Guerrero</t>
  </si>
  <si>
    <t xml:space="preserve"> STATE_486:0 Meta</t>
  </si>
  <si>
    <t xml:space="preserve"> STATE_487:0 Santa Cruz</t>
  </si>
  <si>
    <t xml:space="preserve"> STATE_488:0 Bolivar</t>
  </si>
  <si>
    <t xml:space="preserve"> STATE_489:0 Zulia</t>
  </si>
  <si>
    <t xml:space="preserve"> STATE_490:0 Pastaza</t>
  </si>
  <si>
    <t xml:space="preserve"> STATE_491:0 Loreto</t>
  </si>
  <si>
    <t xml:space="preserve"> STATE_492:0 Arequipa</t>
  </si>
  <si>
    <t xml:space="preserve"> STATE_493:0 La Libertad</t>
  </si>
  <si>
    <t xml:space="preserve"> STATE_494:0 Ucayali</t>
  </si>
  <si>
    <t xml:space="preserve"> STATE_495:0 Amazonas</t>
  </si>
  <si>
    <t xml:space="preserve"> STATE_496:1 Minas Gerais</t>
  </si>
  <si>
    <t xml:space="preserve"> STATE_497:1 Maranhão</t>
  </si>
  <si>
    <t xml:space="preserve"> STATE_498:1 Rio Grande do Norte</t>
  </si>
  <si>
    <t xml:space="preserve"> STATE_499:0 Bahia</t>
  </si>
  <si>
    <t xml:space="preserve"> STATE_500:0 Rio de Janeiro</t>
  </si>
  <si>
    <t xml:space="preserve"> STATE_501:1 São Paulo</t>
  </si>
  <si>
    <t xml:space="preserve"> STATE_502:1 Rio Grande do Sul</t>
  </si>
  <si>
    <t xml:space="preserve"> STATE_503:0 Santa Catarina</t>
  </si>
  <si>
    <t xml:space="preserve"> STATE_504:1 Iguaçú</t>
  </si>
  <si>
    <t xml:space="preserve"> STATE_505:1 Goiás</t>
  </si>
  <si>
    <t xml:space="preserve"> STATE_506:0 Antofagasta</t>
  </si>
  <si>
    <t xml:space="preserve"> STATE_507:0 Magallanes</t>
  </si>
  <si>
    <t xml:space="preserve"> STATE_508:0 Tucuman</t>
  </si>
  <si>
    <t xml:space="preserve"> STATE_509:0 Chaco Austral</t>
  </si>
  <si>
    <t xml:space="preserve"> STATE_510:0 Mesopotamia</t>
  </si>
  <si>
    <t xml:space="preserve"> STATE_511:0 Mendoza</t>
  </si>
  <si>
    <t xml:space="preserve"> STATE_512:0 Patagonia</t>
  </si>
  <si>
    <t xml:space="preserve"> STATE_513:0 Tlemcen</t>
  </si>
  <si>
    <t xml:space="preserve"> STATE_514:0 Algerian Desert</t>
  </si>
  <si>
    <t xml:space="preserve"> STATE_515:0 Southern Sahara</t>
  </si>
  <si>
    <t xml:space="preserve"> STATE_516:1 Taymyria #Was Northwest Siberia but was split up</t>
  </si>
  <si>
    <t xml:space="preserve"> STATE_517:0 Victoria</t>
  </si>
  <si>
    <t xml:space="preserve"> STATE_518:0 Tasmania</t>
  </si>
  <si>
    <t xml:space="preserve"> STATE_519:0 South Australia</t>
  </si>
  <si>
    <t xml:space="preserve"> STATE_520:0 Northern Territory</t>
  </si>
  <si>
    <t xml:space="preserve"> STATE_521:0 Queensland</t>
  </si>
  <si>
    <t xml:space="preserve"> STATE_522:0 Western Australia</t>
  </si>
  <si>
    <t xml:space="preserve"> STATE_523:1 Papua</t>
  </si>
  <si>
    <t xml:space="preserve"> STATE_524:0 Taiwan</t>
  </si>
  <si>
    <t xml:space="preserve"> STATE_525:0 South Korea</t>
  </si>
  <si>
    <t xml:space="preserve"> STATE_526:0 Okinawa</t>
  </si>
  <si>
    <t xml:space="preserve"> STATE_527:0 North Korea</t>
  </si>
  <si>
    <t xml:space="preserve"> STATE_528:0 Kyushu</t>
  </si>
  <si>
    <t xml:space="preserve"> STATE_529:0 Chugoku</t>
  </si>
  <si>
    <t xml:space="preserve"> STATE_530:0 Shikoku</t>
  </si>
  <si>
    <t xml:space="preserve"> STATE_531:0 Kansai</t>
  </si>
  <si>
    <t xml:space="preserve"> STATE_532:0 Tokai</t>
  </si>
  <si>
    <t xml:space="preserve"> STATE_533:0 Tohoku</t>
  </si>
  <si>
    <t xml:space="preserve"> STATE_534:0 Hokuriku</t>
  </si>
  <si>
    <t xml:space="preserve"> STATE_535:0 Koshinetsu</t>
  </si>
  <si>
    <t xml:space="preserve"> STATE_536:0 Hokkaido</t>
  </si>
  <si>
    <t xml:space="preserve"> STATE_537:0 South Sakhalin</t>
  </si>
  <si>
    <t xml:space="preserve"> STATE_538:0 Central Congo</t>
  </si>
  <si>
    <t xml:space="preserve"> STATE_539:0 Gabon</t>
  </si>
  <si>
    <t xml:space="preserve"> STATE_540:1 South Angola</t>
  </si>
  <si>
    <t xml:space="preserve"> STATE_541:0 South West Africa</t>
  </si>
  <si>
    <t xml:space="preserve"> STATE_542:0 Bechuanaland</t>
  </si>
  <si>
    <t xml:space="preserve"> STATE_543:0 Madagascar</t>
  </si>
  <si>
    <t xml:space="preserve"> STATE_544:0 Mozambique</t>
  </si>
  <si>
    <t xml:space="preserve"> STATE_545:0 Rhodesia</t>
  </si>
  <si>
    <t xml:space="preserve"> STATE_546:0 Tanganyika</t>
  </si>
  <si>
    <t xml:space="preserve"> STATE_547:0 Kenya</t>
  </si>
  <si>
    <t xml:space="preserve"> STATE_548:0 Uganda</t>
  </si>
  <si>
    <t xml:space="preserve"> STATE_549:0 Sudan</t>
  </si>
  <si>
    <t xml:space="preserve"> STATE_550:0 Eritrea</t>
  </si>
  <si>
    <t xml:space="preserve"> STATE_551:0 Khartoum</t>
  </si>
  <si>
    <t xml:space="preserve"> STATE_552:0 Western Desert</t>
  </si>
  <si>
    <t xml:space="preserve"> STATE_553:0 Lebanon</t>
  </si>
  <si>
    <t xml:space="preserve"> STATE_554:0 Damascus</t>
  </si>
  <si>
    <t xml:space="preserve"> STATE_555:0 Kuril Islands</t>
  </si>
  <si>
    <t xml:space="preserve"> STATE_556:1 Mali</t>
  </si>
  <si>
    <t xml:space="preserve"> STATE_557:0 Mauritania</t>
  </si>
  <si>
    <t xml:space="preserve"> STATE_558:0 Nigeria</t>
  </si>
  <si>
    <t xml:space="preserve"> STATE_559:0 Somaliland</t>
  </si>
  <si>
    <t xml:space="preserve"> STATE_560:0 Nikolayevsk</t>
  </si>
  <si>
    <t xml:space="preserve"> STATE_561:0 Amur</t>
  </si>
  <si>
    <t xml:space="preserve"> STATE_562:0 Okhotsk</t>
  </si>
  <si>
    <t xml:space="preserve"> STATE_563:0 Chita</t>
  </si>
  <si>
    <t xml:space="preserve"> STATE_564:1 Buryatia #Was Ulan Ude, but the vp is now called that, so the state is now named after the repubic</t>
  </si>
  <si>
    <t xml:space="preserve"> STATE_565:0 Bodaybo</t>
  </si>
  <si>
    <t xml:space="preserve"> STATE_566:0 Irkutsk</t>
  </si>
  <si>
    <t xml:space="preserve"> STATE_567:0 Bratsk</t>
  </si>
  <si>
    <t xml:space="preserve"> STATE_568:0 Krasnoyarsk</t>
  </si>
  <si>
    <t xml:space="preserve"> STATE_569:0 Kemerovo</t>
  </si>
  <si>
    <t xml:space="preserve"> STATE_570:0 Novosibirsk</t>
  </si>
  <si>
    <t xml:space="preserve"> STATE_571:0 Omsk</t>
  </si>
  <si>
    <t xml:space="preserve"> STATE_572:0 Chelyabinsk</t>
  </si>
  <si>
    <t xml:space="preserve"> STATE_573:0 Zlatoust</t>
  </si>
  <si>
    <t xml:space="preserve"> STATE_574:0 Yakutsk</t>
  </si>
  <si>
    <t xml:space="preserve"> STATE_575:0 Kirensk</t>
  </si>
  <si>
    <t xml:space="preserve"> STATE_576:0 Yeniseisk</t>
  </si>
  <si>
    <t xml:space="preserve"> STATE_577:0 Surgut</t>
  </si>
  <si>
    <t xml:space="preserve"> STATE_578:0 Tomsk</t>
  </si>
  <si>
    <t xml:space="preserve"> STATE_579:0 Salekhard</t>
  </si>
  <si>
    <t xml:space="preserve"> STATE_580:0 Tobolsk</t>
  </si>
  <si>
    <t xml:space="preserve"> STATE_581:0 Northern Urals</t>
  </si>
  <si>
    <t xml:space="preserve"> STATE_582:0 Magnitogorsk</t>
  </si>
  <si>
    <t xml:space="preserve"> STATE_583:1 Kostanay</t>
  </si>
  <si>
    <t xml:space="preserve"> STATE_584:0 Ashkhabad</t>
  </si>
  <si>
    <t xml:space="preserve"> STATE_585:2 Navoi #Was Urgench, but no longer includes the province</t>
  </si>
  <si>
    <t xml:space="preserve"> STATE_586:0 Alma-Ata</t>
  </si>
  <si>
    <t xml:space="preserve"> STATE_587:0 Ust Urt</t>
  </si>
  <si>
    <t xml:space="preserve"> STATE_588:0 Semipalatinsk</t>
  </si>
  <si>
    <t xml:space="preserve"> STATE_589:0 Ayaguz</t>
  </si>
  <si>
    <t xml:space="preserve"> STATE_590:0 Akmolinsk</t>
  </si>
  <si>
    <t xml:space="preserve"> STATE_591:0 Hainan</t>
  </si>
  <si>
    <t xml:space="preserve"> STATE_592:0 Guangzhou</t>
  </si>
  <si>
    <t xml:space="preserve"> STATE_593:0 Guangdong</t>
  </si>
  <si>
    <t xml:space="preserve"> STATE_594:0 Nanning</t>
  </si>
  <si>
    <t xml:space="preserve"> STATE_595:0 Fujian</t>
  </si>
  <si>
    <t xml:space="preserve"> STATE_596:0 Zhejiang</t>
  </si>
  <si>
    <t xml:space="preserve"> STATE_597:0 Shandong</t>
  </si>
  <si>
    <t xml:space="preserve"> STATE_598:0 Jiangsu</t>
  </si>
  <si>
    <t xml:space="preserve"> STATE_599:0 Guangxi</t>
  </si>
  <si>
    <t xml:space="preserve"> STATE_600:0 Jiangxi</t>
  </si>
  <si>
    <t xml:space="preserve"> STATE_601:0 Xikang</t>
  </si>
  <si>
    <t xml:space="preserve"> STATE_602:0 Hunan</t>
  </si>
  <si>
    <t xml:space="preserve"> STATE_603:0 Guizhou</t>
  </si>
  <si>
    <t xml:space="preserve"> STATE_604:0 Qinghai</t>
  </si>
  <si>
    <t xml:space="preserve"> STATE_605:0 Sichuan</t>
  </si>
  <si>
    <t xml:space="preserve"> STATE_606:0 Anhui</t>
  </si>
  <si>
    <t xml:space="preserve"> STATE_607:0 Henan</t>
  </si>
  <si>
    <t xml:space="preserve"> STATE_608:0 Beijing</t>
  </si>
  <si>
    <t xml:space="preserve"> STATE_609:0 East Hebei</t>
  </si>
  <si>
    <t xml:space="preserve"> STATE_610:0 Jehol</t>
  </si>
  <si>
    <t xml:space="preserve"> STATE_611:0 South Chahar</t>
  </si>
  <si>
    <t xml:space="preserve"> STATE_612:0 Chahar</t>
  </si>
  <si>
    <t xml:space="preserve"> STATE_613:2 Shanghai</t>
  </si>
  <si>
    <t xml:space="preserve"> STATE_614:0 Hebei</t>
  </si>
  <si>
    <t xml:space="preserve"> STATE_615:0 Shanxi</t>
  </si>
  <si>
    <t xml:space="preserve"> STATE_616:0 Ningxia</t>
  </si>
  <si>
    <t xml:space="preserve"> STATE_617:0 Urumqi</t>
  </si>
  <si>
    <t xml:space="preserve"> STATE_618:0 Dzungaria</t>
  </si>
  <si>
    <t xml:space="preserve"> STATE_619:0 Yarkand</t>
  </si>
  <si>
    <t xml:space="preserve"> STATE_620:0 Hubei</t>
  </si>
  <si>
    <t xml:space="preserve"> STATE_621:0 Suiyuan</t>
  </si>
  <si>
    <t xml:space="preserve"> STATE_622:0 Shaanxi</t>
  </si>
  <si>
    <t xml:space="preserve"> STATE_623:0 Luzon</t>
  </si>
  <si>
    <t xml:space="preserve"> STATE_624:0 Central islands</t>
  </si>
  <si>
    <t xml:space="preserve"> STATE_625:0 Samar</t>
  </si>
  <si>
    <t xml:space="preserve"> STATE_626:0 Palawan</t>
  </si>
  <si>
    <t xml:space="preserve"> STATE_627:0 Mindanao</t>
  </si>
  <si>
    <t xml:space="preserve"> STATE_628:0 Cebu</t>
  </si>
  <si>
    <t xml:space="preserve"> STATE_629:0 Hawaii</t>
  </si>
  <si>
    <t xml:space="preserve"> STATE_630:0 Johnston Atoll</t>
  </si>
  <si>
    <t xml:space="preserve"> STATE_631:0 Midway Island</t>
  </si>
  <si>
    <t xml:space="preserve"> STATE_632:0 Wake Island</t>
  </si>
  <si>
    <t xml:space="preserve"> STATE_633:0 Marshall Islands</t>
  </si>
  <si>
    <t xml:space="preserve"> STATE_634:0 Solomon Islands</t>
  </si>
  <si>
    <t xml:space="preserve"> STATE_635:0 New Caledonia</t>
  </si>
  <si>
    <t xml:space="preserve"> STATE_636:0 Fiji</t>
  </si>
  <si>
    <t xml:space="preserve"> STATE_637:0 Kamchatka</t>
  </si>
  <si>
    <t xml:space="preserve"> STATE_638:0 Guam</t>
  </si>
  <si>
    <t xml:space="preserve"> STATE_639:0 Gilbert Islands</t>
  </si>
  <si>
    <t xml:space="preserve"> STATE_640:0 Mandalay</t>
  </si>
  <si>
    <t xml:space="preserve"> STATE_641:0 Tahiti</t>
  </si>
  <si>
    <t xml:space="preserve"> STATE_642:0 Phoenix Island</t>
  </si>
  <si>
    <t xml:space="preserve"> STATE_643:0 Ellice Islands</t>
  </si>
  <si>
    <t xml:space="preserve"> STATE_644:0 Northeast Siberia</t>
  </si>
  <si>
    <t xml:space="preserve"> STATE_645:0 Iwo Jima</t>
  </si>
  <si>
    <t xml:space="preserve"> STATE_646:0 Saipan</t>
  </si>
  <si>
    <t xml:space="preserve"> STATE_647:0 Palau</t>
  </si>
  <si>
    <t xml:space="preserve"> STATE_648:0 Marcus Island</t>
  </si>
  <si>
    <t xml:space="preserve"> STATE_649:0 Galapagos Islands</t>
  </si>
  <si>
    <t xml:space="preserve"> STATE_650:0 Attu Island</t>
  </si>
  <si>
    <t xml:space="preserve"> STATE_651:0 Ufa</t>
  </si>
  <si>
    <t xml:space="preserve"> STATE_652:0 Orenburg</t>
  </si>
  <si>
    <t xml:space="preserve"> STATE_653:0 Sverdlovsk</t>
  </si>
  <si>
    <t xml:space="preserve"> STATE_654:1 Oyrot Region #(Was Gorno-Altaysk), was renamed to Gorno-Altaysk in 1948</t>
  </si>
  <si>
    <t xml:space="preserve"> STATE_655:0 North Sakhalin</t>
  </si>
  <si>
    <t xml:space="preserve"> STATE_656:0 Kuwait</t>
  </si>
  <si>
    <t xml:space="preserve"> STATE_657:0 Birobidzhan</t>
  </si>
  <si>
    <t xml:space="preserve"> STATE_658:0 Abu Dhabi</t>
  </si>
  <si>
    <t xml:space="preserve"> STATE_659:0 Aden</t>
  </si>
  <si>
    <t xml:space="preserve"> STATE_660:0 Equatorial Africa</t>
  </si>
  <si>
    <t xml:space="preserve"> STATE_661:0 Tripolitania</t>
  </si>
  <si>
    <t xml:space="preserve"> STATE_662:0 Sirte</t>
  </si>
  <si>
    <t xml:space="preserve"> STATE_663:0 Cyrenaica</t>
  </si>
  <si>
    <t xml:space="preserve"> STATE_664:0 Southern Slovakia</t>
  </si>
  <si>
    <t xml:space="preserve"> STATE_665:1 Gabès</t>
  </si>
  <si>
    <t xml:space="preserve"> STATE_666:0 Lappland</t>
  </si>
  <si>
    <t xml:space="preserve"> STATE_667:0 Lesser Sunda Islands</t>
  </si>
  <si>
    <t xml:space="preserve"> STATE_668:0 The Moluccas</t>
  </si>
  <si>
    <t xml:space="preserve"> STATE_669:1 West Papua</t>
  </si>
  <si>
    <t xml:space="preserve"> STATE_670:0 Laos</t>
  </si>
  <si>
    <t xml:space="preserve"> STATE_671:0 Tonkin</t>
  </si>
  <si>
    <t xml:space="preserve"> STATE_672:0 Sumatra</t>
  </si>
  <si>
    <t xml:space="preserve"> STATE_673:0 Sulawesi</t>
  </si>
  <si>
    <t xml:space="preserve"> STATE_674:0 Central Australia</t>
  </si>
  <si>
    <t xml:space="preserve"> STATE_675:0 Al Hajara</t>
  </si>
  <si>
    <t xml:space="preserve"> STATE_676:0 Mosul</t>
  </si>
  <si>
    <t xml:space="preserve"> STATE_677:0 Aleppo</t>
  </si>
  <si>
    <t xml:space="preserve"> STATE_678:0 Rub al Khali</t>
  </si>
  <si>
    <t xml:space="preserve"> STATE_679:0 Hejaz</t>
  </si>
  <si>
    <t xml:space="preserve"> STATE_680:0 Deir-az-Zur</t>
  </si>
  <si>
    <t xml:space="preserve"> STATE_681:0 Cape</t>
  </si>
  <si>
    <t xml:space="preserve"> STATE_682:0 Northern Ontario</t>
  </si>
  <si>
    <t xml:space="preserve"> STATE_683:0 Northeastern Canada</t>
  </si>
  <si>
    <t xml:space="preserve"> STATE_684:0 Caroline Islands</t>
  </si>
  <si>
    <t xml:space="preserve"> STATE_685:1 Panamá Canal</t>
  </si>
  <si>
    <t xml:space="preserve"> STATE_686:0 Puerto Rico</t>
  </si>
  <si>
    <t xml:space="preserve"> STATE_687:0 British Guyana</t>
  </si>
  <si>
    <t xml:space="preserve"> STATE_688:0 Chaco Boreal</t>
  </si>
  <si>
    <t xml:space="preserve"> STATE_689:0 Jamaica</t>
  </si>
  <si>
    <t xml:space="preserve"> STATE_690:0 Northern Bahamas</t>
  </si>
  <si>
    <t xml:space="preserve"> STATE_691:0 Trinidad</t>
  </si>
  <si>
    <t xml:space="preserve"> STATE_692:0 Windward Islands</t>
  </si>
  <si>
    <t xml:space="preserve"> STATE_693:0 Southern Bahamas</t>
  </si>
  <si>
    <t xml:space="preserve"> STATE_694:0 French Caribbean</t>
  </si>
  <si>
    <t xml:space="preserve"> STATE_695:0 Curaçao</t>
  </si>
  <si>
    <t xml:space="preserve"> STATE_696:0 Bermuda</t>
  </si>
  <si>
    <t xml:space="preserve"> STATE_697:0 Madeira</t>
  </si>
  <si>
    <t xml:space="preserve"> STATE_698:0 Azores</t>
  </si>
  <si>
    <t xml:space="preserve"> STATE_699:0 Rio de Oro</t>
  </si>
  <si>
    <t xml:space="preserve"> STATE_700:0 Sierra Leone</t>
  </si>
  <si>
    <t xml:space="preserve"> STATE_701:0 Gambia</t>
  </si>
  <si>
    <t xml:space="preserve"> STATE_702:0 Cape Verde</t>
  </si>
  <si>
    <t xml:space="preserve"> STATE_703:0 Ascension</t>
  </si>
  <si>
    <t xml:space="preserve"> STATE_704:0 Saint Helena</t>
  </si>
  <si>
    <t xml:space="preserve"> STATE_705:0 Sao Tome</t>
  </si>
  <si>
    <t xml:space="preserve"> STATE_706:0 Reunion</t>
  </si>
  <si>
    <t xml:space="preserve"> STATE_707:0 Mauritius</t>
  </si>
  <si>
    <t xml:space="preserve"> STATE_708:0 Comoro Islands</t>
  </si>
  <si>
    <t xml:space="preserve"> STATE_709:0 Seychelles</t>
  </si>
  <si>
    <t xml:space="preserve"> STATE_710:0 Diego Garcia</t>
  </si>
  <si>
    <t xml:space="preserve"> STATE_711:0 Christmas Island</t>
  </si>
  <si>
    <t xml:space="preserve"> STATE_712:0 Cocos Islands</t>
  </si>
  <si>
    <t xml:space="preserve"> STATE_713:0 Kerguelen</t>
  </si>
  <si>
    <t xml:space="preserve"> STATE_714:0 Heilungkiang</t>
  </si>
  <si>
    <t xml:space="preserve"> STATE_715:0 Liaoning</t>
  </si>
  <si>
    <t xml:space="preserve"> STATE_716:0 Liaotung</t>
  </si>
  <si>
    <t xml:space="preserve"> STATE_717:0 Sungkiang</t>
  </si>
  <si>
    <t xml:space="preserve"> STATE_718:0 Stanleyville</t>
  </si>
  <si>
    <t xml:space="preserve"> STATE_719:0 Natal</t>
  </si>
  <si>
    <t xml:space="preserve"> STATE_720:0 South Georgia</t>
  </si>
  <si>
    <t xml:space="preserve"> STATE_721:0 Portuguese Timor</t>
  </si>
  <si>
    <t xml:space="preserve"> STATE_722:0 Petsamo</t>
  </si>
  <si>
    <t xml:space="preserve"> STATE_723:0 South Island</t>
  </si>
  <si>
    <t xml:space="preserve"> STATE_724:0 Northern Malay</t>
  </si>
  <si>
    <t xml:space="preserve"> STATE_725:0 Nauru</t>
  </si>
  <si>
    <t xml:space="preserve"> STATE_726:0 Samoa</t>
  </si>
  <si>
    <t xml:space="preserve"> STATE_727:0 Line Islands</t>
  </si>
  <si>
    <t xml:space="preserve"> STATE_728:0 Guangzhouwan</t>
  </si>
  <si>
    <t xml:space="preserve"> STATE_729:0 Macau</t>
  </si>
  <si>
    <t xml:space="preserve"> STATE_730:0 St Pierre and Miquelon</t>
  </si>
  <si>
    <t xml:space="preserve"> STATE_731:0 Central Macedonia</t>
  </si>
  <si>
    <t xml:space="preserve"> STATE_732:0 Pamir</t>
  </si>
  <si>
    <t xml:space="preserve"> STATE_733:0 Andaman</t>
  </si>
  <si>
    <t xml:space="preserve"> STATE_734:0 Nendo</t>
  </si>
  <si>
    <t xml:space="preserve"> STATE_735:0 Savoy</t>
  </si>
  <si>
    <t xml:space="preserve"> STATE_736:0 Istria</t>
  </si>
  <si>
    <t xml:space="preserve"> STATE_737:0 Bismarck</t>
  </si>
  <si>
    <t xml:space="preserve"> STATE_738:0 Aru Islands</t>
  </si>
  <si>
    <t xml:space="preserve"> STATE_739:0 Haida Gwaii</t>
  </si>
  <si>
    <t xml:space="preserve"> STATE_740:0 Vancouver Island</t>
  </si>
  <si>
    <t xml:space="preserve"> STATE_741:0 Cambodia</t>
  </si>
  <si>
    <t xml:space="preserve"> STATE_742:0 Stalinabad</t>
  </si>
  <si>
    <t xml:space="preserve"> STATE_743:0 Qingdao</t>
  </si>
  <si>
    <t xml:space="preserve"> STATE_744:0 Xian</t>
  </si>
  <si>
    <t xml:space="preserve"> STATE_745:0 Dalian</t>
  </si>
  <si>
    <t xml:space="preserve"> STATE_746:0 Ordos</t>
  </si>
  <si>
    <t xml:space="preserve"> STATE_747:0 Dali</t>
  </si>
  <si>
    <t xml:space="preserve"> STATE_748:0 Zunyi</t>
  </si>
  <si>
    <t xml:space="preserve"> STATE_749:0 Huangshan</t>
  </si>
  <si>
    <t xml:space="preserve"> STATE_750:0 Changde</t>
  </si>
  <si>
    <t xml:space="preserve"> STATE_751:0 Liangshan</t>
  </si>
  <si>
    <t xml:space="preserve"> STATE_752:1 Ganzi</t>
  </si>
  <si>
    <t xml:space="preserve"> STATE_753:0 Gannan</t>
  </si>
  <si>
    <t xml:space="preserve"> STATE_754:0 Golog</t>
  </si>
  <si>
    <t xml:space="preserve"> STATE_755:0 Haixi</t>
  </si>
  <si>
    <t xml:space="preserve"> STATE_756:0 Jiuquan</t>
  </si>
  <si>
    <t xml:space="preserve"> STATE_757:0 Shigatse</t>
  </si>
  <si>
    <t xml:space="preserve"> STATE_758:0 Ngari</t>
  </si>
  <si>
    <t xml:space="preserve"> STATE_759:1 Kunlun Shan</t>
  </si>
  <si>
    <t xml:space="preserve"> STATE_760:0 Dabancheng</t>
  </si>
  <si>
    <t xml:space="preserve"> STATE_761:0 Hulunbuir</t>
  </si>
  <si>
    <t xml:space="preserve"> STATE_762:1 Katowice</t>
  </si>
  <si>
    <t xml:space="preserve"> STATE_763:0 Königsberg</t>
  </si>
  <si>
    <t xml:space="preserve"> STATE_764:0 West Banat</t>
  </si>
  <si>
    <t xml:space="preserve"> STATE_765:0 Qatar</t>
  </si>
  <si>
    <t xml:space="preserve"> STATE_766:0 Southern Bessarabia</t>
  </si>
  <si>
    <t xml:space="preserve"> STATE_767:0 North Darfur</t>
  </si>
  <si>
    <t xml:space="preserve"> STATE_768:0 Rwanda</t>
  </si>
  <si>
    <t xml:space="preserve"> STATE_769:0 Burundi</t>
  </si>
  <si>
    <t xml:space="preserve"> STATE_770:0 Malawi</t>
  </si>
  <si>
    <t xml:space="preserve"> STATE_771:0 Zambia</t>
  </si>
  <si>
    <t xml:space="preserve"> STATE_772:0 Middle Congo</t>
  </si>
  <si>
    <t xml:space="preserve"> STATE_773:0 Cameroon</t>
  </si>
  <si>
    <t xml:space="preserve"> STATE_774:0 Chad</t>
  </si>
  <si>
    <t xml:space="preserve"> STATE_775:0 B.E.T.</t>
  </si>
  <si>
    <t xml:space="preserve"> STATE_776:0 Dahomey</t>
  </si>
  <si>
    <t xml:space="preserve"> STATE_777:0 Togo</t>
  </si>
  <si>
    <t xml:space="preserve"> STATE_778:0 Upper Volta</t>
  </si>
  <si>
    <t xml:space="preserve"> STATE_779:0 Ivory Coast</t>
  </si>
  <si>
    <t xml:space="preserve"> STATE_780:0 Guinea</t>
  </si>
  <si>
    <t xml:space="preserve"> STATE_781:0 Niger</t>
  </si>
  <si>
    <t xml:space="preserve"> STATE_782:0 Tombouctou</t>
  </si>
  <si>
    <t xml:space="preserve"> STATE_783:0 Sidi Ifni</t>
  </si>
  <si>
    <t xml:space="preserve"> STATE_784:1 Wilno</t>
  </si>
  <si>
    <t xml:space="preserve"> STATE_785:0 Picardy</t>
  </si>
  <si>
    <t xml:space="preserve"> STATE_786:0 Mauritanian Desert</t>
  </si>
  <si>
    <t xml:space="preserve"> STATE_787:0 Northern Kashmir</t>
  </si>
  <si>
    <t xml:space="preserve"> STATE_788:0 Salamanca</t>
  </si>
  <si>
    <t xml:space="preserve"> STATE_789:0 Córdoba</t>
  </si>
  <si>
    <t xml:space="preserve"> STATE_790:0 Asturias</t>
  </si>
  <si>
    <t xml:space="preserve"> STATE_791:0 Valladolid</t>
  </si>
  <si>
    <t xml:space="preserve"> STATE_792:0 País Vasco</t>
  </si>
  <si>
    <t xml:space="preserve"> STATE_793:0 Guadalajara</t>
  </si>
  <si>
    <t xml:space="preserve"> STATE_794:0 Eastern Aragón</t>
  </si>
  <si>
    <t xml:space="preserve"> STATE_795:0 Santarém</t>
  </si>
  <si>
    <t xml:space="preserve"> STATE_796:0 North Angola</t>
  </si>
  <si>
    <t xml:space="preserve"> STATE_797:0 Istanbul</t>
  </si>
  <si>
    <t xml:space="preserve"> STATE_798:0 Amasya</t>
  </si>
  <si>
    <t xml:space="preserve"> STATE_799:0 Hatay</t>
  </si>
  <si>
    <t xml:space="preserve"> STATE_800:0 Van</t>
  </si>
  <si>
    <t xml:space="preserve"> STATE_801:0 Moesia</t>
  </si>
  <si>
    <t xml:space="preserve"> STATE_802:0 Kosovo</t>
  </si>
  <si>
    <t xml:space="preserve"> STATE_803:0 Southern Serbia</t>
  </si>
  <si>
    <t xml:space="preserve"> STATE_804:0 Herzegovina</t>
  </si>
  <si>
    <t xml:space="preserve"> STATE_805:0 Northern Epirus</t>
  </si>
  <si>
    <t xml:space="preserve"> STATE_806:0 Pyrénées-Atlantiques</t>
  </si>
  <si>
    <t xml:space="preserve"> STATE_807:0 Gdynia</t>
  </si>
  <si>
    <t xml:space="preserve"> STATE_808:1 Rīga</t>
  </si>
  <si>
    <t xml:space="preserve"> STATE_809:1 Zemgale</t>
  </si>
  <si>
    <t xml:space="preserve"> STATE_810:1 Latgale</t>
  </si>
  <si>
    <t xml:space="preserve"> STATE_811:0 Saaremaa</t>
  </si>
  <si>
    <t xml:space="preserve"> STATE_812:2 Harju</t>
  </si>
  <si>
    <t xml:space="preserve"> STATE_813:1 Virumaa</t>
  </si>
  <si>
    <t xml:space="preserve"> STATE_814:1 Sūduva</t>
  </si>
  <si>
    <t xml:space="preserve"> STATE_815:0 Aukštaitija</t>
  </si>
  <si>
    <t xml:space="preserve"> STATE_816:0 West Virginia</t>
  </si>
  <si>
    <t xml:space="preserve"> STATE_817:0 Gobi</t>
  </si>
  <si>
    <t xml:space="preserve"> STATE_818:0 Khovd</t>
  </si>
  <si>
    <t xml:space="preserve"> STATE_819:0 Dornod</t>
  </si>
  <si>
    <t xml:space="preserve"> STATE_820:0 Khövsgöl</t>
  </si>
  <si>
    <t xml:space="preserve"> STATE_821:0 Chechnya-Ingushetia</t>
  </si>
  <si>
    <t xml:space="preserve"> STATE_822:0 Chukotka</t>
  </si>
  <si>
    <t xml:space="preserve"> STATE_823:0 Karakalpakstan</t>
  </si>
  <si>
    <t xml:space="preserve"> STATE_824:0 Yamalia</t>
  </si>
  <si>
    <t xml:space="preserve"> STATE_825:0 Nenets</t>
  </si>
  <si>
    <t xml:space="preserve"> STATE_826:0 Abkhazia</t>
  </si>
  <si>
    <t xml:space="preserve"> STATE_827:0 Kabardino-Balkaria</t>
  </si>
  <si>
    <t xml:space="preserve"> STATE_828:0 North Ossetia</t>
  </si>
  <si>
    <t xml:space="preserve"> STATE_829:0 Engels-Marxstadt</t>
  </si>
  <si>
    <t xml:space="preserve"> STATE_830:0 Bukhara</t>
  </si>
  <si>
    <t xml:space="preserve"> STATE_831:0 Khiva</t>
  </si>
  <si>
    <t xml:space="preserve"> STATE_832:0 Tashauz #Was renamed to Daşoguz in 1999</t>
  </si>
  <si>
    <t xml:space="preserve"> STATE_833:0 Mari El</t>
  </si>
  <si>
    <t xml:space="preserve"> STATE_834:0 Balta-Tiraspol</t>
  </si>
  <si>
    <t xml:space="preserve"> STATE_001:0 Corsica</t>
    <phoneticPr fontId="1" type="noConversion"/>
  </si>
  <si>
    <t xml:space="preserve"> STATE_002:0 Latium</t>
    <phoneticPr fontId="1" type="noConversion"/>
  </si>
  <si>
    <t xml:space="preserve"> STATE_003:0 Switzerland</t>
    <phoneticPr fontId="1" type="noConversion"/>
  </si>
  <si>
    <t xml:space="preserve"> STATE_004:0 Lower Austria</t>
  </si>
  <si>
    <t xml:space="preserve"> STATE_005:1 Ermland-Masuren</t>
  </si>
  <si>
    <t xml:space="preserve"> STATE_006:0 Vlaanderen</t>
  </si>
  <si>
    <t xml:space="preserve"> STATE_007:0 Holland</t>
  </si>
  <si>
    <t xml:space="preserve"> STATE_008:0 Luxemburg</t>
  </si>
  <si>
    <t xml:space="preserve"> STATE_009:0 Bohemia</t>
  </si>
  <si>
    <t xml:space="preserve"> STATE_011:0 Kaunas</t>
  </si>
  <si>
    <t xml:space="preserve"> STATE_012:0 Vidzeme</t>
  </si>
  <si>
    <t xml:space="preserve"> STATE_013:1 Pärnu</t>
  </si>
  <si>
    <t xml:space="preserve"> STATE_014:0 Brittany</t>
  </si>
  <si>
    <t xml:space="preserve"> STATE_015:0 Normandy</t>
  </si>
  <si>
    <t xml:space="preserve"> STATE_016:0 Ile de France</t>
  </si>
  <si>
    <t xml:space="preserve"> STATE_017:1 Franche-Comte</t>
  </si>
  <si>
    <t xml:space="preserve"> STATE_018:0 Champagne</t>
  </si>
  <si>
    <t xml:space="preserve"> STATE_019:0 Aquitaine</t>
  </si>
  <si>
    <t xml:space="preserve"> STATE_020:0 Rhone</t>
  </si>
  <si>
    <t xml:space="preserve"> STATE_021:0 Provence</t>
  </si>
  <si>
    <t xml:space="preserve"> STATE_022:0 Languedoc</t>
  </si>
  <si>
    <t xml:space="preserve"> STATE_023:0 Poitou</t>
  </si>
  <si>
    <t xml:space="preserve"> STATE_024:0 Centre</t>
  </si>
  <si>
    <t xml:space="preserve"> STATE_025:0 Limousin</t>
  </si>
  <si>
    <t xml:space="preserve"> STATE_026:0 Auvergne</t>
  </si>
  <si>
    <t xml:space="preserve"> STATE_027:0 Bourgogne</t>
  </si>
  <si>
    <t xml:space="preserve"> STATE_028:1 Alsace-Lorraine</t>
  </si>
  <si>
    <t xml:space="preserve"> STATE_029:1 Nord-Pas-de-Calais</t>
  </si>
  <si>
    <t xml:space="preserve"> STATE_030:0 Loire</t>
  </si>
  <si>
    <t xml:space="preserve"> STATE_031:0 Midi Pyrenees</t>
  </si>
  <si>
    <t xml:space="preserve"> STATE_032:0 Alpes</t>
  </si>
  <si>
    <t xml:space="preserve"> STATE_033:0 Centre-Sud</t>
  </si>
  <si>
    <t xml:space="preserve"> STATE_034:0 Wallonie</t>
  </si>
  <si>
    <t xml:space="preserve"> STATE_035:0 Brabant</t>
  </si>
  <si>
    <t xml:space="preserve"> STATE_036:0 Friesland</t>
  </si>
  <si>
    <t xml:space="preserve"> STATE_037:0 Sjaelland</t>
  </si>
  <si>
    <t xml:space="preserve"> STATE_038:0 Norrland</t>
  </si>
  <si>
    <t xml:space="preserve"> STATE_039:0 South Tyrol</t>
  </si>
  <si>
    <t xml:space="preserve"> STATE_040:1 Altai Krai #Was called Barnaul, as the city in the region</t>
  </si>
  <si>
    <t xml:space="preserve"> STATE_041:0 Madrid</t>
  </si>
  <si>
    <t xml:space="preserve"> STATE_042:0 Moselland</t>
  </si>
  <si>
    <t xml:space="preserve"> STATE_043:0 Northern Hungary</t>
  </si>
  <si>
    <t xml:space="preserve"> STATE_044:0 Albania</t>
  </si>
  <si>
    <t xml:space="preserve"> STATE_045:0 Vojvodina</t>
  </si>
  <si>
    <t xml:space="preserve"> STATE_046:0 Muntenia</t>
  </si>
  <si>
    <t xml:space="preserve"> STATE_047:0 Attica</t>
  </si>
  <si>
    <t xml:space="preserve"> STATE_048:0 Sofia</t>
  </si>
  <si>
    <t xml:space="preserve"> STATE_049:0 Ankara</t>
  </si>
  <si>
    <t xml:space="preserve"> STATE_050:0 Württemberg</t>
  </si>
  <si>
    <t xml:space="preserve"> STATE_051:0 Rhineland</t>
  </si>
  <si>
    <t xml:space="preserve"> STATE_052:0 Oberbayern</t>
  </si>
  <si>
    <t xml:space="preserve"> STATE_053:0 Niederbayern</t>
  </si>
  <si>
    <t xml:space="preserve"> STATE_054:0 Franken</t>
  </si>
  <si>
    <t xml:space="preserve"> STATE_055:0 Hessen</t>
  </si>
  <si>
    <t xml:space="preserve"> STATE_056:0 Weser-Ems</t>
  </si>
  <si>
    <t xml:space="preserve"> STATE_057:0 Westfalen</t>
  </si>
  <si>
    <t xml:space="preserve"> STATE_058:0 Schleswig-Holstein</t>
  </si>
  <si>
    <t xml:space="preserve"> STATE_059:0 Hannover</t>
  </si>
  <si>
    <t xml:space="preserve"> STATE_060:0 Thüringen</t>
  </si>
  <si>
    <t xml:space="preserve"> STATE_061:0 Mecklenburg</t>
  </si>
  <si>
    <t xml:space="preserve"> STATE_062:1 Vorpommern</t>
  </si>
  <si>
    <t xml:space="preserve"> STATE_063:0 Hinterpommern</t>
  </si>
  <si>
    <t xml:space="preserve"> STATE_064:0 Brandenburg</t>
  </si>
  <si>
    <t xml:space="preserve"> STATE_065:0 Sachsen</t>
  </si>
  <si>
    <t xml:space="preserve"> STATE_066:0 Niederschlesien</t>
  </si>
  <si>
    <t xml:space="preserve"> STATE_067:0 Oberschlesien</t>
  </si>
  <si>
    <t xml:space="preserve"> STATE_068:0 Ostmark</t>
  </si>
  <si>
    <t xml:space="preserve"> STATE_069:0 Sudetenland</t>
  </si>
  <si>
    <t xml:space="preserve"> STATE_070:0 Western Slovakia</t>
  </si>
  <si>
    <t xml:space="preserve"> STATE_071:0 Eastern Slovakia</t>
  </si>
  <si>
    <t xml:space="preserve"> STATE_072:0 Zaolzie</t>
  </si>
  <si>
    <t xml:space="preserve"> STATE_073:0 Carpathian Ruthenia</t>
  </si>
  <si>
    <t xml:space="preserve"> STATE_074:0 Eastern Sudetenland</t>
  </si>
  <si>
    <t xml:space="preserve"> STATE_075:0 Moravia</t>
  </si>
  <si>
    <t xml:space="preserve"> STATE_076:0 North Transylvania</t>
  </si>
  <si>
    <t xml:space="preserve"> STATE_077:0 Dobrudja</t>
  </si>
  <si>
    <t xml:space="preserve"> STATE_078:0 Bessarabia</t>
  </si>
  <si>
    <t xml:space="preserve"> STATE_079:0 Moldova</t>
  </si>
  <si>
    <t xml:space="preserve"> STATE_080:0 Bucovina</t>
  </si>
  <si>
    <t xml:space="preserve"> STATE_081:0 Oltenia</t>
  </si>
  <si>
    <t xml:space="preserve"> STATE_082:0 Banat</t>
  </si>
  <si>
    <t xml:space="preserve"> STATE_083:0 Crisana</t>
  </si>
  <si>
    <t xml:space="preserve"> STATE_084:0 Transylvania</t>
  </si>
  <si>
    <t xml:space="preserve"> STATE_085:0 Danzig</t>
  </si>
  <si>
    <t xml:space="preserve"> STATE_086:0 Poznan</t>
  </si>
  <si>
    <t xml:space="preserve"> STATE_087:1 Łódz</t>
  </si>
  <si>
    <t xml:space="preserve"> STATE_088:1 Kraków</t>
  </si>
  <si>
    <t xml:space="preserve"> STATE_089:0 Stanisławów</t>
  </si>
  <si>
    <t xml:space="preserve"> STATE_090:0 Kielce</t>
  </si>
  <si>
    <t xml:space="preserve"> STATE_091:0 Lwów</t>
  </si>
  <si>
    <t xml:space="preserve"> STATE_092:0 Lublin</t>
  </si>
  <si>
    <t xml:space="preserve"> STATE_093:0 Wołyn</t>
  </si>
  <si>
    <t xml:space="preserve"> STATE_094:0 Polesie</t>
  </si>
  <si>
    <t xml:space="preserve"> STATE_095:0 Nowogródek</t>
  </si>
  <si>
    <t xml:space="preserve"> STATE_096:1 Wilejka</t>
  </si>
  <si>
    <t xml:space="preserve"> STATE_097:0 Białystok</t>
  </si>
  <si>
    <t xml:space="preserve"> STATE_098:0 Płock</t>
  </si>
  <si>
    <t xml:space="preserve"> STATE_099:0 Jutland</t>
  </si>
  <si>
    <t xml:space="preserve"> STATE_010:0 Warszawa</t>
    <phoneticPr fontId="1" type="noConversion"/>
  </si>
  <si>
    <t>cost(PP)</t>
    <phoneticPr fontId="1" type="noConversion"/>
  </si>
  <si>
    <t>available</t>
    <phoneticPr fontId="1" type="noConversion"/>
  </si>
  <si>
    <t>Serier</t>
    <phoneticPr fontId="1" type="noConversion"/>
  </si>
  <si>
    <t>date</t>
    <phoneticPr fontId="1" type="noConversion"/>
  </si>
  <si>
    <t>visible</t>
    <phoneticPr fontId="1" type="noConversion"/>
  </si>
  <si>
    <t>has_state_flag</t>
    <phoneticPr fontId="1" type="noConversion"/>
  </si>
  <si>
    <t>Decision name</t>
    <phoneticPr fontId="1" type="noConversion"/>
  </si>
  <si>
    <t>fire_only_once</t>
    <phoneticPr fontId="1" type="noConversion"/>
  </si>
  <si>
    <t>yes</t>
    <phoneticPr fontId="1" type="noConversion"/>
  </si>
  <si>
    <t>has_tech_visible_2</t>
    <phoneticPr fontId="1" type="noConversion"/>
  </si>
  <si>
    <t>has_tech_excavation_visible</t>
    <phoneticPr fontId="1" type="noConversion"/>
  </si>
  <si>
    <t>has_tech_excavation_available</t>
    <phoneticPr fontId="1" type="noConversion"/>
  </si>
  <si>
    <t>has_tech_available</t>
    <phoneticPr fontId="1" type="noConversion"/>
  </si>
  <si>
    <t>excavation</t>
    <phoneticPr fontId="1" type="noConversion"/>
  </si>
  <si>
    <t>Years</t>
    <phoneticPr fontId="1" type="noConversion"/>
  </si>
  <si>
    <t>buff</t>
    <phoneticPr fontId="1" type="noConversion"/>
  </si>
  <si>
    <t>state(vanilla)</t>
    <phoneticPr fontId="1" type="noConversion"/>
  </si>
  <si>
    <t>province(mod)</t>
    <phoneticPr fontId="1" type="noConversion"/>
  </si>
  <si>
    <t>end</t>
    <phoneticPr fontId="1" type="noConversion"/>
  </si>
  <si>
    <t>1</t>
    <phoneticPr fontId="1" type="noConversion"/>
  </si>
  <si>
    <t>aluminium</t>
    <phoneticPr fontId="1" type="noConversion"/>
  </si>
  <si>
    <t>steel</t>
    <phoneticPr fontId="1" type="noConversion"/>
  </si>
  <si>
    <t>rubber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</si>
</sst>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4" fillId="5" borderId="0" xfId="4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6">
    <cellStyle name="常规" xfId="0" builtinId="0"/>
    <cellStyle name="着色 2" xfId="1" builtinId="33"/>
    <cellStyle name="着色 3" xfId="4" builtinId="37"/>
    <cellStyle name="着色 4" xfId="2" builtinId="41"/>
    <cellStyle name="着色 5" xfId="5" builtinId="45"/>
    <cellStyle name="着色 6" xfId="3" builtinId="49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3F797-94D5-4D96-8428-08ACA696471D}" name="StateResource" displayName="StateResource" ref="A2:U824" totalsRowShown="0" headerRowDxfId="22" dataDxfId="21">
  <autoFilter ref="A2:U824" xr:uid="{7043F797-94D5-4D96-8428-08ACA696471D}"/>
  <tableColumns count="21">
    <tableColumn id="2" xr3:uid="{B25F783A-7458-440D-9D84-D5BCBE055C0D}" name="state(vanilla)" dataDxfId="20"/>
    <tableColumn id="27" xr3:uid="{FD32E950-047A-4A26-968D-728D4B6D281D}" name="province(mod)" dataDxfId="19"/>
    <tableColumn id="9" xr3:uid="{27E0ED94-DB4D-4CDD-866A-67C22AA881D1}" name="state Name" dataDxfId="18">
      <calculatedColumnFormula>VLOOKUP(StateResource[[#This Row],[state(vanilla)]],'State Name'!B:C,2,FALSE)</calculatedColumnFormula>
    </tableColumn>
    <tableColumn id="10" xr3:uid="{4CD5D99F-287B-4FF8-BF61-44FD413B9592}" name="Country" dataDxfId="17"/>
    <tableColumn id="21" xr3:uid="{EE22580E-8C94-4B4C-8FE8-4E1FBB7677C8}" name="Resource Type" dataDxfId="16"/>
    <tableColumn id="22" xr3:uid="{C4E68653-A579-4DB3-9D11-DE2D626BE369}" name="amount" dataDxfId="15"/>
    <tableColumn id="18" xr3:uid="{B1BCE1DD-55A7-430C-902F-7DBB4C2C6801}" name="Serier" dataDxfId="14"/>
    <tableColumn id="19" xr3:uid="{6738EEEB-A78F-4A2F-9FC3-9A965AE916F0}" name="has_tech_excavation_visible" dataDxfId="13">
      <calculatedColumnFormula>StateResource[[#This Row],[Serier]]</calculatedColumnFormula>
    </tableColumn>
    <tableColumn id="26" xr3:uid="{B4FBEAEA-A81C-4C4A-B38A-8247525E8ECC}" name="has_tech_visible_2" dataDxfId="12"/>
    <tableColumn id="3" xr3:uid="{8B4D2C0F-D413-456E-8E6D-60A013B415C9}" name="has_tech_excavation_available" dataDxfId="11">
      <calculatedColumnFormula>StateResource[[#This Row],[has_tech_excavation_visible]]</calculatedColumnFormula>
    </tableColumn>
    <tableColumn id="12" xr3:uid="{AD37B041-E256-4C19-A871-5C162F49BE4F}" name="has_tech_available" dataDxfId="10"/>
    <tableColumn id="4" xr3:uid="{94FBE497-82D7-47CE-A8E3-00E3BAA1D9E1}" name="num_of_civilian_factories_available_for_projects" dataDxfId="9">
      <calculatedColumnFormula>StateResource[[#This Row],[has_tech_excavation_visible]]</calculatedColumnFormula>
    </tableColumn>
    <tableColumn id="11" xr3:uid="{10733FD6-352D-4B77-BFA7-C3BCC08C41FE}" name="date" dataDxfId="8"/>
    <tableColumn id="13" xr3:uid="{862C7977-1310-4CEC-A59E-787F45855A2E}" name="fire_only_once" dataDxfId="7"/>
    <tableColumn id="24" xr3:uid="{0E250E21-116C-4BE5-BE71-5261948BFAFE}" name="cost(PP)" dataDxfId="0">
      <calculatedColumnFormula>10+StateResource[[#This Row],[Serier]]*5</calculatedColumnFormula>
    </tableColumn>
    <tableColumn id="14" xr3:uid="{3B48F936-7014-47EF-AD0E-BD454CD2BEA6}" name="days_remove" dataDxfId="1">
      <calculatedColumnFormula>30+StateResource[[#This Row],[Serier]]*15</calculatedColumnFormula>
    </tableColumn>
    <tableColumn id="6" xr3:uid="{F83B6172-8D3C-475B-A87B-991B77CDD1AB}" name="civilian_factory_use" dataDxfId="6">
      <calculatedColumnFormula>StateResource[[#This Row],[Serier]]*2</calculatedColumnFormula>
    </tableColumn>
    <tableColumn id="7" xr3:uid="{D8AE4206-F7ED-40EC-B6D5-36DD0A1A1199}" name="ai_will_do" dataDxfId="5"/>
    <tableColumn id="16" xr3:uid="{8BDD4F93-8BD1-4BB7-86B4-87EAB5287C5C}" name="Decision name" dataDxfId="4">
      <calculatedColumnFormula>"develop_state_"&amp;StateResource[[#This Row],[state(vanilla)]]&amp;"_"&amp;StateResource[[#This Row],[Resource Type]]&amp;"_deposits_"&amp;StateResource[[#This Row],[Serier]]</calculatedColumnFormula>
    </tableColumn>
    <tableColumn id="25" xr3:uid="{9F460D7B-1858-451D-AECD-776229B57E8A}" name="has_state_flag" dataDxfId="3">
      <calculatedColumnFormula>"state_"&amp;StateResource[[#This Row],[state(vanilla)]]&amp;"_"&amp;StateResource[[#This Row],[Resource Type]]&amp;"_developed_"&amp;StateResource[[#This Row],[Serier]]</calculatedColumnFormula>
    </tableColumn>
    <tableColumn id="1" xr3:uid="{180C9335-5160-4EA1-926F-96168E974332}" name="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4C80AD-FD1E-45D0-BE95-6E5EFA3A0532}" name="excavation" displayName="excavation" ref="A1:C58" totalsRowShown="0" dataDxfId="27">
  <autoFilter ref="A1:C58" xr:uid="{034C80AD-FD1E-45D0-BE95-6E5EFA3A0532}"/>
  <tableColumns count="3">
    <tableColumn id="1" xr3:uid="{4AB3A3D7-6E2B-4C61-A3FF-7DFEDF352FB1}" name="excavation" dataDxfId="26"/>
    <tableColumn id="2" xr3:uid="{40853525-CE59-4AC8-8805-DC44C57C26B0}" name="Years" dataDxfId="25"/>
    <tableColumn id="3" xr3:uid="{53908717-8B2D-460E-9015-A79B9FADF832}" name="buff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2C2CC7-9488-4C26-A961-6C5642909598}" name="State_Name" displayName="State_Name" ref="A1:C835" totalsRowShown="0">
  <autoFilter ref="A1:C835" xr:uid="{E82C2CC7-9488-4C26-A961-6C5642909598}"/>
  <tableColumns count="3">
    <tableColumn id="1" xr3:uid="{872E4794-7031-4E0D-9342-C6358B9687CE}" name="state_names_l_english"/>
    <tableColumn id="2" xr3:uid="{9C6D890B-64BF-4CB2-AE32-5401065AA15F}" name="ID"/>
    <tableColumn id="3" xr3:uid="{5632DD00-05BA-4B06-B66B-444FD106BACE}" name="NAME" dataDxfId="23">
      <calculatedColumnFormula>MID(State_Name[[#This Row],[state_names_l_english]],14,555)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4"/>
  <sheetViews>
    <sheetView tabSelected="1" topLeftCell="A790" zoomScale="85" zoomScaleNormal="85" workbookViewId="0">
      <selection activeCell="C810" sqref="C810"/>
    </sheetView>
  </sheetViews>
  <sheetFormatPr defaultColWidth="8.58203125" defaultRowHeight="16" customHeight="1" x14ac:dyDescent="0.3"/>
  <cols>
    <col min="1" max="2" width="8.58203125" style="1" customWidth="1"/>
    <col min="3" max="3" width="8.58203125" style="1"/>
    <col min="4" max="7" width="8.58203125" style="1" customWidth="1"/>
    <col min="8" max="13" width="8.58203125" style="1"/>
    <col min="14" max="15" width="8.58203125" style="1" customWidth="1"/>
    <col min="16" max="18" width="8.58203125" style="1"/>
    <col min="19" max="21" width="32.58203125" style="1" customWidth="1"/>
    <col min="22" max="16384" width="8.58203125" style="1"/>
  </cols>
  <sheetData>
    <row r="1" spans="1:21" ht="32" customHeight="1" x14ac:dyDescent="0.3">
      <c r="A1" s="6" t="s">
        <v>15</v>
      </c>
      <c r="B1" s="6"/>
      <c r="C1" s="6"/>
      <c r="D1" s="6"/>
      <c r="E1" s="6"/>
      <c r="F1" s="6"/>
      <c r="G1" s="6"/>
      <c r="H1" s="8" t="s">
        <v>857</v>
      </c>
      <c r="I1" s="8"/>
      <c r="J1" s="7" t="s">
        <v>854</v>
      </c>
      <c r="K1" s="7"/>
      <c r="L1" s="7"/>
      <c r="M1" s="7"/>
      <c r="N1" s="4" t="s">
        <v>9</v>
      </c>
      <c r="O1" s="4"/>
      <c r="P1" s="4"/>
      <c r="Q1" s="4"/>
      <c r="R1" s="4"/>
      <c r="S1" s="5" t="s">
        <v>14</v>
      </c>
      <c r="T1" s="5"/>
      <c r="U1" s="1" t="s">
        <v>871</v>
      </c>
    </row>
    <row r="2" spans="1:21" ht="16" customHeight="1" x14ac:dyDescent="0.3">
      <c r="A2" s="1" t="s">
        <v>869</v>
      </c>
      <c r="B2" s="1" t="s">
        <v>870</v>
      </c>
      <c r="C2" s="1" t="s">
        <v>6</v>
      </c>
      <c r="D2" s="1" t="s">
        <v>7</v>
      </c>
      <c r="E2" s="1" t="s">
        <v>2</v>
      </c>
      <c r="F2" s="1" t="s">
        <v>5</v>
      </c>
      <c r="G2" s="1" t="s">
        <v>855</v>
      </c>
      <c r="H2" s="1" t="s">
        <v>863</v>
      </c>
      <c r="I2" s="1" t="s">
        <v>862</v>
      </c>
      <c r="J2" s="1" t="s">
        <v>864</v>
      </c>
      <c r="K2" s="1" t="s">
        <v>865</v>
      </c>
      <c r="L2" s="1" t="s">
        <v>0</v>
      </c>
      <c r="M2" s="1" t="s">
        <v>856</v>
      </c>
      <c r="N2" s="1" t="s">
        <v>860</v>
      </c>
      <c r="O2" s="1" t="s">
        <v>853</v>
      </c>
      <c r="P2" s="1" t="s">
        <v>8</v>
      </c>
      <c r="Q2" s="1" t="s">
        <v>3</v>
      </c>
      <c r="R2" s="1" t="s">
        <v>4</v>
      </c>
      <c r="S2" s="1" t="s">
        <v>859</v>
      </c>
      <c r="T2" s="1" t="s">
        <v>858</v>
      </c>
      <c r="U2" s="1" t="s">
        <v>872</v>
      </c>
    </row>
    <row r="3" spans="1:21" ht="16" customHeight="1" x14ac:dyDescent="0.3">
      <c r="A3" s="1">
        <v>622</v>
      </c>
      <c r="C3" s="1" t="str">
        <f>VLOOKUP(StateResource[[#This Row],[state(vanilla)]],'State Name'!B:C,2,FALSE)</f>
        <v>Shaanxi</v>
      </c>
      <c r="E3" s="1" t="s">
        <v>1</v>
      </c>
      <c r="F3" s="1">
        <v>20</v>
      </c>
      <c r="G3" s="1">
        <v>1</v>
      </c>
      <c r="H3" s="9">
        <f>StateResource[[#This Row],[Serier]]</f>
        <v>1</v>
      </c>
      <c r="J3" s="1">
        <f>StateResource[[#This Row],[has_tech_excavation_visible]]</f>
        <v>1</v>
      </c>
      <c r="L3" s="1">
        <f>StateResource[[#This Row],[has_tech_excavation_visible]]</f>
        <v>1</v>
      </c>
      <c r="N3" s="1" t="s">
        <v>861</v>
      </c>
      <c r="O3" s="1">
        <f>10+StateResource[[#This Row],[Serier]]*5</f>
        <v>15</v>
      </c>
      <c r="P3" s="1">
        <f>30+StateResource[[#This Row],[Serier]]*15</f>
        <v>45</v>
      </c>
      <c r="Q3" s="1">
        <f>StateResource[[#This Row],[Serier]]*2</f>
        <v>2</v>
      </c>
      <c r="R3" s="1">
        <v>1</v>
      </c>
      <c r="S3" s="1" t="str">
        <f>"develop_state_"&amp;StateResource[[#This Row],[state(vanilla)]]&amp;"_"&amp;StateResource[[#This Row],[Resource Type]]&amp;"_deposits_"&amp;StateResource[[#This Row],[Serier]]</f>
        <v>develop_state_622_aluminium_deposits_1</v>
      </c>
      <c r="T3" s="1" t="str">
        <f>"state_"&amp;StateResource[[#This Row],[state(vanilla)]]&amp;"_"&amp;StateResource[[#This Row],[Resource Type]]&amp;"_developed_"&amp;StateResource[[#This Row],[Serier]]</f>
        <v>state_622_aluminium_developed_1</v>
      </c>
    </row>
    <row r="4" spans="1:21" ht="16" customHeight="1" x14ac:dyDescent="0.3">
      <c r="A4" s="1">
        <v>622</v>
      </c>
      <c r="C4" s="1" t="str">
        <f>VLOOKUP(StateResource[[#This Row],[state(vanilla)]],'State Name'!B:C,2,FALSE)</f>
        <v>Shaanxi</v>
      </c>
      <c r="E4" s="1" t="s">
        <v>10</v>
      </c>
      <c r="F4" s="1">
        <v>20</v>
      </c>
      <c r="G4" s="1">
        <v>1</v>
      </c>
      <c r="H4" s="9">
        <f>StateResource[[#This Row],[Serier]]</f>
        <v>1</v>
      </c>
      <c r="J4" s="1">
        <f>StateResource[[#This Row],[has_tech_excavation_visible]]</f>
        <v>1</v>
      </c>
      <c r="L4" s="1">
        <f>StateResource[[#This Row],[has_tech_excavation_visible]]</f>
        <v>1</v>
      </c>
      <c r="N4" s="1" t="s">
        <v>861</v>
      </c>
      <c r="O4" s="1">
        <f>10+StateResource[[#This Row],[Serier]]*5</f>
        <v>15</v>
      </c>
      <c r="P4" s="1">
        <f>30+StateResource[[#This Row],[Serier]]*15</f>
        <v>45</v>
      </c>
      <c r="Q4" s="1">
        <f>StateResource[[#This Row],[Serier]]*2</f>
        <v>2</v>
      </c>
      <c r="R4" s="1">
        <v>1</v>
      </c>
      <c r="S4" s="1" t="str">
        <f>"develop_state_"&amp;StateResource[[#This Row],[state(vanilla)]]&amp;"_"&amp;StateResource[[#This Row],[Resource Type]]&amp;"_deposits_"&amp;StateResource[[#This Row],[Serier]]</f>
        <v>develop_state_622_chromium_deposits_1</v>
      </c>
      <c r="T4" s="1" t="str">
        <f>"state_"&amp;StateResource[[#This Row],[state(vanilla)]]&amp;"_"&amp;StateResource[[#This Row],[Resource Type]]&amp;"_developed_"&amp;StateResource[[#This Row],[Serier]]</f>
        <v>state_622_chromium_developed_1</v>
      </c>
    </row>
    <row r="5" spans="1:21" ht="16" customHeight="1" x14ac:dyDescent="0.3">
      <c r="A5" s="1">
        <v>622</v>
      </c>
      <c r="C5" s="1" t="str">
        <f>VLOOKUP(StateResource[[#This Row],[state(vanilla)]],'State Name'!B:C,2,FALSE)</f>
        <v>Shaanxi</v>
      </c>
      <c r="E5" s="1" t="s">
        <v>13</v>
      </c>
      <c r="F5" s="1">
        <v>20</v>
      </c>
      <c r="G5" s="1">
        <v>1</v>
      </c>
      <c r="H5" s="9">
        <f>StateResource[[#This Row],[Serier]]</f>
        <v>1</v>
      </c>
      <c r="J5" s="1">
        <f>StateResource[[#This Row],[has_tech_excavation_visible]]</f>
        <v>1</v>
      </c>
      <c r="L5" s="1">
        <f>StateResource[[#This Row],[has_tech_excavation_visible]]</f>
        <v>1</v>
      </c>
      <c r="N5" s="1" t="s">
        <v>861</v>
      </c>
      <c r="O5" s="1">
        <f>10+StateResource[[#This Row],[Serier]]*5</f>
        <v>15</v>
      </c>
      <c r="P5" s="1">
        <f>30+StateResource[[#This Row],[Serier]]*15</f>
        <v>45</v>
      </c>
      <c r="Q5" s="1">
        <f>StateResource[[#This Row],[Serier]]*2</f>
        <v>2</v>
      </c>
      <c r="R5" s="1">
        <v>1</v>
      </c>
      <c r="S5" s="1" t="str">
        <f>"develop_state_"&amp;StateResource[[#This Row],[state(vanilla)]]&amp;"_"&amp;StateResource[[#This Row],[Resource Type]]&amp;"_deposits_"&amp;StateResource[[#This Row],[Serier]]</f>
        <v>develop_state_622_oil_deposits_1</v>
      </c>
      <c r="T5" s="1" t="str">
        <f>"state_"&amp;StateResource[[#This Row],[state(vanilla)]]&amp;"_"&amp;StateResource[[#This Row],[Resource Type]]&amp;"_developed_"&amp;StateResource[[#This Row],[Serier]]</f>
        <v>state_622_oil_developed_1</v>
      </c>
    </row>
    <row r="6" spans="1:21" ht="16" customHeight="1" x14ac:dyDescent="0.3">
      <c r="A6" s="1">
        <v>622</v>
      </c>
      <c r="C6" s="1" t="str">
        <f>VLOOKUP(StateResource[[#This Row],[state(vanilla)]],'State Name'!B:C,2,FALSE)</f>
        <v>Shaanxi</v>
      </c>
      <c r="E6" s="1" t="s">
        <v>11</v>
      </c>
      <c r="F6" s="1">
        <v>20</v>
      </c>
      <c r="G6" s="1">
        <v>1</v>
      </c>
      <c r="H6" s="9">
        <f>StateResource[[#This Row],[Serier]]</f>
        <v>1</v>
      </c>
      <c r="J6" s="1">
        <f>StateResource[[#This Row],[has_tech_excavation_visible]]</f>
        <v>1</v>
      </c>
      <c r="L6" s="1">
        <f>StateResource[[#This Row],[has_tech_excavation_visible]]</f>
        <v>1</v>
      </c>
      <c r="N6" s="1" t="s">
        <v>861</v>
      </c>
      <c r="O6" s="1">
        <f>10+StateResource[[#This Row],[Serier]]*5</f>
        <v>15</v>
      </c>
      <c r="P6" s="1">
        <f>30+StateResource[[#This Row],[Serier]]*15</f>
        <v>45</v>
      </c>
      <c r="Q6" s="1">
        <f>StateResource[[#This Row],[Serier]]*2</f>
        <v>2</v>
      </c>
      <c r="R6" s="1">
        <v>1</v>
      </c>
      <c r="S6" s="1" t="str">
        <f>"develop_state_"&amp;StateResource[[#This Row],[state(vanilla)]]&amp;"_"&amp;StateResource[[#This Row],[Resource Type]]&amp;"_deposits_"&amp;StateResource[[#This Row],[Serier]]</f>
        <v>develop_state_622_steel_deposits_1</v>
      </c>
      <c r="T6" s="1" t="str">
        <f>"state_"&amp;StateResource[[#This Row],[state(vanilla)]]&amp;"_"&amp;StateResource[[#This Row],[Resource Type]]&amp;"_developed_"&amp;StateResource[[#This Row],[Serier]]</f>
        <v>state_622_steel_developed_1</v>
      </c>
    </row>
    <row r="7" spans="1:21" ht="16" customHeight="1" x14ac:dyDescent="0.3">
      <c r="A7" s="1">
        <v>622</v>
      </c>
      <c r="C7" s="1" t="str">
        <f>VLOOKUP(StateResource[[#This Row],[state(vanilla)]],'State Name'!B:C,2,FALSE)</f>
        <v>Shaanxi</v>
      </c>
      <c r="E7" s="1" t="s">
        <v>12</v>
      </c>
      <c r="F7" s="1">
        <v>20</v>
      </c>
      <c r="G7" s="1">
        <v>1</v>
      </c>
      <c r="H7" s="9">
        <f>StateResource[[#This Row],[Serier]]</f>
        <v>1</v>
      </c>
      <c r="J7" s="1">
        <f>StateResource[[#This Row],[has_tech_excavation_visible]]</f>
        <v>1</v>
      </c>
      <c r="L7" s="1">
        <f>StateResource[[#This Row],[has_tech_excavation_visible]]</f>
        <v>1</v>
      </c>
      <c r="N7" s="1" t="s">
        <v>861</v>
      </c>
      <c r="O7" s="1">
        <f>10+StateResource[[#This Row],[Serier]]*5</f>
        <v>15</v>
      </c>
      <c r="P7" s="1">
        <f>30+StateResource[[#This Row],[Serier]]*15</f>
        <v>45</v>
      </c>
      <c r="Q7" s="1">
        <f>StateResource[[#This Row],[Serier]]*2</f>
        <v>2</v>
      </c>
      <c r="R7" s="1">
        <v>1</v>
      </c>
      <c r="S7" s="1" t="str">
        <f>"develop_state_"&amp;StateResource[[#This Row],[state(vanilla)]]&amp;"_"&amp;StateResource[[#This Row],[Resource Type]]&amp;"_deposits_"&amp;StateResource[[#This Row],[Serier]]</f>
        <v>develop_state_622_tungsten_deposits_1</v>
      </c>
      <c r="T7" s="1" t="str">
        <f>"state_"&amp;StateResource[[#This Row],[state(vanilla)]]&amp;"_"&amp;StateResource[[#This Row],[Resource Type]]&amp;"_developed_"&amp;StateResource[[#This Row],[Serier]]</f>
        <v>state_622_tungsten_developed_1</v>
      </c>
    </row>
    <row r="8" spans="1:21" ht="16" customHeight="1" x14ac:dyDescent="0.3">
      <c r="A8" s="1">
        <v>622</v>
      </c>
      <c r="C8" s="9" t="str">
        <f>VLOOKUP(StateResource[[#This Row],[state(vanilla)]],'State Name'!B:C,2,FALSE)</f>
        <v>Shaanxi</v>
      </c>
      <c r="E8" s="1" t="s">
        <v>875</v>
      </c>
      <c r="F8" s="1">
        <v>20</v>
      </c>
      <c r="G8" s="1">
        <v>1</v>
      </c>
      <c r="H8" s="9">
        <f>StateResource[[#This Row],[Serier]]</f>
        <v>1</v>
      </c>
      <c r="J8" s="1">
        <f>StateResource[[#This Row],[has_tech_excavation_visible]]</f>
        <v>1</v>
      </c>
      <c r="L8" s="1">
        <f>StateResource[[#This Row],[has_tech_excavation_visible]]</f>
        <v>1</v>
      </c>
      <c r="N8" s="1" t="s">
        <v>861</v>
      </c>
      <c r="O8" s="9">
        <f>10+StateResource[[#This Row],[Serier]]*5</f>
        <v>15</v>
      </c>
      <c r="P8" s="9">
        <f>30+StateResource[[#This Row],[Serier]]*15</f>
        <v>45</v>
      </c>
      <c r="Q8" s="1">
        <f>StateResource[[#This Row],[Serier]]*2</f>
        <v>2</v>
      </c>
      <c r="R8" s="1">
        <v>1</v>
      </c>
      <c r="S8" s="9" t="str">
        <f>"develop_state_"&amp;StateResource[[#This Row],[state(vanilla)]]&amp;"_"&amp;StateResource[[#This Row],[Resource Type]]&amp;"_deposits_"&amp;StateResource[[#This Row],[Serier]]</f>
        <v>develop_state_622_rubber_deposits_1</v>
      </c>
      <c r="T8" s="1" t="str">
        <f>"state_"&amp;StateResource[[#This Row],[state(vanilla)]]&amp;"_"&amp;StateResource[[#This Row],[Resource Type]]&amp;"_developed_"&amp;StateResource[[#This Row],[Serier]]</f>
        <v>state_622_rubber_developed_1</v>
      </c>
    </row>
    <row r="9" spans="1:21" ht="16" customHeight="1" x14ac:dyDescent="0.3">
      <c r="A9" s="1">
        <v>597</v>
      </c>
      <c r="C9" s="9" t="str">
        <f>VLOOKUP(StateResource[[#This Row],[state(vanilla)]],'State Name'!B:C,2,FALSE)</f>
        <v>Shandong</v>
      </c>
      <c r="E9" s="1" t="s">
        <v>1</v>
      </c>
      <c r="F9" s="1">
        <v>2</v>
      </c>
      <c r="G9" s="1">
        <v>1</v>
      </c>
      <c r="H9" s="9">
        <f>StateResource[[#This Row],[Serier]]</f>
        <v>1</v>
      </c>
      <c r="J9" s="1">
        <f>StateResource[[#This Row],[has_tech_excavation_visible]]</f>
        <v>1</v>
      </c>
      <c r="L9" s="1">
        <f>StateResource[[#This Row],[has_tech_excavation_visible]]</f>
        <v>1</v>
      </c>
      <c r="N9" s="1" t="s">
        <v>861</v>
      </c>
      <c r="O9" s="1">
        <f>10+StateResource[[#This Row],[Serier]]*5</f>
        <v>15</v>
      </c>
      <c r="P9" s="1">
        <f>30+StateResource[[#This Row],[Serier]]*15</f>
        <v>45</v>
      </c>
      <c r="Q9" s="1">
        <f>StateResource[[#This Row],[Serier]]*2</f>
        <v>2</v>
      </c>
      <c r="R9" s="1">
        <v>1</v>
      </c>
      <c r="S9" s="9" t="str">
        <f>"develop_state_"&amp;StateResource[[#This Row],[state(vanilla)]]&amp;"_"&amp;StateResource[[#This Row],[Resource Type]]&amp;"_deposits_"&amp;StateResource[[#This Row],[Serier]]</f>
        <v>develop_state_597_aluminium_deposits_1</v>
      </c>
      <c r="T9" s="1" t="str">
        <f>"state_"&amp;StateResource[[#This Row],[state(vanilla)]]&amp;"_"&amp;StateResource[[#This Row],[Resource Type]]&amp;"_developed_"&amp;StateResource[[#This Row],[Serier]]</f>
        <v>state_597_aluminium_developed_1</v>
      </c>
    </row>
    <row r="10" spans="1:21" ht="16" customHeight="1" x14ac:dyDescent="0.3">
      <c r="A10" s="1">
        <v>597</v>
      </c>
      <c r="C10" s="9" t="str">
        <f>VLOOKUP(StateResource[[#This Row],[state(vanilla)]],'State Name'!B:C,2,FALSE)</f>
        <v>Shandong</v>
      </c>
      <c r="E10" s="1" t="s">
        <v>1</v>
      </c>
      <c r="F10" s="1">
        <v>4</v>
      </c>
      <c r="G10" s="1">
        <v>2</v>
      </c>
      <c r="H10" s="9">
        <f>StateResource[[#This Row],[Serier]]</f>
        <v>2</v>
      </c>
      <c r="J10" s="1">
        <f>StateResource[[#This Row],[has_tech_excavation_visible]]</f>
        <v>2</v>
      </c>
      <c r="L10" s="1">
        <f>StateResource[[#This Row],[has_tech_excavation_visible]]</f>
        <v>2</v>
      </c>
      <c r="N10" s="1" t="s">
        <v>861</v>
      </c>
      <c r="O10" s="1">
        <f>10+StateResource[[#This Row],[Serier]]*5</f>
        <v>20</v>
      </c>
      <c r="P10" s="1">
        <f>30+StateResource[[#This Row],[Serier]]*15</f>
        <v>60</v>
      </c>
      <c r="Q10" s="1">
        <f>StateResource[[#This Row],[Serier]]*2</f>
        <v>4</v>
      </c>
      <c r="R10" s="1">
        <v>1</v>
      </c>
      <c r="S10" s="9" t="str">
        <f>"develop_state_"&amp;StateResource[[#This Row],[state(vanilla)]]&amp;"_"&amp;StateResource[[#This Row],[Resource Type]]&amp;"_deposits_"&amp;StateResource[[#This Row],[Serier]]</f>
        <v>develop_state_597_aluminium_deposits_2</v>
      </c>
      <c r="T10" s="1" t="str">
        <f>"state_"&amp;StateResource[[#This Row],[state(vanilla)]]&amp;"_"&amp;StateResource[[#This Row],[Resource Type]]&amp;"_developed_"&amp;StateResource[[#This Row],[Serier]]</f>
        <v>state_597_aluminium_developed_2</v>
      </c>
    </row>
    <row r="11" spans="1:21" ht="16" customHeight="1" x14ac:dyDescent="0.3">
      <c r="A11" s="1">
        <v>597</v>
      </c>
      <c r="C11" s="9" t="str">
        <f>VLOOKUP(StateResource[[#This Row],[state(vanilla)]],'State Name'!B:C,2,FALSE)</f>
        <v>Shandong</v>
      </c>
      <c r="E11" s="1" t="s">
        <v>1</v>
      </c>
      <c r="F11" s="1">
        <v>6</v>
      </c>
      <c r="G11" s="1">
        <v>3</v>
      </c>
      <c r="H11" s="9">
        <f>StateResource[[#This Row],[Serier]]</f>
        <v>3</v>
      </c>
      <c r="J11" s="1">
        <f>StateResource[[#This Row],[has_tech_excavation_visible]]</f>
        <v>3</v>
      </c>
      <c r="L11" s="1">
        <f>StateResource[[#This Row],[has_tech_excavation_visible]]</f>
        <v>3</v>
      </c>
      <c r="N11" s="1" t="s">
        <v>861</v>
      </c>
      <c r="O11" s="1">
        <f>10+StateResource[[#This Row],[Serier]]*5</f>
        <v>25</v>
      </c>
      <c r="P11" s="1">
        <f>30+StateResource[[#This Row],[Serier]]*15</f>
        <v>75</v>
      </c>
      <c r="Q11" s="1">
        <f>StateResource[[#This Row],[Serier]]*2</f>
        <v>6</v>
      </c>
      <c r="R11" s="1">
        <v>1</v>
      </c>
      <c r="S11" s="9" t="str">
        <f>"develop_state_"&amp;StateResource[[#This Row],[state(vanilla)]]&amp;"_"&amp;StateResource[[#This Row],[Resource Type]]&amp;"_deposits_"&amp;StateResource[[#This Row],[Serier]]</f>
        <v>develop_state_597_aluminium_deposits_3</v>
      </c>
      <c r="T11" s="1" t="str">
        <f>"state_"&amp;StateResource[[#This Row],[state(vanilla)]]&amp;"_"&amp;StateResource[[#This Row],[Resource Type]]&amp;"_developed_"&amp;StateResource[[#This Row],[Serier]]</f>
        <v>state_597_aluminium_developed_3</v>
      </c>
    </row>
    <row r="12" spans="1:21" ht="16" customHeight="1" x14ac:dyDescent="0.3">
      <c r="A12" s="1">
        <v>597</v>
      </c>
      <c r="C12" s="9" t="str">
        <f>VLOOKUP(StateResource[[#This Row],[state(vanilla)]],'State Name'!B:C,2,FALSE)</f>
        <v>Shandong</v>
      </c>
      <c r="E12" s="1" t="s">
        <v>1</v>
      </c>
      <c r="F12" s="1">
        <v>8</v>
      </c>
      <c r="G12" s="1">
        <v>4</v>
      </c>
      <c r="H12" s="9">
        <f>StateResource[[#This Row],[Serier]]</f>
        <v>4</v>
      </c>
      <c r="J12" s="1">
        <f>StateResource[[#This Row],[has_tech_excavation_visible]]</f>
        <v>4</v>
      </c>
      <c r="L12" s="1">
        <f>StateResource[[#This Row],[has_tech_excavation_visible]]</f>
        <v>4</v>
      </c>
      <c r="N12" s="1" t="s">
        <v>861</v>
      </c>
      <c r="O12" s="1">
        <f>10+StateResource[[#This Row],[Serier]]*5</f>
        <v>30</v>
      </c>
      <c r="P12" s="1">
        <f>30+StateResource[[#This Row],[Serier]]*15</f>
        <v>90</v>
      </c>
      <c r="Q12" s="1">
        <f>StateResource[[#This Row],[Serier]]*2</f>
        <v>8</v>
      </c>
      <c r="R12" s="1">
        <v>1</v>
      </c>
      <c r="S12" s="9" t="str">
        <f>"develop_state_"&amp;StateResource[[#This Row],[state(vanilla)]]&amp;"_"&amp;StateResource[[#This Row],[Resource Type]]&amp;"_deposits_"&amp;StateResource[[#This Row],[Serier]]</f>
        <v>develop_state_597_aluminium_deposits_4</v>
      </c>
      <c r="T12" s="1" t="str">
        <f>"state_"&amp;StateResource[[#This Row],[state(vanilla)]]&amp;"_"&amp;StateResource[[#This Row],[Resource Type]]&amp;"_developed_"&amp;StateResource[[#This Row],[Serier]]</f>
        <v>state_597_aluminium_developed_4</v>
      </c>
    </row>
    <row r="13" spans="1:21" ht="16" customHeight="1" x14ac:dyDescent="0.3">
      <c r="A13" s="1">
        <v>597</v>
      </c>
      <c r="C13" s="9" t="str">
        <f>VLOOKUP(StateResource[[#This Row],[state(vanilla)]],'State Name'!B:C,2,FALSE)</f>
        <v>Shandong</v>
      </c>
      <c r="E13" s="1" t="s">
        <v>1</v>
      </c>
      <c r="F13" s="1">
        <v>10</v>
      </c>
      <c r="G13" s="1">
        <v>5</v>
      </c>
      <c r="H13" s="9">
        <f>StateResource[[#This Row],[Serier]]</f>
        <v>5</v>
      </c>
      <c r="J13" s="1">
        <f>StateResource[[#This Row],[has_tech_excavation_visible]]</f>
        <v>5</v>
      </c>
      <c r="L13" s="1">
        <f>StateResource[[#This Row],[has_tech_excavation_visible]]</f>
        <v>5</v>
      </c>
      <c r="N13" s="1" t="s">
        <v>861</v>
      </c>
      <c r="O13" s="1">
        <f>10+StateResource[[#This Row],[Serier]]*5</f>
        <v>35</v>
      </c>
      <c r="P13" s="1">
        <f>30+StateResource[[#This Row],[Serier]]*15</f>
        <v>105</v>
      </c>
      <c r="Q13" s="1">
        <f>StateResource[[#This Row],[Serier]]*2</f>
        <v>10</v>
      </c>
      <c r="R13" s="1">
        <v>1</v>
      </c>
      <c r="S13" s="9" t="str">
        <f>"develop_state_"&amp;StateResource[[#This Row],[state(vanilla)]]&amp;"_"&amp;StateResource[[#This Row],[Resource Type]]&amp;"_deposits_"&amp;StateResource[[#This Row],[Serier]]</f>
        <v>develop_state_597_aluminium_deposits_5</v>
      </c>
      <c r="T13" s="1" t="str">
        <f>"state_"&amp;StateResource[[#This Row],[state(vanilla)]]&amp;"_"&amp;StateResource[[#This Row],[Resource Type]]&amp;"_developed_"&amp;StateResource[[#This Row],[Serier]]</f>
        <v>state_597_aluminium_developed_5</v>
      </c>
    </row>
    <row r="14" spans="1:21" ht="16" customHeight="1" x14ac:dyDescent="0.3">
      <c r="A14" s="1">
        <v>597</v>
      </c>
      <c r="C14" s="9" t="str">
        <f>VLOOKUP(StateResource[[#This Row],[state(vanilla)]],'State Name'!B:C,2,FALSE)</f>
        <v>Shandong</v>
      </c>
      <c r="E14" s="1" t="s">
        <v>1</v>
      </c>
      <c r="F14" s="1">
        <v>12</v>
      </c>
      <c r="G14" s="1">
        <v>6</v>
      </c>
      <c r="H14" s="9">
        <f>StateResource[[#This Row],[Serier]]</f>
        <v>6</v>
      </c>
      <c r="J14" s="1">
        <f>StateResource[[#This Row],[has_tech_excavation_visible]]</f>
        <v>6</v>
      </c>
      <c r="L14" s="1">
        <f>StateResource[[#This Row],[has_tech_excavation_visible]]</f>
        <v>6</v>
      </c>
      <c r="N14" s="1" t="s">
        <v>861</v>
      </c>
      <c r="O14" s="1">
        <f>10+StateResource[[#This Row],[Serier]]*5</f>
        <v>40</v>
      </c>
      <c r="P14" s="1">
        <f>30+StateResource[[#This Row],[Serier]]*15</f>
        <v>120</v>
      </c>
      <c r="Q14" s="1">
        <f>StateResource[[#This Row],[Serier]]*2</f>
        <v>12</v>
      </c>
      <c r="R14" s="1">
        <v>1</v>
      </c>
      <c r="S14" s="9" t="str">
        <f>"develop_state_"&amp;StateResource[[#This Row],[state(vanilla)]]&amp;"_"&amp;StateResource[[#This Row],[Resource Type]]&amp;"_deposits_"&amp;StateResource[[#This Row],[Serier]]</f>
        <v>develop_state_597_aluminium_deposits_6</v>
      </c>
      <c r="T14" s="1" t="str">
        <f>"state_"&amp;StateResource[[#This Row],[state(vanilla)]]&amp;"_"&amp;StateResource[[#This Row],[Resource Type]]&amp;"_developed_"&amp;StateResource[[#This Row],[Serier]]</f>
        <v>state_597_aluminium_developed_6</v>
      </c>
    </row>
    <row r="15" spans="1:21" ht="16" customHeight="1" x14ac:dyDescent="0.3">
      <c r="A15" s="1">
        <v>597</v>
      </c>
      <c r="C15" s="9" t="str">
        <f>VLOOKUP(StateResource[[#This Row],[state(vanilla)]],'State Name'!B:C,2,FALSE)</f>
        <v>Shandong</v>
      </c>
      <c r="E15" s="1" t="s">
        <v>1</v>
      </c>
      <c r="F15" s="1">
        <v>14</v>
      </c>
      <c r="G15" s="1">
        <v>7</v>
      </c>
      <c r="H15" s="9">
        <f>StateResource[[#This Row],[Serier]]</f>
        <v>7</v>
      </c>
      <c r="J15" s="1">
        <f>StateResource[[#This Row],[has_tech_excavation_visible]]</f>
        <v>7</v>
      </c>
      <c r="L15" s="1">
        <f>StateResource[[#This Row],[has_tech_excavation_visible]]</f>
        <v>7</v>
      </c>
      <c r="N15" s="1" t="s">
        <v>861</v>
      </c>
      <c r="O15" s="1">
        <f>10+StateResource[[#This Row],[Serier]]*5</f>
        <v>45</v>
      </c>
      <c r="P15" s="1">
        <f>30+StateResource[[#This Row],[Serier]]*15</f>
        <v>135</v>
      </c>
      <c r="Q15" s="1">
        <f>StateResource[[#This Row],[Serier]]*2</f>
        <v>14</v>
      </c>
      <c r="R15" s="1">
        <v>1</v>
      </c>
      <c r="S15" s="9" t="str">
        <f>"develop_state_"&amp;StateResource[[#This Row],[state(vanilla)]]&amp;"_"&amp;StateResource[[#This Row],[Resource Type]]&amp;"_deposits_"&amp;StateResource[[#This Row],[Serier]]</f>
        <v>develop_state_597_aluminium_deposits_7</v>
      </c>
      <c r="T15" s="1" t="str">
        <f>"state_"&amp;StateResource[[#This Row],[state(vanilla)]]&amp;"_"&amp;StateResource[[#This Row],[Resource Type]]&amp;"_developed_"&amp;StateResource[[#This Row],[Serier]]</f>
        <v>state_597_aluminium_developed_7</v>
      </c>
    </row>
    <row r="16" spans="1:21" ht="16" customHeight="1" x14ac:dyDescent="0.3">
      <c r="A16" s="1">
        <v>597</v>
      </c>
      <c r="C16" s="9" t="str">
        <f>VLOOKUP(StateResource[[#This Row],[state(vanilla)]],'State Name'!B:C,2,FALSE)</f>
        <v>Shandong</v>
      </c>
      <c r="E16" s="1" t="s">
        <v>1</v>
      </c>
      <c r="F16" s="1">
        <v>16</v>
      </c>
      <c r="G16" s="1">
        <v>8</v>
      </c>
      <c r="H16" s="9">
        <f>StateResource[[#This Row],[Serier]]</f>
        <v>8</v>
      </c>
      <c r="J16" s="1">
        <f>StateResource[[#This Row],[has_tech_excavation_visible]]</f>
        <v>8</v>
      </c>
      <c r="L16" s="1">
        <f>StateResource[[#This Row],[has_tech_excavation_visible]]</f>
        <v>8</v>
      </c>
      <c r="N16" s="1" t="s">
        <v>861</v>
      </c>
      <c r="O16" s="1">
        <f>10+StateResource[[#This Row],[Serier]]*5</f>
        <v>50</v>
      </c>
      <c r="P16" s="1">
        <f>30+StateResource[[#This Row],[Serier]]*15</f>
        <v>150</v>
      </c>
      <c r="Q16" s="1">
        <f>StateResource[[#This Row],[Serier]]*2</f>
        <v>16</v>
      </c>
      <c r="R16" s="1">
        <v>1</v>
      </c>
      <c r="S16" s="9" t="str">
        <f>"develop_state_"&amp;StateResource[[#This Row],[state(vanilla)]]&amp;"_"&amp;StateResource[[#This Row],[Resource Type]]&amp;"_deposits_"&amp;StateResource[[#This Row],[Serier]]</f>
        <v>develop_state_597_aluminium_deposits_8</v>
      </c>
      <c r="T16" s="1" t="str">
        <f>"state_"&amp;StateResource[[#This Row],[state(vanilla)]]&amp;"_"&amp;StateResource[[#This Row],[Resource Type]]&amp;"_developed_"&amp;StateResource[[#This Row],[Serier]]</f>
        <v>state_597_aluminium_developed_8</v>
      </c>
    </row>
    <row r="17" spans="1:20" ht="16" customHeight="1" x14ac:dyDescent="0.3">
      <c r="A17" s="1">
        <v>597</v>
      </c>
      <c r="C17" s="9" t="str">
        <f>VLOOKUP(StateResource[[#This Row],[state(vanilla)]],'State Name'!B:C,2,FALSE)</f>
        <v>Shandong</v>
      </c>
      <c r="E17" s="1" t="s">
        <v>1</v>
      </c>
      <c r="F17" s="1">
        <v>18</v>
      </c>
      <c r="G17" s="1">
        <v>9</v>
      </c>
      <c r="H17" s="9">
        <f>StateResource[[#This Row],[Serier]]</f>
        <v>9</v>
      </c>
      <c r="J17" s="1">
        <f>StateResource[[#This Row],[has_tech_excavation_visible]]</f>
        <v>9</v>
      </c>
      <c r="L17" s="1">
        <f>StateResource[[#This Row],[has_tech_excavation_visible]]</f>
        <v>9</v>
      </c>
      <c r="N17" s="1" t="s">
        <v>861</v>
      </c>
      <c r="O17" s="1">
        <f>10+StateResource[[#This Row],[Serier]]*5</f>
        <v>55</v>
      </c>
      <c r="P17" s="1">
        <f>30+StateResource[[#This Row],[Serier]]*15</f>
        <v>165</v>
      </c>
      <c r="Q17" s="1">
        <f>StateResource[[#This Row],[Serier]]*2</f>
        <v>18</v>
      </c>
      <c r="R17" s="1">
        <v>1</v>
      </c>
      <c r="S17" s="9" t="str">
        <f>"develop_state_"&amp;StateResource[[#This Row],[state(vanilla)]]&amp;"_"&amp;StateResource[[#This Row],[Resource Type]]&amp;"_deposits_"&amp;StateResource[[#This Row],[Serier]]</f>
        <v>develop_state_597_aluminium_deposits_9</v>
      </c>
      <c r="T17" s="1" t="str">
        <f>"state_"&amp;StateResource[[#This Row],[state(vanilla)]]&amp;"_"&amp;StateResource[[#This Row],[Resource Type]]&amp;"_developed_"&amp;StateResource[[#This Row],[Serier]]</f>
        <v>state_597_aluminium_developed_9</v>
      </c>
    </row>
    <row r="18" spans="1:20" ht="16" customHeight="1" x14ac:dyDescent="0.3">
      <c r="A18" s="1">
        <v>597</v>
      </c>
      <c r="C18" s="9" t="str">
        <f>VLOOKUP(StateResource[[#This Row],[state(vanilla)]],'State Name'!B:C,2,FALSE)</f>
        <v>Shandong</v>
      </c>
      <c r="E18" s="1" t="s">
        <v>1</v>
      </c>
      <c r="F18" s="1">
        <v>20</v>
      </c>
      <c r="G18" s="1">
        <v>10</v>
      </c>
      <c r="H18" s="9">
        <f>StateResource[[#This Row],[Serier]]</f>
        <v>10</v>
      </c>
      <c r="J18" s="1">
        <f>StateResource[[#This Row],[has_tech_excavation_visible]]</f>
        <v>10</v>
      </c>
      <c r="L18" s="1">
        <f>StateResource[[#This Row],[has_tech_excavation_visible]]</f>
        <v>10</v>
      </c>
      <c r="N18" s="1" t="s">
        <v>861</v>
      </c>
      <c r="O18" s="1">
        <f>10+StateResource[[#This Row],[Serier]]*5</f>
        <v>60</v>
      </c>
      <c r="P18" s="1">
        <f>30+StateResource[[#This Row],[Serier]]*15</f>
        <v>180</v>
      </c>
      <c r="Q18" s="1">
        <f>StateResource[[#This Row],[Serier]]*2</f>
        <v>20</v>
      </c>
      <c r="R18" s="1">
        <v>1</v>
      </c>
      <c r="S18" s="9" t="str">
        <f>"develop_state_"&amp;StateResource[[#This Row],[state(vanilla)]]&amp;"_"&amp;StateResource[[#This Row],[Resource Type]]&amp;"_deposits_"&amp;StateResource[[#This Row],[Serier]]</f>
        <v>develop_state_597_aluminium_deposits_10</v>
      </c>
      <c r="T18" s="1" t="str">
        <f>"state_"&amp;StateResource[[#This Row],[state(vanilla)]]&amp;"_"&amp;StateResource[[#This Row],[Resource Type]]&amp;"_developed_"&amp;StateResource[[#This Row],[Serier]]</f>
        <v>state_597_aluminium_developed_10</v>
      </c>
    </row>
    <row r="19" spans="1:20" ht="16" customHeight="1" x14ac:dyDescent="0.3">
      <c r="A19" s="1">
        <v>597</v>
      </c>
      <c r="C19" s="9" t="str">
        <f>VLOOKUP(StateResource[[#This Row],[state(vanilla)]],'State Name'!B:C,2,FALSE)</f>
        <v>Shandong</v>
      </c>
      <c r="E19" s="1" t="s">
        <v>1</v>
      </c>
      <c r="F19" s="1">
        <v>22</v>
      </c>
      <c r="G19" s="1">
        <v>11</v>
      </c>
      <c r="H19" s="9">
        <f>StateResource[[#This Row],[Serier]]</f>
        <v>11</v>
      </c>
      <c r="J19" s="1">
        <f>StateResource[[#This Row],[has_tech_excavation_visible]]</f>
        <v>11</v>
      </c>
      <c r="L19" s="1">
        <f>StateResource[[#This Row],[has_tech_excavation_visible]]</f>
        <v>11</v>
      </c>
      <c r="N19" s="1" t="s">
        <v>861</v>
      </c>
      <c r="O19" s="1">
        <f>10+StateResource[[#This Row],[Serier]]*5</f>
        <v>65</v>
      </c>
      <c r="P19" s="1">
        <f>30+StateResource[[#This Row],[Serier]]*15</f>
        <v>195</v>
      </c>
      <c r="Q19" s="1">
        <f>StateResource[[#This Row],[Serier]]*2</f>
        <v>22</v>
      </c>
      <c r="R19" s="1">
        <v>1</v>
      </c>
      <c r="S19" s="9" t="str">
        <f>"develop_state_"&amp;StateResource[[#This Row],[state(vanilla)]]&amp;"_"&amp;StateResource[[#This Row],[Resource Type]]&amp;"_deposits_"&amp;StateResource[[#This Row],[Serier]]</f>
        <v>develop_state_597_aluminium_deposits_11</v>
      </c>
      <c r="T19" s="1" t="str">
        <f>"state_"&amp;StateResource[[#This Row],[state(vanilla)]]&amp;"_"&amp;StateResource[[#This Row],[Resource Type]]&amp;"_developed_"&amp;StateResource[[#This Row],[Serier]]</f>
        <v>state_597_aluminium_developed_11</v>
      </c>
    </row>
    <row r="20" spans="1:20" ht="16" customHeight="1" x14ac:dyDescent="0.3">
      <c r="A20" s="1">
        <v>597</v>
      </c>
      <c r="C20" s="9" t="str">
        <f>VLOOKUP(StateResource[[#This Row],[state(vanilla)]],'State Name'!B:C,2,FALSE)</f>
        <v>Shandong</v>
      </c>
      <c r="E20" s="1" t="s">
        <v>1</v>
      </c>
      <c r="F20" s="1">
        <v>24</v>
      </c>
      <c r="G20" s="1">
        <v>12</v>
      </c>
      <c r="H20" s="9">
        <f>StateResource[[#This Row],[Serier]]</f>
        <v>12</v>
      </c>
      <c r="J20" s="1">
        <f>StateResource[[#This Row],[has_tech_excavation_visible]]</f>
        <v>12</v>
      </c>
      <c r="L20" s="1">
        <f>StateResource[[#This Row],[has_tech_excavation_visible]]</f>
        <v>12</v>
      </c>
      <c r="N20" s="1" t="s">
        <v>861</v>
      </c>
      <c r="O20" s="1">
        <f>10+StateResource[[#This Row],[Serier]]*5</f>
        <v>70</v>
      </c>
      <c r="P20" s="1">
        <f>30+StateResource[[#This Row],[Serier]]*15</f>
        <v>210</v>
      </c>
      <c r="Q20" s="1">
        <f>StateResource[[#This Row],[Serier]]*2</f>
        <v>24</v>
      </c>
      <c r="R20" s="1">
        <v>1</v>
      </c>
      <c r="S20" s="9" t="str">
        <f>"develop_state_"&amp;StateResource[[#This Row],[state(vanilla)]]&amp;"_"&amp;StateResource[[#This Row],[Resource Type]]&amp;"_deposits_"&amp;StateResource[[#This Row],[Serier]]</f>
        <v>develop_state_597_aluminium_deposits_12</v>
      </c>
      <c r="T20" s="1" t="str">
        <f>"state_"&amp;StateResource[[#This Row],[state(vanilla)]]&amp;"_"&amp;StateResource[[#This Row],[Resource Type]]&amp;"_developed_"&amp;StateResource[[#This Row],[Serier]]</f>
        <v>state_597_aluminium_developed_12</v>
      </c>
    </row>
    <row r="21" spans="1:20" ht="16" customHeight="1" x14ac:dyDescent="0.3">
      <c r="A21" s="1">
        <v>597</v>
      </c>
      <c r="C21" s="9" t="str">
        <f>VLOOKUP(StateResource[[#This Row],[state(vanilla)]],'State Name'!B:C,2,FALSE)</f>
        <v>Shandong</v>
      </c>
      <c r="E21" s="1" t="s">
        <v>1</v>
      </c>
      <c r="F21" s="1">
        <v>26</v>
      </c>
      <c r="G21" s="1">
        <v>13</v>
      </c>
      <c r="H21" s="9">
        <f>StateResource[[#This Row],[Serier]]</f>
        <v>13</v>
      </c>
      <c r="J21" s="1">
        <f>StateResource[[#This Row],[has_tech_excavation_visible]]</f>
        <v>13</v>
      </c>
      <c r="L21" s="1">
        <f>StateResource[[#This Row],[has_tech_excavation_visible]]</f>
        <v>13</v>
      </c>
      <c r="N21" s="1" t="s">
        <v>861</v>
      </c>
      <c r="O21" s="1">
        <f>10+StateResource[[#This Row],[Serier]]*5</f>
        <v>75</v>
      </c>
      <c r="P21" s="1">
        <f>30+StateResource[[#This Row],[Serier]]*15</f>
        <v>225</v>
      </c>
      <c r="Q21" s="1">
        <f>StateResource[[#This Row],[Serier]]*2</f>
        <v>26</v>
      </c>
      <c r="R21" s="1">
        <v>1</v>
      </c>
      <c r="S21" s="9" t="str">
        <f>"develop_state_"&amp;StateResource[[#This Row],[state(vanilla)]]&amp;"_"&amp;StateResource[[#This Row],[Resource Type]]&amp;"_deposits_"&amp;StateResource[[#This Row],[Serier]]</f>
        <v>develop_state_597_aluminium_deposits_13</v>
      </c>
      <c r="T21" s="1" t="str">
        <f>"state_"&amp;StateResource[[#This Row],[state(vanilla)]]&amp;"_"&amp;StateResource[[#This Row],[Resource Type]]&amp;"_developed_"&amp;StateResource[[#This Row],[Serier]]</f>
        <v>state_597_aluminium_developed_13</v>
      </c>
    </row>
    <row r="22" spans="1:20" ht="16" customHeight="1" x14ac:dyDescent="0.3">
      <c r="A22" s="1">
        <v>597</v>
      </c>
      <c r="C22" s="9" t="str">
        <f>VLOOKUP(StateResource[[#This Row],[state(vanilla)]],'State Name'!B:C,2,FALSE)</f>
        <v>Shandong</v>
      </c>
      <c r="E22" s="1" t="s">
        <v>1</v>
      </c>
      <c r="F22" s="1">
        <v>28</v>
      </c>
      <c r="G22" s="1">
        <v>14</v>
      </c>
      <c r="H22" s="9">
        <f>StateResource[[#This Row],[Serier]]</f>
        <v>14</v>
      </c>
      <c r="J22" s="1">
        <f>StateResource[[#This Row],[has_tech_excavation_visible]]</f>
        <v>14</v>
      </c>
      <c r="L22" s="1">
        <f>StateResource[[#This Row],[has_tech_excavation_visible]]</f>
        <v>14</v>
      </c>
      <c r="N22" s="1" t="s">
        <v>861</v>
      </c>
      <c r="O22" s="1">
        <f>10+StateResource[[#This Row],[Serier]]*5</f>
        <v>80</v>
      </c>
      <c r="P22" s="1">
        <f>30+StateResource[[#This Row],[Serier]]*15</f>
        <v>240</v>
      </c>
      <c r="Q22" s="1">
        <f>StateResource[[#This Row],[Serier]]*2</f>
        <v>28</v>
      </c>
      <c r="R22" s="1">
        <v>1</v>
      </c>
      <c r="S22" s="9" t="str">
        <f>"develop_state_"&amp;StateResource[[#This Row],[state(vanilla)]]&amp;"_"&amp;StateResource[[#This Row],[Resource Type]]&amp;"_deposits_"&amp;StateResource[[#This Row],[Serier]]</f>
        <v>develop_state_597_aluminium_deposits_14</v>
      </c>
      <c r="T22" s="1" t="str">
        <f>"state_"&amp;StateResource[[#This Row],[state(vanilla)]]&amp;"_"&amp;StateResource[[#This Row],[Resource Type]]&amp;"_developed_"&amp;StateResource[[#This Row],[Serier]]</f>
        <v>state_597_aluminium_developed_14</v>
      </c>
    </row>
    <row r="23" spans="1:20" ht="16" customHeight="1" x14ac:dyDescent="0.3">
      <c r="A23" s="1">
        <v>597</v>
      </c>
      <c r="C23" s="9" t="str">
        <f>VLOOKUP(StateResource[[#This Row],[state(vanilla)]],'State Name'!B:C,2,FALSE)</f>
        <v>Shandong</v>
      </c>
      <c r="E23" s="1" t="s">
        <v>1</v>
      </c>
      <c r="F23" s="1">
        <v>30</v>
      </c>
      <c r="G23" s="1">
        <v>15</v>
      </c>
      <c r="H23" s="9">
        <f>StateResource[[#This Row],[Serier]]</f>
        <v>15</v>
      </c>
      <c r="J23" s="1">
        <f>StateResource[[#This Row],[has_tech_excavation_visible]]</f>
        <v>15</v>
      </c>
      <c r="L23" s="1">
        <f>StateResource[[#This Row],[has_tech_excavation_visible]]</f>
        <v>15</v>
      </c>
      <c r="N23" s="1" t="s">
        <v>861</v>
      </c>
      <c r="O23" s="1">
        <f>10+StateResource[[#This Row],[Serier]]*5</f>
        <v>85</v>
      </c>
      <c r="P23" s="1">
        <f>30+StateResource[[#This Row],[Serier]]*15</f>
        <v>255</v>
      </c>
      <c r="Q23" s="1">
        <f>StateResource[[#This Row],[Serier]]*2</f>
        <v>30</v>
      </c>
      <c r="R23" s="1">
        <v>1</v>
      </c>
      <c r="S23" s="9" t="str">
        <f>"develop_state_"&amp;StateResource[[#This Row],[state(vanilla)]]&amp;"_"&amp;StateResource[[#This Row],[Resource Type]]&amp;"_deposits_"&amp;StateResource[[#This Row],[Serier]]</f>
        <v>develop_state_597_aluminium_deposits_15</v>
      </c>
      <c r="T23" s="1" t="str">
        <f>"state_"&amp;StateResource[[#This Row],[state(vanilla)]]&amp;"_"&amp;StateResource[[#This Row],[Resource Type]]&amp;"_developed_"&amp;StateResource[[#This Row],[Serier]]</f>
        <v>state_597_aluminium_developed_15</v>
      </c>
    </row>
    <row r="24" spans="1:20" ht="16" customHeight="1" x14ac:dyDescent="0.3">
      <c r="A24" s="1">
        <v>597</v>
      </c>
      <c r="C24" s="9" t="str">
        <f>VLOOKUP(StateResource[[#This Row],[state(vanilla)]],'State Name'!B:C,2,FALSE)</f>
        <v>Shandong</v>
      </c>
      <c r="E24" s="1" t="s">
        <v>1</v>
      </c>
      <c r="F24" s="1">
        <v>32</v>
      </c>
      <c r="G24" s="1">
        <v>16</v>
      </c>
      <c r="H24" s="9">
        <f>StateResource[[#This Row],[Serier]]</f>
        <v>16</v>
      </c>
      <c r="J24" s="1">
        <f>StateResource[[#This Row],[has_tech_excavation_visible]]</f>
        <v>16</v>
      </c>
      <c r="L24" s="1">
        <f>StateResource[[#This Row],[has_tech_excavation_visible]]</f>
        <v>16</v>
      </c>
      <c r="N24" s="1" t="s">
        <v>861</v>
      </c>
      <c r="O24" s="1">
        <f>10+StateResource[[#This Row],[Serier]]*5</f>
        <v>90</v>
      </c>
      <c r="P24" s="1">
        <f>30+StateResource[[#This Row],[Serier]]*15</f>
        <v>270</v>
      </c>
      <c r="Q24" s="1">
        <f>StateResource[[#This Row],[Serier]]*2</f>
        <v>32</v>
      </c>
      <c r="R24" s="1">
        <v>1</v>
      </c>
      <c r="S24" s="9" t="str">
        <f>"develop_state_"&amp;StateResource[[#This Row],[state(vanilla)]]&amp;"_"&amp;StateResource[[#This Row],[Resource Type]]&amp;"_deposits_"&amp;StateResource[[#This Row],[Serier]]</f>
        <v>develop_state_597_aluminium_deposits_16</v>
      </c>
      <c r="T24" s="1" t="str">
        <f>"state_"&amp;StateResource[[#This Row],[state(vanilla)]]&amp;"_"&amp;StateResource[[#This Row],[Resource Type]]&amp;"_developed_"&amp;StateResource[[#This Row],[Serier]]</f>
        <v>state_597_aluminium_developed_16</v>
      </c>
    </row>
    <row r="25" spans="1:20" ht="16" customHeight="1" x14ac:dyDescent="0.3">
      <c r="A25" s="1">
        <v>597</v>
      </c>
      <c r="C25" s="9" t="str">
        <f>VLOOKUP(StateResource[[#This Row],[state(vanilla)]],'State Name'!B:C,2,FALSE)</f>
        <v>Shandong</v>
      </c>
      <c r="E25" s="1" t="s">
        <v>1</v>
      </c>
      <c r="F25" s="1">
        <v>34</v>
      </c>
      <c r="G25" s="1">
        <v>17</v>
      </c>
      <c r="H25" s="9">
        <f>StateResource[[#This Row],[Serier]]</f>
        <v>17</v>
      </c>
      <c r="J25" s="1">
        <f>StateResource[[#This Row],[has_tech_excavation_visible]]</f>
        <v>17</v>
      </c>
      <c r="L25" s="1">
        <f>StateResource[[#This Row],[has_tech_excavation_visible]]</f>
        <v>17</v>
      </c>
      <c r="N25" s="1" t="s">
        <v>861</v>
      </c>
      <c r="O25" s="1">
        <f>10+StateResource[[#This Row],[Serier]]*5</f>
        <v>95</v>
      </c>
      <c r="P25" s="1">
        <f>30+StateResource[[#This Row],[Serier]]*15</f>
        <v>285</v>
      </c>
      <c r="Q25" s="1">
        <f>StateResource[[#This Row],[Serier]]*2</f>
        <v>34</v>
      </c>
      <c r="R25" s="1">
        <v>1</v>
      </c>
      <c r="S25" s="9" t="str">
        <f>"develop_state_"&amp;StateResource[[#This Row],[state(vanilla)]]&amp;"_"&amp;StateResource[[#This Row],[Resource Type]]&amp;"_deposits_"&amp;StateResource[[#This Row],[Serier]]</f>
        <v>develop_state_597_aluminium_deposits_17</v>
      </c>
      <c r="T25" s="1" t="str">
        <f>"state_"&amp;StateResource[[#This Row],[state(vanilla)]]&amp;"_"&amp;StateResource[[#This Row],[Resource Type]]&amp;"_developed_"&amp;StateResource[[#This Row],[Serier]]</f>
        <v>state_597_aluminium_developed_17</v>
      </c>
    </row>
    <row r="26" spans="1:20" ht="16" customHeight="1" x14ac:dyDescent="0.3">
      <c r="A26" s="1">
        <v>597</v>
      </c>
      <c r="C26" s="9" t="str">
        <f>VLOOKUP(StateResource[[#This Row],[state(vanilla)]],'State Name'!B:C,2,FALSE)</f>
        <v>Shandong</v>
      </c>
      <c r="E26" s="1" t="s">
        <v>1</v>
      </c>
      <c r="F26" s="1">
        <v>36</v>
      </c>
      <c r="G26" s="1">
        <v>18</v>
      </c>
      <c r="H26" s="9">
        <f>StateResource[[#This Row],[Serier]]</f>
        <v>18</v>
      </c>
      <c r="J26" s="1">
        <f>StateResource[[#This Row],[has_tech_excavation_visible]]</f>
        <v>18</v>
      </c>
      <c r="L26" s="1">
        <f>StateResource[[#This Row],[has_tech_excavation_visible]]</f>
        <v>18</v>
      </c>
      <c r="N26" s="1" t="s">
        <v>861</v>
      </c>
      <c r="O26" s="1">
        <f>10+StateResource[[#This Row],[Serier]]*5</f>
        <v>100</v>
      </c>
      <c r="P26" s="1">
        <f>30+StateResource[[#This Row],[Serier]]*15</f>
        <v>300</v>
      </c>
      <c r="Q26" s="1">
        <f>StateResource[[#This Row],[Serier]]*2</f>
        <v>36</v>
      </c>
      <c r="R26" s="1">
        <v>1</v>
      </c>
      <c r="S26" s="9" t="str">
        <f>"develop_state_"&amp;StateResource[[#This Row],[state(vanilla)]]&amp;"_"&amp;StateResource[[#This Row],[Resource Type]]&amp;"_deposits_"&amp;StateResource[[#This Row],[Serier]]</f>
        <v>develop_state_597_aluminium_deposits_18</v>
      </c>
      <c r="T26" s="1" t="str">
        <f>"state_"&amp;StateResource[[#This Row],[state(vanilla)]]&amp;"_"&amp;StateResource[[#This Row],[Resource Type]]&amp;"_developed_"&amp;StateResource[[#This Row],[Serier]]</f>
        <v>state_597_aluminium_developed_18</v>
      </c>
    </row>
    <row r="27" spans="1:20" ht="16" customHeight="1" x14ac:dyDescent="0.3">
      <c r="A27" s="1">
        <v>597</v>
      </c>
      <c r="C27" s="9" t="str">
        <f>VLOOKUP(StateResource[[#This Row],[state(vanilla)]],'State Name'!B:C,2,FALSE)</f>
        <v>Shandong</v>
      </c>
      <c r="E27" s="1" t="s">
        <v>1</v>
      </c>
      <c r="F27" s="1">
        <v>38</v>
      </c>
      <c r="G27" s="1">
        <v>19</v>
      </c>
      <c r="H27" s="9">
        <f>StateResource[[#This Row],[Serier]]</f>
        <v>19</v>
      </c>
      <c r="J27" s="1">
        <f>StateResource[[#This Row],[has_tech_excavation_visible]]</f>
        <v>19</v>
      </c>
      <c r="L27" s="1">
        <f>StateResource[[#This Row],[has_tech_excavation_visible]]</f>
        <v>19</v>
      </c>
      <c r="N27" s="1" t="s">
        <v>861</v>
      </c>
      <c r="O27" s="1">
        <f>10+StateResource[[#This Row],[Serier]]*5</f>
        <v>105</v>
      </c>
      <c r="P27" s="1">
        <f>30+StateResource[[#This Row],[Serier]]*15</f>
        <v>315</v>
      </c>
      <c r="Q27" s="1">
        <f>StateResource[[#This Row],[Serier]]*2</f>
        <v>38</v>
      </c>
      <c r="R27" s="1">
        <v>1</v>
      </c>
      <c r="S27" s="9" t="str">
        <f>"develop_state_"&amp;StateResource[[#This Row],[state(vanilla)]]&amp;"_"&amp;StateResource[[#This Row],[Resource Type]]&amp;"_deposits_"&amp;StateResource[[#This Row],[Serier]]</f>
        <v>develop_state_597_aluminium_deposits_19</v>
      </c>
      <c r="T27" s="1" t="str">
        <f>"state_"&amp;StateResource[[#This Row],[state(vanilla)]]&amp;"_"&amp;StateResource[[#This Row],[Resource Type]]&amp;"_developed_"&amp;StateResource[[#This Row],[Serier]]</f>
        <v>state_597_aluminium_developed_19</v>
      </c>
    </row>
    <row r="28" spans="1:20" ht="16" customHeight="1" x14ac:dyDescent="0.3">
      <c r="A28" s="1">
        <v>597</v>
      </c>
      <c r="C28" s="9" t="str">
        <f>VLOOKUP(StateResource[[#This Row],[state(vanilla)]],'State Name'!B:C,2,FALSE)</f>
        <v>Shandong</v>
      </c>
      <c r="E28" s="1" t="s">
        <v>1</v>
      </c>
      <c r="F28" s="1">
        <v>40</v>
      </c>
      <c r="G28" s="1">
        <v>20</v>
      </c>
      <c r="H28" s="9">
        <f>StateResource[[#This Row],[Serier]]</f>
        <v>20</v>
      </c>
      <c r="J28" s="1">
        <f>StateResource[[#This Row],[has_tech_excavation_visible]]</f>
        <v>20</v>
      </c>
      <c r="L28" s="1">
        <f>StateResource[[#This Row],[has_tech_excavation_visible]]</f>
        <v>20</v>
      </c>
      <c r="N28" s="1" t="s">
        <v>861</v>
      </c>
      <c r="O28" s="1">
        <f>10+StateResource[[#This Row],[Serier]]*5</f>
        <v>110</v>
      </c>
      <c r="P28" s="1">
        <f>30+StateResource[[#This Row],[Serier]]*15</f>
        <v>330</v>
      </c>
      <c r="Q28" s="1">
        <f>StateResource[[#This Row],[Serier]]*2</f>
        <v>40</v>
      </c>
      <c r="R28" s="1">
        <v>1</v>
      </c>
      <c r="S28" s="9" t="str">
        <f>"develop_state_"&amp;StateResource[[#This Row],[state(vanilla)]]&amp;"_"&amp;StateResource[[#This Row],[Resource Type]]&amp;"_deposits_"&amp;StateResource[[#This Row],[Serier]]</f>
        <v>develop_state_597_aluminium_deposits_20</v>
      </c>
      <c r="T28" s="1" t="str">
        <f>"state_"&amp;StateResource[[#This Row],[state(vanilla)]]&amp;"_"&amp;StateResource[[#This Row],[Resource Type]]&amp;"_developed_"&amp;StateResource[[#This Row],[Serier]]</f>
        <v>state_597_aluminium_developed_20</v>
      </c>
    </row>
    <row r="29" spans="1:20" ht="16" customHeight="1" x14ac:dyDescent="0.3">
      <c r="A29" s="1">
        <v>621</v>
      </c>
      <c r="C29" s="9" t="str">
        <f>VLOOKUP(StateResource[[#This Row],[state(vanilla)]],'State Name'!B:C,2,FALSE)</f>
        <v>Suiyuan</v>
      </c>
      <c r="E29" s="1" t="s">
        <v>11</v>
      </c>
      <c r="F29" s="1">
        <v>8</v>
      </c>
      <c r="G29" s="1">
        <v>1</v>
      </c>
      <c r="H29" s="9">
        <f>StateResource[[#This Row],[Serier]]</f>
        <v>1</v>
      </c>
      <c r="J29" s="1">
        <f>StateResource[[#This Row],[has_tech_excavation_visible]]</f>
        <v>1</v>
      </c>
      <c r="L29" s="1">
        <f>StateResource[[#This Row],[has_tech_excavation_visible]]</f>
        <v>1</v>
      </c>
      <c r="N29" s="1" t="s">
        <v>861</v>
      </c>
      <c r="O29" s="1">
        <f>10+StateResource[[#This Row],[Serier]]*5</f>
        <v>15</v>
      </c>
      <c r="P29" s="1">
        <f>30+StateResource[[#This Row],[Serier]]*15</f>
        <v>45</v>
      </c>
      <c r="Q29" s="1">
        <f>StateResource[[#This Row],[Serier]]*2</f>
        <v>2</v>
      </c>
      <c r="R29" s="1">
        <v>1</v>
      </c>
      <c r="S29" s="9" t="str">
        <f>"develop_state_"&amp;StateResource[[#This Row],[state(vanilla)]]&amp;"_"&amp;StateResource[[#This Row],[Resource Type]]&amp;"_deposits_"&amp;StateResource[[#This Row],[Serier]]</f>
        <v>develop_state_621_steel_deposits_1</v>
      </c>
      <c r="T29" s="1" t="str">
        <f>"state_"&amp;StateResource[[#This Row],[state(vanilla)]]&amp;"_"&amp;StateResource[[#This Row],[Resource Type]]&amp;"_developed_"&amp;StateResource[[#This Row],[Serier]]</f>
        <v>state_621_steel_developed_1</v>
      </c>
    </row>
    <row r="30" spans="1:20" ht="16" customHeight="1" x14ac:dyDescent="0.3">
      <c r="A30" s="1">
        <v>621</v>
      </c>
      <c r="C30" s="9" t="str">
        <f>VLOOKUP(StateResource[[#This Row],[state(vanilla)]],'State Name'!B:C,2,FALSE)</f>
        <v>Suiyuan</v>
      </c>
      <c r="E30" s="1" t="s">
        <v>11</v>
      </c>
      <c r="F30" s="1">
        <v>8</v>
      </c>
      <c r="G30" s="1">
        <v>2</v>
      </c>
      <c r="H30" s="9">
        <f>StateResource[[#This Row],[Serier]]</f>
        <v>2</v>
      </c>
      <c r="J30" s="1">
        <f>StateResource[[#This Row],[has_tech_excavation_visible]]</f>
        <v>2</v>
      </c>
      <c r="L30" s="1">
        <f>StateResource[[#This Row],[has_tech_excavation_visible]]</f>
        <v>2</v>
      </c>
      <c r="N30" s="1" t="s">
        <v>861</v>
      </c>
      <c r="O30" s="1">
        <f>10+StateResource[[#This Row],[Serier]]*5</f>
        <v>20</v>
      </c>
      <c r="P30" s="1">
        <f>30+StateResource[[#This Row],[Serier]]*15</f>
        <v>60</v>
      </c>
      <c r="Q30" s="1">
        <f>StateResource[[#This Row],[Serier]]*2</f>
        <v>4</v>
      </c>
      <c r="R30" s="1">
        <v>1</v>
      </c>
      <c r="S30" s="9" t="str">
        <f>"develop_state_"&amp;StateResource[[#This Row],[state(vanilla)]]&amp;"_"&amp;StateResource[[#This Row],[Resource Type]]&amp;"_deposits_"&amp;StateResource[[#This Row],[Serier]]</f>
        <v>develop_state_621_steel_deposits_2</v>
      </c>
      <c r="T30" s="1" t="str">
        <f>"state_"&amp;StateResource[[#This Row],[state(vanilla)]]&amp;"_"&amp;StateResource[[#This Row],[Resource Type]]&amp;"_developed_"&amp;StateResource[[#This Row],[Serier]]</f>
        <v>state_621_steel_developed_2</v>
      </c>
    </row>
    <row r="31" spans="1:20" ht="16" customHeight="1" x14ac:dyDescent="0.3">
      <c r="A31" s="1">
        <v>621</v>
      </c>
      <c r="C31" s="9" t="str">
        <f>VLOOKUP(StateResource[[#This Row],[state(vanilla)]],'State Name'!B:C,2,FALSE)</f>
        <v>Suiyuan</v>
      </c>
      <c r="E31" s="1" t="s">
        <v>11</v>
      </c>
      <c r="F31" s="1">
        <v>8</v>
      </c>
      <c r="G31" s="1">
        <v>3</v>
      </c>
      <c r="H31" s="9">
        <f>StateResource[[#This Row],[Serier]]</f>
        <v>3</v>
      </c>
      <c r="J31" s="1">
        <f>StateResource[[#This Row],[has_tech_excavation_visible]]</f>
        <v>3</v>
      </c>
      <c r="L31" s="1">
        <f>StateResource[[#This Row],[has_tech_excavation_visible]]</f>
        <v>3</v>
      </c>
      <c r="N31" s="1" t="s">
        <v>861</v>
      </c>
      <c r="O31" s="1">
        <f>10+StateResource[[#This Row],[Serier]]*5</f>
        <v>25</v>
      </c>
      <c r="P31" s="1">
        <f>30+StateResource[[#This Row],[Serier]]*15</f>
        <v>75</v>
      </c>
      <c r="Q31" s="1">
        <f>StateResource[[#This Row],[Serier]]*2</f>
        <v>6</v>
      </c>
      <c r="R31" s="1">
        <v>1</v>
      </c>
      <c r="S31" s="9" t="str">
        <f>"develop_state_"&amp;StateResource[[#This Row],[state(vanilla)]]&amp;"_"&amp;StateResource[[#This Row],[Resource Type]]&amp;"_deposits_"&amp;StateResource[[#This Row],[Serier]]</f>
        <v>develop_state_621_steel_deposits_3</v>
      </c>
      <c r="T31" s="1" t="str">
        <f>"state_"&amp;StateResource[[#This Row],[state(vanilla)]]&amp;"_"&amp;StateResource[[#This Row],[Resource Type]]&amp;"_developed_"&amp;StateResource[[#This Row],[Serier]]</f>
        <v>state_621_steel_developed_3</v>
      </c>
    </row>
    <row r="32" spans="1:20" ht="16" customHeight="1" x14ac:dyDescent="0.3">
      <c r="A32" s="1">
        <v>621</v>
      </c>
      <c r="C32" s="9" t="str">
        <f>VLOOKUP(StateResource[[#This Row],[state(vanilla)]],'State Name'!B:C,2,FALSE)</f>
        <v>Suiyuan</v>
      </c>
      <c r="E32" s="1" t="s">
        <v>11</v>
      </c>
      <c r="F32" s="1">
        <v>8</v>
      </c>
      <c r="G32" s="1">
        <v>4</v>
      </c>
      <c r="H32" s="9">
        <f>StateResource[[#This Row],[Serier]]</f>
        <v>4</v>
      </c>
      <c r="J32" s="1">
        <f>StateResource[[#This Row],[has_tech_excavation_visible]]</f>
        <v>4</v>
      </c>
      <c r="L32" s="1">
        <f>StateResource[[#This Row],[has_tech_excavation_visible]]</f>
        <v>4</v>
      </c>
      <c r="N32" s="1" t="s">
        <v>861</v>
      </c>
      <c r="O32" s="1">
        <f>10+StateResource[[#This Row],[Serier]]*5</f>
        <v>30</v>
      </c>
      <c r="P32" s="1">
        <f>30+StateResource[[#This Row],[Serier]]*15</f>
        <v>90</v>
      </c>
      <c r="Q32" s="1">
        <f>StateResource[[#This Row],[Serier]]*2</f>
        <v>8</v>
      </c>
      <c r="R32" s="1">
        <v>1</v>
      </c>
      <c r="S32" s="9" t="str">
        <f>"develop_state_"&amp;StateResource[[#This Row],[state(vanilla)]]&amp;"_"&amp;StateResource[[#This Row],[Resource Type]]&amp;"_deposits_"&amp;StateResource[[#This Row],[Serier]]</f>
        <v>develop_state_621_steel_deposits_4</v>
      </c>
      <c r="T32" s="1" t="str">
        <f>"state_"&amp;StateResource[[#This Row],[state(vanilla)]]&amp;"_"&amp;StateResource[[#This Row],[Resource Type]]&amp;"_developed_"&amp;StateResource[[#This Row],[Serier]]</f>
        <v>state_621_steel_developed_4</v>
      </c>
    </row>
    <row r="33" spans="1:20" ht="16" customHeight="1" x14ac:dyDescent="0.3">
      <c r="A33" s="1">
        <v>621</v>
      </c>
      <c r="C33" s="9" t="str">
        <f>VLOOKUP(StateResource[[#This Row],[state(vanilla)]],'State Name'!B:C,2,FALSE)</f>
        <v>Suiyuan</v>
      </c>
      <c r="E33" s="1" t="s">
        <v>11</v>
      </c>
      <c r="F33" s="1">
        <v>8</v>
      </c>
      <c r="G33" s="1">
        <v>5</v>
      </c>
      <c r="H33" s="9">
        <f>StateResource[[#This Row],[Serier]]</f>
        <v>5</v>
      </c>
      <c r="J33" s="1">
        <f>StateResource[[#This Row],[has_tech_excavation_visible]]</f>
        <v>5</v>
      </c>
      <c r="L33" s="1">
        <f>StateResource[[#This Row],[has_tech_excavation_visible]]</f>
        <v>5</v>
      </c>
      <c r="N33" s="1" t="s">
        <v>861</v>
      </c>
      <c r="O33" s="1">
        <f>10+StateResource[[#This Row],[Serier]]*5</f>
        <v>35</v>
      </c>
      <c r="P33" s="1">
        <f>30+StateResource[[#This Row],[Serier]]*15</f>
        <v>105</v>
      </c>
      <c r="Q33" s="1">
        <f>StateResource[[#This Row],[Serier]]*2</f>
        <v>10</v>
      </c>
      <c r="R33" s="1">
        <v>1</v>
      </c>
      <c r="S33" s="9" t="str">
        <f>"develop_state_"&amp;StateResource[[#This Row],[state(vanilla)]]&amp;"_"&amp;StateResource[[#This Row],[Resource Type]]&amp;"_deposits_"&amp;StateResource[[#This Row],[Serier]]</f>
        <v>develop_state_621_steel_deposits_5</v>
      </c>
      <c r="T33" s="1" t="str">
        <f>"state_"&amp;StateResource[[#This Row],[state(vanilla)]]&amp;"_"&amp;StateResource[[#This Row],[Resource Type]]&amp;"_developed_"&amp;StateResource[[#This Row],[Serier]]</f>
        <v>state_621_steel_developed_5</v>
      </c>
    </row>
    <row r="34" spans="1:20" ht="16" customHeight="1" x14ac:dyDescent="0.3">
      <c r="A34" s="1">
        <v>621</v>
      </c>
      <c r="C34" s="9" t="str">
        <f>VLOOKUP(StateResource[[#This Row],[state(vanilla)]],'State Name'!B:C,2,FALSE)</f>
        <v>Suiyuan</v>
      </c>
      <c r="E34" s="1" t="s">
        <v>11</v>
      </c>
      <c r="F34" s="1">
        <v>8</v>
      </c>
      <c r="G34" s="1">
        <v>6</v>
      </c>
      <c r="H34" s="9">
        <f>StateResource[[#This Row],[Serier]]</f>
        <v>6</v>
      </c>
      <c r="J34" s="1">
        <f>StateResource[[#This Row],[has_tech_excavation_visible]]</f>
        <v>6</v>
      </c>
      <c r="L34" s="1">
        <f>StateResource[[#This Row],[has_tech_excavation_visible]]</f>
        <v>6</v>
      </c>
      <c r="N34" s="1" t="s">
        <v>861</v>
      </c>
      <c r="O34" s="1">
        <f>10+StateResource[[#This Row],[Serier]]*5</f>
        <v>40</v>
      </c>
      <c r="P34" s="1">
        <f>30+StateResource[[#This Row],[Serier]]*15</f>
        <v>120</v>
      </c>
      <c r="Q34" s="1">
        <f>StateResource[[#This Row],[Serier]]*2</f>
        <v>12</v>
      </c>
      <c r="R34" s="1">
        <v>1</v>
      </c>
      <c r="S34" s="9" t="str">
        <f>"develop_state_"&amp;StateResource[[#This Row],[state(vanilla)]]&amp;"_"&amp;StateResource[[#This Row],[Resource Type]]&amp;"_deposits_"&amp;StateResource[[#This Row],[Serier]]</f>
        <v>develop_state_621_steel_deposits_6</v>
      </c>
      <c r="T34" s="1" t="str">
        <f>"state_"&amp;StateResource[[#This Row],[state(vanilla)]]&amp;"_"&amp;StateResource[[#This Row],[Resource Type]]&amp;"_developed_"&amp;StateResource[[#This Row],[Serier]]</f>
        <v>state_621_steel_developed_6</v>
      </c>
    </row>
    <row r="35" spans="1:20" ht="16" customHeight="1" x14ac:dyDescent="0.3">
      <c r="A35" s="1">
        <v>621</v>
      </c>
      <c r="C35" s="9" t="str">
        <f>VLOOKUP(StateResource[[#This Row],[state(vanilla)]],'State Name'!B:C,2,FALSE)</f>
        <v>Suiyuan</v>
      </c>
      <c r="E35" s="1" t="s">
        <v>11</v>
      </c>
      <c r="F35" s="1">
        <v>8</v>
      </c>
      <c r="G35" s="1">
        <v>7</v>
      </c>
      <c r="H35" s="9">
        <f>StateResource[[#This Row],[Serier]]</f>
        <v>7</v>
      </c>
      <c r="J35" s="1">
        <f>StateResource[[#This Row],[has_tech_excavation_visible]]</f>
        <v>7</v>
      </c>
      <c r="L35" s="1">
        <f>StateResource[[#This Row],[has_tech_excavation_visible]]</f>
        <v>7</v>
      </c>
      <c r="N35" s="1" t="s">
        <v>861</v>
      </c>
      <c r="O35" s="1">
        <f>10+StateResource[[#This Row],[Serier]]*5</f>
        <v>45</v>
      </c>
      <c r="P35" s="1">
        <f>30+StateResource[[#This Row],[Serier]]*15</f>
        <v>135</v>
      </c>
      <c r="Q35" s="1">
        <f>StateResource[[#This Row],[Serier]]*2</f>
        <v>14</v>
      </c>
      <c r="R35" s="1">
        <v>1</v>
      </c>
      <c r="S35" s="9" t="str">
        <f>"develop_state_"&amp;StateResource[[#This Row],[state(vanilla)]]&amp;"_"&amp;StateResource[[#This Row],[Resource Type]]&amp;"_deposits_"&amp;StateResource[[#This Row],[Serier]]</f>
        <v>develop_state_621_steel_deposits_7</v>
      </c>
      <c r="T35" s="1" t="str">
        <f>"state_"&amp;StateResource[[#This Row],[state(vanilla)]]&amp;"_"&amp;StateResource[[#This Row],[Resource Type]]&amp;"_developed_"&amp;StateResource[[#This Row],[Serier]]</f>
        <v>state_621_steel_developed_7</v>
      </c>
    </row>
    <row r="36" spans="1:20" ht="16" customHeight="1" x14ac:dyDescent="0.3">
      <c r="A36" s="1">
        <v>621</v>
      </c>
      <c r="C36" s="9" t="str">
        <f>VLOOKUP(StateResource[[#This Row],[state(vanilla)]],'State Name'!B:C,2,FALSE)</f>
        <v>Suiyuan</v>
      </c>
      <c r="E36" s="1" t="s">
        <v>11</v>
      </c>
      <c r="F36" s="1">
        <v>8</v>
      </c>
      <c r="G36" s="1">
        <v>8</v>
      </c>
      <c r="H36" s="9">
        <f>StateResource[[#This Row],[Serier]]</f>
        <v>8</v>
      </c>
      <c r="J36" s="1">
        <f>StateResource[[#This Row],[has_tech_excavation_visible]]</f>
        <v>8</v>
      </c>
      <c r="L36" s="1">
        <f>StateResource[[#This Row],[has_tech_excavation_visible]]</f>
        <v>8</v>
      </c>
      <c r="N36" s="1" t="s">
        <v>861</v>
      </c>
      <c r="O36" s="1">
        <f>10+StateResource[[#This Row],[Serier]]*5</f>
        <v>50</v>
      </c>
      <c r="P36" s="1">
        <f>30+StateResource[[#This Row],[Serier]]*15</f>
        <v>150</v>
      </c>
      <c r="Q36" s="1">
        <f>StateResource[[#This Row],[Serier]]*2</f>
        <v>16</v>
      </c>
      <c r="R36" s="1">
        <v>1</v>
      </c>
      <c r="S36" s="9" t="str">
        <f>"develop_state_"&amp;StateResource[[#This Row],[state(vanilla)]]&amp;"_"&amp;StateResource[[#This Row],[Resource Type]]&amp;"_deposits_"&amp;StateResource[[#This Row],[Serier]]</f>
        <v>develop_state_621_steel_deposits_8</v>
      </c>
      <c r="T36" s="1" t="str">
        <f>"state_"&amp;StateResource[[#This Row],[state(vanilla)]]&amp;"_"&amp;StateResource[[#This Row],[Resource Type]]&amp;"_developed_"&amp;StateResource[[#This Row],[Serier]]</f>
        <v>state_621_steel_developed_8</v>
      </c>
    </row>
    <row r="37" spans="1:20" ht="16" customHeight="1" x14ac:dyDescent="0.3">
      <c r="A37" s="1">
        <v>621</v>
      </c>
      <c r="C37" s="9" t="str">
        <f>VLOOKUP(StateResource[[#This Row],[state(vanilla)]],'State Name'!B:C,2,FALSE)</f>
        <v>Suiyuan</v>
      </c>
      <c r="E37" s="1" t="s">
        <v>11</v>
      </c>
      <c r="F37" s="1">
        <v>8</v>
      </c>
      <c r="G37" s="1">
        <v>9</v>
      </c>
      <c r="H37" s="9">
        <f>StateResource[[#This Row],[Serier]]</f>
        <v>9</v>
      </c>
      <c r="J37" s="1">
        <f>StateResource[[#This Row],[has_tech_excavation_visible]]</f>
        <v>9</v>
      </c>
      <c r="L37" s="1">
        <f>StateResource[[#This Row],[has_tech_excavation_visible]]</f>
        <v>9</v>
      </c>
      <c r="N37" s="1" t="s">
        <v>861</v>
      </c>
      <c r="O37" s="1">
        <f>10+StateResource[[#This Row],[Serier]]*5</f>
        <v>55</v>
      </c>
      <c r="P37" s="1">
        <f>30+StateResource[[#This Row],[Serier]]*15</f>
        <v>165</v>
      </c>
      <c r="Q37" s="1">
        <f>StateResource[[#This Row],[Serier]]*2</f>
        <v>18</v>
      </c>
      <c r="R37" s="1">
        <v>1</v>
      </c>
      <c r="S37" s="9" t="str">
        <f>"develop_state_"&amp;StateResource[[#This Row],[state(vanilla)]]&amp;"_"&amp;StateResource[[#This Row],[Resource Type]]&amp;"_deposits_"&amp;StateResource[[#This Row],[Serier]]</f>
        <v>develop_state_621_steel_deposits_9</v>
      </c>
      <c r="T37" s="1" t="str">
        <f>"state_"&amp;StateResource[[#This Row],[state(vanilla)]]&amp;"_"&amp;StateResource[[#This Row],[Resource Type]]&amp;"_developed_"&amp;StateResource[[#This Row],[Serier]]</f>
        <v>state_621_steel_developed_9</v>
      </c>
    </row>
    <row r="38" spans="1:20" ht="16" customHeight="1" x14ac:dyDescent="0.3">
      <c r="A38" s="1">
        <v>621</v>
      </c>
      <c r="C38" s="9" t="str">
        <f>VLOOKUP(StateResource[[#This Row],[state(vanilla)]],'State Name'!B:C,2,FALSE)</f>
        <v>Suiyuan</v>
      </c>
      <c r="E38" s="1" t="s">
        <v>11</v>
      </c>
      <c r="F38" s="1">
        <v>8</v>
      </c>
      <c r="G38" s="1">
        <v>10</v>
      </c>
      <c r="H38" s="9">
        <f>StateResource[[#This Row],[Serier]]</f>
        <v>10</v>
      </c>
      <c r="J38" s="1">
        <f>StateResource[[#This Row],[has_tech_excavation_visible]]</f>
        <v>10</v>
      </c>
      <c r="L38" s="1">
        <f>StateResource[[#This Row],[has_tech_excavation_visible]]</f>
        <v>10</v>
      </c>
      <c r="N38" s="1" t="s">
        <v>861</v>
      </c>
      <c r="O38" s="1">
        <f>10+StateResource[[#This Row],[Serier]]*5</f>
        <v>60</v>
      </c>
      <c r="P38" s="1">
        <f>30+StateResource[[#This Row],[Serier]]*15</f>
        <v>180</v>
      </c>
      <c r="Q38" s="1">
        <f>StateResource[[#This Row],[Serier]]*2</f>
        <v>20</v>
      </c>
      <c r="R38" s="1">
        <v>1</v>
      </c>
      <c r="S38" s="9" t="str">
        <f>"develop_state_"&amp;StateResource[[#This Row],[state(vanilla)]]&amp;"_"&amp;StateResource[[#This Row],[Resource Type]]&amp;"_deposits_"&amp;StateResource[[#This Row],[Serier]]</f>
        <v>develop_state_621_steel_deposits_10</v>
      </c>
      <c r="T38" s="1" t="str">
        <f>"state_"&amp;StateResource[[#This Row],[state(vanilla)]]&amp;"_"&amp;StateResource[[#This Row],[Resource Type]]&amp;"_developed_"&amp;StateResource[[#This Row],[Serier]]</f>
        <v>state_621_steel_developed_10</v>
      </c>
    </row>
    <row r="39" spans="1:20" ht="16" customHeight="1" x14ac:dyDescent="0.3">
      <c r="A39" s="1">
        <v>621</v>
      </c>
      <c r="C39" s="9" t="str">
        <f>VLOOKUP(StateResource[[#This Row],[state(vanilla)]],'State Name'!B:C,2,FALSE)</f>
        <v>Suiyuan</v>
      </c>
      <c r="E39" s="1" t="s">
        <v>11</v>
      </c>
      <c r="F39" s="1">
        <v>8</v>
      </c>
      <c r="G39" s="1">
        <v>11</v>
      </c>
      <c r="H39" s="9">
        <f>StateResource[[#This Row],[Serier]]</f>
        <v>11</v>
      </c>
      <c r="J39" s="1">
        <f>StateResource[[#This Row],[has_tech_excavation_visible]]</f>
        <v>11</v>
      </c>
      <c r="L39" s="1">
        <f>StateResource[[#This Row],[has_tech_excavation_visible]]</f>
        <v>11</v>
      </c>
      <c r="N39" s="1" t="s">
        <v>861</v>
      </c>
      <c r="O39" s="1">
        <f>10+StateResource[[#This Row],[Serier]]*5</f>
        <v>65</v>
      </c>
      <c r="P39" s="1">
        <f>30+StateResource[[#This Row],[Serier]]*15</f>
        <v>195</v>
      </c>
      <c r="Q39" s="1">
        <f>StateResource[[#This Row],[Serier]]*2</f>
        <v>22</v>
      </c>
      <c r="R39" s="1">
        <v>1</v>
      </c>
      <c r="S39" s="9" t="str">
        <f>"develop_state_"&amp;StateResource[[#This Row],[state(vanilla)]]&amp;"_"&amp;StateResource[[#This Row],[Resource Type]]&amp;"_deposits_"&amp;StateResource[[#This Row],[Serier]]</f>
        <v>develop_state_621_steel_deposits_11</v>
      </c>
      <c r="T39" s="1" t="str">
        <f>"state_"&amp;StateResource[[#This Row],[state(vanilla)]]&amp;"_"&amp;StateResource[[#This Row],[Resource Type]]&amp;"_developed_"&amp;StateResource[[#This Row],[Serier]]</f>
        <v>state_621_steel_developed_11</v>
      </c>
    </row>
    <row r="40" spans="1:20" ht="16" customHeight="1" x14ac:dyDescent="0.3">
      <c r="A40" s="1">
        <v>621</v>
      </c>
      <c r="C40" s="9" t="str">
        <f>VLOOKUP(StateResource[[#This Row],[state(vanilla)]],'State Name'!B:C,2,FALSE)</f>
        <v>Suiyuan</v>
      </c>
      <c r="E40" s="1" t="s">
        <v>11</v>
      </c>
      <c r="F40" s="1">
        <v>8</v>
      </c>
      <c r="G40" s="1">
        <v>12</v>
      </c>
      <c r="H40" s="9">
        <f>StateResource[[#This Row],[Serier]]</f>
        <v>12</v>
      </c>
      <c r="J40" s="1">
        <f>StateResource[[#This Row],[has_tech_excavation_visible]]</f>
        <v>12</v>
      </c>
      <c r="L40" s="1">
        <f>StateResource[[#This Row],[has_tech_excavation_visible]]</f>
        <v>12</v>
      </c>
      <c r="N40" s="1" t="s">
        <v>861</v>
      </c>
      <c r="O40" s="1">
        <f>10+StateResource[[#This Row],[Serier]]*5</f>
        <v>70</v>
      </c>
      <c r="P40" s="1">
        <f>30+StateResource[[#This Row],[Serier]]*15</f>
        <v>210</v>
      </c>
      <c r="Q40" s="1">
        <f>StateResource[[#This Row],[Serier]]*2</f>
        <v>24</v>
      </c>
      <c r="R40" s="1">
        <v>1</v>
      </c>
      <c r="S40" s="9" t="str">
        <f>"develop_state_"&amp;StateResource[[#This Row],[state(vanilla)]]&amp;"_"&amp;StateResource[[#This Row],[Resource Type]]&amp;"_deposits_"&amp;StateResource[[#This Row],[Serier]]</f>
        <v>develop_state_621_steel_deposits_12</v>
      </c>
      <c r="T40" s="1" t="str">
        <f>"state_"&amp;StateResource[[#This Row],[state(vanilla)]]&amp;"_"&amp;StateResource[[#This Row],[Resource Type]]&amp;"_developed_"&amp;StateResource[[#This Row],[Serier]]</f>
        <v>state_621_steel_developed_12</v>
      </c>
    </row>
    <row r="41" spans="1:20" ht="16" customHeight="1" x14ac:dyDescent="0.3">
      <c r="A41" s="1">
        <v>621</v>
      </c>
      <c r="C41" s="9" t="str">
        <f>VLOOKUP(StateResource[[#This Row],[state(vanilla)]],'State Name'!B:C,2,FALSE)</f>
        <v>Suiyuan</v>
      </c>
      <c r="E41" s="1" t="s">
        <v>11</v>
      </c>
      <c r="F41" s="1">
        <v>8</v>
      </c>
      <c r="G41" s="1">
        <v>13</v>
      </c>
      <c r="H41" s="9">
        <f>StateResource[[#This Row],[Serier]]</f>
        <v>13</v>
      </c>
      <c r="J41" s="1">
        <f>StateResource[[#This Row],[has_tech_excavation_visible]]</f>
        <v>13</v>
      </c>
      <c r="L41" s="1">
        <f>StateResource[[#This Row],[has_tech_excavation_visible]]</f>
        <v>13</v>
      </c>
      <c r="N41" s="1" t="s">
        <v>861</v>
      </c>
      <c r="O41" s="1">
        <f>10+StateResource[[#This Row],[Serier]]*5</f>
        <v>75</v>
      </c>
      <c r="P41" s="1">
        <f>30+StateResource[[#This Row],[Serier]]*15</f>
        <v>225</v>
      </c>
      <c r="Q41" s="1">
        <f>StateResource[[#This Row],[Serier]]*2</f>
        <v>26</v>
      </c>
      <c r="R41" s="1">
        <v>1</v>
      </c>
      <c r="S41" s="9" t="str">
        <f>"develop_state_"&amp;StateResource[[#This Row],[state(vanilla)]]&amp;"_"&amp;StateResource[[#This Row],[Resource Type]]&amp;"_deposits_"&amp;StateResource[[#This Row],[Serier]]</f>
        <v>develop_state_621_steel_deposits_13</v>
      </c>
      <c r="T41" s="1" t="str">
        <f>"state_"&amp;StateResource[[#This Row],[state(vanilla)]]&amp;"_"&amp;StateResource[[#This Row],[Resource Type]]&amp;"_developed_"&amp;StateResource[[#This Row],[Serier]]</f>
        <v>state_621_steel_developed_13</v>
      </c>
    </row>
    <row r="42" spans="1:20" ht="16" customHeight="1" x14ac:dyDescent="0.3">
      <c r="A42" s="1">
        <v>621</v>
      </c>
      <c r="C42" s="9" t="str">
        <f>VLOOKUP(StateResource[[#This Row],[state(vanilla)]],'State Name'!B:C,2,FALSE)</f>
        <v>Suiyuan</v>
      </c>
      <c r="E42" s="1" t="s">
        <v>11</v>
      </c>
      <c r="F42" s="1">
        <v>8</v>
      </c>
      <c r="G42" s="1">
        <v>14</v>
      </c>
      <c r="H42" s="9">
        <f>StateResource[[#This Row],[Serier]]</f>
        <v>14</v>
      </c>
      <c r="J42" s="1">
        <f>StateResource[[#This Row],[has_tech_excavation_visible]]</f>
        <v>14</v>
      </c>
      <c r="L42" s="1">
        <f>StateResource[[#This Row],[has_tech_excavation_visible]]</f>
        <v>14</v>
      </c>
      <c r="N42" s="1" t="s">
        <v>861</v>
      </c>
      <c r="O42" s="1">
        <f>10+StateResource[[#This Row],[Serier]]*5</f>
        <v>80</v>
      </c>
      <c r="P42" s="1">
        <f>30+StateResource[[#This Row],[Serier]]*15</f>
        <v>240</v>
      </c>
      <c r="Q42" s="1">
        <f>StateResource[[#This Row],[Serier]]*2</f>
        <v>28</v>
      </c>
      <c r="R42" s="1">
        <v>1</v>
      </c>
      <c r="S42" s="9" t="str">
        <f>"develop_state_"&amp;StateResource[[#This Row],[state(vanilla)]]&amp;"_"&amp;StateResource[[#This Row],[Resource Type]]&amp;"_deposits_"&amp;StateResource[[#This Row],[Serier]]</f>
        <v>develop_state_621_steel_deposits_14</v>
      </c>
      <c r="T42" s="1" t="str">
        <f>"state_"&amp;StateResource[[#This Row],[state(vanilla)]]&amp;"_"&amp;StateResource[[#This Row],[Resource Type]]&amp;"_developed_"&amp;StateResource[[#This Row],[Serier]]</f>
        <v>state_621_steel_developed_14</v>
      </c>
    </row>
    <row r="43" spans="1:20" ht="16" customHeight="1" x14ac:dyDescent="0.3">
      <c r="A43" s="1">
        <v>621</v>
      </c>
      <c r="C43" s="9" t="str">
        <f>VLOOKUP(StateResource[[#This Row],[state(vanilla)]],'State Name'!B:C,2,FALSE)</f>
        <v>Suiyuan</v>
      </c>
      <c r="E43" s="1" t="s">
        <v>11</v>
      </c>
      <c r="F43" s="1">
        <v>8</v>
      </c>
      <c r="G43" s="1">
        <v>15</v>
      </c>
      <c r="H43" s="9">
        <f>StateResource[[#This Row],[Serier]]</f>
        <v>15</v>
      </c>
      <c r="J43" s="1">
        <f>StateResource[[#This Row],[has_tech_excavation_visible]]</f>
        <v>15</v>
      </c>
      <c r="L43" s="1">
        <f>StateResource[[#This Row],[has_tech_excavation_visible]]</f>
        <v>15</v>
      </c>
      <c r="N43" s="1" t="s">
        <v>861</v>
      </c>
      <c r="O43" s="1">
        <f>10+StateResource[[#This Row],[Serier]]*5</f>
        <v>85</v>
      </c>
      <c r="P43" s="1">
        <f>30+StateResource[[#This Row],[Serier]]*15</f>
        <v>255</v>
      </c>
      <c r="Q43" s="1">
        <f>StateResource[[#This Row],[Serier]]*2</f>
        <v>30</v>
      </c>
      <c r="R43" s="1">
        <v>1</v>
      </c>
      <c r="S43" s="9" t="str">
        <f>"develop_state_"&amp;StateResource[[#This Row],[state(vanilla)]]&amp;"_"&amp;StateResource[[#This Row],[Resource Type]]&amp;"_deposits_"&amp;StateResource[[#This Row],[Serier]]</f>
        <v>develop_state_621_steel_deposits_15</v>
      </c>
      <c r="T43" s="1" t="str">
        <f>"state_"&amp;StateResource[[#This Row],[state(vanilla)]]&amp;"_"&amp;StateResource[[#This Row],[Resource Type]]&amp;"_developed_"&amp;StateResource[[#This Row],[Serier]]</f>
        <v>state_621_steel_developed_15</v>
      </c>
    </row>
    <row r="44" spans="1:20" ht="16" customHeight="1" x14ac:dyDescent="0.3">
      <c r="A44" s="1">
        <v>621</v>
      </c>
      <c r="C44" s="9" t="str">
        <f>VLOOKUP(StateResource[[#This Row],[state(vanilla)]],'State Name'!B:C,2,FALSE)</f>
        <v>Suiyuan</v>
      </c>
      <c r="E44" s="1" t="s">
        <v>11</v>
      </c>
      <c r="F44" s="1">
        <v>8</v>
      </c>
      <c r="G44" s="1">
        <v>16</v>
      </c>
      <c r="H44" s="9">
        <f>StateResource[[#This Row],[Serier]]</f>
        <v>16</v>
      </c>
      <c r="J44" s="1">
        <f>StateResource[[#This Row],[has_tech_excavation_visible]]</f>
        <v>16</v>
      </c>
      <c r="L44" s="1">
        <f>StateResource[[#This Row],[has_tech_excavation_visible]]</f>
        <v>16</v>
      </c>
      <c r="N44" s="1" t="s">
        <v>861</v>
      </c>
      <c r="O44" s="1">
        <f>10+StateResource[[#This Row],[Serier]]*5</f>
        <v>90</v>
      </c>
      <c r="P44" s="1">
        <f>30+StateResource[[#This Row],[Serier]]*15</f>
        <v>270</v>
      </c>
      <c r="Q44" s="1">
        <f>StateResource[[#This Row],[Serier]]*2</f>
        <v>32</v>
      </c>
      <c r="R44" s="1">
        <v>1</v>
      </c>
      <c r="S44" s="9" t="str">
        <f>"develop_state_"&amp;StateResource[[#This Row],[state(vanilla)]]&amp;"_"&amp;StateResource[[#This Row],[Resource Type]]&amp;"_deposits_"&amp;StateResource[[#This Row],[Serier]]</f>
        <v>develop_state_621_steel_deposits_16</v>
      </c>
      <c r="T44" s="1" t="str">
        <f>"state_"&amp;StateResource[[#This Row],[state(vanilla)]]&amp;"_"&amp;StateResource[[#This Row],[Resource Type]]&amp;"_developed_"&amp;StateResource[[#This Row],[Serier]]</f>
        <v>state_621_steel_developed_16</v>
      </c>
    </row>
    <row r="45" spans="1:20" ht="16" customHeight="1" x14ac:dyDescent="0.3">
      <c r="A45" s="1">
        <v>621</v>
      </c>
      <c r="C45" s="9" t="str">
        <f>VLOOKUP(StateResource[[#This Row],[state(vanilla)]],'State Name'!B:C,2,FALSE)</f>
        <v>Suiyuan</v>
      </c>
      <c r="E45" s="1" t="s">
        <v>11</v>
      </c>
      <c r="F45" s="1">
        <v>8</v>
      </c>
      <c r="G45" s="1">
        <v>17</v>
      </c>
      <c r="H45" s="9">
        <f>StateResource[[#This Row],[Serier]]</f>
        <v>17</v>
      </c>
      <c r="J45" s="1">
        <f>StateResource[[#This Row],[has_tech_excavation_visible]]</f>
        <v>17</v>
      </c>
      <c r="L45" s="1">
        <f>StateResource[[#This Row],[has_tech_excavation_visible]]</f>
        <v>17</v>
      </c>
      <c r="N45" s="1" t="s">
        <v>861</v>
      </c>
      <c r="O45" s="1">
        <f>10+StateResource[[#This Row],[Serier]]*5</f>
        <v>95</v>
      </c>
      <c r="P45" s="1">
        <f>30+StateResource[[#This Row],[Serier]]*15</f>
        <v>285</v>
      </c>
      <c r="Q45" s="1">
        <f>StateResource[[#This Row],[Serier]]*2</f>
        <v>34</v>
      </c>
      <c r="R45" s="1">
        <v>1</v>
      </c>
      <c r="S45" s="9" t="str">
        <f>"develop_state_"&amp;StateResource[[#This Row],[state(vanilla)]]&amp;"_"&amp;StateResource[[#This Row],[Resource Type]]&amp;"_deposits_"&amp;StateResource[[#This Row],[Serier]]</f>
        <v>develop_state_621_steel_deposits_17</v>
      </c>
      <c r="T45" s="1" t="str">
        <f>"state_"&amp;StateResource[[#This Row],[state(vanilla)]]&amp;"_"&amp;StateResource[[#This Row],[Resource Type]]&amp;"_developed_"&amp;StateResource[[#This Row],[Serier]]</f>
        <v>state_621_steel_developed_17</v>
      </c>
    </row>
    <row r="46" spans="1:20" ht="16" customHeight="1" x14ac:dyDescent="0.3">
      <c r="A46" s="1">
        <v>621</v>
      </c>
      <c r="C46" s="9" t="str">
        <f>VLOOKUP(StateResource[[#This Row],[state(vanilla)]],'State Name'!B:C,2,FALSE)</f>
        <v>Suiyuan</v>
      </c>
      <c r="E46" s="1" t="s">
        <v>11</v>
      </c>
      <c r="F46" s="1">
        <v>8</v>
      </c>
      <c r="G46" s="1">
        <v>18</v>
      </c>
      <c r="H46" s="9">
        <f>StateResource[[#This Row],[Serier]]</f>
        <v>18</v>
      </c>
      <c r="J46" s="1">
        <f>StateResource[[#This Row],[has_tech_excavation_visible]]</f>
        <v>18</v>
      </c>
      <c r="L46" s="1">
        <f>StateResource[[#This Row],[has_tech_excavation_visible]]</f>
        <v>18</v>
      </c>
      <c r="N46" s="1" t="s">
        <v>861</v>
      </c>
      <c r="O46" s="1">
        <f>10+StateResource[[#This Row],[Serier]]*5</f>
        <v>100</v>
      </c>
      <c r="P46" s="1">
        <f>30+StateResource[[#This Row],[Serier]]*15</f>
        <v>300</v>
      </c>
      <c r="Q46" s="1">
        <f>StateResource[[#This Row],[Serier]]*2</f>
        <v>36</v>
      </c>
      <c r="R46" s="1">
        <v>1</v>
      </c>
      <c r="S46" s="9" t="str">
        <f>"develop_state_"&amp;StateResource[[#This Row],[state(vanilla)]]&amp;"_"&amp;StateResource[[#This Row],[Resource Type]]&amp;"_deposits_"&amp;StateResource[[#This Row],[Serier]]</f>
        <v>develop_state_621_steel_deposits_18</v>
      </c>
      <c r="T46" s="1" t="str">
        <f>"state_"&amp;StateResource[[#This Row],[state(vanilla)]]&amp;"_"&amp;StateResource[[#This Row],[Resource Type]]&amp;"_developed_"&amp;StateResource[[#This Row],[Serier]]</f>
        <v>state_621_steel_developed_18</v>
      </c>
    </row>
    <row r="47" spans="1:20" ht="16" customHeight="1" x14ac:dyDescent="0.3">
      <c r="A47" s="1">
        <v>621</v>
      </c>
      <c r="C47" s="9" t="str">
        <f>VLOOKUP(StateResource[[#This Row],[state(vanilla)]],'State Name'!B:C,2,FALSE)</f>
        <v>Suiyuan</v>
      </c>
      <c r="E47" s="1" t="s">
        <v>11</v>
      </c>
      <c r="F47" s="1">
        <v>8</v>
      </c>
      <c r="G47" s="1">
        <v>19</v>
      </c>
      <c r="H47" s="9">
        <f>StateResource[[#This Row],[Serier]]</f>
        <v>19</v>
      </c>
      <c r="J47" s="1">
        <f>StateResource[[#This Row],[has_tech_excavation_visible]]</f>
        <v>19</v>
      </c>
      <c r="L47" s="1">
        <f>StateResource[[#This Row],[has_tech_excavation_visible]]</f>
        <v>19</v>
      </c>
      <c r="N47" s="1" t="s">
        <v>861</v>
      </c>
      <c r="O47" s="1">
        <f>10+StateResource[[#This Row],[Serier]]*5</f>
        <v>105</v>
      </c>
      <c r="P47" s="1">
        <f>30+StateResource[[#This Row],[Serier]]*15</f>
        <v>315</v>
      </c>
      <c r="Q47" s="1">
        <f>StateResource[[#This Row],[Serier]]*2</f>
        <v>38</v>
      </c>
      <c r="R47" s="1">
        <v>1</v>
      </c>
      <c r="S47" s="9" t="str">
        <f>"develop_state_"&amp;StateResource[[#This Row],[state(vanilla)]]&amp;"_"&amp;StateResource[[#This Row],[Resource Type]]&amp;"_deposits_"&amp;StateResource[[#This Row],[Serier]]</f>
        <v>develop_state_621_steel_deposits_19</v>
      </c>
      <c r="T47" s="1" t="str">
        <f>"state_"&amp;StateResource[[#This Row],[state(vanilla)]]&amp;"_"&amp;StateResource[[#This Row],[Resource Type]]&amp;"_developed_"&amp;StateResource[[#This Row],[Serier]]</f>
        <v>state_621_steel_developed_19</v>
      </c>
    </row>
    <row r="48" spans="1:20" ht="16" customHeight="1" x14ac:dyDescent="0.3">
      <c r="A48" s="1">
        <v>621</v>
      </c>
      <c r="C48" s="9" t="str">
        <f>VLOOKUP(StateResource[[#This Row],[state(vanilla)]],'State Name'!B:C,2,FALSE)</f>
        <v>Suiyuan</v>
      </c>
      <c r="E48" s="1" t="s">
        <v>11</v>
      </c>
      <c r="F48" s="1">
        <v>8</v>
      </c>
      <c r="G48" s="1">
        <v>20</v>
      </c>
      <c r="H48" s="9">
        <f>StateResource[[#This Row],[Serier]]</f>
        <v>20</v>
      </c>
      <c r="J48" s="1">
        <f>StateResource[[#This Row],[has_tech_excavation_visible]]</f>
        <v>20</v>
      </c>
      <c r="L48" s="1">
        <f>StateResource[[#This Row],[has_tech_excavation_visible]]</f>
        <v>20</v>
      </c>
      <c r="N48" s="1" t="s">
        <v>861</v>
      </c>
      <c r="O48" s="1">
        <f>10+StateResource[[#This Row],[Serier]]*5</f>
        <v>110</v>
      </c>
      <c r="P48" s="1">
        <f>30+StateResource[[#This Row],[Serier]]*15</f>
        <v>330</v>
      </c>
      <c r="Q48" s="1">
        <f>StateResource[[#This Row],[Serier]]*2</f>
        <v>40</v>
      </c>
      <c r="R48" s="1">
        <v>1</v>
      </c>
      <c r="S48" s="9" t="str">
        <f>"develop_state_"&amp;StateResource[[#This Row],[state(vanilla)]]&amp;"_"&amp;StateResource[[#This Row],[Resource Type]]&amp;"_deposits_"&amp;StateResource[[#This Row],[Serier]]</f>
        <v>develop_state_621_steel_deposits_20</v>
      </c>
      <c r="T48" s="1" t="str">
        <f>"state_"&amp;StateResource[[#This Row],[state(vanilla)]]&amp;"_"&amp;StateResource[[#This Row],[Resource Type]]&amp;"_developed_"&amp;StateResource[[#This Row],[Serier]]</f>
        <v>state_621_steel_developed_20</v>
      </c>
    </row>
    <row r="49" spans="1:20" ht="16" customHeight="1" x14ac:dyDescent="0.3">
      <c r="A49" s="1">
        <v>714</v>
      </c>
      <c r="C49" s="9" t="str">
        <f>VLOOKUP(StateResource[[#This Row],[state(vanilla)]],'State Name'!B:C,2,FALSE)</f>
        <v>Heilungkiang</v>
      </c>
      <c r="E49" s="1" t="s">
        <v>13</v>
      </c>
      <c r="F49" s="1">
        <v>4</v>
      </c>
      <c r="G49" s="1">
        <v>1</v>
      </c>
      <c r="H49" s="9">
        <f>StateResource[[#This Row],[Serier]]</f>
        <v>1</v>
      </c>
      <c r="J49" s="1">
        <f>StateResource[[#This Row],[has_tech_excavation_visible]]</f>
        <v>1</v>
      </c>
      <c r="L49" s="1">
        <f>StateResource[[#This Row],[has_tech_excavation_visible]]</f>
        <v>1</v>
      </c>
      <c r="N49" s="1" t="s">
        <v>861</v>
      </c>
      <c r="O49" s="9">
        <f>10+StateResource[[#This Row],[Serier]]*5</f>
        <v>15</v>
      </c>
      <c r="P49" s="9">
        <f>30+StateResource[[#This Row],[Serier]]*15</f>
        <v>45</v>
      </c>
      <c r="Q49" s="1">
        <f>StateResource[[#This Row],[Serier]]*2</f>
        <v>2</v>
      </c>
      <c r="R49" s="1">
        <v>1</v>
      </c>
      <c r="S49" s="9" t="str">
        <f>"develop_state_"&amp;StateResource[[#This Row],[state(vanilla)]]&amp;"_"&amp;StateResource[[#This Row],[Resource Type]]&amp;"_deposits_"&amp;StateResource[[#This Row],[Serier]]</f>
        <v>develop_state_714_oil_deposits_1</v>
      </c>
      <c r="T49" s="1" t="str">
        <f>"state_"&amp;StateResource[[#This Row],[state(vanilla)]]&amp;"_"&amp;StateResource[[#This Row],[Resource Type]]&amp;"_developed_"&amp;StateResource[[#This Row],[Serier]]</f>
        <v>state_714_oil_developed_1</v>
      </c>
    </row>
    <row r="50" spans="1:20" ht="16" customHeight="1" x14ac:dyDescent="0.3">
      <c r="A50" s="1">
        <v>714</v>
      </c>
      <c r="C50" s="9" t="str">
        <f>VLOOKUP(StateResource[[#This Row],[state(vanilla)]],'State Name'!B:C,2,FALSE)</f>
        <v>Heilungkiang</v>
      </c>
      <c r="E50" s="1" t="s">
        <v>13</v>
      </c>
      <c r="F50" s="1">
        <v>6</v>
      </c>
      <c r="G50" s="1">
        <v>2</v>
      </c>
      <c r="H50" s="9">
        <f>StateResource[[#This Row],[Serier]]</f>
        <v>2</v>
      </c>
      <c r="J50" s="1">
        <f>StateResource[[#This Row],[has_tech_excavation_visible]]</f>
        <v>2</v>
      </c>
      <c r="L50" s="1">
        <f>StateResource[[#This Row],[has_tech_excavation_visible]]</f>
        <v>2</v>
      </c>
      <c r="N50" s="1" t="s">
        <v>861</v>
      </c>
      <c r="O50" s="9">
        <f>10+StateResource[[#This Row],[Serier]]*5</f>
        <v>20</v>
      </c>
      <c r="P50" s="9">
        <f>30+StateResource[[#This Row],[Serier]]*15</f>
        <v>60</v>
      </c>
      <c r="Q50" s="1">
        <f>StateResource[[#This Row],[Serier]]*2</f>
        <v>4</v>
      </c>
      <c r="R50" s="1">
        <v>1</v>
      </c>
      <c r="S50" s="9" t="str">
        <f>"develop_state_"&amp;StateResource[[#This Row],[state(vanilla)]]&amp;"_"&amp;StateResource[[#This Row],[Resource Type]]&amp;"_deposits_"&amp;StateResource[[#This Row],[Serier]]</f>
        <v>develop_state_714_oil_deposits_2</v>
      </c>
      <c r="T50" s="1" t="str">
        <f>"state_"&amp;StateResource[[#This Row],[state(vanilla)]]&amp;"_"&amp;StateResource[[#This Row],[Resource Type]]&amp;"_developed_"&amp;StateResource[[#This Row],[Serier]]</f>
        <v>state_714_oil_developed_2</v>
      </c>
    </row>
    <row r="51" spans="1:20" ht="16" customHeight="1" x14ac:dyDescent="0.3">
      <c r="A51" s="1">
        <v>714</v>
      </c>
      <c r="C51" s="9" t="str">
        <f>VLOOKUP(StateResource[[#This Row],[state(vanilla)]],'State Name'!B:C,2,FALSE)</f>
        <v>Heilungkiang</v>
      </c>
      <c r="E51" s="1" t="s">
        <v>13</v>
      </c>
      <c r="F51" s="1">
        <v>8</v>
      </c>
      <c r="G51" s="1">
        <v>3</v>
      </c>
      <c r="H51" s="9">
        <f>StateResource[[#This Row],[Serier]]</f>
        <v>3</v>
      </c>
      <c r="J51" s="1">
        <f>StateResource[[#This Row],[has_tech_excavation_visible]]</f>
        <v>3</v>
      </c>
      <c r="L51" s="1">
        <f>StateResource[[#This Row],[has_tech_excavation_visible]]</f>
        <v>3</v>
      </c>
      <c r="N51" s="1" t="s">
        <v>861</v>
      </c>
      <c r="O51" s="9">
        <f>10+StateResource[[#This Row],[Serier]]*5</f>
        <v>25</v>
      </c>
      <c r="P51" s="9">
        <f>30+StateResource[[#This Row],[Serier]]*15</f>
        <v>75</v>
      </c>
      <c r="Q51" s="1">
        <f>StateResource[[#This Row],[Serier]]*2</f>
        <v>6</v>
      </c>
      <c r="R51" s="1">
        <v>1</v>
      </c>
      <c r="S51" s="9" t="str">
        <f>"develop_state_"&amp;StateResource[[#This Row],[state(vanilla)]]&amp;"_"&amp;StateResource[[#This Row],[Resource Type]]&amp;"_deposits_"&amp;StateResource[[#This Row],[Serier]]</f>
        <v>develop_state_714_oil_deposits_3</v>
      </c>
      <c r="T51" s="1" t="str">
        <f>"state_"&amp;StateResource[[#This Row],[state(vanilla)]]&amp;"_"&amp;StateResource[[#This Row],[Resource Type]]&amp;"_developed_"&amp;StateResource[[#This Row],[Serier]]</f>
        <v>state_714_oil_developed_3</v>
      </c>
    </row>
    <row r="52" spans="1:20" ht="16" customHeight="1" x14ac:dyDescent="0.3">
      <c r="A52" s="1">
        <v>714</v>
      </c>
      <c r="C52" s="9" t="str">
        <f>VLOOKUP(StateResource[[#This Row],[state(vanilla)]],'State Name'!B:C,2,FALSE)</f>
        <v>Heilungkiang</v>
      </c>
      <c r="E52" s="1" t="s">
        <v>13</v>
      </c>
      <c r="F52" s="1">
        <v>10</v>
      </c>
      <c r="G52" s="1">
        <v>4</v>
      </c>
      <c r="H52" s="9">
        <f>StateResource[[#This Row],[Serier]]</f>
        <v>4</v>
      </c>
      <c r="J52" s="1">
        <f>StateResource[[#This Row],[has_tech_excavation_visible]]</f>
        <v>4</v>
      </c>
      <c r="L52" s="1">
        <f>StateResource[[#This Row],[has_tech_excavation_visible]]</f>
        <v>4</v>
      </c>
      <c r="N52" s="1" t="s">
        <v>861</v>
      </c>
      <c r="O52" s="9">
        <f>10+StateResource[[#This Row],[Serier]]*5</f>
        <v>30</v>
      </c>
      <c r="P52" s="9">
        <f>30+StateResource[[#This Row],[Serier]]*15</f>
        <v>90</v>
      </c>
      <c r="Q52" s="1">
        <f>StateResource[[#This Row],[Serier]]*2</f>
        <v>8</v>
      </c>
      <c r="R52" s="1">
        <v>1</v>
      </c>
      <c r="S52" s="9" t="str">
        <f>"develop_state_"&amp;StateResource[[#This Row],[state(vanilla)]]&amp;"_"&amp;StateResource[[#This Row],[Resource Type]]&amp;"_deposits_"&amp;StateResource[[#This Row],[Serier]]</f>
        <v>develop_state_714_oil_deposits_4</v>
      </c>
      <c r="T52" s="1" t="str">
        <f>"state_"&amp;StateResource[[#This Row],[state(vanilla)]]&amp;"_"&amp;StateResource[[#This Row],[Resource Type]]&amp;"_developed_"&amp;StateResource[[#This Row],[Serier]]</f>
        <v>state_714_oil_developed_4</v>
      </c>
    </row>
    <row r="53" spans="1:20" ht="16" customHeight="1" x14ac:dyDescent="0.3">
      <c r="A53" s="1">
        <v>714</v>
      </c>
      <c r="C53" s="9" t="str">
        <f>VLOOKUP(StateResource[[#This Row],[state(vanilla)]],'State Name'!B:C,2,FALSE)</f>
        <v>Heilungkiang</v>
      </c>
      <c r="E53" s="1" t="s">
        <v>13</v>
      </c>
      <c r="F53" s="1">
        <v>12</v>
      </c>
      <c r="G53" s="1">
        <v>5</v>
      </c>
      <c r="H53" s="9">
        <f>StateResource[[#This Row],[Serier]]</f>
        <v>5</v>
      </c>
      <c r="J53" s="1">
        <f>StateResource[[#This Row],[has_tech_excavation_visible]]</f>
        <v>5</v>
      </c>
      <c r="L53" s="1">
        <f>StateResource[[#This Row],[has_tech_excavation_visible]]</f>
        <v>5</v>
      </c>
      <c r="N53" s="1" t="s">
        <v>861</v>
      </c>
      <c r="O53" s="9">
        <f>10+StateResource[[#This Row],[Serier]]*5</f>
        <v>35</v>
      </c>
      <c r="P53" s="9">
        <f>30+StateResource[[#This Row],[Serier]]*15</f>
        <v>105</v>
      </c>
      <c r="Q53" s="1">
        <f>StateResource[[#This Row],[Serier]]*2</f>
        <v>10</v>
      </c>
      <c r="R53" s="1">
        <v>1</v>
      </c>
      <c r="S53" s="9" t="str">
        <f>"develop_state_"&amp;StateResource[[#This Row],[state(vanilla)]]&amp;"_"&amp;StateResource[[#This Row],[Resource Type]]&amp;"_deposits_"&amp;StateResource[[#This Row],[Serier]]</f>
        <v>develop_state_714_oil_deposits_5</v>
      </c>
      <c r="T53" s="1" t="str">
        <f>"state_"&amp;StateResource[[#This Row],[state(vanilla)]]&amp;"_"&amp;StateResource[[#This Row],[Resource Type]]&amp;"_developed_"&amp;StateResource[[#This Row],[Serier]]</f>
        <v>state_714_oil_developed_5</v>
      </c>
    </row>
    <row r="54" spans="1:20" ht="16" customHeight="1" x14ac:dyDescent="0.3">
      <c r="A54" s="1">
        <v>714</v>
      </c>
      <c r="C54" s="9" t="str">
        <f>VLOOKUP(StateResource[[#This Row],[state(vanilla)]],'State Name'!B:C,2,FALSE)</f>
        <v>Heilungkiang</v>
      </c>
      <c r="E54" s="1" t="s">
        <v>13</v>
      </c>
      <c r="F54" s="1">
        <v>14</v>
      </c>
      <c r="G54" s="1">
        <v>6</v>
      </c>
      <c r="H54" s="9">
        <f>StateResource[[#This Row],[Serier]]</f>
        <v>6</v>
      </c>
      <c r="J54" s="1">
        <f>StateResource[[#This Row],[has_tech_excavation_visible]]</f>
        <v>6</v>
      </c>
      <c r="L54" s="1">
        <f>StateResource[[#This Row],[has_tech_excavation_visible]]</f>
        <v>6</v>
      </c>
      <c r="N54" s="1" t="s">
        <v>861</v>
      </c>
      <c r="O54" s="9">
        <f>10+StateResource[[#This Row],[Serier]]*5</f>
        <v>40</v>
      </c>
      <c r="P54" s="9">
        <f>30+StateResource[[#This Row],[Serier]]*15</f>
        <v>120</v>
      </c>
      <c r="Q54" s="1">
        <f>StateResource[[#This Row],[Serier]]*2</f>
        <v>12</v>
      </c>
      <c r="R54" s="1">
        <v>1</v>
      </c>
      <c r="S54" s="9" t="str">
        <f>"develop_state_"&amp;StateResource[[#This Row],[state(vanilla)]]&amp;"_"&amp;StateResource[[#This Row],[Resource Type]]&amp;"_deposits_"&amp;StateResource[[#This Row],[Serier]]</f>
        <v>develop_state_714_oil_deposits_6</v>
      </c>
      <c r="T54" s="1" t="str">
        <f>"state_"&amp;StateResource[[#This Row],[state(vanilla)]]&amp;"_"&amp;StateResource[[#This Row],[Resource Type]]&amp;"_developed_"&amp;StateResource[[#This Row],[Serier]]</f>
        <v>state_714_oil_developed_6</v>
      </c>
    </row>
    <row r="55" spans="1:20" ht="16" customHeight="1" x14ac:dyDescent="0.3">
      <c r="A55" s="1">
        <v>714</v>
      </c>
      <c r="C55" s="9" t="str">
        <f>VLOOKUP(StateResource[[#This Row],[state(vanilla)]],'State Name'!B:C,2,FALSE)</f>
        <v>Heilungkiang</v>
      </c>
      <c r="E55" s="1" t="s">
        <v>13</v>
      </c>
      <c r="F55" s="1">
        <v>16</v>
      </c>
      <c r="G55" s="1">
        <v>7</v>
      </c>
      <c r="H55" s="9">
        <f>StateResource[[#This Row],[Serier]]</f>
        <v>7</v>
      </c>
      <c r="J55" s="1">
        <f>StateResource[[#This Row],[has_tech_excavation_visible]]</f>
        <v>7</v>
      </c>
      <c r="L55" s="1">
        <f>StateResource[[#This Row],[has_tech_excavation_visible]]</f>
        <v>7</v>
      </c>
      <c r="N55" s="1" t="s">
        <v>861</v>
      </c>
      <c r="O55" s="9">
        <f>10+StateResource[[#This Row],[Serier]]*5</f>
        <v>45</v>
      </c>
      <c r="P55" s="9">
        <f>30+StateResource[[#This Row],[Serier]]*15</f>
        <v>135</v>
      </c>
      <c r="Q55" s="1">
        <f>StateResource[[#This Row],[Serier]]*2</f>
        <v>14</v>
      </c>
      <c r="R55" s="1">
        <v>1</v>
      </c>
      <c r="S55" s="9" t="str">
        <f>"develop_state_"&amp;StateResource[[#This Row],[state(vanilla)]]&amp;"_"&amp;StateResource[[#This Row],[Resource Type]]&amp;"_deposits_"&amp;StateResource[[#This Row],[Serier]]</f>
        <v>develop_state_714_oil_deposits_7</v>
      </c>
      <c r="T55" s="1" t="str">
        <f>"state_"&amp;StateResource[[#This Row],[state(vanilla)]]&amp;"_"&amp;StateResource[[#This Row],[Resource Type]]&amp;"_developed_"&amp;StateResource[[#This Row],[Serier]]</f>
        <v>state_714_oil_developed_7</v>
      </c>
    </row>
    <row r="56" spans="1:20" ht="16" customHeight="1" x14ac:dyDescent="0.3">
      <c r="A56" s="1">
        <v>714</v>
      </c>
      <c r="C56" s="9" t="str">
        <f>VLOOKUP(StateResource[[#This Row],[state(vanilla)]],'State Name'!B:C,2,FALSE)</f>
        <v>Heilungkiang</v>
      </c>
      <c r="E56" s="1" t="s">
        <v>13</v>
      </c>
      <c r="F56" s="1">
        <v>18</v>
      </c>
      <c r="G56" s="1">
        <v>8</v>
      </c>
      <c r="H56" s="9">
        <f>StateResource[[#This Row],[Serier]]</f>
        <v>8</v>
      </c>
      <c r="J56" s="1">
        <f>StateResource[[#This Row],[has_tech_excavation_visible]]</f>
        <v>8</v>
      </c>
      <c r="L56" s="1">
        <f>StateResource[[#This Row],[has_tech_excavation_visible]]</f>
        <v>8</v>
      </c>
      <c r="N56" s="1" t="s">
        <v>861</v>
      </c>
      <c r="O56" s="9">
        <f>10+StateResource[[#This Row],[Serier]]*5</f>
        <v>50</v>
      </c>
      <c r="P56" s="9">
        <f>30+StateResource[[#This Row],[Serier]]*15</f>
        <v>150</v>
      </c>
      <c r="Q56" s="1">
        <f>StateResource[[#This Row],[Serier]]*2</f>
        <v>16</v>
      </c>
      <c r="R56" s="1">
        <v>1</v>
      </c>
      <c r="S56" s="9" t="str">
        <f>"develop_state_"&amp;StateResource[[#This Row],[state(vanilla)]]&amp;"_"&amp;StateResource[[#This Row],[Resource Type]]&amp;"_deposits_"&amp;StateResource[[#This Row],[Serier]]</f>
        <v>develop_state_714_oil_deposits_8</v>
      </c>
      <c r="T56" s="1" t="str">
        <f>"state_"&amp;StateResource[[#This Row],[state(vanilla)]]&amp;"_"&amp;StateResource[[#This Row],[Resource Type]]&amp;"_developed_"&amp;StateResource[[#This Row],[Serier]]</f>
        <v>state_714_oil_developed_8</v>
      </c>
    </row>
    <row r="57" spans="1:20" ht="16" customHeight="1" x14ac:dyDescent="0.3">
      <c r="A57" s="1">
        <v>714</v>
      </c>
      <c r="C57" s="9" t="str">
        <f>VLOOKUP(StateResource[[#This Row],[state(vanilla)]],'State Name'!B:C,2,FALSE)</f>
        <v>Heilungkiang</v>
      </c>
      <c r="E57" s="1" t="s">
        <v>13</v>
      </c>
      <c r="F57" s="1">
        <v>20</v>
      </c>
      <c r="G57" s="1">
        <v>9</v>
      </c>
      <c r="H57" s="9">
        <f>StateResource[[#This Row],[Serier]]</f>
        <v>9</v>
      </c>
      <c r="J57" s="1">
        <f>StateResource[[#This Row],[has_tech_excavation_visible]]</f>
        <v>9</v>
      </c>
      <c r="L57" s="1">
        <f>StateResource[[#This Row],[has_tech_excavation_visible]]</f>
        <v>9</v>
      </c>
      <c r="N57" s="1" t="s">
        <v>861</v>
      </c>
      <c r="O57" s="9">
        <f>10+StateResource[[#This Row],[Serier]]*5</f>
        <v>55</v>
      </c>
      <c r="P57" s="9">
        <f>30+StateResource[[#This Row],[Serier]]*15</f>
        <v>165</v>
      </c>
      <c r="Q57" s="1">
        <f>StateResource[[#This Row],[Serier]]*2</f>
        <v>18</v>
      </c>
      <c r="R57" s="1">
        <v>1</v>
      </c>
      <c r="S57" s="9" t="str">
        <f>"develop_state_"&amp;StateResource[[#This Row],[state(vanilla)]]&amp;"_"&amp;StateResource[[#This Row],[Resource Type]]&amp;"_deposits_"&amp;StateResource[[#This Row],[Serier]]</f>
        <v>develop_state_714_oil_deposits_9</v>
      </c>
      <c r="T57" s="1" t="str">
        <f>"state_"&amp;StateResource[[#This Row],[state(vanilla)]]&amp;"_"&amp;StateResource[[#This Row],[Resource Type]]&amp;"_developed_"&amp;StateResource[[#This Row],[Serier]]</f>
        <v>state_714_oil_developed_9</v>
      </c>
    </row>
    <row r="58" spans="1:20" ht="16" customHeight="1" x14ac:dyDescent="0.3">
      <c r="A58" s="1">
        <v>714</v>
      </c>
      <c r="C58" s="9" t="str">
        <f>VLOOKUP(StateResource[[#This Row],[state(vanilla)]],'State Name'!B:C,2,FALSE)</f>
        <v>Heilungkiang</v>
      </c>
      <c r="E58" s="1" t="s">
        <v>13</v>
      </c>
      <c r="F58" s="1">
        <v>22</v>
      </c>
      <c r="G58" s="1">
        <v>10</v>
      </c>
      <c r="H58" s="9">
        <f>StateResource[[#This Row],[Serier]]</f>
        <v>10</v>
      </c>
      <c r="J58" s="1">
        <f>StateResource[[#This Row],[has_tech_excavation_visible]]</f>
        <v>10</v>
      </c>
      <c r="L58" s="1">
        <f>StateResource[[#This Row],[has_tech_excavation_visible]]</f>
        <v>10</v>
      </c>
      <c r="N58" s="1" t="s">
        <v>861</v>
      </c>
      <c r="O58" s="9">
        <f>10+StateResource[[#This Row],[Serier]]*5</f>
        <v>60</v>
      </c>
      <c r="P58" s="9">
        <f>30+StateResource[[#This Row],[Serier]]*15</f>
        <v>180</v>
      </c>
      <c r="Q58" s="1">
        <f>StateResource[[#This Row],[Serier]]*2</f>
        <v>20</v>
      </c>
      <c r="R58" s="1">
        <v>1</v>
      </c>
      <c r="S58" s="9" t="str">
        <f>"develop_state_"&amp;StateResource[[#This Row],[state(vanilla)]]&amp;"_"&amp;StateResource[[#This Row],[Resource Type]]&amp;"_deposits_"&amp;StateResource[[#This Row],[Serier]]</f>
        <v>develop_state_714_oil_deposits_10</v>
      </c>
      <c r="T58" s="1" t="str">
        <f>"state_"&amp;StateResource[[#This Row],[state(vanilla)]]&amp;"_"&amp;StateResource[[#This Row],[Resource Type]]&amp;"_developed_"&amp;StateResource[[#This Row],[Serier]]</f>
        <v>state_714_oil_developed_10</v>
      </c>
    </row>
    <row r="59" spans="1:20" ht="16" customHeight="1" x14ac:dyDescent="0.3">
      <c r="A59" s="1">
        <v>714</v>
      </c>
      <c r="C59" s="9" t="str">
        <f>VLOOKUP(StateResource[[#This Row],[state(vanilla)]],'State Name'!B:C,2,FALSE)</f>
        <v>Heilungkiang</v>
      </c>
      <c r="E59" s="1" t="s">
        <v>13</v>
      </c>
      <c r="F59" s="1">
        <v>24</v>
      </c>
      <c r="G59" s="1">
        <v>11</v>
      </c>
      <c r="H59" s="9">
        <f>StateResource[[#This Row],[Serier]]</f>
        <v>11</v>
      </c>
      <c r="J59" s="1">
        <f>StateResource[[#This Row],[has_tech_excavation_visible]]</f>
        <v>11</v>
      </c>
      <c r="L59" s="1">
        <f>StateResource[[#This Row],[has_tech_excavation_visible]]</f>
        <v>11</v>
      </c>
      <c r="N59" s="1" t="s">
        <v>861</v>
      </c>
      <c r="O59" s="9">
        <f>10+StateResource[[#This Row],[Serier]]*5</f>
        <v>65</v>
      </c>
      <c r="P59" s="9">
        <f>30+StateResource[[#This Row],[Serier]]*15</f>
        <v>195</v>
      </c>
      <c r="Q59" s="1">
        <f>StateResource[[#This Row],[Serier]]*2</f>
        <v>22</v>
      </c>
      <c r="R59" s="1">
        <v>1</v>
      </c>
      <c r="S59" s="9" t="str">
        <f>"develop_state_"&amp;StateResource[[#This Row],[state(vanilla)]]&amp;"_"&amp;StateResource[[#This Row],[Resource Type]]&amp;"_deposits_"&amp;StateResource[[#This Row],[Serier]]</f>
        <v>develop_state_714_oil_deposits_11</v>
      </c>
      <c r="T59" s="1" t="str">
        <f>"state_"&amp;StateResource[[#This Row],[state(vanilla)]]&amp;"_"&amp;StateResource[[#This Row],[Resource Type]]&amp;"_developed_"&amp;StateResource[[#This Row],[Serier]]</f>
        <v>state_714_oil_developed_11</v>
      </c>
    </row>
    <row r="60" spans="1:20" ht="16" customHeight="1" x14ac:dyDescent="0.3">
      <c r="A60" s="1">
        <v>714</v>
      </c>
      <c r="C60" s="9" t="str">
        <f>VLOOKUP(StateResource[[#This Row],[state(vanilla)]],'State Name'!B:C,2,FALSE)</f>
        <v>Heilungkiang</v>
      </c>
      <c r="E60" s="1" t="s">
        <v>13</v>
      </c>
      <c r="F60" s="1">
        <v>26</v>
      </c>
      <c r="G60" s="1">
        <v>12</v>
      </c>
      <c r="H60" s="9">
        <f>StateResource[[#This Row],[Serier]]</f>
        <v>12</v>
      </c>
      <c r="J60" s="1">
        <f>StateResource[[#This Row],[has_tech_excavation_visible]]</f>
        <v>12</v>
      </c>
      <c r="L60" s="1">
        <f>StateResource[[#This Row],[has_tech_excavation_visible]]</f>
        <v>12</v>
      </c>
      <c r="N60" s="1" t="s">
        <v>861</v>
      </c>
      <c r="O60" s="9">
        <f>10+StateResource[[#This Row],[Serier]]*5</f>
        <v>70</v>
      </c>
      <c r="P60" s="9">
        <f>30+StateResource[[#This Row],[Serier]]*15</f>
        <v>210</v>
      </c>
      <c r="Q60" s="1">
        <f>StateResource[[#This Row],[Serier]]*2</f>
        <v>24</v>
      </c>
      <c r="R60" s="1">
        <v>1</v>
      </c>
      <c r="S60" s="9" t="str">
        <f>"develop_state_"&amp;StateResource[[#This Row],[state(vanilla)]]&amp;"_"&amp;StateResource[[#This Row],[Resource Type]]&amp;"_deposits_"&amp;StateResource[[#This Row],[Serier]]</f>
        <v>develop_state_714_oil_deposits_12</v>
      </c>
      <c r="T60" s="1" t="str">
        <f>"state_"&amp;StateResource[[#This Row],[state(vanilla)]]&amp;"_"&amp;StateResource[[#This Row],[Resource Type]]&amp;"_developed_"&amp;StateResource[[#This Row],[Serier]]</f>
        <v>state_714_oil_developed_12</v>
      </c>
    </row>
    <row r="61" spans="1:20" ht="16" customHeight="1" x14ac:dyDescent="0.3">
      <c r="A61" s="1">
        <v>714</v>
      </c>
      <c r="C61" s="9" t="str">
        <f>VLOOKUP(StateResource[[#This Row],[state(vanilla)]],'State Name'!B:C,2,FALSE)</f>
        <v>Heilungkiang</v>
      </c>
      <c r="E61" s="1" t="s">
        <v>13</v>
      </c>
      <c r="F61" s="1">
        <v>28</v>
      </c>
      <c r="G61" s="1">
        <v>13</v>
      </c>
      <c r="H61" s="9">
        <f>StateResource[[#This Row],[Serier]]</f>
        <v>13</v>
      </c>
      <c r="J61" s="1">
        <f>StateResource[[#This Row],[has_tech_excavation_visible]]</f>
        <v>13</v>
      </c>
      <c r="L61" s="1">
        <f>StateResource[[#This Row],[has_tech_excavation_visible]]</f>
        <v>13</v>
      </c>
      <c r="N61" s="1" t="s">
        <v>861</v>
      </c>
      <c r="O61" s="9">
        <f>10+StateResource[[#This Row],[Serier]]*5</f>
        <v>75</v>
      </c>
      <c r="P61" s="9">
        <f>30+StateResource[[#This Row],[Serier]]*15</f>
        <v>225</v>
      </c>
      <c r="Q61" s="1">
        <f>StateResource[[#This Row],[Serier]]*2</f>
        <v>26</v>
      </c>
      <c r="R61" s="1">
        <v>1</v>
      </c>
      <c r="S61" s="9" t="str">
        <f>"develop_state_"&amp;StateResource[[#This Row],[state(vanilla)]]&amp;"_"&amp;StateResource[[#This Row],[Resource Type]]&amp;"_deposits_"&amp;StateResource[[#This Row],[Serier]]</f>
        <v>develop_state_714_oil_deposits_13</v>
      </c>
      <c r="T61" s="1" t="str">
        <f>"state_"&amp;StateResource[[#This Row],[state(vanilla)]]&amp;"_"&amp;StateResource[[#This Row],[Resource Type]]&amp;"_developed_"&amp;StateResource[[#This Row],[Serier]]</f>
        <v>state_714_oil_developed_13</v>
      </c>
    </row>
    <row r="62" spans="1:20" ht="16" customHeight="1" x14ac:dyDescent="0.3">
      <c r="A62" s="1">
        <v>714</v>
      </c>
      <c r="C62" s="9" t="str">
        <f>VLOOKUP(StateResource[[#This Row],[state(vanilla)]],'State Name'!B:C,2,FALSE)</f>
        <v>Heilungkiang</v>
      </c>
      <c r="E62" s="1" t="s">
        <v>13</v>
      </c>
      <c r="F62" s="1">
        <v>30</v>
      </c>
      <c r="G62" s="1">
        <v>14</v>
      </c>
      <c r="H62" s="9">
        <f>StateResource[[#This Row],[Serier]]</f>
        <v>14</v>
      </c>
      <c r="J62" s="1">
        <f>StateResource[[#This Row],[has_tech_excavation_visible]]</f>
        <v>14</v>
      </c>
      <c r="L62" s="1">
        <f>StateResource[[#This Row],[has_tech_excavation_visible]]</f>
        <v>14</v>
      </c>
      <c r="N62" s="1" t="s">
        <v>861</v>
      </c>
      <c r="O62" s="9">
        <f>10+StateResource[[#This Row],[Serier]]*5</f>
        <v>80</v>
      </c>
      <c r="P62" s="9">
        <f>30+StateResource[[#This Row],[Serier]]*15</f>
        <v>240</v>
      </c>
      <c r="Q62" s="1">
        <f>StateResource[[#This Row],[Serier]]*2</f>
        <v>28</v>
      </c>
      <c r="R62" s="1">
        <v>1</v>
      </c>
      <c r="S62" s="9" t="str">
        <f>"develop_state_"&amp;StateResource[[#This Row],[state(vanilla)]]&amp;"_"&amp;StateResource[[#This Row],[Resource Type]]&amp;"_deposits_"&amp;StateResource[[#This Row],[Serier]]</f>
        <v>develop_state_714_oil_deposits_14</v>
      </c>
      <c r="T62" s="1" t="str">
        <f>"state_"&amp;StateResource[[#This Row],[state(vanilla)]]&amp;"_"&amp;StateResource[[#This Row],[Resource Type]]&amp;"_developed_"&amp;StateResource[[#This Row],[Serier]]</f>
        <v>state_714_oil_developed_14</v>
      </c>
    </row>
    <row r="63" spans="1:20" ht="16" customHeight="1" x14ac:dyDescent="0.3">
      <c r="A63" s="1">
        <v>714</v>
      </c>
      <c r="C63" s="9" t="str">
        <f>VLOOKUP(StateResource[[#This Row],[state(vanilla)]],'State Name'!B:C,2,FALSE)</f>
        <v>Heilungkiang</v>
      </c>
      <c r="E63" s="1" t="s">
        <v>13</v>
      </c>
      <c r="F63" s="1">
        <v>32</v>
      </c>
      <c r="G63" s="1">
        <v>15</v>
      </c>
      <c r="H63" s="9">
        <f>StateResource[[#This Row],[Serier]]</f>
        <v>15</v>
      </c>
      <c r="J63" s="1">
        <f>StateResource[[#This Row],[has_tech_excavation_visible]]</f>
        <v>15</v>
      </c>
      <c r="L63" s="1">
        <f>StateResource[[#This Row],[has_tech_excavation_visible]]</f>
        <v>15</v>
      </c>
      <c r="N63" s="1" t="s">
        <v>861</v>
      </c>
      <c r="O63" s="9">
        <f>10+StateResource[[#This Row],[Serier]]*5</f>
        <v>85</v>
      </c>
      <c r="P63" s="9">
        <f>30+StateResource[[#This Row],[Serier]]*15</f>
        <v>255</v>
      </c>
      <c r="Q63" s="1">
        <f>StateResource[[#This Row],[Serier]]*2</f>
        <v>30</v>
      </c>
      <c r="R63" s="1">
        <v>1</v>
      </c>
      <c r="S63" s="9" t="str">
        <f>"develop_state_"&amp;StateResource[[#This Row],[state(vanilla)]]&amp;"_"&amp;StateResource[[#This Row],[Resource Type]]&amp;"_deposits_"&amp;StateResource[[#This Row],[Serier]]</f>
        <v>develop_state_714_oil_deposits_15</v>
      </c>
      <c r="T63" s="1" t="str">
        <f>"state_"&amp;StateResource[[#This Row],[state(vanilla)]]&amp;"_"&amp;StateResource[[#This Row],[Resource Type]]&amp;"_developed_"&amp;StateResource[[#This Row],[Serier]]</f>
        <v>state_714_oil_developed_15</v>
      </c>
    </row>
    <row r="64" spans="1:20" ht="16" customHeight="1" x14ac:dyDescent="0.3">
      <c r="A64" s="1">
        <v>714</v>
      </c>
      <c r="C64" s="9" t="str">
        <f>VLOOKUP(StateResource[[#This Row],[state(vanilla)]],'State Name'!B:C,2,FALSE)</f>
        <v>Heilungkiang</v>
      </c>
      <c r="E64" s="1" t="s">
        <v>13</v>
      </c>
      <c r="F64" s="1">
        <v>34</v>
      </c>
      <c r="G64" s="1">
        <v>16</v>
      </c>
      <c r="H64" s="9">
        <f>StateResource[[#This Row],[Serier]]</f>
        <v>16</v>
      </c>
      <c r="J64" s="1">
        <f>StateResource[[#This Row],[has_tech_excavation_visible]]</f>
        <v>16</v>
      </c>
      <c r="L64" s="1">
        <f>StateResource[[#This Row],[has_tech_excavation_visible]]</f>
        <v>16</v>
      </c>
      <c r="N64" s="1" t="s">
        <v>861</v>
      </c>
      <c r="O64" s="9">
        <f>10+StateResource[[#This Row],[Serier]]*5</f>
        <v>90</v>
      </c>
      <c r="P64" s="9">
        <f>30+StateResource[[#This Row],[Serier]]*15</f>
        <v>270</v>
      </c>
      <c r="Q64" s="1">
        <f>StateResource[[#This Row],[Serier]]*2</f>
        <v>32</v>
      </c>
      <c r="R64" s="1">
        <v>1</v>
      </c>
      <c r="S64" s="9" t="str">
        <f>"develop_state_"&amp;StateResource[[#This Row],[state(vanilla)]]&amp;"_"&amp;StateResource[[#This Row],[Resource Type]]&amp;"_deposits_"&amp;StateResource[[#This Row],[Serier]]</f>
        <v>develop_state_714_oil_deposits_16</v>
      </c>
      <c r="T64" s="1" t="str">
        <f>"state_"&amp;StateResource[[#This Row],[state(vanilla)]]&amp;"_"&amp;StateResource[[#This Row],[Resource Type]]&amp;"_developed_"&amp;StateResource[[#This Row],[Serier]]</f>
        <v>state_714_oil_developed_16</v>
      </c>
    </row>
    <row r="65" spans="1:20" ht="16" customHeight="1" x14ac:dyDescent="0.3">
      <c r="A65" s="1">
        <v>714</v>
      </c>
      <c r="C65" s="9" t="str">
        <f>VLOOKUP(StateResource[[#This Row],[state(vanilla)]],'State Name'!B:C,2,FALSE)</f>
        <v>Heilungkiang</v>
      </c>
      <c r="E65" s="1" t="s">
        <v>13</v>
      </c>
      <c r="F65" s="1">
        <v>36</v>
      </c>
      <c r="G65" s="1">
        <v>17</v>
      </c>
      <c r="H65" s="9">
        <f>StateResource[[#This Row],[Serier]]</f>
        <v>17</v>
      </c>
      <c r="J65" s="1">
        <f>StateResource[[#This Row],[has_tech_excavation_visible]]</f>
        <v>17</v>
      </c>
      <c r="L65" s="1">
        <f>StateResource[[#This Row],[has_tech_excavation_visible]]</f>
        <v>17</v>
      </c>
      <c r="N65" s="1" t="s">
        <v>861</v>
      </c>
      <c r="O65" s="9">
        <f>10+StateResource[[#This Row],[Serier]]*5</f>
        <v>95</v>
      </c>
      <c r="P65" s="9">
        <f>30+StateResource[[#This Row],[Serier]]*15</f>
        <v>285</v>
      </c>
      <c r="Q65" s="1">
        <f>StateResource[[#This Row],[Serier]]*2</f>
        <v>34</v>
      </c>
      <c r="R65" s="1">
        <v>1</v>
      </c>
      <c r="S65" s="9" t="str">
        <f>"develop_state_"&amp;StateResource[[#This Row],[state(vanilla)]]&amp;"_"&amp;StateResource[[#This Row],[Resource Type]]&amp;"_deposits_"&amp;StateResource[[#This Row],[Serier]]</f>
        <v>develop_state_714_oil_deposits_17</v>
      </c>
      <c r="T65" s="1" t="str">
        <f>"state_"&amp;StateResource[[#This Row],[state(vanilla)]]&amp;"_"&amp;StateResource[[#This Row],[Resource Type]]&amp;"_developed_"&amp;StateResource[[#This Row],[Serier]]</f>
        <v>state_714_oil_developed_17</v>
      </c>
    </row>
    <row r="66" spans="1:20" ht="16" customHeight="1" x14ac:dyDescent="0.3">
      <c r="A66" s="1">
        <v>714</v>
      </c>
      <c r="C66" s="9" t="str">
        <f>VLOOKUP(StateResource[[#This Row],[state(vanilla)]],'State Name'!B:C,2,FALSE)</f>
        <v>Heilungkiang</v>
      </c>
      <c r="E66" s="1" t="s">
        <v>13</v>
      </c>
      <c r="F66" s="1">
        <v>38</v>
      </c>
      <c r="G66" s="1">
        <v>18</v>
      </c>
      <c r="H66" s="9">
        <f>StateResource[[#This Row],[Serier]]</f>
        <v>18</v>
      </c>
      <c r="J66" s="1">
        <f>StateResource[[#This Row],[has_tech_excavation_visible]]</f>
        <v>18</v>
      </c>
      <c r="L66" s="1">
        <f>StateResource[[#This Row],[has_tech_excavation_visible]]</f>
        <v>18</v>
      </c>
      <c r="N66" s="1" t="s">
        <v>861</v>
      </c>
      <c r="O66" s="9">
        <f>10+StateResource[[#This Row],[Serier]]*5</f>
        <v>100</v>
      </c>
      <c r="P66" s="9">
        <f>30+StateResource[[#This Row],[Serier]]*15</f>
        <v>300</v>
      </c>
      <c r="Q66" s="1">
        <f>StateResource[[#This Row],[Serier]]*2</f>
        <v>36</v>
      </c>
      <c r="R66" s="1">
        <v>1</v>
      </c>
      <c r="S66" s="9" t="str">
        <f>"develop_state_"&amp;StateResource[[#This Row],[state(vanilla)]]&amp;"_"&amp;StateResource[[#This Row],[Resource Type]]&amp;"_deposits_"&amp;StateResource[[#This Row],[Serier]]</f>
        <v>develop_state_714_oil_deposits_18</v>
      </c>
      <c r="T66" s="1" t="str">
        <f>"state_"&amp;StateResource[[#This Row],[state(vanilla)]]&amp;"_"&amp;StateResource[[#This Row],[Resource Type]]&amp;"_developed_"&amp;StateResource[[#This Row],[Serier]]</f>
        <v>state_714_oil_developed_18</v>
      </c>
    </row>
    <row r="67" spans="1:20" ht="16" customHeight="1" x14ac:dyDescent="0.3">
      <c r="A67" s="1">
        <v>714</v>
      </c>
      <c r="C67" s="9" t="str">
        <f>VLOOKUP(StateResource[[#This Row],[state(vanilla)]],'State Name'!B:C,2,FALSE)</f>
        <v>Heilungkiang</v>
      </c>
      <c r="E67" s="1" t="s">
        <v>13</v>
      </c>
      <c r="F67" s="1">
        <v>40</v>
      </c>
      <c r="G67" s="1">
        <v>19</v>
      </c>
      <c r="H67" s="9">
        <f>StateResource[[#This Row],[Serier]]</f>
        <v>19</v>
      </c>
      <c r="J67" s="1">
        <f>StateResource[[#This Row],[has_tech_excavation_visible]]</f>
        <v>19</v>
      </c>
      <c r="L67" s="1">
        <f>StateResource[[#This Row],[has_tech_excavation_visible]]</f>
        <v>19</v>
      </c>
      <c r="N67" s="1" t="s">
        <v>861</v>
      </c>
      <c r="O67" s="9">
        <f>10+StateResource[[#This Row],[Serier]]*5</f>
        <v>105</v>
      </c>
      <c r="P67" s="9">
        <f>30+StateResource[[#This Row],[Serier]]*15</f>
        <v>315</v>
      </c>
      <c r="Q67" s="1">
        <f>StateResource[[#This Row],[Serier]]*2</f>
        <v>38</v>
      </c>
      <c r="R67" s="1">
        <v>1</v>
      </c>
      <c r="S67" s="9" t="str">
        <f>"develop_state_"&amp;StateResource[[#This Row],[state(vanilla)]]&amp;"_"&amp;StateResource[[#This Row],[Resource Type]]&amp;"_deposits_"&amp;StateResource[[#This Row],[Serier]]</f>
        <v>develop_state_714_oil_deposits_19</v>
      </c>
      <c r="T67" s="1" t="str">
        <f>"state_"&amp;StateResource[[#This Row],[state(vanilla)]]&amp;"_"&amp;StateResource[[#This Row],[Resource Type]]&amp;"_developed_"&amp;StateResource[[#This Row],[Serier]]</f>
        <v>state_714_oil_developed_19</v>
      </c>
    </row>
    <row r="68" spans="1:20" ht="16" customHeight="1" x14ac:dyDescent="0.3">
      <c r="A68" s="1">
        <v>714</v>
      </c>
      <c r="C68" s="9" t="str">
        <f>VLOOKUP(StateResource[[#This Row],[state(vanilla)]],'State Name'!B:C,2,FALSE)</f>
        <v>Heilungkiang</v>
      </c>
      <c r="E68" s="1" t="s">
        <v>13</v>
      </c>
      <c r="F68" s="1">
        <v>42</v>
      </c>
      <c r="G68" s="1">
        <v>20</v>
      </c>
      <c r="H68" s="9">
        <f>StateResource[[#This Row],[Serier]]</f>
        <v>20</v>
      </c>
      <c r="J68" s="1">
        <f>StateResource[[#This Row],[has_tech_excavation_visible]]</f>
        <v>20</v>
      </c>
      <c r="L68" s="1">
        <f>StateResource[[#This Row],[has_tech_excavation_visible]]</f>
        <v>20</v>
      </c>
      <c r="N68" s="1" t="s">
        <v>861</v>
      </c>
      <c r="O68" s="9">
        <f>10+StateResource[[#This Row],[Serier]]*5</f>
        <v>110</v>
      </c>
      <c r="P68" s="9">
        <f>30+StateResource[[#This Row],[Serier]]*15</f>
        <v>330</v>
      </c>
      <c r="Q68" s="1">
        <f>StateResource[[#This Row],[Serier]]*2</f>
        <v>40</v>
      </c>
      <c r="R68" s="1">
        <v>1</v>
      </c>
      <c r="S68" s="9" t="str">
        <f>"develop_state_"&amp;StateResource[[#This Row],[state(vanilla)]]&amp;"_"&amp;StateResource[[#This Row],[Resource Type]]&amp;"_deposits_"&amp;StateResource[[#This Row],[Serier]]</f>
        <v>develop_state_714_oil_deposits_20</v>
      </c>
      <c r="T68" s="1" t="str">
        <f>"state_"&amp;StateResource[[#This Row],[state(vanilla)]]&amp;"_"&amp;StateResource[[#This Row],[Resource Type]]&amp;"_developed_"&amp;StateResource[[#This Row],[Serier]]</f>
        <v>state_714_oil_developed_20</v>
      </c>
    </row>
    <row r="69" spans="1:20" ht="16" customHeight="1" x14ac:dyDescent="0.3">
      <c r="A69" s="1">
        <v>325</v>
      </c>
      <c r="C69" s="9" t="str">
        <f>VLOOKUP(StateResource[[#This Row],[state(vanilla)]],'State Name'!B:C,2,FALSE)</f>
        <v>Yunnan</v>
      </c>
      <c r="E69" s="1" t="s">
        <v>873</v>
      </c>
      <c r="F69" s="1">
        <v>12</v>
      </c>
      <c r="G69" s="1">
        <v>1</v>
      </c>
      <c r="H69" s="9">
        <f>StateResource[[#This Row],[Serier]]</f>
        <v>1</v>
      </c>
      <c r="J69" s="1">
        <f>StateResource[[#This Row],[has_tech_excavation_visible]]</f>
        <v>1</v>
      </c>
      <c r="L69" s="1">
        <f>StateResource[[#This Row],[has_tech_excavation_visible]]</f>
        <v>1</v>
      </c>
      <c r="N69" s="1" t="s">
        <v>861</v>
      </c>
      <c r="O69" s="9">
        <f>10+StateResource[[#This Row],[Serier]]*5</f>
        <v>15</v>
      </c>
      <c r="P69" s="9">
        <f>30+StateResource[[#This Row],[Serier]]*15</f>
        <v>45</v>
      </c>
      <c r="Q69" s="1">
        <f>StateResource[[#This Row],[Serier]]*2</f>
        <v>2</v>
      </c>
      <c r="R69" s="1">
        <v>1</v>
      </c>
      <c r="S69" s="9" t="str">
        <f>"develop_state_"&amp;StateResource[[#This Row],[state(vanilla)]]&amp;"_"&amp;StateResource[[#This Row],[Resource Type]]&amp;"_deposits_"&amp;StateResource[[#This Row],[Serier]]</f>
        <v>develop_state_325_aluminium_deposits_1</v>
      </c>
      <c r="T69" s="1" t="str">
        <f>"state_"&amp;StateResource[[#This Row],[state(vanilla)]]&amp;"_"&amp;StateResource[[#This Row],[Resource Type]]&amp;"_developed_"&amp;StateResource[[#This Row],[Serier]]</f>
        <v>state_325_aluminium_developed_1</v>
      </c>
    </row>
    <row r="70" spans="1:20" ht="16" customHeight="1" x14ac:dyDescent="0.3">
      <c r="A70" s="1">
        <v>325</v>
      </c>
      <c r="C70" s="9" t="str">
        <f>VLOOKUP(StateResource[[#This Row],[state(vanilla)]],'State Name'!B:C,2,FALSE)</f>
        <v>Yunnan</v>
      </c>
      <c r="E70" s="1" t="s">
        <v>873</v>
      </c>
      <c r="F70" s="1">
        <v>14</v>
      </c>
      <c r="G70" s="1">
        <v>2</v>
      </c>
      <c r="H70" s="9">
        <f>StateResource[[#This Row],[Serier]]</f>
        <v>2</v>
      </c>
      <c r="J70" s="1">
        <f>StateResource[[#This Row],[has_tech_excavation_visible]]</f>
        <v>2</v>
      </c>
      <c r="L70" s="1">
        <f>StateResource[[#This Row],[has_tech_excavation_visible]]</f>
        <v>2</v>
      </c>
      <c r="N70" s="1" t="s">
        <v>861</v>
      </c>
      <c r="O70" s="9">
        <f>10+StateResource[[#This Row],[Serier]]*5</f>
        <v>20</v>
      </c>
      <c r="P70" s="9">
        <f>30+StateResource[[#This Row],[Serier]]*15</f>
        <v>60</v>
      </c>
      <c r="Q70" s="1">
        <f>StateResource[[#This Row],[Serier]]*2</f>
        <v>4</v>
      </c>
      <c r="R70" s="1">
        <v>1</v>
      </c>
      <c r="S70" s="9" t="str">
        <f>"develop_state_"&amp;StateResource[[#This Row],[state(vanilla)]]&amp;"_"&amp;StateResource[[#This Row],[Resource Type]]&amp;"_deposits_"&amp;StateResource[[#This Row],[Serier]]</f>
        <v>develop_state_325_aluminium_deposits_2</v>
      </c>
      <c r="T70" s="1" t="str">
        <f>"state_"&amp;StateResource[[#This Row],[state(vanilla)]]&amp;"_"&amp;StateResource[[#This Row],[Resource Type]]&amp;"_developed_"&amp;StateResource[[#This Row],[Serier]]</f>
        <v>state_325_aluminium_developed_2</v>
      </c>
    </row>
    <row r="71" spans="1:20" ht="16" customHeight="1" x14ac:dyDescent="0.3">
      <c r="A71" s="1">
        <v>325</v>
      </c>
      <c r="C71" s="9" t="str">
        <f>VLOOKUP(StateResource[[#This Row],[state(vanilla)]],'State Name'!B:C,2,FALSE)</f>
        <v>Yunnan</v>
      </c>
      <c r="E71" s="1" t="s">
        <v>873</v>
      </c>
      <c r="F71" s="1">
        <v>16</v>
      </c>
      <c r="G71" s="1">
        <v>3</v>
      </c>
      <c r="H71" s="9">
        <f>StateResource[[#This Row],[Serier]]</f>
        <v>3</v>
      </c>
      <c r="J71" s="1">
        <f>StateResource[[#This Row],[has_tech_excavation_visible]]</f>
        <v>3</v>
      </c>
      <c r="L71" s="1">
        <f>StateResource[[#This Row],[has_tech_excavation_visible]]</f>
        <v>3</v>
      </c>
      <c r="N71" s="1" t="s">
        <v>861</v>
      </c>
      <c r="O71" s="9">
        <f>10+StateResource[[#This Row],[Serier]]*5</f>
        <v>25</v>
      </c>
      <c r="P71" s="9">
        <f>30+StateResource[[#This Row],[Serier]]*15</f>
        <v>75</v>
      </c>
      <c r="Q71" s="1">
        <f>StateResource[[#This Row],[Serier]]*2</f>
        <v>6</v>
      </c>
      <c r="R71" s="1">
        <v>1</v>
      </c>
      <c r="S71" s="9" t="str">
        <f>"develop_state_"&amp;StateResource[[#This Row],[state(vanilla)]]&amp;"_"&amp;StateResource[[#This Row],[Resource Type]]&amp;"_deposits_"&amp;StateResource[[#This Row],[Serier]]</f>
        <v>develop_state_325_aluminium_deposits_3</v>
      </c>
      <c r="T71" s="1" t="str">
        <f>"state_"&amp;StateResource[[#This Row],[state(vanilla)]]&amp;"_"&amp;StateResource[[#This Row],[Resource Type]]&amp;"_developed_"&amp;StateResource[[#This Row],[Serier]]</f>
        <v>state_325_aluminium_developed_3</v>
      </c>
    </row>
    <row r="72" spans="1:20" ht="16" customHeight="1" x14ac:dyDescent="0.3">
      <c r="A72" s="1">
        <v>325</v>
      </c>
      <c r="C72" s="9" t="str">
        <f>VLOOKUP(StateResource[[#This Row],[state(vanilla)]],'State Name'!B:C,2,FALSE)</f>
        <v>Yunnan</v>
      </c>
      <c r="E72" s="1" t="s">
        <v>873</v>
      </c>
      <c r="F72" s="1">
        <v>18</v>
      </c>
      <c r="G72" s="1">
        <v>4</v>
      </c>
      <c r="H72" s="9">
        <f>StateResource[[#This Row],[Serier]]</f>
        <v>4</v>
      </c>
      <c r="J72" s="1">
        <f>StateResource[[#This Row],[has_tech_excavation_visible]]</f>
        <v>4</v>
      </c>
      <c r="L72" s="1">
        <f>StateResource[[#This Row],[has_tech_excavation_visible]]</f>
        <v>4</v>
      </c>
      <c r="N72" s="1" t="s">
        <v>861</v>
      </c>
      <c r="O72" s="9">
        <f>10+StateResource[[#This Row],[Serier]]*5</f>
        <v>30</v>
      </c>
      <c r="P72" s="9">
        <f>30+StateResource[[#This Row],[Serier]]*15</f>
        <v>90</v>
      </c>
      <c r="Q72" s="1">
        <f>StateResource[[#This Row],[Serier]]*2</f>
        <v>8</v>
      </c>
      <c r="R72" s="1">
        <v>1</v>
      </c>
      <c r="S72" s="9" t="str">
        <f>"develop_state_"&amp;StateResource[[#This Row],[state(vanilla)]]&amp;"_"&amp;StateResource[[#This Row],[Resource Type]]&amp;"_deposits_"&amp;StateResource[[#This Row],[Serier]]</f>
        <v>develop_state_325_aluminium_deposits_4</v>
      </c>
      <c r="T72" s="1" t="str">
        <f>"state_"&amp;StateResource[[#This Row],[state(vanilla)]]&amp;"_"&amp;StateResource[[#This Row],[Resource Type]]&amp;"_developed_"&amp;StateResource[[#This Row],[Serier]]</f>
        <v>state_325_aluminium_developed_4</v>
      </c>
    </row>
    <row r="73" spans="1:20" ht="16" customHeight="1" x14ac:dyDescent="0.3">
      <c r="A73" s="1">
        <v>325</v>
      </c>
      <c r="C73" s="9" t="str">
        <f>VLOOKUP(StateResource[[#This Row],[state(vanilla)]],'State Name'!B:C,2,FALSE)</f>
        <v>Yunnan</v>
      </c>
      <c r="E73" s="1" t="s">
        <v>873</v>
      </c>
      <c r="F73" s="1">
        <v>20</v>
      </c>
      <c r="G73" s="1">
        <v>5</v>
      </c>
      <c r="H73" s="9">
        <f>StateResource[[#This Row],[Serier]]</f>
        <v>5</v>
      </c>
      <c r="J73" s="1">
        <f>StateResource[[#This Row],[has_tech_excavation_visible]]</f>
        <v>5</v>
      </c>
      <c r="L73" s="1">
        <f>StateResource[[#This Row],[has_tech_excavation_visible]]</f>
        <v>5</v>
      </c>
      <c r="N73" s="1" t="s">
        <v>861</v>
      </c>
      <c r="O73" s="9">
        <f>10+StateResource[[#This Row],[Serier]]*5</f>
        <v>35</v>
      </c>
      <c r="P73" s="9">
        <f>30+StateResource[[#This Row],[Serier]]*15</f>
        <v>105</v>
      </c>
      <c r="Q73" s="1">
        <f>StateResource[[#This Row],[Serier]]*2</f>
        <v>10</v>
      </c>
      <c r="R73" s="1">
        <v>1</v>
      </c>
      <c r="S73" s="9" t="str">
        <f>"develop_state_"&amp;StateResource[[#This Row],[state(vanilla)]]&amp;"_"&amp;StateResource[[#This Row],[Resource Type]]&amp;"_deposits_"&amp;StateResource[[#This Row],[Serier]]</f>
        <v>develop_state_325_aluminium_deposits_5</v>
      </c>
      <c r="T73" s="1" t="str">
        <f>"state_"&amp;StateResource[[#This Row],[state(vanilla)]]&amp;"_"&amp;StateResource[[#This Row],[Resource Type]]&amp;"_developed_"&amp;StateResource[[#This Row],[Serier]]</f>
        <v>state_325_aluminium_developed_5</v>
      </c>
    </row>
    <row r="74" spans="1:20" ht="16" customHeight="1" x14ac:dyDescent="0.3">
      <c r="A74" s="1">
        <v>325</v>
      </c>
      <c r="C74" s="9" t="str">
        <f>VLOOKUP(StateResource[[#This Row],[state(vanilla)]],'State Name'!B:C,2,FALSE)</f>
        <v>Yunnan</v>
      </c>
      <c r="E74" s="1" t="s">
        <v>873</v>
      </c>
      <c r="F74" s="1">
        <v>22</v>
      </c>
      <c r="G74" s="1">
        <v>6</v>
      </c>
      <c r="H74" s="9">
        <f>StateResource[[#This Row],[Serier]]</f>
        <v>6</v>
      </c>
      <c r="J74" s="1">
        <f>StateResource[[#This Row],[has_tech_excavation_visible]]</f>
        <v>6</v>
      </c>
      <c r="L74" s="1">
        <f>StateResource[[#This Row],[has_tech_excavation_visible]]</f>
        <v>6</v>
      </c>
      <c r="N74" s="1" t="s">
        <v>861</v>
      </c>
      <c r="O74" s="9">
        <f>10+StateResource[[#This Row],[Serier]]*5</f>
        <v>40</v>
      </c>
      <c r="P74" s="9">
        <f>30+StateResource[[#This Row],[Serier]]*15</f>
        <v>120</v>
      </c>
      <c r="Q74" s="1">
        <f>StateResource[[#This Row],[Serier]]*2</f>
        <v>12</v>
      </c>
      <c r="R74" s="1">
        <v>1</v>
      </c>
      <c r="S74" s="9" t="str">
        <f>"develop_state_"&amp;StateResource[[#This Row],[state(vanilla)]]&amp;"_"&amp;StateResource[[#This Row],[Resource Type]]&amp;"_deposits_"&amp;StateResource[[#This Row],[Serier]]</f>
        <v>develop_state_325_aluminium_deposits_6</v>
      </c>
      <c r="T74" s="1" t="str">
        <f>"state_"&amp;StateResource[[#This Row],[state(vanilla)]]&amp;"_"&amp;StateResource[[#This Row],[Resource Type]]&amp;"_developed_"&amp;StateResource[[#This Row],[Serier]]</f>
        <v>state_325_aluminium_developed_6</v>
      </c>
    </row>
    <row r="75" spans="1:20" ht="16" customHeight="1" x14ac:dyDescent="0.3">
      <c r="A75" s="1">
        <v>325</v>
      </c>
      <c r="C75" s="9" t="str">
        <f>VLOOKUP(StateResource[[#This Row],[state(vanilla)]],'State Name'!B:C,2,FALSE)</f>
        <v>Yunnan</v>
      </c>
      <c r="E75" s="1" t="s">
        <v>873</v>
      </c>
      <c r="F75" s="1">
        <v>24</v>
      </c>
      <c r="G75" s="1">
        <v>7</v>
      </c>
      <c r="H75" s="9">
        <f>StateResource[[#This Row],[Serier]]</f>
        <v>7</v>
      </c>
      <c r="J75" s="1">
        <f>StateResource[[#This Row],[has_tech_excavation_visible]]</f>
        <v>7</v>
      </c>
      <c r="L75" s="1">
        <f>StateResource[[#This Row],[has_tech_excavation_visible]]</f>
        <v>7</v>
      </c>
      <c r="N75" s="1" t="s">
        <v>861</v>
      </c>
      <c r="O75" s="9">
        <f>10+StateResource[[#This Row],[Serier]]*5</f>
        <v>45</v>
      </c>
      <c r="P75" s="9">
        <f>30+StateResource[[#This Row],[Serier]]*15</f>
        <v>135</v>
      </c>
      <c r="Q75" s="1">
        <f>StateResource[[#This Row],[Serier]]*2</f>
        <v>14</v>
      </c>
      <c r="R75" s="1">
        <v>1</v>
      </c>
      <c r="S75" s="9" t="str">
        <f>"develop_state_"&amp;StateResource[[#This Row],[state(vanilla)]]&amp;"_"&amp;StateResource[[#This Row],[Resource Type]]&amp;"_deposits_"&amp;StateResource[[#This Row],[Serier]]</f>
        <v>develop_state_325_aluminium_deposits_7</v>
      </c>
      <c r="T75" s="1" t="str">
        <f>"state_"&amp;StateResource[[#This Row],[state(vanilla)]]&amp;"_"&amp;StateResource[[#This Row],[Resource Type]]&amp;"_developed_"&amp;StateResource[[#This Row],[Serier]]</f>
        <v>state_325_aluminium_developed_7</v>
      </c>
    </row>
    <row r="76" spans="1:20" ht="16" customHeight="1" x14ac:dyDescent="0.3">
      <c r="A76" s="1">
        <v>325</v>
      </c>
      <c r="C76" s="9" t="str">
        <f>VLOOKUP(StateResource[[#This Row],[state(vanilla)]],'State Name'!B:C,2,FALSE)</f>
        <v>Yunnan</v>
      </c>
      <c r="E76" s="1" t="s">
        <v>873</v>
      </c>
      <c r="F76" s="1">
        <v>26</v>
      </c>
      <c r="G76" s="1">
        <v>8</v>
      </c>
      <c r="H76" s="9">
        <f>StateResource[[#This Row],[Serier]]</f>
        <v>8</v>
      </c>
      <c r="J76" s="1">
        <f>StateResource[[#This Row],[has_tech_excavation_visible]]</f>
        <v>8</v>
      </c>
      <c r="L76" s="1">
        <f>StateResource[[#This Row],[has_tech_excavation_visible]]</f>
        <v>8</v>
      </c>
      <c r="N76" s="1" t="s">
        <v>861</v>
      </c>
      <c r="O76" s="9">
        <f>10+StateResource[[#This Row],[Serier]]*5</f>
        <v>50</v>
      </c>
      <c r="P76" s="9">
        <f>30+StateResource[[#This Row],[Serier]]*15</f>
        <v>150</v>
      </c>
      <c r="Q76" s="1">
        <f>StateResource[[#This Row],[Serier]]*2</f>
        <v>16</v>
      </c>
      <c r="R76" s="1">
        <v>1</v>
      </c>
      <c r="S76" s="9" t="str">
        <f>"develop_state_"&amp;StateResource[[#This Row],[state(vanilla)]]&amp;"_"&amp;StateResource[[#This Row],[Resource Type]]&amp;"_deposits_"&amp;StateResource[[#This Row],[Serier]]</f>
        <v>develop_state_325_aluminium_deposits_8</v>
      </c>
      <c r="T76" s="1" t="str">
        <f>"state_"&amp;StateResource[[#This Row],[state(vanilla)]]&amp;"_"&amp;StateResource[[#This Row],[Resource Type]]&amp;"_developed_"&amp;StateResource[[#This Row],[Serier]]</f>
        <v>state_325_aluminium_developed_8</v>
      </c>
    </row>
    <row r="77" spans="1:20" ht="16" customHeight="1" x14ac:dyDescent="0.3">
      <c r="A77" s="1">
        <v>325</v>
      </c>
      <c r="C77" s="9" t="str">
        <f>VLOOKUP(StateResource[[#This Row],[state(vanilla)]],'State Name'!B:C,2,FALSE)</f>
        <v>Yunnan</v>
      </c>
      <c r="E77" s="1" t="s">
        <v>873</v>
      </c>
      <c r="F77" s="1">
        <v>28</v>
      </c>
      <c r="G77" s="1">
        <v>9</v>
      </c>
      <c r="H77" s="9">
        <f>StateResource[[#This Row],[Serier]]</f>
        <v>9</v>
      </c>
      <c r="J77" s="1">
        <f>StateResource[[#This Row],[has_tech_excavation_visible]]</f>
        <v>9</v>
      </c>
      <c r="L77" s="1">
        <f>StateResource[[#This Row],[has_tech_excavation_visible]]</f>
        <v>9</v>
      </c>
      <c r="N77" s="1" t="s">
        <v>861</v>
      </c>
      <c r="O77" s="9">
        <f>10+StateResource[[#This Row],[Serier]]*5</f>
        <v>55</v>
      </c>
      <c r="P77" s="9">
        <f>30+StateResource[[#This Row],[Serier]]*15</f>
        <v>165</v>
      </c>
      <c r="Q77" s="1">
        <f>StateResource[[#This Row],[Serier]]*2</f>
        <v>18</v>
      </c>
      <c r="R77" s="1">
        <v>1</v>
      </c>
      <c r="S77" s="9" t="str">
        <f>"develop_state_"&amp;StateResource[[#This Row],[state(vanilla)]]&amp;"_"&amp;StateResource[[#This Row],[Resource Type]]&amp;"_deposits_"&amp;StateResource[[#This Row],[Serier]]</f>
        <v>develop_state_325_aluminium_deposits_9</v>
      </c>
      <c r="T77" s="1" t="str">
        <f>"state_"&amp;StateResource[[#This Row],[state(vanilla)]]&amp;"_"&amp;StateResource[[#This Row],[Resource Type]]&amp;"_developed_"&amp;StateResource[[#This Row],[Serier]]</f>
        <v>state_325_aluminium_developed_9</v>
      </c>
    </row>
    <row r="78" spans="1:20" ht="16" customHeight="1" x14ac:dyDescent="0.3">
      <c r="A78" s="1">
        <v>325</v>
      </c>
      <c r="C78" s="9" t="str">
        <f>VLOOKUP(StateResource[[#This Row],[state(vanilla)]],'State Name'!B:C,2,FALSE)</f>
        <v>Yunnan</v>
      </c>
      <c r="E78" s="1" t="s">
        <v>873</v>
      </c>
      <c r="F78" s="1">
        <v>30</v>
      </c>
      <c r="G78" s="1">
        <v>10</v>
      </c>
      <c r="H78" s="9">
        <f>StateResource[[#This Row],[Serier]]</f>
        <v>10</v>
      </c>
      <c r="J78" s="1">
        <f>StateResource[[#This Row],[has_tech_excavation_visible]]</f>
        <v>10</v>
      </c>
      <c r="L78" s="1">
        <f>StateResource[[#This Row],[has_tech_excavation_visible]]</f>
        <v>10</v>
      </c>
      <c r="N78" s="1" t="s">
        <v>861</v>
      </c>
      <c r="O78" s="9">
        <f>10+StateResource[[#This Row],[Serier]]*5</f>
        <v>60</v>
      </c>
      <c r="P78" s="9">
        <f>30+StateResource[[#This Row],[Serier]]*15</f>
        <v>180</v>
      </c>
      <c r="Q78" s="1">
        <f>StateResource[[#This Row],[Serier]]*2</f>
        <v>20</v>
      </c>
      <c r="R78" s="1">
        <v>1</v>
      </c>
      <c r="S78" s="9" t="str">
        <f>"develop_state_"&amp;StateResource[[#This Row],[state(vanilla)]]&amp;"_"&amp;StateResource[[#This Row],[Resource Type]]&amp;"_deposits_"&amp;StateResource[[#This Row],[Serier]]</f>
        <v>develop_state_325_aluminium_deposits_10</v>
      </c>
      <c r="T78" s="1" t="str">
        <f>"state_"&amp;StateResource[[#This Row],[state(vanilla)]]&amp;"_"&amp;StateResource[[#This Row],[Resource Type]]&amp;"_developed_"&amp;StateResource[[#This Row],[Serier]]</f>
        <v>state_325_aluminium_developed_10</v>
      </c>
    </row>
    <row r="79" spans="1:20" ht="16" customHeight="1" x14ac:dyDescent="0.3">
      <c r="A79" s="1">
        <v>325</v>
      </c>
      <c r="C79" s="9" t="str">
        <f>VLOOKUP(StateResource[[#This Row],[state(vanilla)]],'State Name'!B:C,2,FALSE)</f>
        <v>Yunnan</v>
      </c>
      <c r="E79" s="1" t="s">
        <v>873</v>
      </c>
      <c r="F79" s="1">
        <v>32</v>
      </c>
      <c r="G79" s="1">
        <v>11</v>
      </c>
      <c r="H79" s="9">
        <f>StateResource[[#This Row],[Serier]]</f>
        <v>11</v>
      </c>
      <c r="J79" s="1">
        <f>StateResource[[#This Row],[has_tech_excavation_visible]]</f>
        <v>11</v>
      </c>
      <c r="L79" s="1">
        <f>StateResource[[#This Row],[has_tech_excavation_visible]]</f>
        <v>11</v>
      </c>
      <c r="N79" s="1" t="s">
        <v>861</v>
      </c>
      <c r="O79" s="9">
        <f>10+StateResource[[#This Row],[Serier]]*5</f>
        <v>65</v>
      </c>
      <c r="P79" s="9">
        <f>30+StateResource[[#This Row],[Serier]]*15</f>
        <v>195</v>
      </c>
      <c r="Q79" s="1">
        <f>StateResource[[#This Row],[Serier]]*2</f>
        <v>22</v>
      </c>
      <c r="R79" s="1">
        <v>1</v>
      </c>
      <c r="S79" s="9" t="str">
        <f>"develop_state_"&amp;StateResource[[#This Row],[state(vanilla)]]&amp;"_"&amp;StateResource[[#This Row],[Resource Type]]&amp;"_deposits_"&amp;StateResource[[#This Row],[Serier]]</f>
        <v>develop_state_325_aluminium_deposits_11</v>
      </c>
      <c r="T79" s="1" t="str">
        <f>"state_"&amp;StateResource[[#This Row],[state(vanilla)]]&amp;"_"&amp;StateResource[[#This Row],[Resource Type]]&amp;"_developed_"&amp;StateResource[[#This Row],[Serier]]</f>
        <v>state_325_aluminium_developed_11</v>
      </c>
    </row>
    <row r="80" spans="1:20" ht="16" customHeight="1" x14ac:dyDescent="0.3">
      <c r="A80" s="1">
        <v>325</v>
      </c>
      <c r="C80" s="9" t="str">
        <f>VLOOKUP(StateResource[[#This Row],[state(vanilla)]],'State Name'!B:C,2,FALSE)</f>
        <v>Yunnan</v>
      </c>
      <c r="E80" s="1" t="s">
        <v>873</v>
      </c>
      <c r="F80" s="1">
        <v>34</v>
      </c>
      <c r="G80" s="1">
        <v>12</v>
      </c>
      <c r="H80" s="9">
        <f>StateResource[[#This Row],[Serier]]</f>
        <v>12</v>
      </c>
      <c r="J80" s="1">
        <f>StateResource[[#This Row],[has_tech_excavation_visible]]</f>
        <v>12</v>
      </c>
      <c r="L80" s="1">
        <f>StateResource[[#This Row],[has_tech_excavation_visible]]</f>
        <v>12</v>
      </c>
      <c r="N80" s="1" t="s">
        <v>861</v>
      </c>
      <c r="O80" s="9">
        <f>10+StateResource[[#This Row],[Serier]]*5</f>
        <v>70</v>
      </c>
      <c r="P80" s="9">
        <f>30+StateResource[[#This Row],[Serier]]*15</f>
        <v>210</v>
      </c>
      <c r="Q80" s="1">
        <f>StateResource[[#This Row],[Serier]]*2</f>
        <v>24</v>
      </c>
      <c r="R80" s="1">
        <v>1</v>
      </c>
      <c r="S80" s="9" t="str">
        <f>"develop_state_"&amp;StateResource[[#This Row],[state(vanilla)]]&amp;"_"&amp;StateResource[[#This Row],[Resource Type]]&amp;"_deposits_"&amp;StateResource[[#This Row],[Serier]]</f>
        <v>develop_state_325_aluminium_deposits_12</v>
      </c>
      <c r="T80" s="1" t="str">
        <f>"state_"&amp;StateResource[[#This Row],[state(vanilla)]]&amp;"_"&amp;StateResource[[#This Row],[Resource Type]]&amp;"_developed_"&amp;StateResource[[#This Row],[Serier]]</f>
        <v>state_325_aluminium_developed_12</v>
      </c>
    </row>
    <row r="81" spans="1:20" ht="16" customHeight="1" x14ac:dyDescent="0.3">
      <c r="A81" s="1">
        <v>325</v>
      </c>
      <c r="C81" s="9" t="str">
        <f>VLOOKUP(StateResource[[#This Row],[state(vanilla)]],'State Name'!B:C,2,FALSE)</f>
        <v>Yunnan</v>
      </c>
      <c r="E81" s="1" t="s">
        <v>873</v>
      </c>
      <c r="F81" s="1">
        <v>36</v>
      </c>
      <c r="G81" s="1">
        <v>13</v>
      </c>
      <c r="H81" s="9">
        <f>StateResource[[#This Row],[Serier]]</f>
        <v>13</v>
      </c>
      <c r="J81" s="1">
        <f>StateResource[[#This Row],[has_tech_excavation_visible]]</f>
        <v>13</v>
      </c>
      <c r="L81" s="1">
        <f>StateResource[[#This Row],[has_tech_excavation_visible]]</f>
        <v>13</v>
      </c>
      <c r="N81" s="1" t="s">
        <v>861</v>
      </c>
      <c r="O81" s="9">
        <f>10+StateResource[[#This Row],[Serier]]*5</f>
        <v>75</v>
      </c>
      <c r="P81" s="9">
        <f>30+StateResource[[#This Row],[Serier]]*15</f>
        <v>225</v>
      </c>
      <c r="Q81" s="1">
        <f>StateResource[[#This Row],[Serier]]*2</f>
        <v>26</v>
      </c>
      <c r="R81" s="1">
        <v>1</v>
      </c>
      <c r="S81" s="9" t="str">
        <f>"develop_state_"&amp;StateResource[[#This Row],[state(vanilla)]]&amp;"_"&amp;StateResource[[#This Row],[Resource Type]]&amp;"_deposits_"&amp;StateResource[[#This Row],[Serier]]</f>
        <v>develop_state_325_aluminium_deposits_13</v>
      </c>
      <c r="T81" s="1" t="str">
        <f>"state_"&amp;StateResource[[#This Row],[state(vanilla)]]&amp;"_"&amp;StateResource[[#This Row],[Resource Type]]&amp;"_developed_"&amp;StateResource[[#This Row],[Serier]]</f>
        <v>state_325_aluminium_developed_13</v>
      </c>
    </row>
    <row r="82" spans="1:20" ht="16" customHeight="1" x14ac:dyDescent="0.3">
      <c r="A82" s="1">
        <v>325</v>
      </c>
      <c r="C82" s="9" t="str">
        <f>VLOOKUP(StateResource[[#This Row],[state(vanilla)]],'State Name'!B:C,2,FALSE)</f>
        <v>Yunnan</v>
      </c>
      <c r="E82" s="1" t="s">
        <v>873</v>
      </c>
      <c r="F82" s="1">
        <v>38</v>
      </c>
      <c r="G82" s="1">
        <v>14</v>
      </c>
      <c r="H82" s="9">
        <f>StateResource[[#This Row],[Serier]]</f>
        <v>14</v>
      </c>
      <c r="J82" s="1">
        <f>StateResource[[#This Row],[has_tech_excavation_visible]]</f>
        <v>14</v>
      </c>
      <c r="L82" s="1">
        <f>StateResource[[#This Row],[has_tech_excavation_visible]]</f>
        <v>14</v>
      </c>
      <c r="N82" s="1" t="s">
        <v>861</v>
      </c>
      <c r="O82" s="9">
        <f>10+StateResource[[#This Row],[Serier]]*5</f>
        <v>80</v>
      </c>
      <c r="P82" s="9">
        <f>30+StateResource[[#This Row],[Serier]]*15</f>
        <v>240</v>
      </c>
      <c r="Q82" s="1">
        <f>StateResource[[#This Row],[Serier]]*2</f>
        <v>28</v>
      </c>
      <c r="R82" s="1">
        <v>1</v>
      </c>
      <c r="S82" s="9" t="str">
        <f>"develop_state_"&amp;StateResource[[#This Row],[state(vanilla)]]&amp;"_"&amp;StateResource[[#This Row],[Resource Type]]&amp;"_deposits_"&amp;StateResource[[#This Row],[Serier]]</f>
        <v>develop_state_325_aluminium_deposits_14</v>
      </c>
      <c r="T82" s="1" t="str">
        <f>"state_"&amp;StateResource[[#This Row],[state(vanilla)]]&amp;"_"&amp;StateResource[[#This Row],[Resource Type]]&amp;"_developed_"&amp;StateResource[[#This Row],[Serier]]</f>
        <v>state_325_aluminium_developed_14</v>
      </c>
    </row>
    <row r="83" spans="1:20" ht="16" customHeight="1" x14ac:dyDescent="0.3">
      <c r="A83" s="1">
        <v>325</v>
      </c>
      <c r="C83" s="9" t="str">
        <f>VLOOKUP(StateResource[[#This Row],[state(vanilla)]],'State Name'!B:C,2,FALSE)</f>
        <v>Yunnan</v>
      </c>
      <c r="E83" s="1" t="s">
        <v>873</v>
      </c>
      <c r="F83" s="1">
        <v>40</v>
      </c>
      <c r="G83" s="1">
        <v>15</v>
      </c>
      <c r="H83" s="9">
        <f>StateResource[[#This Row],[Serier]]</f>
        <v>15</v>
      </c>
      <c r="J83" s="1">
        <f>StateResource[[#This Row],[has_tech_excavation_visible]]</f>
        <v>15</v>
      </c>
      <c r="L83" s="1">
        <f>StateResource[[#This Row],[has_tech_excavation_visible]]</f>
        <v>15</v>
      </c>
      <c r="N83" s="1" t="s">
        <v>861</v>
      </c>
      <c r="O83" s="9">
        <f>10+StateResource[[#This Row],[Serier]]*5</f>
        <v>85</v>
      </c>
      <c r="P83" s="9">
        <f>30+StateResource[[#This Row],[Serier]]*15</f>
        <v>255</v>
      </c>
      <c r="Q83" s="1">
        <f>StateResource[[#This Row],[Serier]]*2</f>
        <v>30</v>
      </c>
      <c r="R83" s="1">
        <v>1</v>
      </c>
      <c r="S83" s="9" t="str">
        <f>"develop_state_"&amp;StateResource[[#This Row],[state(vanilla)]]&amp;"_"&amp;StateResource[[#This Row],[Resource Type]]&amp;"_deposits_"&amp;StateResource[[#This Row],[Serier]]</f>
        <v>develop_state_325_aluminium_deposits_15</v>
      </c>
      <c r="T83" s="1" t="str">
        <f>"state_"&amp;StateResource[[#This Row],[state(vanilla)]]&amp;"_"&amp;StateResource[[#This Row],[Resource Type]]&amp;"_developed_"&amp;StateResource[[#This Row],[Serier]]</f>
        <v>state_325_aluminium_developed_15</v>
      </c>
    </row>
    <row r="84" spans="1:20" ht="16" customHeight="1" x14ac:dyDescent="0.3">
      <c r="A84" s="1">
        <v>325</v>
      </c>
      <c r="C84" s="9" t="str">
        <f>VLOOKUP(StateResource[[#This Row],[state(vanilla)]],'State Name'!B:C,2,FALSE)</f>
        <v>Yunnan</v>
      </c>
      <c r="E84" s="1" t="s">
        <v>873</v>
      </c>
      <c r="F84" s="1">
        <v>42</v>
      </c>
      <c r="G84" s="1">
        <v>16</v>
      </c>
      <c r="H84" s="9">
        <f>StateResource[[#This Row],[Serier]]</f>
        <v>16</v>
      </c>
      <c r="J84" s="1">
        <f>StateResource[[#This Row],[has_tech_excavation_visible]]</f>
        <v>16</v>
      </c>
      <c r="L84" s="1">
        <f>StateResource[[#This Row],[has_tech_excavation_visible]]</f>
        <v>16</v>
      </c>
      <c r="N84" s="1" t="s">
        <v>861</v>
      </c>
      <c r="O84" s="9">
        <f>10+StateResource[[#This Row],[Serier]]*5</f>
        <v>90</v>
      </c>
      <c r="P84" s="9">
        <f>30+StateResource[[#This Row],[Serier]]*15</f>
        <v>270</v>
      </c>
      <c r="Q84" s="1">
        <f>StateResource[[#This Row],[Serier]]*2</f>
        <v>32</v>
      </c>
      <c r="R84" s="1">
        <v>1</v>
      </c>
      <c r="S84" s="9" t="str">
        <f>"develop_state_"&amp;StateResource[[#This Row],[state(vanilla)]]&amp;"_"&amp;StateResource[[#This Row],[Resource Type]]&amp;"_deposits_"&amp;StateResource[[#This Row],[Serier]]</f>
        <v>develop_state_325_aluminium_deposits_16</v>
      </c>
      <c r="T84" s="1" t="str">
        <f>"state_"&amp;StateResource[[#This Row],[state(vanilla)]]&amp;"_"&amp;StateResource[[#This Row],[Resource Type]]&amp;"_developed_"&amp;StateResource[[#This Row],[Serier]]</f>
        <v>state_325_aluminium_developed_16</v>
      </c>
    </row>
    <row r="85" spans="1:20" ht="16" customHeight="1" x14ac:dyDescent="0.3">
      <c r="A85" s="1">
        <v>325</v>
      </c>
      <c r="C85" s="9" t="str">
        <f>VLOOKUP(StateResource[[#This Row],[state(vanilla)]],'State Name'!B:C,2,FALSE)</f>
        <v>Yunnan</v>
      </c>
      <c r="E85" s="1" t="s">
        <v>873</v>
      </c>
      <c r="F85" s="1">
        <v>44</v>
      </c>
      <c r="G85" s="1">
        <v>17</v>
      </c>
      <c r="H85" s="9">
        <f>StateResource[[#This Row],[Serier]]</f>
        <v>17</v>
      </c>
      <c r="J85" s="1">
        <f>StateResource[[#This Row],[has_tech_excavation_visible]]</f>
        <v>17</v>
      </c>
      <c r="L85" s="1">
        <f>StateResource[[#This Row],[has_tech_excavation_visible]]</f>
        <v>17</v>
      </c>
      <c r="N85" s="1" t="s">
        <v>861</v>
      </c>
      <c r="O85" s="9">
        <f>10+StateResource[[#This Row],[Serier]]*5</f>
        <v>95</v>
      </c>
      <c r="P85" s="9">
        <f>30+StateResource[[#This Row],[Serier]]*15</f>
        <v>285</v>
      </c>
      <c r="Q85" s="1">
        <f>StateResource[[#This Row],[Serier]]*2</f>
        <v>34</v>
      </c>
      <c r="R85" s="1">
        <v>1</v>
      </c>
      <c r="S85" s="9" t="str">
        <f>"develop_state_"&amp;StateResource[[#This Row],[state(vanilla)]]&amp;"_"&amp;StateResource[[#This Row],[Resource Type]]&amp;"_deposits_"&amp;StateResource[[#This Row],[Serier]]</f>
        <v>develop_state_325_aluminium_deposits_17</v>
      </c>
      <c r="T85" s="1" t="str">
        <f>"state_"&amp;StateResource[[#This Row],[state(vanilla)]]&amp;"_"&amp;StateResource[[#This Row],[Resource Type]]&amp;"_developed_"&amp;StateResource[[#This Row],[Serier]]</f>
        <v>state_325_aluminium_developed_17</v>
      </c>
    </row>
    <row r="86" spans="1:20" ht="16" customHeight="1" x14ac:dyDescent="0.3">
      <c r="A86" s="1">
        <v>325</v>
      </c>
      <c r="C86" s="9" t="str">
        <f>VLOOKUP(StateResource[[#This Row],[state(vanilla)]],'State Name'!B:C,2,FALSE)</f>
        <v>Yunnan</v>
      </c>
      <c r="E86" s="1" t="s">
        <v>873</v>
      </c>
      <c r="F86" s="1">
        <v>46</v>
      </c>
      <c r="G86" s="1">
        <v>18</v>
      </c>
      <c r="H86" s="9">
        <f>StateResource[[#This Row],[Serier]]</f>
        <v>18</v>
      </c>
      <c r="J86" s="1">
        <f>StateResource[[#This Row],[has_tech_excavation_visible]]</f>
        <v>18</v>
      </c>
      <c r="L86" s="1">
        <f>StateResource[[#This Row],[has_tech_excavation_visible]]</f>
        <v>18</v>
      </c>
      <c r="N86" s="1" t="s">
        <v>861</v>
      </c>
      <c r="O86" s="9">
        <f>10+StateResource[[#This Row],[Serier]]*5</f>
        <v>100</v>
      </c>
      <c r="P86" s="9">
        <f>30+StateResource[[#This Row],[Serier]]*15</f>
        <v>300</v>
      </c>
      <c r="Q86" s="1">
        <f>StateResource[[#This Row],[Serier]]*2</f>
        <v>36</v>
      </c>
      <c r="R86" s="1">
        <v>1</v>
      </c>
      <c r="S86" s="9" t="str">
        <f>"develop_state_"&amp;StateResource[[#This Row],[state(vanilla)]]&amp;"_"&amp;StateResource[[#This Row],[Resource Type]]&amp;"_deposits_"&amp;StateResource[[#This Row],[Serier]]</f>
        <v>develop_state_325_aluminium_deposits_18</v>
      </c>
      <c r="T86" s="1" t="str">
        <f>"state_"&amp;StateResource[[#This Row],[state(vanilla)]]&amp;"_"&amp;StateResource[[#This Row],[Resource Type]]&amp;"_developed_"&amp;StateResource[[#This Row],[Serier]]</f>
        <v>state_325_aluminium_developed_18</v>
      </c>
    </row>
    <row r="87" spans="1:20" ht="16" customHeight="1" x14ac:dyDescent="0.3">
      <c r="A87" s="1">
        <v>325</v>
      </c>
      <c r="C87" s="9" t="str">
        <f>VLOOKUP(StateResource[[#This Row],[state(vanilla)]],'State Name'!B:C,2,FALSE)</f>
        <v>Yunnan</v>
      </c>
      <c r="E87" s="1" t="s">
        <v>873</v>
      </c>
      <c r="F87" s="1">
        <v>48</v>
      </c>
      <c r="G87" s="1">
        <v>19</v>
      </c>
      <c r="H87" s="9">
        <f>StateResource[[#This Row],[Serier]]</f>
        <v>19</v>
      </c>
      <c r="J87" s="1">
        <f>StateResource[[#This Row],[has_tech_excavation_visible]]</f>
        <v>19</v>
      </c>
      <c r="L87" s="1">
        <f>StateResource[[#This Row],[has_tech_excavation_visible]]</f>
        <v>19</v>
      </c>
      <c r="N87" s="1" t="s">
        <v>861</v>
      </c>
      <c r="O87" s="9">
        <f>10+StateResource[[#This Row],[Serier]]*5</f>
        <v>105</v>
      </c>
      <c r="P87" s="9">
        <f>30+StateResource[[#This Row],[Serier]]*15</f>
        <v>315</v>
      </c>
      <c r="Q87" s="1">
        <f>StateResource[[#This Row],[Serier]]*2</f>
        <v>38</v>
      </c>
      <c r="R87" s="1">
        <v>1</v>
      </c>
      <c r="S87" s="9" t="str">
        <f>"develop_state_"&amp;StateResource[[#This Row],[state(vanilla)]]&amp;"_"&amp;StateResource[[#This Row],[Resource Type]]&amp;"_deposits_"&amp;StateResource[[#This Row],[Serier]]</f>
        <v>develop_state_325_aluminium_deposits_19</v>
      </c>
      <c r="T87" s="1" t="str">
        <f>"state_"&amp;StateResource[[#This Row],[state(vanilla)]]&amp;"_"&amp;StateResource[[#This Row],[Resource Type]]&amp;"_developed_"&amp;StateResource[[#This Row],[Serier]]</f>
        <v>state_325_aluminium_developed_19</v>
      </c>
    </row>
    <row r="88" spans="1:20" ht="16" customHeight="1" x14ac:dyDescent="0.3">
      <c r="A88" s="1">
        <v>325</v>
      </c>
      <c r="C88" s="9" t="str">
        <f>VLOOKUP(StateResource[[#This Row],[state(vanilla)]],'State Name'!B:C,2,FALSE)</f>
        <v>Yunnan</v>
      </c>
      <c r="E88" s="1" t="s">
        <v>873</v>
      </c>
      <c r="F88" s="1">
        <v>50</v>
      </c>
      <c r="G88" s="1">
        <v>20</v>
      </c>
      <c r="H88" s="9">
        <f>StateResource[[#This Row],[Serier]]</f>
        <v>20</v>
      </c>
      <c r="J88" s="1">
        <f>StateResource[[#This Row],[has_tech_excavation_visible]]</f>
        <v>20</v>
      </c>
      <c r="L88" s="1">
        <f>StateResource[[#This Row],[has_tech_excavation_visible]]</f>
        <v>20</v>
      </c>
      <c r="N88" s="1" t="s">
        <v>861</v>
      </c>
      <c r="O88" s="9">
        <f>10+StateResource[[#This Row],[Serier]]*5</f>
        <v>110</v>
      </c>
      <c r="P88" s="9">
        <f>30+StateResource[[#This Row],[Serier]]*15</f>
        <v>330</v>
      </c>
      <c r="Q88" s="1">
        <f>StateResource[[#This Row],[Serier]]*2</f>
        <v>40</v>
      </c>
      <c r="R88" s="1">
        <v>1</v>
      </c>
      <c r="S88" s="9" t="str">
        <f>"develop_state_"&amp;StateResource[[#This Row],[state(vanilla)]]&amp;"_"&amp;StateResource[[#This Row],[Resource Type]]&amp;"_deposits_"&amp;StateResource[[#This Row],[Serier]]</f>
        <v>develop_state_325_aluminium_deposits_20</v>
      </c>
      <c r="T88" s="1" t="str">
        <f>"state_"&amp;StateResource[[#This Row],[state(vanilla)]]&amp;"_"&amp;StateResource[[#This Row],[Resource Type]]&amp;"_developed_"&amp;StateResource[[#This Row],[Serier]]</f>
        <v>state_325_aluminium_developed_20</v>
      </c>
    </row>
    <row r="89" spans="1:20" ht="16" customHeight="1" x14ac:dyDescent="0.3">
      <c r="A89" s="1">
        <v>328</v>
      </c>
      <c r="C89" s="9" t="str">
        <f>VLOOKUP(StateResource[[#This Row],[state(vanilla)]],'State Name'!B:C,2,FALSE)</f>
        <v>Kirin</v>
      </c>
      <c r="E89" s="1" t="s">
        <v>873</v>
      </c>
      <c r="F89" s="1">
        <v>12</v>
      </c>
      <c r="G89" s="1">
        <v>1</v>
      </c>
      <c r="H89" s="9">
        <f>StateResource[[#This Row],[Serier]]</f>
        <v>1</v>
      </c>
      <c r="J89" s="1">
        <f>StateResource[[#This Row],[has_tech_excavation_visible]]</f>
        <v>1</v>
      </c>
      <c r="L89" s="1">
        <f>StateResource[[#This Row],[has_tech_excavation_visible]]</f>
        <v>1</v>
      </c>
      <c r="N89" s="1" t="s">
        <v>861</v>
      </c>
      <c r="O89" s="9">
        <f>10+StateResource[[#This Row],[Serier]]*5</f>
        <v>15</v>
      </c>
      <c r="P89" s="9">
        <f>30+StateResource[[#This Row],[Serier]]*15</f>
        <v>45</v>
      </c>
      <c r="Q89" s="1">
        <f>StateResource[[#This Row],[Serier]]*2</f>
        <v>2</v>
      </c>
      <c r="R89" s="1">
        <v>1</v>
      </c>
      <c r="S89" s="9" t="str">
        <f>"develop_state_"&amp;StateResource[[#This Row],[state(vanilla)]]&amp;"_"&amp;StateResource[[#This Row],[Resource Type]]&amp;"_deposits_"&amp;StateResource[[#This Row],[Serier]]</f>
        <v>develop_state_328_aluminium_deposits_1</v>
      </c>
      <c r="T89" s="1" t="str">
        <f>"state_"&amp;StateResource[[#This Row],[state(vanilla)]]&amp;"_"&amp;StateResource[[#This Row],[Resource Type]]&amp;"_developed_"&amp;StateResource[[#This Row],[Serier]]</f>
        <v>state_328_aluminium_developed_1</v>
      </c>
    </row>
    <row r="90" spans="1:20" ht="16" customHeight="1" x14ac:dyDescent="0.3">
      <c r="A90" s="1">
        <v>328</v>
      </c>
      <c r="C90" s="9" t="str">
        <f>VLOOKUP(StateResource[[#This Row],[state(vanilla)]],'State Name'!B:C,2,FALSE)</f>
        <v>Kirin</v>
      </c>
      <c r="E90" s="1" t="s">
        <v>873</v>
      </c>
      <c r="F90" s="1">
        <v>14</v>
      </c>
      <c r="G90" s="1">
        <v>2</v>
      </c>
      <c r="H90" s="9">
        <f>StateResource[[#This Row],[Serier]]</f>
        <v>2</v>
      </c>
      <c r="J90" s="1">
        <f>StateResource[[#This Row],[has_tech_excavation_visible]]</f>
        <v>2</v>
      </c>
      <c r="L90" s="1">
        <f>StateResource[[#This Row],[has_tech_excavation_visible]]</f>
        <v>2</v>
      </c>
      <c r="N90" s="1" t="s">
        <v>861</v>
      </c>
      <c r="O90" s="9">
        <f>10+StateResource[[#This Row],[Serier]]*5</f>
        <v>20</v>
      </c>
      <c r="P90" s="9">
        <f>30+StateResource[[#This Row],[Serier]]*15</f>
        <v>60</v>
      </c>
      <c r="Q90" s="1">
        <f>StateResource[[#This Row],[Serier]]*2</f>
        <v>4</v>
      </c>
      <c r="R90" s="1">
        <v>1</v>
      </c>
      <c r="S90" s="9" t="str">
        <f>"develop_state_"&amp;StateResource[[#This Row],[state(vanilla)]]&amp;"_"&amp;StateResource[[#This Row],[Resource Type]]&amp;"_deposits_"&amp;StateResource[[#This Row],[Serier]]</f>
        <v>develop_state_328_aluminium_deposits_2</v>
      </c>
      <c r="T90" s="1" t="str">
        <f>"state_"&amp;StateResource[[#This Row],[state(vanilla)]]&amp;"_"&amp;StateResource[[#This Row],[Resource Type]]&amp;"_developed_"&amp;StateResource[[#This Row],[Serier]]</f>
        <v>state_328_aluminium_developed_2</v>
      </c>
    </row>
    <row r="91" spans="1:20" ht="16" customHeight="1" x14ac:dyDescent="0.3">
      <c r="A91" s="1">
        <v>328</v>
      </c>
      <c r="C91" s="9" t="str">
        <f>VLOOKUP(StateResource[[#This Row],[state(vanilla)]],'State Name'!B:C,2,FALSE)</f>
        <v>Kirin</v>
      </c>
      <c r="E91" s="1" t="s">
        <v>873</v>
      </c>
      <c r="F91" s="1">
        <v>16</v>
      </c>
      <c r="G91" s="1">
        <v>3</v>
      </c>
      <c r="H91" s="9">
        <f>StateResource[[#This Row],[Serier]]</f>
        <v>3</v>
      </c>
      <c r="J91" s="1">
        <f>StateResource[[#This Row],[has_tech_excavation_visible]]</f>
        <v>3</v>
      </c>
      <c r="L91" s="1">
        <f>StateResource[[#This Row],[has_tech_excavation_visible]]</f>
        <v>3</v>
      </c>
      <c r="N91" s="1" t="s">
        <v>861</v>
      </c>
      <c r="O91" s="9">
        <f>10+StateResource[[#This Row],[Serier]]*5</f>
        <v>25</v>
      </c>
      <c r="P91" s="9">
        <f>30+StateResource[[#This Row],[Serier]]*15</f>
        <v>75</v>
      </c>
      <c r="Q91" s="1">
        <f>StateResource[[#This Row],[Serier]]*2</f>
        <v>6</v>
      </c>
      <c r="R91" s="1">
        <v>1</v>
      </c>
      <c r="S91" s="9" t="str">
        <f>"develop_state_"&amp;StateResource[[#This Row],[state(vanilla)]]&amp;"_"&amp;StateResource[[#This Row],[Resource Type]]&amp;"_deposits_"&amp;StateResource[[#This Row],[Serier]]</f>
        <v>develop_state_328_aluminium_deposits_3</v>
      </c>
      <c r="T91" s="1" t="str">
        <f>"state_"&amp;StateResource[[#This Row],[state(vanilla)]]&amp;"_"&amp;StateResource[[#This Row],[Resource Type]]&amp;"_developed_"&amp;StateResource[[#This Row],[Serier]]</f>
        <v>state_328_aluminium_developed_3</v>
      </c>
    </row>
    <row r="92" spans="1:20" ht="16" customHeight="1" x14ac:dyDescent="0.3">
      <c r="A92" s="1">
        <v>328</v>
      </c>
      <c r="C92" s="9" t="str">
        <f>VLOOKUP(StateResource[[#This Row],[state(vanilla)]],'State Name'!B:C,2,FALSE)</f>
        <v>Kirin</v>
      </c>
      <c r="E92" s="1" t="s">
        <v>873</v>
      </c>
      <c r="F92" s="1">
        <v>18</v>
      </c>
      <c r="G92" s="1">
        <v>4</v>
      </c>
      <c r="H92" s="9">
        <f>StateResource[[#This Row],[Serier]]</f>
        <v>4</v>
      </c>
      <c r="J92" s="1">
        <f>StateResource[[#This Row],[has_tech_excavation_visible]]</f>
        <v>4</v>
      </c>
      <c r="L92" s="1">
        <f>StateResource[[#This Row],[has_tech_excavation_visible]]</f>
        <v>4</v>
      </c>
      <c r="N92" s="1" t="s">
        <v>861</v>
      </c>
      <c r="O92" s="9">
        <f>10+StateResource[[#This Row],[Serier]]*5</f>
        <v>30</v>
      </c>
      <c r="P92" s="9">
        <f>30+StateResource[[#This Row],[Serier]]*15</f>
        <v>90</v>
      </c>
      <c r="Q92" s="1">
        <f>StateResource[[#This Row],[Serier]]*2</f>
        <v>8</v>
      </c>
      <c r="R92" s="1">
        <v>1</v>
      </c>
      <c r="S92" s="9" t="str">
        <f>"develop_state_"&amp;StateResource[[#This Row],[state(vanilla)]]&amp;"_"&amp;StateResource[[#This Row],[Resource Type]]&amp;"_deposits_"&amp;StateResource[[#This Row],[Serier]]</f>
        <v>develop_state_328_aluminium_deposits_4</v>
      </c>
      <c r="T92" s="1" t="str">
        <f>"state_"&amp;StateResource[[#This Row],[state(vanilla)]]&amp;"_"&amp;StateResource[[#This Row],[Resource Type]]&amp;"_developed_"&amp;StateResource[[#This Row],[Serier]]</f>
        <v>state_328_aluminium_developed_4</v>
      </c>
    </row>
    <row r="93" spans="1:20" ht="16" customHeight="1" x14ac:dyDescent="0.3">
      <c r="A93" s="1">
        <v>328</v>
      </c>
      <c r="C93" s="9" t="str">
        <f>VLOOKUP(StateResource[[#This Row],[state(vanilla)]],'State Name'!B:C,2,FALSE)</f>
        <v>Kirin</v>
      </c>
      <c r="E93" s="1" t="s">
        <v>873</v>
      </c>
      <c r="F93" s="1">
        <v>20</v>
      </c>
      <c r="G93" s="1">
        <v>5</v>
      </c>
      <c r="H93" s="9">
        <f>StateResource[[#This Row],[Serier]]</f>
        <v>5</v>
      </c>
      <c r="J93" s="1">
        <f>StateResource[[#This Row],[has_tech_excavation_visible]]</f>
        <v>5</v>
      </c>
      <c r="L93" s="1">
        <f>StateResource[[#This Row],[has_tech_excavation_visible]]</f>
        <v>5</v>
      </c>
      <c r="N93" s="1" t="s">
        <v>861</v>
      </c>
      <c r="O93" s="9">
        <f>10+StateResource[[#This Row],[Serier]]*5</f>
        <v>35</v>
      </c>
      <c r="P93" s="9">
        <f>30+StateResource[[#This Row],[Serier]]*15</f>
        <v>105</v>
      </c>
      <c r="Q93" s="1">
        <f>StateResource[[#This Row],[Serier]]*2</f>
        <v>10</v>
      </c>
      <c r="R93" s="1">
        <v>1</v>
      </c>
      <c r="S93" s="9" t="str">
        <f>"develop_state_"&amp;StateResource[[#This Row],[state(vanilla)]]&amp;"_"&amp;StateResource[[#This Row],[Resource Type]]&amp;"_deposits_"&amp;StateResource[[#This Row],[Serier]]</f>
        <v>develop_state_328_aluminium_deposits_5</v>
      </c>
      <c r="T93" s="1" t="str">
        <f>"state_"&amp;StateResource[[#This Row],[state(vanilla)]]&amp;"_"&amp;StateResource[[#This Row],[Resource Type]]&amp;"_developed_"&amp;StateResource[[#This Row],[Serier]]</f>
        <v>state_328_aluminium_developed_5</v>
      </c>
    </row>
    <row r="94" spans="1:20" ht="16" customHeight="1" x14ac:dyDescent="0.3">
      <c r="A94" s="1">
        <v>328</v>
      </c>
      <c r="C94" s="9" t="str">
        <f>VLOOKUP(StateResource[[#This Row],[state(vanilla)]],'State Name'!B:C,2,FALSE)</f>
        <v>Kirin</v>
      </c>
      <c r="E94" s="1" t="s">
        <v>873</v>
      </c>
      <c r="F94" s="1">
        <v>22</v>
      </c>
      <c r="G94" s="1">
        <v>6</v>
      </c>
      <c r="H94" s="9">
        <f>StateResource[[#This Row],[Serier]]</f>
        <v>6</v>
      </c>
      <c r="J94" s="1">
        <f>StateResource[[#This Row],[has_tech_excavation_visible]]</f>
        <v>6</v>
      </c>
      <c r="L94" s="1">
        <f>StateResource[[#This Row],[has_tech_excavation_visible]]</f>
        <v>6</v>
      </c>
      <c r="N94" s="1" t="s">
        <v>861</v>
      </c>
      <c r="O94" s="9">
        <f>10+StateResource[[#This Row],[Serier]]*5</f>
        <v>40</v>
      </c>
      <c r="P94" s="9">
        <f>30+StateResource[[#This Row],[Serier]]*15</f>
        <v>120</v>
      </c>
      <c r="Q94" s="1">
        <f>StateResource[[#This Row],[Serier]]*2</f>
        <v>12</v>
      </c>
      <c r="R94" s="1">
        <v>1</v>
      </c>
      <c r="S94" s="9" t="str">
        <f>"develop_state_"&amp;StateResource[[#This Row],[state(vanilla)]]&amp;"_"&amp;StateResource[[#This Row],[Resource Type]]&amp;"_deposits_"&amp;StateResource[[#This Row],[Serier]]</f>
        <v>develop_state_328_aluminium_deposits_6</v>
      </c>
      <c r="T94" s="1" t="str">
        <f>"state_"&amp;StateResource[[#This Row],[state(vanilla)]]&amp;"_"&amp;StateResource[[#This Row],[Resource Type]]&amp;"_developed_"&amp;StateResource[[#This Row],[Serier]]</f>
        <v>state_328_aluminium_developed_6</v>
      </c>
    </row>
    <row r="95" spans="1:20" ht="16" customHeight="1" x14ac:dyDescent="0.3">
      <c r="A95" s="1">
        <v>328</v>
      </c>
      <c r="C95" s="9" t="str">
        <f>VLOOKUP(StateResource[[#This Row],[state(vanilla)]],'State Name'!B:C,2,FALSE)</f>
        <v>Kirin</v>
      </c>
      <c r="E95" s="1" t="s">
        <v>873</v>
      </c>
      <c r="F95" s="1">
        <v>24</v>
      </c>
      <c r="G95" s="1">
        <v>7</v>
      </c>
      <c r="H95" s="9">
        <f>StateResource[[#This Row],[Serier]]</f>
        <v>7</v>
      </c>
      <c r="J95" s="1">
        <f>StateResource[[#This Row],[has_tech_excavation_visible]]</f>
        <v>7</v>
      </c>
      <c r="L95" s="1">
        <f>StateResource[[#This Row],[has_tech_excavation_visible]]</f>
        <v>7</v>
      </c>
      <c r="N95" s="1" t="s">
        <v>861</v>
      </c>
      <c r="O95" s="9">
        <f>10+StateResource[[#This Row],[Serier]]*5</f>
        <v>45</v>
      </c>
      <c r="P95" s="9">
        <f>30+StateResource[[#This Row],[Serier]]*15</f>
        <v>135</v>
      </c>
      <c r="Q95" s="1">
        <f>StateResource[[#This Row],[Serier]]*2</f>
        <v>14</v>
      </c>
      <c r="R95" s="1">
        <v>1</v>
      </c>
      <c r="S95" s="9" t="str">
        <f>"develop_state_"&amp;StateResource[[#This Row],[state(vanilla)]]&amp;"_"&amp;StateResource[[#This Row],[Resource Type]]&amp;"_deposits_"&amp;StateResource[[#This Row],[Serier]]</f>
        <v>develop_state_328_aluminium_deposits_7</v>
      </c>
      <c r="T95" s="1" t="str">
        <f>"state_"&amp;StateResource[[#This Row],[state(vanilla)]]&amp;"_"&amp;StateResource[[#This Row],[Resource Type]]&amp;"_developed_"&amp;StateResource[[#This Row],[Serier]]</f>
        <v>state_328_aluminium_developed_7</v>
      </c>
    </row>
    <row r="96" spans="1:20" ht="16" customHeight="1" x14ac:dyDescent="0.3">
      <c r="A96" s="1">
        <v>328</v>
      </c>
      <c r="C96" s="9" t="str">
        <f>VLOOKUP(StateResource[[#This Row],[state(vanilla)]],'State Name'!B:C,2,FALSE)</f>
        <v>Kirin</v>
      </c>
      <c r="E96" s="1" t="s">
        <v>873</v>
      </c>
      <c r="F96" s="1">
        <v>26</v>
      </c>
      <c r="G96" s="1">
        <v>8</v>
      </c>
      <c r="H96" s="9">
        <f>StateResource[[#This Row],[Serier]]</f>
        <v>8</v>
      </c>
      <c r="J96" s="1">
        <f>StateResource[[#This Row],[has_tech_excavation_visible]]</f>
        <v>8</v>
      </c>
      <c r="L96" s="1">
        <f>StateResource[[#This Row],[has_tech_excavation_visible]]</f>
        <v>8</v>
      </c>
      <c r="N96" s="1" t="s">
        <v>861</v>
      </c>
      <c r="O96" s="9">
        <f>10+StateResource[[#This Row],[Serier]]*5</f>
        <v>50</v>
      </c>
      <c r="P96" s="9">
        <f>30+StateResource[[#This Row],[Serier]]*15</f>
        <v>150</v>
      </c>
      <c r="Q96" s="1">
        <f>StateResource[[#This Row],[Serier]]*2</f>
        <v>16</v>
      </c>
      <c r="R96" s="1">
        <v>1</v>
      </c>
      <c r="S96" s="9" t="str">
        <f>"develop_state_"&amp;StateResource[[#This Row],[state(vanilla)]]&amp;"_"&amp;StateResource[[#This Row],[Resource Type]]&amp;"_deposits_"&amp;StateResource[[#This Row],[Serier]]</f>
        <v>develop_state_328_aluminium_deposits_8</v>
      </c>
      <c r="T96" s="1" t="str">
        <f>"state_"&amp;StateResource[[#This Row],[state(vanilla)]]&amp;"_"&amp;StateResource[[#This Row],[Resource Type]]&amp;"_developed_"&amp;StateResource[[#This Row],[Serier]]</f>
        <v>state_328_aluminium_developed_8</v>
      </c>
    </row>
    <row r="97" spans="1:20" ht="16" customHeight="1" x14ac:dyDescent="0.3">
      <c r="A97" s="1">
        <v>328</v>
      </c>
      <c r="C97" s="9" t="str">
        <f>VLOOKUP(StateResource[[#This Row],[state(vanilla)]],'State Name'!B:C,2,FALSE)</f>
        <v>Kirin</v>
      </c>
      <c r="E97" s="1" t="s">
        <v>873</v>
      </c>
      <c r="F97" s="1">
        <v>28</v>
      </c>
      <c r="G97" s="1">
        <v>9</v>
      </c>
      <c r="H97" s="9">
        <f>StateResource[[#This Row],[Serier]]</f>
        <v>9</v>
      </c>
      <c r="J97" s="1">
        <f>StateResource[[#This Row],[has_tech_excavation_visible]]</f>
        <v>9</v>
      </c>
      <c r="L97" s="1">
        <f>StateResource[[#This Row],[has_tech_excavation_visible]]</f>
        <v>9</v>
      </c>
      <c r="N97" s="1" t="s">
        <v>861</v>
      </c>
      <c r="O97" s="9">
        <f>10+StateResource[[#This Row],[Serier]]*5</f>
        <v>55</v>
      </c>
      <c r="P97" s="9">
        <f>30+StateResource[[#This Row],[Serier]]*15</f>
        <v>165</v>
      </c>
      <c r="Q97" s="1">
        <f>StateResource[[#This Row],[Serier]]*2</f>
        <v>18</v>
      </c>
      <c r="R97" s="1">
        <v>1</v>
      </c>
      <c r="S97" s="9" t="str">
        <f>"develop_state_"&amp;StateResource[[#This Row],[state(vanilla)]]&amp;"_"&amp;StateResource[[#This Row],[Resource Type]]&amp;"_deposits_"&amp;StateResource[[#This Row],[Serier]]</f>
        <v>develop_state_328_aluminium_deposits_9</v>
      </c>
      <c r="T97" s="1" t="str">
        <f>"state_"&amp;StateResource[[#This Row],[state(vanilla)]]&amp;"_"&amp;StateResource[[#This Row],[Resource Type]]&amp;"_developed_"&amp;StateResource[[#This Row],[Serier]]</f>
        <v>state_328_aluminium_developed_9</v>
      </c>
    </row>
    <row r="98" spans="1:20" ht="16" customHeight="1" x14ac:dyDescent="0.3">
      <c r="A98" s="1">
        <v>328</v>
      </c>
      <c r="C98" s="9" t="str">
        <f>VLOOKUP(StateResource[[#This Row],[state(vanilla)]],'State Name'!B:C,2,FALSE)</f>
        <v>Kirin</v>
      </c>
      <c r="E98" s="1" t="s">
        <v>873</v>
      </c>
      <c r="F98" s="1">
        <v>30</v>
      </c>
      <c r="G98" s="1">
        <v>10</v>
      </c>
      <c r="H98" s="9">
        <f>StateResource[[#This Row],[Serier]]</f>
        <v>10</v>
      </c>
      <c r="J98" s="1">
        <f>StateResource[[#This Row],[has_tech_excavation_visible]]</f>
        <v>10</v>
      </c>
      <c r="L98" s="1">
        <f>StateResource[[#This Row],[has_tech_excavation_visible]]</f>
        <v>10</v>
      </c>
      <c r="N98" s="1" t="s">
        <v>861</v>
      </c>
      <c r="O98" s="9">
        <f>10+StateResource[[#This Row],[Serier]]*5</f>
        <v>60</v>
      </c>
      <c r="P98" s="9">
        <f>30+StateResource[[#This Row],[Serier]]*15</f>
        <v>180</v>
      </c>
      <c r="Q98" s="1">
        <f>StateResource[[#This Row],[Serier]]*2</f>
        <v>20</v>
      </c>
      <c r="R98" s="1">
        <v>1</v>
      </c>
      <c r="S98" s="9" t="str">
        <f>"develop_state_"&amp;StateResource[[#This Row],[state(vanilla)]]&amp;"_"&amp;StateResource[[#This Row],[Resource Type]]&amp;"_deposits_"&amp;StateResource[[#This Row],[Serier]]</f>
        <v>develop_state_328_aluminium_deposits_10</v>
      </c>
      <c r="T98" s="1" t="str">
        <f>"state_"&amp;StateResource[[#This Row],[state(vanilla)]]&amp;"_"&amp;StateResource[[#This Row],[Resource Type]]&amp;"_developed_"&amp;StateResource[[#This Row],[Serier]]</f>
        <v>state_328_aluminium_developed_10</v>
      </c>
    </row>
    <row r="99" spans="1:20" ht="16" customHeight="1" x14ac:dyDescent="0.3">
      <c r="A99" s="1">
        <v>328</v>
      </c>
      <c r="C99" s="9" t="str">
        <f>VLOOKUP(StateResource[[#This Row],[state(vanilla)]],'State Name'!B:C,2,FALSE)</f>
        <v>Kirin</v>
      </c>
      <c r="E99" s="1" t="s">
        <v>873</v>
      </c>
      <c r="F99" s="1">
        <v>32</v>
      </c>
      <c r="G99" s="1">
        <v>11</v>
      </c>
      <c r="H99" s="9">
        <f>StateResource[[#This Row],[Serier]]</f>
        <v>11</v>
      </c>
      <c r="J99" s="1">
        <f>StateResource[[#This Row],[has_tech_excavation_visible]]</f>
        <v>11</v>
      </c>
      <c r="L99" s="1">
        <f>StateResource[[#This Row],[has_tech_excavation_visible]]</f>
        <v>11</v>
      </c>
      <c r="N99" s="1" t="s">
        <v>861</v>
      </c>
      <c r="O99" s="9">
        <f>10+StateResource[[#This Row],[Serier]]*5</f>
        <v>65</v>
      </c>
      <c r="P99" s="9">
        <f>30+StateResource[[#This Row],[Serier]]*15</f>
        <v>195</v>
      </c>
      <c r="Q99" s="1">
        <f>StateResource[[#This Row],[Serier]]*2</f>
        <v>22</v>
      </c>
      <c r="R99" s="1">
        <v>1</v>
      </c>
      <c r="S99" s="9" t="str">
        <f>"develop_state_"&amp;StateResource[[#This Row],[state(vanilla)]]&amp;"_"&amp;StateResource[[#This Row],[Resource Type]]&amp;"_deposits_"&amp;StateResource[[#This Row],[Serier]]</f>
        <v>develop_state_328_aluminium_deposits_11</v>
      </c>
      <c r="T99" s="1" t="str">
        <f>"state_"&amp;StateResource[[#This Row],[state(vanilla)]]&amp;"_"&amp;StateResource[[#This Row],[Resource Type]]&amp;"_developed_"&amp;StateResource[[#This Row],[Serier]]</f>
        <v>state_328_aluminium_developed_11</v>
      </c>
    </row>
    <row r="100" spans="1:20" ht="16" customHeight="1" x14ac:dyDescent="0.3">
      <c r="A100" s="1">
        <v>328</v>
      </c>
      <c r="C100" s="9" t="str">
        <f>VLOOKUP(StateResource[[#This Row],[state(vanilla)]],'State Name'!B:C,2,FALSE)</f>
        <v>Kirin</v>
      </c>
      <c r="E100" s="1" t="s">
        <v>873</v>
      </c>
      <c r="F100" s="1">
        <v>34</v>
      </c>
      <c r="G100" s="1">
        <v>12</v>
      </c>
      <c r="H100" s="9">
        <f>StateResource[[#This Row],[Serier]]</f>
        <v>12</v>
      </c>
      <c r="J100" s="1">
        <f>StateResource[[#This Row],[has_tech_excavation_visible]]</f>
        <v>12</v>
      </c>
      <c r="L100" s="1">
        <f>StateResource[[#This Row],[has_tech_excavation_visible]]</f>
        <v>12</v>
      </c>
      <c r="N100" s="1" t="s">
        <v>861</v>
      </c>
      <c r="O100" s="9">
        <f>10+StateResource[[#This Row],[Serier]]*5</f>
        <v>70</v>
      </c>
      <c r="P100" s="9">
        <f>30+StateResource[[#This Row],[Serier]]*15</f>
        <v>210</v>
      </c>
      <c r="Q100" s="1">
        <f>StateResource[[#This Row],[Serier]]*2</f>
        <v>24</v>
      </c>
      <c r="R100" s="1">
        <v>1</v>
      </c>
      <c r="S100" s="9" t="str">
        <f>"develop_state_"&amp;StateResource[[#This Row],[state(vanilla)]]&amp;"_"&amp;StateResource[[#This Row],[Resource Type]]&amp;"_deposits_"&amp;StateResource[[#This Row],[Serier]]</f>
        <v>develop_state_328_aluminium_deposits_12</v>
      </c>
      <c r="T100" s="1" t="str">
        <f>"state_"&amp;StateResource[[#This Row],[state(vanilla)]]&amp;"_"&amp;StateResource[[#This Row],[Resource Type]]&amp;"_developed_"&amp;StateResource[[#This Row],[Serier]]</f>
        <v>state_328_aluminium_developed_12</v>
      </c>
    </row>
    <row r="101" spans="1:20" ht="16" customHeight="1" x14ac:dyDescent="0.3">
      <c r="A101" s="1">
        <v>328</v>
      </c>
      <c r="C101" s="9" t="str">
        <f>VLOOKUP(StateResource[[#This Row],[state(vanilla)]],'State Name'!B:C,2,FALSE)</f>
        <v>Kirin</v>
      </c>
      <c r="E101" s="1" t="s">
        <v>873</v>
      </c>
      <c r="F101" s="1">
        <v>36</v>
      </c>
      <c r="G101" s="1">
        <v>13</v>
      </c>
      <c r="H101" s="9">
        <f>StateResource[[#This Row],[Serier]]</f>
        <v>13</v>
      </c>
      <c r="J101" s="1">
        <f>StateResource[[#This Row],[has_tech_excavation_visible]]</f>
        <v>13</v>
      </c>
      <c r="L101" s="1">
        <f>StateResource[[#This Row],[has_tech_excavation_visible]]</f>
        <v>13</v>
      </c>
      <c r="N101" s="1" t="s">
        <v>861</v>
      </c>
      <c r="O101" s="9">
        <f>10+StateResource[[#This Row],[Serier]]*5</f>
        <v>75</v>
      </c>
      <c r="P101" s="9">
        <f>30+StateResource[[#This Row],[Serier]]*15</f>
        <v>225</v>
      </c>
      <c r="Q101" s="1">
        <f>StateResource[[#This Row],[Serier]]*2</f>
        <v>26</v>
      </c>
      <c r="R101" s="1">
        <v>1</v>
      </c>
      <c r="S101" s="9" t="str">
        <f>"develop_state_"&amp;StateResource[[#This Row],[state(vanilla)]]&amp;"_"&amp;StateResource[[#This Row],[Resource Type]]&amp;"_deposits_"&amp;StateResource[[#This Row],[Serier]]</f>
        <v>develop_state_328_aluminium_deposits_13</v>
      </c>
      <c r="T101" s="1" t="str">
        <f>"state_"&amp;StateResource[[#This Row],[state(vanilla)]]&amp;"_"&amp;StateResource[[#This Row],[Resource Type]]&amp;"_developed_"&amp;StateResource[[#This Row],[Serier]]</f>
        <v>state_328_aluminium_developed_13</v>
      </c>
    </row>
    <row r="102" spans="1:20" ht="16" customHeight="1" x14ac:dyDescent="0.3">
      <c r="A102" s="1">
        <v>328</v>
      </c>
      <c r="C102" s="9" t="str">
        <f>VLOOKUP(StateResource[[#This Row],[state(vanilla)]],'State Name'!B:C,2,FALSE)</f>
        <v>Kirin</v>
      </c>
      <c r="E102" s="1" t="s">
        <v>873</v>
      </c>
      <c r="F102" s="1">
        <v>38</v>
      </c>
      <c r="G102" s="1">
        <v>14</v>
      </c>
      <c r="H102" s="9">
        <f>StateResource[[#This Row],[Serier]]</f>
        <v>14</v>
      </c>
      <c r="J102" s="1">
        <f>StateResource[[#This Row],[has_tech_excavation_visible]]</f>
        <v>14</v>
      </c>
      <c r="L102" s="1">
        <f>StateResource[[#This Row],[has_tech_excavation_visible]]</f>
        <v>14</v>
      </c>
      <c r="N102" s="1" t="s">
        <v>861</v>
      </c>
      <c r="O102" s="9">
        <f>10+StateResource[[#This Row],[Serier]]*5</f>
        <v>80</v>
      </c>
      <c r="P102" s="9">
        <f>30+StateResource[[#This Row],[Serier]]*15</f>
        <v>240</v>
      </c>
      <c r="Q102" s="1">
        <f>StateResource[[#This Row],[Serier]]*2</f>
        <v>28</v>
      </c>
      <c r="R102" s="1">
        <v>1</v>
      </c>
      <c r="S102" s="9" t="str">
        <f>"develop_state_"&amp;StateResource[[#This Row],[state(vanilla)]]&amp;"_"&amp;StateResource[[#This Row],[Resource Type]]&amp;"_deposits_"&amp;StateResource[[#This Row],[Serier]]</f>
        <v>develop_state_328_aluminium_deposits_14</v>
      </c>
      <c r="T102" s="1" t="str">
        <f>"state_"&amp;StateResource[[#This Row],[state(vanilla)]]&amp;"_"&amp;StateResource[[#This Row],[Resource Type]]&amp;"_developed_"&amp;StateResource[[#This Row],[Serier]]</f>
        <v>state_328_aluminium_developed_14</v>
      </c>
    </row>
    <row r="103" spans="1:20" ht="16" customHeight="1" x14ac:dyDescent="0.3">
      <c r="A103" s="1">
        <v>328</v>
      </c>
      <c r="C103" s="9" t="str">
        <f>VLOOKUP(StateResource[[#This Row],[state(vanilla)]],'State Name'!B:C,2,FALSE)</f>
        <v>Kirin</v>
      </c>
      <c r="E103" s="1" t="s">
        <v>873</v>
      </c>
      <c r="F103" s="1">
        <v>40</v>
      </c>
      <c r="G103" s="1">
        <v>15</v>
      </c>
      <c r="H103" s="9">
        <f>StateResource[[#This Row],[Serier]]</f>
        <v>15</v>
      </c>
      <c r="J103" s="1">
        <f>StateResource[[#This Row],[has_tech_excavation_visible]]</f>
        <v>15</v>
      </c>
      <c r="L103" s="1">
        <f>StateResource[[#This Row],[has_tech_excavation_visible]]</f>
        <v>15</v>
      </c>
      <c r="N103" s="1" t="s">
        <v>861</v>
      </c>
      <c r="O103" s="9">
        <f>10+StateResource[[#This Row],[Serier]]*5</f>
        <v>85</v>
      </c>
      <c r="P103" s="9">
        <f>30+StateResource[[#This Row],[Serier]]*15</f>
        <v>255</v>
      </c>
      <c r="Q103" s="1">
        <f>StateResource[[#This Row],[Serier]]*2</f>
        <v>30</v>
      </c>
      <c r="R103" s="1">
        <v>1</v>
      </c>
      <c r="S103" s="9" t="str">
        <f>"develop_state_"&amp;StateResource[[#This Row],[state(vanilla)]]&amp;"_"&amp;StateResource[[#This Row],[Resource Type]]&amp;"_deposits_"&amp;StateResource[[#This Row],[Serier]]</f>
        <v>develop_state_328_aluminium_deposits_15</v>
      </c>
      <c r="T103" s="1" t="str">
        <f>"state_"&amp;StateResource[[#This Row],[state(vanilla)]]&amp;"_"&amp;StateResource[[#This Row],[Resource Type]]&amp;"_developed_"&amp;StateResource[[#This Row],[Serier]]</f>
        <v>state_328_aluminium_developed_15</v>
      </c>
    </row>
    <row r="104" spans="1:20" ht="16" customHeight="1" x14ac:dyDescent="0.3">
      <c r="A104" s="1">
        <v>328</v>
      </c>
      <c r="C104" s="9" t="str">
        <f>VLOOKUP(StateResource[[#This Row],[state(vanilla)]],'State Name'!B:C,2,FALSE)</f>
        <v>Kirin</v>
      </c>
      <c r="E104" s="1" t="s">
        <v>873</v>
      </c>
      <c r="F104" s="1">
        <v>42</v>
      </c>
      <c r="G104" s="1">
        <v>16</v>
      </c>
      <c r="H104" s="9">
        <f>StateResource[[#This Row],[Serier]]</f>
        <v>16</v>
      </c>
      <c r="J104" s="1">
        <f>StateResource[[#This Row],[has_tech_excavation_visible]]</f>
        <v>16</v>
      </c>
      <c r="L104" s="1">
        <f>StateResource[[#This Row],[has_tech_excavation_visible]]</f>
        <v>16</v>
      </c>
      <c r="N104" s="1" t="s">
        <v>861</v>
      </c>
      <c r="O104" s="9">
        <f>10+StateResource[[#This Row],[Serier]]*5</f>
        <v>90</v>
      </c>
      <c r="P104" s="9">
        <f>30+StateResource[[#This Row],[Serier]]*15</f>
        <v>270</v>
      </c>
      <c r="Q104" s="1">
        <f>StateResource[[#This Row],[Serier]]*2</f>
        <v>32</v>
      </c>
      <c r="R104" s="1">
        <v>1</v>
      </c>
      <c r="S104" s="9" t="str">
        <f>"develop_state_"&amp;StateResource[[#This Row],[state(vanilla)]]&amp;"_"&amp;StateResource[[#This Row],[Resource Type]]&amp;"_deposits_"&amp;StateResource[[#This Row],[Serier]]</f>
        <v>develop_state_328_aluminium_deposits_16</v>
      </c>
      <c r="T104" s="1" t="str">
        <f>"state_"&amp;StateResource[[#This Row],[state(vanilla)]]&amp;"_"&amp;StateResource[[#This Row],[Resource Type]]&amp;"_developed_"&amp;StateResource[[#This Row],[Serier]]</f>
        <v>state_328_aluminium_developed_16</v>
      </c>
    </row>
    <row r="105" spans="1:20" ht="16" customHeight="1" x14ac:dyDescent="0.3">
      <c r="A105" s="1">
        <v>328</v>
      </c>
      <c r="C105" s="9" t="str">
        <f>VLOOKUP(StateResource[[#This Row],[state(vanilla)]],'State Name'!B:C,2,FALSE)</f>
        <v>Kirin</v>
      </c>
      <c r="E105" s="1" t="s">
        <v>873</v>
      </c>
      <c r="F105" s="1">
        <v>44</v>
      </c>
      <c r="G105" s="1">
        <v>17</v>
      </c>
      <c r="H105" s="9">
        <f>StateResource[[#This Row],[Serier]]</f>
        <v>17</v>
      </c>
      <c r="J105" s="1">
        <f>StateResource[[#This Row],[has_tech_excavation_visible]]</f>
        <v>17</v>
      </c>
      <c r="L105" s="1">
        <f>StateResource[[#This Row],[has_tech_excavation_visible]]</f>
        <v>17</v>
      </c>
      <c r="N105" s="1" t="s">
        <v>861</v>
      </c>
      <c r="O105" s="9">
        <f>10+StateResource[[#This Row],[Serier]]*5</f>
        <v>95</v>
      </c>
      <c r="P105" s="9">
        <f>30+StateResource[[#This Row],[Serier]]*15</f>
        <v>285</v>
      </c>
      <c r="Q105" s="1">
        <f>StateResource[[#This Row],[Serier]]*2</f>
        <v>34</v>
      </c>
      <c r="R105" s="1">
        <v>1</v>
      </c>
      <c r="S105" s="9" t="str">
        <f>"develop_state_"&amp;StateResource[[#This Row],[state(vanilla)]]&amp;"_"&amp;StateResource[[#This Row],[Resource Type]]&amp;"_deposits_"&amp;StateResource[[#This Row],[Serier]]</f>
        <v>develop_state_328_aluminium_deposits_17</v>
      </c>
      <c r="T105" s="1" t="str">
        <f>"state_"&amp;StateResource[[#This Row],[state(vanilla)]]&amp;"_"&amp;StateResource[[#This Row],[Resource Type]]&amp;"_developed_"&amp;StateResource[[#This Row],[Serier]]</f>
        <v>state_328_aluminium_developed_17</v>
      </c>
    </row>
    <row r="106" spans="1:20" ht="16" customHeight="1" x14ac:dyDescent="0.3">
      <c r="A106" s="1">
        <v>328</v>
      </c>
      <c r="C106" s="9" t="str">
        <f>VLOOKUP(StateResource[[#This Row],[state(vanilla)]],'State Name'!B:C,2,FALSE)</f>
        <v>Kirin</v>
      </c>
      <c r="E106" s="1" t="s">
        <v>873</v>
      </c>
      <c r="F106" s="1">
        <v>46</v>
      </c>
      <c r="G106" s="1">
        <v>18</v>
      </c>
      <c r="H106" s="9">
        <f>StateResource[[#This Row],[Serier]]</f>
        <v>18</v>
      </c>
      <c r="J106" s="1">
        <f>StateResource[[#This Row],[has_tech_excavation_visible]]</f>
        <v>18</v>
      </c>
      <c r="L106" s="1">
        <f>StateResource[[#This Row],[has_tech_excavation_visible]]</f>
        <v>18</v>
      </c>
      <c r="N106" s="1" t="s">
        <v>861</v>
      </c>
      <c r="O106" s="9">
        <f>10+StateResource[[#This Row],[Serier]]*5</f>
        <v>100</v>
      </c>
      <c r="P106" s="9">
        <f>30+StateResource[[#This Row],[Serier]]*15</f>
        <v>300</v>
      </c>
      <c r="Q106" s="1">
        <f>StateResource[[#This Row],[Serier]]*2</f>
        <v>36</v>
      </c>
      <c r="R106" s="1">
        <v>1</v>
      </c>
      <c r="S106" s="9" t="str">
        <f>"develop_state_"&amp;StateResource[[#This Row],[state(vanilla)]]&amp;"_"&amp;StateResource[[#This Row],[Resource Type]]&amp;"_deposits_"&amp;StateResource[[#This Row],[Serier]]</f>
        <v>develop_state_328_aluminium_deposits_18</v>
      </c>
      <c r="T106" s="1" t="str">
        <f>"state_"&amp;StateResource[[#This Row],[state(vanilla)]]&amp;"_"&amp;StateResource[[#This Row],[Resource Type]]&amp;"_developed_"&amp;StateResource[[#This Row],[Serier]]</f>
        <v>state_328_aluminium_developed_18</v>
      </c>
    </row>
    <row r="107" spans="1:20" ht="16" customHeight="1" x14ac:dyDescent="0.3">
      <c r="A107" s="1">
        <v>328</v>
      </c>
      <c r="C107" s="9" t="str">
        <f>VLOOKUP(StateResource[[#This Row],[state(vanilla)]],'State Name'!B:C,2,FALSE)</f>
        <v>Kirin</v>
      </c>
      <c r="E107" s="1" t="s">
        <v>873</v>
      </c>
      <c r="F107" s="1">
        <v>48</v>
      </c>
      <c r="G107" s="1">
        <v>19</v>
      </c>
      <c r="H107" s="9">
        <f>StateResource[[#This Row],[Serier]]</f>
        <v>19</v>
      </c>
      <c r="J107" s="1">
        <f>StateResource[[#This Row],[has_tech_excavation_visible]]</f>
        <v>19</v>
      </c>
      <c r="L107" s="1">
        <f>StateResource[[#This Row],[has_tech_excavation_visible]]</f>
        <v>19</v>
      </c>
      <c r="N107" s="1" t="s">
        <v>861</v>
      </c>
      <c r="O107" s="9">
        <f>10+StateResource[[#This Row],[Serier]]*5</f>
        <v>105</v>
      </c>
      <c r="P107" s="9">
        <f>30+StateResource[[#This Row],[Serier]]*15</f>
        <v>315</v>
      </c>
      <c r="Q107" s="1">
        <f>StateResource[[#This Row],[Serier]]*2</f>
        <v>38</v>
      </c>
      <c r="R107" s="1">
        <v>1</v>
      </c>
      <c r="S107" s="9" t="str">
        <f>"develop_state_"&amp;StateResource[[#This Row],[state(vanilla)]]&amp;"_"&amp;StateResource[[#This Row],[Resource Type]]&amp;"_deposits_"&amp;StateResource[[#This Row],[Serier]]</f>
        <v>develop_state_328_aluminium_deposits_19</v>
      </c>
      <c r="T107" s="1" t="str">
        <f>"state_"&amp;StateResource[[#This Row],[state(vanilla)]]&amp;"_"&amp;StateResource[[#This Row],[Resource Type]]&amp;"_developed_"&amp;StateResource[[#This Row],[Serier]]</f>
        <v>state_328_aluminium_developed_19</v>
      </c>
    </row>
    <row r="108" spans="1:20" ht="16" customHeight="1" x14ac:dyDescent="0.3">
      <c r="A108" s="1">
        <v>328</v>
      </c>
      <c r="C108" s="9" t="str">
        <f>VLOOKUP(StateResource[[#This Row],[state(vanilla)]],'State Name'!B:C,2,FALSE)</f>
        <v>Kirin</v>
      </c>
      <c r="E108" s="1" t="s">
        <v>873</v>
      </c>
      <c r="F108" s="1">
        <v>50</v>
      </c>
      <c r="G108" s="1">
        <v>20</v>
      </c>
      <c r="H108" s="9">
        <f>StateResource[[#This Row],[Serier]]</f>
        <v>20</v>
      </c>
      <c r="J108" s="1">
        <f>StateResource[[#This Row],[has_tech_excavation_visible]]</f>
        <v>20</v>
      </c>
      <c r="L108" s="1">
        <f>StateResource[[#This Row],[has_tech_excavation_visible]]</f>
        <v>20</v>
      </c>
      <c r="N108" s="1" t="s">
        <v>861</v>
      </c>
      <c r="O108" s="9">
        <f>10+StateResource[[#This Row],[Serier]]*5</f>
        <v>110</v>
      </c>
      <c r="P108" s="9">
        <f>30+StateResource[[#This Row],[Serier]]*15</f>
        <v>330</v>
      </c>
      <c r="Q108" s="1">
        <f>StateResource[[#This Row],[Serier]]*2</f>
        <v>40</v>
      </c>
      <c r="R108" s="1">
        <v>1</v>
      </c>
      <c r="S108" s="9" t="str">
        <f>"develop_state_"&amp;StateResource[[#This Row],[state(vanilla)]]&amp;"_"&amp;StateResource[[#This Row],[Resource Type]]&amp;"_deposits_"&amp;StateResource[[#This Row],[Serier]]</f>
        <v>develop_state_328_aluminium_deposits_20</v>
      </c>
      <c r="T108" s="1" t="str">
        <f>"state_"&amp;StateResource[[#This Row],[state(vanilla)]]&amp;"_"&amp;StateResource[[#This Row],[Resource Type]]&amp;"_developed_"&amp;StateResource[[#This Row],[Serier]]</f>
        <v>state_328_aluminium_developed_20</v>
      </c>
    </row>
    <row r="109" spans="1:20" ht="16" customHeight="1" x14ac:dyDescent="0.3">
      <c r="A109" s="1">
        <v>605</v>
      </c>
      <c r="C109" s="9" t="str">
        <f>VLOOKUP(StateResource[[#This Row],[state(vanilla)]],'State Name'!B:C,2,FALSE)</f>
        <v>Sichuan</v>
      </c>
      <c r="E109" s="1" t="s">
        <v>873</v>
      </c>
      <c r="F109" s="1">
        <v>4</v>
      </c>
      <c r="G109" s="1">
        <v>1</v>
      </c>
      <c r="H109" s="9">
        <f>StateResource[[#This Row],[Serier]]</f>
        <v>1</v>
      </c>
      <c r="J109" s="1">
        <f>StateResource[[#This Row],[has_tech_excavation_visible]]</f>
        <v>1</v>
      </c>
      <c r="L109" s="1">
        <f>StateResource[[#This Row],[has_tech_excavation_visible]]</f>
        <v>1</v>
      </c>
      <c r="N109" s="1" t="s">
        <v>861</v>
      </c>
      <c r="O109" s="9">
        <f>10+StateResource[[#This Row],[Serier]]*5</f>
        <v>15</v>
      </c>
      <c r="P109" s="9">
        <f>30+StateResource[[#This Row],[Serier]]*15</f>
        <v>45</v>
      </c>
      <c r="Q109" s="1">
        <f>StateResource[[#This Row],[Serier]]*2</f>
        <v>2</v>
      </c>
      <c r="R109" s="1">
        <v>1</v>
      </c>
      <c r="S109" s="9" t="str">
        <f>"develop_state_"&amp;StateResource[[#This Row],[state(vanilla)]]&amp;"_"&amp;StateResource[[#This Row],[Resource Type]]&amp;"_deposits_"&amp;StateResource[[#This Row],[Serier]]</f>
        <v>develop_state_605_aluminium_deposits_1</v>
      </c>
      <c r="T109" s="1" t="str">
        <f>"state_"&amp;StateResource[[#This Row],[state(vanilla)]]&amp;"_"&amp;StateResource[[#This Row],[Resource Type]]&amp;"_developed_"&amp;StateResource[[#This Row],[Serier]]</f>
        <v>state_605_aluminium_developed_1</v>
      </c>
    </row>
    <row r="110" spans="1:20" ht="16" customHeight="1" x14ac:dyDescent="0.3">
      <c r="A110" s="1">
        <v>605</v>
      </c>
      <c r="C110" s="9" t="str">
        <f>VLOOKUP(StateResource[[#This Row],[state(vanilla)]],'State Name'!B:C,2,FALSE)</f>
        <v>Sichuan</v>
      </c>
      <c r="E110" s="1" t="s">
        <v>873</v>
      </c>
      <c r="F110" s="1">
        <v>6</v>
      </c>
      <c r="G110" s="1">
        <v>2</v>
      </c>
      <c r="H110" s="9">
        <f>StateResource[[#This Row],[Serier]]</f>
        <v>2</v>
      </c>
      <c r="J110" s="1">
        <f>StateResource[[#This Row],[has_tech_excavation_visible]]</f>
        <v>2</v>
      </c>
      <c r="L110" s="1">
        <f>StateResource[[#This Row],[has_tech_excavation_visible]]</f>
        <v>2</v>
      </c>
      <c r="N110" s="1" t="s">
        <v>861</v>
      </c>
      <c r="O110" s="9">
        <f>10+StateResource[[#This Row],[Serier]]*5</f>
        <v>20</v>
      </c>
      <c r="P110" s="9">
        <f>30+StateResource[[#This Row],[Serier]]*15</f>
        <v>60</v>
      </c>
      <c r="Q110" s="1">
        <f>StateResource[[#This Row],[Serier]]*2</f>
        <v>4</v>
      </c>
      <c r="R110" s="1">
        <v>1</v>
      </c>
      <c r="S110" s="9" t="str">
        <f>"develop_state_"&amp;StateResource[[#This Row],[state(vanilla)]]&amp;"_"&amp;StateResource[[#This Row],[Resource Type]]&amp;"_deposits_"&amp;StateResource[[#This Row],[Serier]]</f>
        <v>develop_state_605_aluminium_deposits_2</v>
      </c>
      <c r="T110" s="1" t="str">
        <f>"state_"&amp;StateResource[[#This Row],[state(vanilla)]]&amp;"_"&amp;StateResource[[#This Row],[Resource Type]]&amp;"_developed_"&amp;StateResource[[#This Row],[Serier]]</f>
        <v>state_605_aluminium_developed_2</v>
      </c>
    </row>
    <row r="111" spans="1:20" ht="16" customHeight="1" x14ac:dyDescent="0.3">
      <c r="A111" s="1">
        <v>605</v>
      </c>
      <c r="C111" s="9" t="str">
        <f>VLOOKUP(StateResource[[#This Row],[state(vanilla)]],'State Name'!B:C,2,FALSE)</f>
        <v>Sichuan</v>
      </c>
      <c r="E111" s="1" t="s">
        <v>873</v>
      </c>
      <c r="F111" s="1">
        <v>8</v>
      </c>
      <c r="G111" s="1">
        <v>3</v>
      </c>
      <c r="H111" s="9">
        <f>StateResource[[#This Row],[Serier]]</f>
        <v>3</v>
      </c>
      <c r="J111" s="1">
        <f>StateResource[[#This Row],[has_tech_excavation_visible]]</f>
        <v>3</v>
      </c>
      <c r="L111" s="1">
        <f>StateResource[[#This Row],[has_tech_excavation_visible]]</f>
        <v>3</v>
      </c>
      <c r="N111" s="1" t="s">
        <v>861</v>
      </c>
      <c r="O111" s="9">
        <f>10+StateResource[[#This Row],[Serier]]*5</f>
        <v>25</v>
      </c>
      <c r="P111" s="9">
        <f>30+StateResource[[#This Row],[Serier]]*15</f>
        <v>75</v>
      </c>
      <c r="Q111" s="1">
        <f>StateResource[[#This Row],[Serier]]*2</f>
        <v>6</v>
      </c>
      <c r="R111" s="1">
        <v>1</v>
      </c>
      <c r="S111" s="9" t="str">
        <f>"develop_state_"&amp;StateResource[[#This Row],[state(vanilla)]]&amp;"_"&amp;StateResource[[#This Row],[Resource Type]]&amp;"_deposits_"&amp;StateResource[[#This Row],[Serier]]</f>
        <v>develop_state_605_aluminium_deposits_3</v>
      </c>
      <c r="T111" s="1" t="str">
        <f>"state_"&amp;StateResource[[#This Row],[state(vanilla)]]&amp;"_"&amp;StateResource[[#This Row],[Resource Type]]&amp;"_developed_"&amp;StateResource[[#This Row],[Serier]]</f>
        <v>state_605_aluminium_developed_3</v>
      </c>
    </row>
    <row r="112" spans="1:20" ht="16" customHeight="1" x14ac:dyDescent="0.3">
      <c r="A112" s="1">
        <v>605</v>
      </c>
      <c r="C112" s="9" t="str">
        <f>VLOOKUP(StateResource[[#This Row],[state(vanilla)]],'State Name'!B:C,2,FALSE)</f>
        <v>Sichuan</v>
      </c>
      <c r="E112" s="1" t="s">
        <v>873</v>
      </c>
      <c r="F112" s="1">
        <v>10</v>
      </c>
      <c r="G112" s="1">
        <v>4</v>
      </c>
      <c r="H112" s="9">
        <f>StateResource[[#This Row],[Serier]]</f>
        <v>4</v>
      </c>
      <c r="J112" s="1">
        <f>StateResource[[#This Row],[has_tech_excavation_visible]]</f>
        <v>4</v>
      </c>
      <c r="L112" s="1">
        <f>StateResource[[#This Row],[has_tech_excavation_visible]]</f>
        <v>4</v>
      </c>
      <c r="N112" s="1" t="s">
        <v>861</v>
      </c>
      <c r="O112" s="9">
        <f>10+StateResource[[#This Row],[Serier]]*5</f>
        <v>30</v>
      </c>
      <c r="P112" s="9">
        <f>30+StateResource[[#This Row],[Serier]]*15</f>
        <v>90</v>
      </c>
      <c r="Q112" s="1">
        <f>StateResource[[#This Row],[Serier]]*2</f>
        <v>8</v>
      </c>
      <c r="R112" s="1">
        <v>1</v>
      </c>
      <c r="S112" s="9" t="str">
        <f>"develop_state_"&amp;StateResource[[#This Row],[state(vanilla)]]&amp;"_"&amp;StateResource[[#This Row],[Resource Type]]&amp;"_deposits_"&amp;StateResource[[#This Row],[Serier]]</f>
        <v>develop_state_605_aluminium_deposits_4</v>
      </c>
      <c r="T112" s="1" t="str">
        <f>"state_"&amp;StateResource[[#This Row],[state(vanilla)]]&amp;"_"&amp;StateResource[[#This Row],[Resource Type]]&amp;"_developed_"&amp;StateResource[[#This Row],[Serier]]</f>
        <v>state_605_aluminium_developed_4</v>
      </c>
    </row>
    <row r="113" spans="1:20" ht="16" customHeight="1" x14ac:dyDescent="0.3">
      <c r="A113" s="1">
        <v>605</v>
      </c>
      <c r="C113" s="9" t="str">
        <f>VLOOKUP(StateResource[[#This Row],[state(vanilla)]],'State Name'!B:C,2,FALSE)</f>
        <v>Sichuan</v>
      </c>
      <c r="E113" s="1" t="s">
        <v>873</v>
      </c>
      <c r="F113" s="1">
        <v>12</v>
      </c>
      <c r="G113" s="1">
        <v>5</v>
      </c>
      <c r="H113" s="9">
        <f>StateResource[[#This Row],[Serier]]</f>
        <v>5</v>
      </c>
      <c r="J113" s="1">
        <f>StateResource[[#This Row],[has_tech_excavation_visible]]</f>
        <v>5</v>
      </c>
      <c r="L113" s="1">
        <f>StateResource[[#This Row],[has_tech_excavation_visible]]</f>
        <v>5</v>
      </c>
      <c r="N113" s="1" t="s">
        <v>861</v>
      </c>
      <c r="O113" s="9">
        <f>10+StateResource[[#This Row],[Serier]]*5</f>
        <v>35</v>
      </c>
      <c r="P113" s="9">
        <f>30+StateResource[[#This Row],[Serier]]*15</f>
        <v>105</v>
      </c>
      <c r="Q113" s="1">
        <f>StateResource[[#This Row],[Serier]]*2</f>
        <v>10</v>
      </c>
      <c r="R113" s="1">
        <v>1</v>
      </c>
      <c r="S113" s="9" t="str">
        <f>"develop_state_"&amp;StateResource[[#This Row],[state(vanilla)]]&amp;"_"&amp;StateResource[[#This Row],[Resource Type]]&amp;"_deposits_"&amp;StateResource[[#This Row],[Serier]]</f>
        <v>develop_state_605_aluminium_deposits_5</v>
      </c>
      <c r="T113" s="1" t="str">
        <f>"state_"&amp;StateResource[[#This Row],[state(vanilla)]]&amp;"_"&amp;StateResource[[#This Row],[Resource Type]]&amp;"_developed_"&amp;StateResource[[#This Row],[Serier]]</f>
        <v>state_605_aluminium_developed_5</v>
      </c>
    </row>
    <row r="114" spans="1:20" ht="16" customHeight="1" x14ac:dyDescent="0.3">
      <c r="A114" s="1">
        <v>605</v>
      </c>
      <c r="C114" s="9" t="str">
        <f>VLOOKUP(StateResource[[#This Row],[state(vanilla)]],'State Name'!B:C,2,FALSE)</f>
        <v>Sichuan</v>
      </c>
      <c r="E114" s="1" t="s">
        <v>873</v>
      </c>
      <c r="F114" s="1">
        <v>14</v>
      </c>
      <c r="G114" s="1">
        <v>6</v>
      </c>
      <c r="H114" s="9">
        <f>StateResource[[#This Row],[Serier]]</f>
        <v>6</v>
      </c>
      <c r="J114" s="1">
        <f>StateResource[[#This Row],[has_tech_excavation_visible]]</f>
        <v>6</v>
      </c>
      <c r="L114" s="1">
        <f>StateResource[[#This Row],[has_tech_excavation_visible]]</f>
        <v>6</v>
      </c>
      <c r="N114" s="1" t="s">
        <v>861</v>
      </c>
      <c r="O114" s="9">
        <f>10+StateResource[[#This Row],[Serier]]*5</f>
        <v>40</v>
      </c>
      <c r="P114" s="9">
        <f>30+StateResource[[#This Row],[Serier]]*15</f>
        <v>120</v>
      </c>
      <c r="Q114" s="1">
        <f>StateResource[[#This Row],[Serier]]*2</f>
        <v>12</v>
      </c>
      <c r="R114" s="1">
        <v>1</v>
      </c>
      <c r="S114" s="9" t="str">
        <f>"develop_state_"&amp;StateResource[[#This Row],[state(vanilla)]]&amp;"_"&amp;StateResource[[#This Row],[Resource Type]]&amp;"_deposits_"&amp;StateResource[[#This Row],[Serier]]</f>
        <v>develop_state_605_aluminium_deposits_6</v>
      </c>
      <c r="T114" s="1" t="str">
        <f>"state_"&amp;StateResource[[#This Row],[state(vanilla)]]&amp;"_"&amp;StateResource[[#This Row],[Resource Type]]&amp;"_developed_"&amp;StateResource[[#This Row],[Serier]]</f>
        <v>state_605_aluminium_developed_6</v>
      </c>
    </row>
    <row r="115" spans="1:20" ht="16" customHeight="1" x14ac:dyDescent="0.3">
      <c r="A115" s="1">
        <v>605</v>
      </c>
      <c r="C115" s="9" t="str">
        <f>VLOOKUP(StateResource[[#This Row],[state(vanilla)]],'State Name'!B:C,2,FALSE)</f>
        <v>Sichuan</v>
      </c>
      <c r="E115" s="1" t="s">
        <v>873</v>
      </c>
      <c r="F115" s="1">
        <v>16</v>
      </c>
      <c r="G115" s="1">
        <v>7</v>
      </c>
      <c r="H115" s="9">
        <f>StateResource[[#This Row],[Serier]]</f>
        <v>7</v>
      </c>
      <c r="J115" s="1">
        <f>StateResource[[#This Row],[has_tech_excavation_visible]]</f>
        <v>7</v>
      </c>
      <c r="L115" s="1">
        <f>StateResource[[#This Row],[has_tech_excavation_visible]]</f>
        <v>7</v>
      </c>
      <c r="N115" s="1" t="s">
        <v>861</v>
      </c>
      <c r="O115" s="9">
        <f>10+StateResource[[#This Row],[Serier]]*5</f>
        <v>45</v>
      </c>
      <c r="P115" s="9">
        <f>30+StateResource[[#This Row],[Serier]]*15</f>
        <v>135</v>
      </c>
      <c r="Q115" s="1">
        <f>StateResource[[#This Row],[Serier]]*2</f>
        <v>14</v>
      </c>
      <c r="R115" s="1">
        <v>1</v>
      </c>
      <c r="S115" s="9" t="str">
        <f>"develop_state_"&amp;StateResource[[#This Row],[state(vanilla)]]&amp;"_"&amp;StateResource[[#This Row],[Resource Type]]&amp;"_deposits_"&amp;StateResource[[#This Row],[Serier]]</f>
        <v>develop_state_605_aluminium_deposits_7</v>
      </c>
      <c r="T115" s="1" t="str">
        <f>"state_"&amp;StateResource[[#This Row],[state(vanilla)]]&amp;"_"&amp;StateResource[[#This Row],[Resource Type]]&amp;"_developed_"&amp;StateResource[[#This Row],[Serier]]</f>
        <v>state_605_aluminium_developed_7</v>
      </c>
    </row>
    <row r="116" spans="1:20" ht="16" customHeight="1" x14ac:dyDescent="0.3">
      <c r="A116" s="1">
        <v>605</v>
      </c>
      <c r="C116" s="9" t="str">
        <f>VLOOKUP(StateResource[[#This Row],[state(vanilla)]],'State Name'!B:C,2,FALSE)</f>
        <v>Sichuan</v>
      </c>
      <c r="E116" s="1" t="s">
        <v>873</v>
      </c>
      <c r="F116" s="1">
        <v>18</v>
      </c>
      <c r="G116" s="1">
        <v>8</v>
      </c>
      <c r="H116" s="9">
        <f>StateResource[[#This Row],[Serier]]</f>
        <v>8</v>
      </c>
      <c r="J116" s="1">
        <f>StateResource[[#This Row],[has_tech_excavation_visible]]</f>
        <v>8</v>
      </c>
      <c r="L116" s="1">
        <f>StateResource[[#This Row],[has_tech_excavation_visible]]</f>
        <v>8</v>
      </c>
      <c r="N116" s="1" t="s">
        <v>861</v>
      </c>
      <c r="O116" s="9">
        <f>10+StateResource[[#This Row],[Serier]]*5</f>
        <v>50</v>
      </c>
      <c r="P116" s="9">
        <f>30+StateResource[[#This Row],[Serier]]*15</f>
        <v>150</v>
      </c>
      <c r="Q116" s="1">
        <f>StateResource[[#This Row],[Serier]]*2</f>
        <v>16</v>
      </c>
      <c r="R116" s="1">
        <v>1</v>
      </c>
      <c r="S116" s="9" t="str">
        <f>"develop_state_"&amp;StateResource[[#This Row],[state(vanilla)]]&amp;"_"&amp;StateResource[[#This Row],[Resource Type]]&amp;"_deposits_"&amp;StateResource[[#This Row],[Serier]]</f>
        <v>develop_state_605_aluminium_deposits_8</v>
      </c>
      <c r="T116" s="1" t="str">
        <f>"state_"&amp;StateResource[[#This Row],[state(vanilla)]]&amp;"_"&amp;StateResource[[#This Row],[Resource Type]]&amp;"_developed_"&amp;StateResource[[#This Row],[Serier]]</f>
        <v>state_605_aluminium_developed_8</v>
      </c>
    </row>
    <row r="117" spans="1:20" ht="16" customHeight="1" x14ac:dyDescent="0.3">
      <c r="A117" s="1">
        <v>605</v>
      </c>
      <c r="C117" s="9" t="str">
        <f>VLOOKUP(StateResource[[#This Row],[state(vanilla)]],'State Name'!B:C,2,FALSE)</f>
        <v>Sichuan</v>
      </c>
      <c r="E117" s="1" t="s">
        <v>873</v>
      </c>
      <c r="F117" s="1">
        <v>20</v>
      </c>
      <c r="G117" s="1">
        <v>9</v>
      </c>
      <c r="H117" s="9">
        <f>StateResource[[#This Row],[Serier]]</f>
        <v>9</v>
      </c>
      <c r="J117" s="1">
        <f>StateResource[[#This Row],[has_tech_excavation_visible]]</f>
        <v>9</v>
      </c>
      <c r="L117" s="1">
        <f>StateResource[[#This Row],[has_tech_excavation_visible]]</f>
        <v>9</v>
      </c>
      <c r="N117" s="1" t="s">
        <v>861</v>
      </c>
      <c r="O117" s="9">
        <f>10+StateResource[[#This Row],[Serier]]*5</f>
        <v>55</v>
      </c>
      <c r="P117" s="9">
        <f>30+StateResource[[#This Row],[Serier]]*15</f>
        <v>165</v>
      </c>
      <c r="Q117" s="1">
        <f>StateResource[[#This Row],[Serier]]*2</f>
        <v>18</v>
      </c>
      <c r="R117" s="1">
        <v>1</v>
      </c>
      <c r="S117" s="9" t="str">
        <f>"develop_state_"&amp;StateResource[[#This Row],[state(vanilla)]]&amp;"_"&amp;StateResource[[#This Row],[Resource Type]]&amp;"_deposits_"&amp;StateResource[[#This Row],[Serier]]</f>
        <v>develop_state_605_aluminium_deposits_9</v>
      </c>
      <c r="T117" s="1" t="str">
        <f>"state_"&amp;StateResource[[#This Row],[state(vanilla)]]&amp;"_"&amp;StateResource[[#This Row],[Resource Type]]&amp;"_developed_"&amp;StateResource[[#This Row],[Serier]]</f>
        <v>state_605_aluminium_developed_9</v>
      </c>
    </row>
    <row r="118" spans="1:20" ht="16" customHeight="1" x14ac:dyDescent="0.3">
      <c r="A118" s="1">
        <v>605</v>
      </c>
      <c r="C118" s="9" t="str">
        <f>VLOOKUP(StateResource[[#This Row],[state(vanilla)]],'State Name'!B:C,2,FALSE)</f>
        <v>Sichuan</v>
      </c>
      <c r="E118" s="1" t="s">
        <v>873</v>
      </c>
      <c r="F118" s="1">
        <v>22</v>
      </c>
      <c r="G118" s="1">
        <v>10</v>
      </c>
      <c r="H118" s="9">
        <f>StateResource[[#This Row],[Serier]]</f>
        <v>10</v>
      </c>
      <c r="J118" s="1">
        <f>StateResource[[#This Row],[has_tech_excavation_visible]]</f>
        <v>10</v>
      </c>
      <c r="L118" s="1">
        <f>StateResource[[#This Row],[has_tech_excavation_visible]]</f>
        <v>10</v>
      </c>
      <c r="N118" s="1" t="s">
        <v>861</v>
      </c>
      <c r="O118" s="9">
        <f>10+StateResource[[#This Row],[Serier]]*5</f>
        <v>60</v>
      </c>
      <c r="P118" s="9">
        <f>30+StateResource[[#This Row],[Serier]]*15</f>
        <v>180</v>
      </c>
      <c r="Q118" s="1">
        <f>StateResource[[#This Row],[Serier]]*2</f>
        <v>20</v>
      </c>
      <c r="R118" s="1">
        <v>1</v>
      </c>
      <c r="S118" s="9" t="str">
        <f>"develop_state_"&amp;StateResource[[#This Row],[state(vanilla)]]&amp;"_"&amp;StateResource[[#This Row],[Resource Type]]&amp;"_deposits_"&amp;StateResource[[#This Row],[Serier]]</f>
        <v>develop_state_605_aluminium_deposits_10</v>
      </c>
      <c r="T118" s="1" t="str">
        <f>"state_"&amp;StateResource[[#This Row],[state(vanilla)]]&amp;"_"&amp;StateResource[[#This Row],[Resource Type]]&amp;"_developed_"&amp;StateResource[[#This Row],[Serier]]</f>
        <v>state_605_aluminium_developed_10</v>
      </c>
    </row>
    <row r="119" spans="1:20" ht="16" customHeight="1" x14ac:dyDescent="0.3">
      <c r="A119" s="1">
        <v>605</v>
      </c>
      <c r="C119" s="9" t="str">
        <f>VLOOKUP(StateResource[[#This Row],[state(vanilla)]],'State Name'!B:C,2,FALSE)</f>
        <v>Sichuan</v>
      </c>
      <c r="E119" s="1" t="s">
        <v>873</v>
      </c>
      <c r="F119" s="1">
        <v>24</v>
      </c>
      <c r="G119" s="1">
        <v>11</v>
      </c>
      <c r="H119" s="9">
        <f>StateResource[[#This Row],[Serier]]</f>
        <v>11</v>
      </c>
      <c r="J119" s="1">
        <f>StateResource[[#This Row],[has_tech_excavation_visible]]</f>
        <v>11</v>
      </c>
      <c r="L119" s="1">
        <f>StateResource[[#This Row],[has_tech_excavation_visible]]</f>
        <v>11</v>
      </c>
      <c r="N119" s="1" t="s">
        <v>861</v>
      </c>
      <c r="O119" s="9">
        <f>10+StateResource[[#This Row],[Serier]]*5</f>
        <v>65</v>
      </c>
      <c r="P119" s="9">
        <f>30+StateResource[[#This Row],[Serier]]*15</f>
        <v>195</v>
      </c>
      <c r="Q119" s="1">
        <f>StateResource[[#This Row],[Serier]]*2</f>
        <v>22</v>
      </c>
      <c r="R119" s="1">
        <v>1</v>
      </c>
      <c r="S119" s="9" t="str">
        <f>"develop_state_"&amp;StateResource[[#This Row],[state(vanilla)]]&amp;"_"&amp;StateResource[[#This Row],[Resource Type]]&amp;"_deposits_"&amp;StateResource[[#This Row],[Serier]]</f>
        <v>develop_state_605_aluminium_deposits_11</v>
      </c>
      <c r="T119" s="1" t="str">
        <f>"state_"&amp;StateResource[[#This Row],[state(vanilla)]]&amp;"_"&amp;StateResource[[#This Row],[Resource Type]]&amp;"_developed_"&amp;StateResource[[#This Row],[Serier]]</f>
        <v>state_605_aluminium_developed_11</v>
      </c>
    </row>
    <row r="120" spans="1:20" ht="16" customHeight="1" x14ac:dyDescent="0.3">
      <c r="A120" s="1">
        <v>605</v>
      </c>
      <c r="C120" s="9" t="str">
        <f>VLOOKUP(StateResource[[#This Row],[state(vanilla)]],'State Name'!B:C,2,FALSE)</f>
        <v>Sichuan</v>
      </c>
      <c r="E120" s="1" t="s">
        <v>873</v>
      </c>
      <c r="F120" s="1">
        <v>26</v>
      </c>
      <c r="G120" s="1">
        <v>12</v>
      </c>
      <c r="H120" s="9">
        <f>StateResource[[#This Row],[Serier]]</f>
        <v>12</v>
      </c>
      <c r="J120" s="1">
        <f>StateResource[[#This Row],[has_tech_excavation_visible]]</f>
        <v>12</v>
      </c>
      <c r="L120" s="1">
        <f>StateResource[[#This Row],[has_tech_excavation_visible]]</f>
        <v>12</v>
      </c>
      <c r="N120" s="1" t="s">
        <v>861</v>
      </c>
      <c r="O120" s="9">
        <f>10+StateResource[[#This Row],[Serier]]*5</f>
        <v>70</v>
      </c>
      <c r="P120" s="9">
        <f>30+StateResource[[#This Row],[Serier]]*15</f>
        <v>210</v>
      </c>
      <c r="Q120" s="1">
        <f>StateResource[[#This Row],[Serier]]*2</f>
        <v>24</v>
      </c>
      <c r="R120" s="1">
        <v>1</v>
      </c>
      <c r="S120" s="9" t="str">
        <f>"develop_state_"&amp;StateResource[[#This Row],[state(vanilla)]]&amp;"_"&amp;StateResource[[#This Row],[Resource Type]]&amp;"_deposits_"&amp;StateResource[[#This Row],[Serier]]</f>
        <v>develop_state_605_aluminium_deposits_12</v>
      </c>
      <c r="T120" s="1" t="str">
        <f>"state_"&amp;StateResource[[#This Row],[state(vanilla)]]&amp;"_"&amp;StateResource[[#This Row],[Resource Type]]&amp;"_developed_"&amp;StateResource[[#This Row],[Serier]]</f>
        <v>state_605_aluminium_developed_12</v>
      </c>
    </row>
    <row r="121" spans="1:20" ht="16" customHeight="1" x14ac:dyDescent="0.3">
      <c r="A121" s="1">
        <v>605</v>
      </c>
      <c r="C121" s="9" t="str">
        <f>VLOOKUP(StateResource[[#This Row],[state(vanilla)]],'State Name'!B:C,2,FALSE)</f>
        <v>Sichuan</v>
      </c>
      <c r="E121" s="1" t="s">
        <v>873</v>
      </c>
      <c r="F121" s="1">
        <v>28</v>
      </c>
      <c r="G121" s="1">
        <v>13</v>
      </c>
      <c r="H121" s="9">
        <f>StateResource[[#This Row],[Serier]]</f>
        <v>13</v>
      </c>
      <c r="J121" s="1">
        <f>StateResource[[#This Row],[has_tech_excavation_visible]]</f>
        <v>13</v>
      </c>
      <c r="L121" s="1">
        <f>StateResource[[#This Row],[has_tech_excavation_visible]]</f>
        <v>13</v>
      </c>
      <c r="N121" s="1" t="s">
        <v>861</v>
      </c>
      <c r="O121" s="9">
        <f>10+StateResource[[#This Row],[Serier]]*5</f>
        <v>75</v>
      </c>
      <c r="P121" s="9">
        <f>30+StateResource[[#This Row],[Serier]]*15</f>
        <v>225</v>
      </c>
      <c r="Q121" s="1">
        <f>StateResource[[#This Row],[Serier]]*2</f>
        <v>26</v>
      </c>
      <c r="R121" s="1">
        <v>1</v>
      </c>
      <c r="S121" s="9" t="str">
        <f>"develop_state_"&amp;StateResource[[#This Row],[state(vanilla)]]&amp;"_"&amp;StateResource[[#This Row],[Resource Type]]&amp;"_deposits_"&amp;StateResource[[#This Row],[Serier]]</f>
        <v>develop_state_605_aluminium_deposits_13</v>
      </c>
      <c r="T121" s="1" t="str">
        <f>"state_"&amp;StateResource[[#This Row],[state(vanilla)]]&amp;"_"&amp;StateResource[[#This Row],[Resource Type]]&amp;"_developed_"&amp;StateResource[[#This Row],[Serier]]</f>
        <v>state_605_aluminium_developed_13</v>
      </c>
    </row>
    <row r="122" spans="1:20" ht="16" customHeight="1" x14ac:dyDescent="0.3">
      <c r="A122" s="1">
        <v>605</v>
      </c>
      <c r="C122" s="9" t="str">
        <f>VLOOKUP(StateResource[[#This Row],[state(vanilla)]],'State Name'!B:C,2,FALSE)</f>
        <v>Sichuan</v>
      </c>
      <c r="E122" s="1" t="s">
        <v>873</v>
      </c>
      <c r="F122" s="1">
        <v>30</v>
      </c>
      <c r="G122" s="1">
        <v>14</v>
      </c>
      <c r="H122" s="9">
        <f>StateResource[[#This Row],[Serier]]</f>
        <v>14</v>
      </c>
      <c r="J122" s="1">
        <f>StateResource[[#This Row],[has_tech_excavation_visible]]</f>
        <v>14</v>
      </c>
      <c r="L122" s="1">
        <f>StateResource[[#This Row],[has_tech_excavation_visible]]</f>
        <v>14</v>
      </c>
      <c r="N122" s="1" t="s">
        <v>861</v>
      </c>
      <c r="O122" s="9">
        <f>10+StateResource[[#This Row],[Serier]]*5</f>
        <v>80</v>
      </c>
      <c r="P122" s="9">
        <f>30+StateResource[[#This Row],[Serier]]*15</f>
        <v>240</v>
      </c>
      <c r="Q122" s="1">
        <f>StateResource[[#This Row],[Serier]]*2</f>
        <v>28</v>
      </c>
      <c r="R122" s="1">
        <v>1</v>
      </c>
      <c r="S122" s="9" t="str">
        <f>"develop_state_"&amp;StateResource[[#This Row],[state(vanilla)]]&amp;"_"&amp;StateResource[[#This Row],[Resource Type]]&amp;"_deposits_"&amp;StateResource[[#This Row],[Serier]]</f>
        <v>develop_state_605_aluminium_deposits_14</v>
      </c>
      <c r="T122" s="1" t="str">
        <f>"state_"&amp;StateResource[[#This Row],[state(vanilla)]]&amp;"_"&amp;StateResource[[#This Row],[Resource Type]]&amp;"_developed_"&amp;StateResource[[#This Row],[Serier]]</f>
        <v>state_605_aluminium_developed_14</v>
      </c>
    </row>
    <row r="123" spans="1:20" ht="16" customHeight="1" x14ac:dyDescent="0.3">
      <c r="A123" s="1">
        <v>605</v>
      </c>
      <c r="C123" s="9" t="str">
        <f>VLOOKUP(StateResource[[#This Row],[state(vanilla)]],'State Name'!B:C,2,FALSE)</f>
        <v>Sichuan</v>
      </c>
      <c r="E123" s="1" t="s">
        <v>873</v>
      </c>
      <c r="F123" s="1">
        <v>32</v>
      </c>
      <c r="G123" s="1">
        <v>15</v>
      </c>
      <c r="H123" s="9">
        <f>StateResource[[#This Row],[Serier]]</f>
        <v>15</v>
      </c>
      <c r="J123" s="1">
        <f>StateResource[[#This Row],[has_tech_excavation_visible]]</f>
        <v>15</v>
      </c>
      <c r="L123" s="1">
        <f>StateResource[[#This Row],[has_tech_excavation_visible]]</f>
        <v>15</v>
      </c>
      <c r="N123" s="1" t="s">
        <v>861</v>
      </c>
      <c r="O123" s="9">
        <f>10+StateResource[[#This Row],[Serier]]*5</f>
        <v>85</v>
      </c>
      <c r="P123" s="9">
        <f>30+StateResource[[#This Row],[Serier]]*15</f>
        <v>255</v>
      </c>
      <c r="Q123" s="1">
        <f>StateResource[[#This Row],[Serier]]*2</f>
        <v>30</v>
      </c>
      <c r="R123" s="1">
        <v>1</v>
      </c>
      <c r="S123" s="9" t="str">
        <f>"develop_state_"&amp;StateResource[[#This Row],[state(vanilla)]]&amp;"_"&amp;StateResource[[#This Row],[Resource Type]]&amp;"_deposits_"&amp;StateResource[[#This Row],[Serier]]</f>
        <v>develop_state_605_aluminium_deposits_15</v>
      </c>
      <c r="T123" s="1" t="str">
        <f>"state_"&amp;StateResource[[#This Row],[state(vanilla)]]&amp;"_"&amp;StateResource[[#This Row],[Resource Type]]&amp;"_developed_"&amp;StateResource[[#This Row],[Serier]]</f>
        <v>state_605_aluminium_developed_15</v>
      </c>
    </row>
    <row r="124" spans="1:20" ht="16" customHeight="1" x14ac:dyDescent="0.3">
      <c r="A124" s="1">
        <v>605</v>
      </c>
      <c r="C124" s="9" t="str">
        <f>VLOOKUP(StateResource[[#This Row],[state(vanilla)]],'State Name'!B:C,2,FALSE)</f>
        <v>Sichuan</v>
      </c>
      <c r="E124" s="1" t="s">
        <v>873</v>
      </c>
      <c r="F124" s="1">
        <v>34</v>
      </c>
      <c r="G124" s="1">
        <v>16</v>
      </c>
      <c r="H124" s="9">
        <f>StateResource[[#This Row],[Serier]]</f>
        <v>16</v>
      </c>
      <c r="J124" s="1">
        <f>StateResource[[#This Row],[has_tech_excavation_visible]]</f>
        <v>16</v>
      </c>
      <c r="L124" s="1">
        <f>StateResource[[#This Row],[has_tech_excavation_visible]]</f>
        <v>16</v>
      </c>
      <c r="N124" s="1" t="s">
        <v>861</v>
      </c>
      <c r="O124" s="9">
        <f>10+StateResource[[#This Row],[Serier]]*5</f>
        <v>90</v>
      </c>
      <c r="P124" s="9">
        <f>30+StateResource[[#This Row],[Serier]]*15</f>
        <v>270</v>
      </c>
      <c r="Q124" s="1">
        <f>StateResource[[#This Row],[Serier]]*2</f>
        <v>32</v>
      </c>
      <c r="R124" s="1">
        <v>1</v>
      </c>
      <c r="S124" s="9" t="str">
        <f>"develop_state_"&amp;StateResource[[#This Row],[state(vanilla)]]&amp;"_"&amp;StateResource[[#This Row],[Resource Type]]&amp;"_deposits_"&amp;StateResource[[#This Row],[Serier]]</f>
        <v>develop_state_605_aluminium_deposits_16</v>
      </c>
      <c r="T124" s="1" t="str">
        <f>"state_"&amp;StateResource[[#This Row],[state(vanilla)]]&amp;"_"&amp;StateResource[[#This Row],[Resource Type]]&amp;"_developed_"&amp;StateResource[[#This Row],[Serier]]</f>
        <v>state_605_aluminium_developed_16</v>
      </c>
    </row>
    <row r="125" spans="1:20" ht="16" customHeight="1" x14ac:dyDescent="0.3">
      <c r="A125" s="1">
        <v>605</v>
      </c>
      <c r="C125" s="9" t="str">
        <f>VLOOKUP(StateResource[[#This Row],[state(vanilla)]],'State Name'!B:C,2,FALSE)</f>
        <v>Sichuan</v>
      </c>
      <c r="E125" s="1" t="s">
        <v>873</v>
      </c>
      <c r="F125" s="1">
        <v>36</v>
      </c>
      <c r="G125" s="1">
        <v>17</v>
      </c>
      <c r="H125" s="9">
        <f>StateResource[[#This Row],[Serier]]</f>
        <v>17</v>
      </c>
      <c r="J125" s="1">
        <f>StateResource[[#This Row],[has_tech_excavation_visible]]</f>
        <v>17</v>
      </c>
      <c r="L125" s="1">
        <f>StateResource[[#This Row],[has_tech_excavation_visible]]</f>
        <v>17</v>
      </c>
      <c r="N125" s="1" t="s">
        <v>861</v>
      </c>
      <c r="O125" s="9">
        <f>10+StateResource[[#This Row],[Serier]]*5</f>
        <v>95</v>
      </c>
      <c r="P125" s="9">
        <f>30+StateResource[[#This Row],[Serier]]*15</f>
        <v>285</v>
      </c>
      <c r="Q125" s="1">
        <f>StateResource[[#This Row],[Serier]]*2</f>
        <v>34</v>
      </c>
      <c r="R125" s="1">
        <v>1</v>
      </c>
      <c r="S125" s="9" t="str">
        <f>"develop_state_"&amp;StateResource[[#This Row],[state(vanilla)]]&amp;"_"&amp;StateResource[[#This Row],[Resource Type]]&amp;"_deposits_"&amp;StateResource[[#This Row],[Serier]]</f>
        <v>develop_state_605_aluminium_deposits_17</v>
      </c>
      <c r="T125" s="1" t="str">
        <f>"state_"&amp;StateResource[[#This Row],[state(vanilla)]]&amp;"_"&amp;StateResource[[#This Row],[Resource Type]]&amp;"_developed_"&amp;StateResource[[#This Row],[Serier]]</f>
        <v>state_605_aluminium_developed_17</v>
      </c>
    </row>
    <row r="126" spans="1:20" ht="16" customHeight="1" x14ac:dyDescent="0.3">
      <c r="A126" s="1">
        <v>605</v>
      </c>
      <c r="C126" s="9" t="str">
        <f>VLOOKUP(StateResource[[#This Row],[state(vanilla)]],'State Name'!B:C,2,FALSE)</f>
        <v>Sichuan</v>
      </c>
      <c r="E126" s="1" t="s">
        <v>873</v>
      </c>
      <c r="F126" s="1">
        <v>38</v>
      </c>
      <c r="G126" s="1">
        <v>18</v>
      </c>
      <c r="H126" s="9">
        <f>StateResource[[#This Row],[Serier]]</f>
        <v>18</v>
      </c>
      <c r="J126" s="1">
        <f>StateResource[[#This Row],[has_tech_excavation_visible]]</f>
        <v>18</v>
      </c>
      <c r="L126" s="1">
        <f>StateResource[[#This Row],[has_tech_excavation_visible]]</f>
        <v>18</v>
      </c>
      <c r="N126" s="1" t="s">
        <v>861</v>
      </c>
      <c r="O126" s="9">
        <f>10+StateResource[[#This Row],[Serier]]*5</f>
        <v>100</v>
      </c>
      <c r="P126" s="9">
        <f>30+StateResource[[#This Row],[Serier]]*15</f>
        <v>300</v>
      </c>
      <c r="Q126" s="1">
        <f>StateResource[[#This Row],[Serier]]*2</f>
        <v>36</v>
      </c>
      <c r="R126" s="1">
        <v>1</v>
      </c>
      <c r="S126" s="9" t="str">
        <f>"develop_state_"&amp;StateResource[[#This Row],[state(vanilla)]]&amp;"_"&amp;StateResource[[#This Row],[Resource Type]]&amp;"_deposits_"&amp;StateResource[[#This Row],[Serier]]</f>
        <v>develop_state_605_aluminium_deposits_18</v>
      </c>
      <c r="T126" s="1" t="str">
        <f>"state_"&amp;StateResource[[#This Row],[state(vanilla)]]&amp;"_"&amp;StateResource[[#This Row],[Resource Type]]&amp;"_developed_"&amp;StateResource[[#This Row],[Serier]]</f>
        <v>state_605_aluminium_developed_18</v>
      </c>
    </row>
    <row r="127" spans="1:20" ht="16" customHeight="1" x14ac:dyDescent="0.3">
      <c r="A127" s="1">
        <v>605</v>
      </c>
      <c r="C127" s="9" t="str">
        <f>VLOOKUP(StateResource[[#This Row],[state(vanilla)]],'State Name'!B:C,2,FALSE)</f>
        <v>Sichuan</v>
      </c>
      <c r="E127" s="1" t="s">
        <v>873</v>
      </c>
      <c r="F127" s="1">
        <v>40</v>
      </c>
      <c r="G127" s="1">
        <v>19</v>
      </c>
      <c r="H127" s="9">
        <f>StateResource[[#This Row],[Serier]]</f>
        <v>19</v>
      </c>
      <c r="J127" s="1">
        <f>StateResource[[#This Row],[has_tech_excavation_visible]]</f>
        <v>19</v>
      </c>
      <c r="L127" s="1">
        <f>StateResource[[#This Row],[has_tech_excavation_visible]]</f>
        <v>19</v>
      </c>
      <c r="N127" s="1" t="s">
        <v>861</v>
      </c>
      <c r="O127" s="9">
        <f>10+StateResource[[#This Row],[Serier]]*5</f>
        <v>105</v>
      </c>
      <c r="P127" s="9">
        <f>30+StateResource[[#This Row],[Serier]]*15</f>
        <v>315</v>
      </c>
      <c r="Q127" s="1">
        <f>StateResource[[#This Row],[Serier]]*2</f>
        <v>38</v>
      </c>
      <c r="R127" s="1">
        <v>1</v>
      </c>
      <c r="S127" s="9" t="str">
        <f>"develop_state_"&amp;StateResource[[#This Row],[state(vanilla)]]&amp;"_"&amp;StateResource[[#This Row],[Resource Type]]&amp;"_deposits_"&amp;StateResource[[#This Row],[Serier]]</f>
        <v>develop_state_605_aluminium_deposits_19</v>
      </c>
      <c r="T127" s="1" t="str">
        <f>"state_"&amp;StateResource[[#This Row],[state(vanilla)]]&amp;"_"&amp;StateResource[[#This Row],[Resource Type]]&amp;"_developed_"&amp;StateResource[[#This Row],[Serier]]</f>
        <v>state_605_aluminium_developed_19</v>
      </c>
    </row>
    <row r="128" spans="1:20" ht="16" customHeight="1" x14ac:dyDescent="0.3">
      <c r="A128" s="1">
        <v>605</v>
      </c>
      <c r="C128" s="9" t="str">
        <f>VLOOKUP(StateResource[[#This Row],[state(vanilla)]],'State Name'!B:C,2,FALSE)</f>
        <v>Sichuan</v>
      </c>
      <c r="E128" s="1" t="s">
        <v>873</v>
      </c>
      <c r="F128" s="1">
        <v>42</v>
      </c>
      <c r="G128" s="1">
        <v>20</v>
      </c>
      <c r="H128" s="9">
        <f>StateResource[[#This Row],[Serier]]</f>
        <v>20</v>
      </c>
      <c r="J128" s="1">
        <f>StateResource[[#This Row],[has_tech_excavation_visible]]</f>
        <v>20</v>
      </c>
      <c r="L128" s="1">
        <f>StateResource[[#This Row],[has_tech_excavation_visible]]</f>
        <v>20</v>
      </c>
      <c r="N128" s="1" t="s">
        <v>861</v>
      </c>
      <c r="O128" s="9">
        <f>10+StateResource[[#This Row],[Serier]]*5</f>
        <v>110</v>
      </c>
      <c r="P128" s="9">
        <f>30+StateResource[[#This Row],[Serier]]*15</f>
        <v>330</v>
      </c>
      <c r="Q128" s="1">
        <f>StateResource[[#This Row],[Serier]]*2</f>
        <v>40</v>
      </c>
      <c r="R128" s="1">
        <v>1</v>
      </c>
      <c r="S128" s="9" t="str">
        <f>"develop_state_"&amp;StateResource[[#This Row],[state(vanilla)]]&amp;"_"&amp;StateResource[[#This Row],[Resource Type]]&amp;"_deposits_"&amp;StateResource[[#This Row],[Serier]]</f>
        <v>develop_state_605_aluminium_deposits_20</v>
      </c>
      <c r="T128" s="1" t="str">
        <f>"state_"&amp;StateResource[[#This Row],[state(vanilla)]]&amp;"_"&amp;StateResource[[#This Row],[Resource Type]]&amp;"_developed_"&amp;StateResource[[#This Row],[Serier]]</f>
        <v>state_605_aluminium_developed_20</v>
      </c>
    </row>
    <row r="129" spans="1:20" ht="16" customHeight="1" x14ac:dyDescent="0.3">
      <c r="A129" s="1">
        <v>623</v>
      </c>
      <c r="C129" s="9" t="str">
        <f>VLOOKUP(StateResource[[#This Row],[state(vanilla)]],'State Name'!B:C,2,FALSE)</f>
        <v>Luzon</v>
      </c>
      <c r="E129" s="1" t="s">
        <v>10</v>
      </c>
      <c r="F129" s="1">
        <v>8</v>
      </c>
      <c r="G129" s="1">
        <v>1</v>
      </c>
      <c r="H129" s="9">
        <f>StateResource[[#This Row],[Serier]]</f>
        <v>1</v>
      </c>
      <c r="J129" s="1">
        <f>StateResource[[#This Row],[has_tech_excavation_visible]]</f>
        <v>1</v>
      </c>
      <c r="L129" s="1">
        <f>StateResource[[#This Row],[has_tech_excavation_visible]]</f>
        <v>1</v>
      </c>
      <c r="N129" s="1" t="s">
        <v>861</v>
      </c>
      <c r="O129" s="9">
        <f>10+StateResource[[#This Row],[Serier]]*5</f>
        <v>15</v>
      </c>
      <c r="P129" s="9">
        <f>30+StateResource[[#This Row],[Serier]]*15</f>
        <v>45</v>
      </c>
      <c r="Q129" s="1">
        <f>StateResource[[#This Row],[Serier]]*2</f>
        <v>2</v>
      </c>
      <c r="R129" s="1">
        <v>1</v>
      </c>
      <c r="S129" s="9" t="str">
        <f>"develop_state_"&amp;StateResource[[#This Row],[state(vanilla)]]&amp;"_"&amp;StateResource[[#This Row],[Resource Type]]&amp;"_deposits_"&amp;StateResource[[#This Row],[Serier]]</f>
        <v>develop_state_623_chromium_deposits_1</v>
      </c>
      <c r="T129" s="1" t="str">
        <f>"state_"&amp;StateResource[[#This Row],[state(vanilla)]]&amp;"_"&amp;StateResource[[#This Row],[Resource Type]]&amp;"_developed_"&amp;StateResource[[#This Row],[Serier]]</f>
        <v>state_623_chromium_developed_1</v>
      </c>
    </row>
    <row r="130" spans="1:20" ht="16" customHeight="1" x14ac:dyDescent="0.3">
      <c r="A130" s="1">
        <v>623</v>
      </c>
      <c r="C130" s="9" t="str">
        <f>VLOOKUP(StateResource[[#This Row],[state(vanilla)]],'State Name'!B:C,2,FALSE)</f>
        <v>Luzon</v>
      </c>
      <c r="E130" s="1" t="s">
        <v>10</v>
      </c>
      <c r="F130" s="1">
        <v>12</v>
      </c>
      <c r="G130" s="1">
        <v>2</v>
      </c>
      <c r="H130" s="9">
        <f>StateResource[[#This Row],[Serier]]</f>
        <v>2</v>
      </c>
      <c r="J130" s="1">
        <f>StateResource[[#This Row],[has_tech_excavation_visible]]</f>
        <v>2</v>
      </c>
      <c r="L130" s="1">
        <f>StateResource[[#This Row],[has_tech_excavation_visible]]</f>
        <v>2</v>
      </c>
      <c r="N130" s="1" t="s">
        <v>861</v>
      </c>
      <c r="O130" s="9">
        <f>10+StateResource[[#This Row],[Serier]]*5</f>
        <v>20</v>
      </c>
      <c r="P130" s="9">
        <f>30+StateResource[[#This Row],[Serier]]*15</f>
        <v>60</v>
      </c>
      <c r="Q130" s="1">
        <f>StateResource[[#This Row],[Serier]]*2</f>
        <v>4</v>
      </c>
      <c r="R130" s="1">
        <v>1</v>
      </c>
      <c r="S130" s="9" t="str">
        <f>"develop_state_"&amp;StateResource[[#This Row],[state(vanilla)]]&amp;"_"&amp;StateResource[[#This Row],[Resource Type]]&amp;"_deposits_"&amp;StateResource[[#This Row],[Serier]]</f>
        <v>develop_state_623_chromium_deposits_2</v>
      </c>
      <c r="T130" s="1" t="str">
        <f>"state_"&amp;StateResource[[#This Row],[state(vanilla)]]&amp;"_"&amp;StateResource[[#This Row],[Resource Type]]&amp;"_developed_"&amp;StateResource[[#This Row],[Serier]]</f>
        <v>state_623_chromium_developed_2</v>
      </c>
    </row>
    <row r="131" spans="1:20" ht="16" customHeight="1" x14ac:dyDescent="0.3">
      <c r="A131" s="1">
        <v>623</v>
      </c>
      <c r="C131" s="9" t="str">
        <f>VLOOKUP(StateResource[[#This Row],[state(vanilla)]],'State Name'!B:C,2,FALSE)</f>
        <v>Luzon</v>
      </c>
      <c r="E131" s="1" t="s">
        <v>10</v>
      </c>
      <c r="F131" s="1">
        <v>16</v>
      </c>
      <c r="G131" s="1">
        <v>3</v>
      </c>
      <c r="H131" s="9">
        <f>StateResource[[#This Row],[Serier]]</f>
        <v>3</v>
      </c>
      <c r="J131" s="1">
        <f>StateResource[[#This Row],[has_tech_excavation_visible]]</f>
        <v>3</v>
      </c>
      <c r="L131" s="1">
        <f>StateResource[[#This Row],[has_tech_excavation_visible]]</f>
        <v>3</v>
      </c>
      <c r="N131" s="1" t="s">
        <v>861</v>
      </c>
      <c r="O131" s="9">
        <f>10+StateResource[[#This Row],[Serier]]*5</f>
        <v>25</v>
      </c>
      <c r="P131" s="9">
        <f>30+StateResource[[#This Row],[Serier]]*15</f>
        <v>75</v>
      </c>
      <c r="Q131" s="1">
        <f>StateResource[[#This Row],[Serier]]*2</f>
        <v>6</v>
      </c>
      <c r="R131" s="1">
        <v>1</v>
      </c>
      <c r="S131" s="9" t="str">
        <f>"develop_state_"&amp;StateResource[[#This Row],[state(vanilla)]]&amp;"_"&amp;StateResource[[#This Row],[Resource Type]]&amp;"_deposits_"&amp;StateResource[[#This Row],[Serier]]</f>
        <v>develop_state_623_chromium_deposits_3</v>
      </c>
      <c r="T131" s="1" t="str">
        <f>"state_"&amp;StateResource[[#This Row],[state(vanilla)]]&amp;"_"&amp;StateResource[[#This Row],[Resource Type]]&amp;"_developed_"&amp;StateResource[[#This Row],[Serier]]</f>
        <v>state_623_chromium_developed_3</v>
      </c>
    </row>
    <row r="132" spans="1:20" ht="16" customHeight="1" x14ac:dyDescent="0.3">
      <c r="A132" s="1">
        <v>623</v>
      </c>
      <c r="C132" s="9" t="str">
        <f>VLOOKUP(StateResource[[#This Row],[state(vanilla)]],'State Name'!B:C,2,FALSE)</f>
        <v>Luzon</v>
      </c>
      <c r="E132" s="1" t="s">
        <v>10</v>
      </c>
      <c r="F132" s="1">
        <v>20</v>
      </c>
      <c r="G132" s="1">
        <v>4</v>
      </c>
      <c r="H132" s="9">
        <f>StateResource[[#This Row],[Serier]]</f>
        <v>4</v>
      </c>
      <c r="J132" s="1">
        <f>StateResource[[#This Row],[has_tech_excavation_visible]]</f>
        <v>4</v>
      </c>
      <c r="L132" s="1">
        <f>StateResource[[#This Row],[has_tech_excavation_visible]]</f>
        <v>4</v>
      </c>
      <c r="N132" s="1" t="s">
        <v>861</v>
      </c>
      <c r="O132" s="9">
        <f>10+StateResource[[#This Row],[Serier]]*5</f>
        <v>30</v>
      </c>
      <c r="P132" s="9">
        <f>30+StateResource[[#This Row],[Serier]]*15</f>
        <v>90</v>
      </c>
      <c r="Q132" s="1">
        <f>StateResource[[#This Row],[Serier]]*2</f>
        <v>8</v>
      </c>
      <c r="R132" s="1">
        <v>1</v>
      </c>
      <c r="S132" s="9" t="str">
        <f>"develop_state_"&amp;StateResource[[#This Row],[state(vanilla)]]&amp;"_"&amp;StateResource[[#This Row],[Resource Type]]&amp;"_deposits_"&amp;StateResource[[#This Row],[Serier]]</f>
        <v>develop_state_623_chromium_deposits_4</v>
      </c>
      <c r="T132" s="1" t="str">
        <f>"state_"&amp;StateResource[[#This Row],[state(vanilla)]]&amp;"_"&amp;StateResource[[#This Row],[Resource Type]]&amp;"_developed_"&amp;StateResource[[#This Row],[Serier]]</f>
        <v>state_623_chromium_developed_4</v>
      </c>
    </row>
    <row r="133" spans="1:20" ht="16" customHeight="1" x14ac:dyDescent="0.3">
      <c r="A133" s="1">
        <v>623</v>
      </c>
      <c r="C133" s="9" t="str">
        <f>VLOOKUP(StateResource[[#This Row],[state(vanilla)]],'State Name'!B:C,2,FALSE)</f>
        <v>Luzon</v>
      </c>
      <c r="E133" s="1" t="s">
        <v>10</v>
      </c>
      <c r="F133" s="1">
        <v>24</v>
      </c>
      <c r="G133" s="1">
        <v>5</v>
      </c>
      <c r="H133" s="9">
        <f>StateResource[[#This Row],[Serier]]</f>
        <v>5</v>
      </c>
      <c r="J133" s="1">
        <f>StateResource[[#This Row],[has_tech_excavation_visible]]</f>
        <v>5</v>
      </c>
      <c r="L133" s="1">
        <f>StateResource[[#This Row],[has_tech_excavation_visible]]</f>
        <v>5</v>
      </c>
      <c r="N133" s="1" t="s">
        <v>861</v>
      </c>
      <c r="O133" s="9">
        <f>10+StateResource[[#This Row],[Serier]]*5</f>
        <v>35</v>
      </c>
      <c r="P133" s="9">
        <f>30+StateResource[[#This Row],[Serier]]*15</f>
        <v>105</v>
      </c>
      <c r="Q133" s="1">
        <f>StateResource[[#This Row],[Serier]]*2</f>
        <v>10</v>
      </c>
      <c r="R133" s="1">
        <v>1</v>
      </c>
      <c r="S133" s="9" t="str">
        <f>"develop_state_"&amp;StateResource[[#This Row],[state(vanilla)]]&amp;"_"&amp;StateResource[[#This Row],[Resource Type]]&amp;"_deposits_"&amp;StateResource[[#This Row],[Serier]]</f>
        <v>develop_state_623_chromium_deposits_5</v>
      </c>
      <c r="T133" s="1" t="str">
        <f>"state_"&amp;StateResource[[#This Row],[state(vanilla)]]&amp;"_"&amp;StateResource[[#This Row],[Resource Type]]&amp;"_developed_"&amp;StateResource[[#This Row],[Serier]]</f>
        <v>state_623_chromium_developed_5</v>
      </c>
    </row>
    <row r="134" spans="1:20" ht="16" customHeight="1" x14ac:dyDescent="0.3">
      <c r="A134" s="1">
        <v>623</v>
      </c>
      <c r="C134" s="9" t="str">
        <f>VLOOKUP(StateResource[[#This Row],[state(vanilla)]],'State Name'!B:C,2,FALSE)</f>
        <v>Luzon</v>
      </c>
      <c r="E134" s="1" t="s">
        <v>10</v>
      </c>
      <c r="F134" s="1">
        <v>28</v>
      </c>
      <c r="G134" s="1">
        <v>6</v>
      </c>
      <c r="H134" s="9">
        <f>StateResource[[#This Row],[Serier]]</f>
        <v>6</v>
      </c>
      <c r="J134" s="1">
        <f>StateResource[[#This Row],[has_tech_excavation_visible]]</f>
        <v>6</v>
      </c>
      <c r="L134" s="1">
        <f>StateResource[[#This Row],[has_tech_excavation_visible]]</f>
        <v>6</v>
      </c>
      <c r="N134" s="1" t="s">
        <v>861</v>
      </c>
      <c r="O134" s="9">
        <f>10+StateResource[[#This Row],[Serier]]*5</f>
        <v>40</v>
      </c>
      <c r="P134" s="9">
        <f>30+StateResource[[#This Row],[Serier]]*15</f>
        <v>120</v>
      </c>
      <c r="Q134" s="1">
        <f>StateResource[[#This Row],[Serier]]*2</f>
        <v>12</v>
      </c>
      <c r="R134" s="1">
        <v>1</v>
      </c>
      <c r="S134" s="9" t="str">
        <f>"develop_state_"&amp;StateResource[[#This Row],[state(vanilla)]]&amp;"_"&amp;StateResource[[#This Row],[Resource Type]]&amp;"_deposits_"&amp;StateResource[[#This Row],[Serier]]</f>
        <v>develop_state_623_chromium_deposits_6</v>
      </c>
      <c r="T134" s="1" t="str">
        <f>"state_"&amp;StateResource[[#This Row],[state(vanilla)]]&amp;"_"&amp;StateResource[[#This Row],[Resource Type]]&amp;"_developed_"&amp;StateResource[[#This Row],[Serier]]</f>
        <v>state_623_chromium_developed_6</v>
      </c>
    </row>
    <row r="135" spans="1:20" ht="16" customHeight="1" x14ac:dyDescent="0.3">
      <c r="A135" s="1">
        <v>623</v>
      </c>
      <c r="C135" s="9" t="str">
        <f>VLOOKUP(StateResource[[#This Row],[state(vanilla)]],'State Name'!B:C,2,FALSE)</f>
        <v>Luzon</v>
      </c>
      <c r="E135" s="1" t="s">
        <v>10</v>
      </c>
      <c r="F135" s="1">
        <v>32</v>
      </c>
      <c r="G135" s="1">
        <v>7</v>
      </c>
      <c r="H135" s="9">
        <f>StateResource[[#This Row],[Serier]]</f>
        <v>7</v>
      </c>
      <c r="J135" s="1">
        <f>StateResource[[#This Row],[has_tech_excavation_visible]]</f>
        <v>7</v>
      </c>
      <c r="L135" s="1">
        <f>StateResource[[#This Row],[has_tech_excavation_visible]]</f>
        <v>7</v>
      </c>
      <c r="N135" s="1" t="s">
        <v>861</v>
      </c>
      <c r="O135" s="9">
        <f>10+StateResource[[#This Row],[Serier]]*5</f>
        <v>45</v>
      </c>
      <c r="P135" s="9">
        <f>30+StateResource[[#This Row],[Serier]]*15</f>
        <v>135</v>
      </c>
      <c r="Q135" s="1">
        <f>StateResource[[#This Row],[Serier]]*2</f>
        <v>14</v>
      </c>
      <c r="R135" s="1">
        <v>1</v>
      </c>
      <c r="S135" s="9" t="str">
        <f>"develop_state_"&amp;StateResource[[#This Row],[state(vanilla)]]&amp;"_"&amp;StateResource[[#This Row],[Resource Type]]&amp;"_deposits_"&amp;StateResource[[#This Row],[Serier]]</f>
        <v>develop_state_623_chromium_deposits_7</v>
      </c>
      <c r="T135" s="1" t="str">
        <f>"state_"&amp;StateResource[[#This Row],[state(vanilla)]]&amp;"_"&amp;StateResource[[#This Row],[Resource Type]]&amp;"_developed_"&amp;StateResource[[#This Row],[Serier]]</f>
        <v>state_623_chromium_developed_7</v>
      </c>
    </row>
    <row r="136" spans="1:20" ht="16" customHeight="1" x14ac:dyDescent="0.3">
      <c r="A136" s="1">
        <v>623</v>
      </c>
      <c r="C136" s="9" t="str">
        <f>VLOOKUP(StateResource[[#This Row],[state(vanilla)]],'State Name'!B:C,2,FALSE)</f>
        <v>Luzon</v>
      </c>
      <c r="E136" s="1" t="s">
        <v>10</v>
      </c>
      <c r="F136" s="1">
        <v>36</v>
      </c>
      <c r="G136" s="1">
        <v>8</v>
      </c>
      <c r="H136" s="9">
        <f>StateResource[[#This Row],[Serier]]</f>
        <v>8</v>
      </c>
      <c r="J136" s="1">
        <f>StateResource[[#This Row],[has_tech_excavation_visible]]</f>
        <v>8</v>
      </c>
      <c r="L136" s="1">
        <f>StateResource[[#This Row],[has_tech_excavation_visible]]</f>
        <v>8</v>
      </c>
      <c r="N136" s="1" t="s">
        <v>861</v>
      </c>
      <c r="O136" s="9">
        <f>10+StateResource[[#This Row],[Serier]]*5</f>
        <v>50</v>
      </c>
      <c r="P136" s="9">
        <f>30+StateResource[[#This Row],[Serier]]*15</f>
        <v>150</v>
      </c>
      <c r="Q136" s="1">
        <f>StateResource[[#This Row],[Serier]]*2</f>
        <v>16</v>
      </c>
      <c r="R136" s="1">
        <v>1</v>
      </c>
      <c r="S136" s="9" t="str">
        <f>"develop_state_"&amp;StateResource[[#This Row],[state(vanilla)]]&amp;"_"&amp;StateResource[[#This Row],[Resource Type]]&amp;"_deposits_"&amp;StateResource[[#This Row],[Serier]]</f>
        <v>develop_state_623_chromium_deposits_8</v>
      </c>
      <c r="T136" s="1" t="str">
        <f>"state_"&amp;StateResource[[#This Row],[state(vanilla)]]&amp;"_"&amp;StateResource[[#This Row],[Resource Type]]&amp;"_developed_"&amp;StateResource[[#This Row],[Serier]]</f>
        <v>state_623_chromium_developed_8</v>
      </c>
    </row>
    <row r="137" spans="1:20" ht="16" customHeight="1" x14ac:dyDescent="0.3">
      <c r="A137" s="1">
        <v>623</v>
      </c>
      <c r="C137" s="9" t="str">
        <f>VLOOKUP(StateResource[[#This Row],[state(vanilla)]],'State Name'!B:C,2,FALSE)</f>
        <v>Luzon</v>
      </c>
      <c r="E137" s="1" t="s">
        <v>10</v>
      </c>
      <c r="F137" s="1">
        <v>40</v>
      </c>
      <c r="G137" s="1">
        <v>9</v>
      </c>
      <c r="H137" s="9">
        <f>StateResource[[#This Row],[Serier]]</f>
        <v>9</v>
      </c>
      <c r="J137" s="1">
        <f>StateResource[[#This Row],[has_tech_excavation_visible]]</f>
        <v>9</v>
      </c>
      <c r="L137" s="1">
        <f>StateResource[[#This Row],[has_tech_excavation_visible]]</f>
        <v>9</v>
      </c>
      <c r="N137" s="1" t="s">
        <v>861</v>
      </c>
      <c r="O137" s="9">
        <f>10+StateResource[[#This Row],[Serier]]*5</f>
        <v>55</v>
      </c>
      <c r="P137" s="9">
        <f>30+StateResource[[#This Row],[Serier]]*15</f>
        <v>165</v>
      </c>
      <c r="Q137" s="1">
        <f>StateResource[[#This Row],[Serier]]*2</f>
        <v>18</v>
      </c>
      <c r="R137" s="1">
        <v>1</v>
      </c>
      <c r="S137" s="9" t="str">
        <f>"develop_state_"&amp;StateResource[[#This Row],[state(vanilla)]]&amp;"_"&amp;StateResource[[#This Row],[Resource Type]]&amp;"_deposits_"&amp;StateResource[[#This Row],[Serier]]</f>
        <v>develop_state_623_chromium_deposits_9</v>
      </c>
      <c r="T137" s="1" t="str">
        <f>"state_"&amp;StateResource[[#This Row],[state(vanilla)]]&amp;"_"&amp;StateResource[[#This Row],[Resource Type]]&amp;"_developed_"&amp;StateResource[[#This Row],[Serier]]</f>
        <v>state_623_chromium_developed_9</v>
      </c>
    </row>
    <row r="138" spans="1:20" ht="16" customHeight="1" x14ac:dyDescent="0.3">
      <c r="A138" s="1">
        <v>623</v>
      </c>
      <c r="C138" s="9" t="str">
        <f>VLOOKUP(StateResource[[#This Row],[state(vanilla)]],'State Name'!B:C,2,FALSE)</f>
        <v>Luzon</v>
      </c>
      <c r="E138" s="1" t="s">
        <v>10</v>
      </c>
      <c r="F138" s="1">
        <v>44</v>
      </c>
      <c r="G138" s="1">
        <v>10</v>
      </c>
      <c r="H138" s="9">
        <f>StateResource[[#This Row],[Serier]]</f>
        <v>10</v>
      </c>
      <c r="J138" s="1">
        <f>StateResource[[#This Row],[has_tech_excavation_visible]]</f>
        <v>10</v>
      </c>
      <c r="L138" s="1">
        <f>StateResource[[#This Row],[has_tech_excavation_visible]]</f>
        <v>10</v>
      </c>
      <c r="N138" s="1" t="s">
        <v>861</v>
      </c>
      <c r="O138" s="9">
        <f>10+StateResource[[#This Row],[Serier]]*5</f>
        <v>60</v>
      </c>
      <c r="P138" s="9">
        <f>30+StateResource[[#This Row],[Serier]]*15</f>
        <v>180</v>
      </c>
      <c r="Q138" s="1">
        <f>StateResource[[#This Row],[Serier]]*2</f>
        <v>20</v>
      </c>
      <c r="R138" s="1">
        <v>1</v>
      </c>
      <c r="S138" s="9" t="str">
        <f>"develop_state_"&amp;StateResource[[#This Row],[state(vanilla)]]&amp;"_"&amp;StateResource[[#This Row],[Resource Type]]&amp;"_deposits_"&amp;StateResource[[#This Row],[Serier]]</f>
        <v>develop_state_623_chromium_deposits_10</v>
      </c>
      <c r="T138" s="1" t="str">
        <f>"state_"&amp;StateResource[[#This Row],[state(vanilla)]]&amp;"_"&amp;StateResource[[#This Row],[Resource Type]]&amp;"_developed_"&amp;StateResource[[#This Row],[Serier]]</f>
        <v>state_623_chromium_developed_10</v>
      </c>
    </row>
    <row r="139" spans="1:20" ht="16" customHeight="1" x14ac:dyDescent="0.3">
      <c r="A139" s="1">
        <v>623</v>
      </c>
      <c r="C139" s="9" t="str">
        <f>VLOOKUP(StateResource[[#This Row],[state(vanilla)]],'State Name'!B:C,2,FALSE)</f>
        <v>Luzon</v>
      </c>
      <c r="E139" s="1" t="s">
        <v>10</v>
      </c>
      <c r="F139" s="1">
        <v>48</v>
      </c>
      <c r="G139" s="1">
        <v>11</v>
      </c>
      <c r="H139" s="9">
        <f>StateResource[[#This Row],[Serier]]</f>
        <v>11</v>
      </c>
      <c r="J139" s="1">
        <f>StateResource[[#This Row],[has_tech_excavation_visible]]</f>
        <v>11</v>
      </c>
      <c r="L139" s="1">
        <f>StateResource[[#This Row],[has_tech_excavation_visible]]</f>
        <v>11</v>
      </c>
      <c r="N139" s="1" t="s">
        <v>861</v>
      </c>
      <c r="O139" s="9">
        <f>10+StateResource[[#This Row],[Serier]]*5</f>
        <v>65</v>
      </c>
      <c r="P139" s="9">
        <f>30+StateResource[[#This Row],[Serier]]*15</f>
        <v>195</v>
      </c>
      <c r="Q139" s="1">
        <f>StateResource[[#This Row],[Serier]]*2</f>
        <v>22</v>
      </c>
      <c r="R139" s="1">
        <v>1</v>
      </c>
      <c r="S139" s="9" t="str">
        <f>"develop_state_"&amp;StateResource[[#This Row],[state(vanilla)]]&amp;"_"&amp;StateResource[[#This Row],[Resource Type]]&amp;"_deposits_"&amp;StateResource[[#This Row],[Serier]]</f>
        <v>develop_state_623_chromium_deposits_11</v>
      </c>
      <c r="T139" s="1" t="str">
        <f>"state_"&amp;StateResource[[#This Row],[state(vanilla)]]&amp;"_"&amp;StateResource[[#This Row],[Resource Type]]&amp;"_developed_"&amp;StateResource[[#This Row],[Serier]]</f>
        <v>state_623_chromium_developed_11</v>
      </c>
    </row>
    <row r="140" spans="1:20" ht="16" customHeight="1" x14ac:dyDescent="0.3">
      <c r="A140" s="1">
        <v>623</v>
      </c>
      <c r="C140" s="9" t="str">
        <f>VLOOKUP(StateResource[[#This Row],[state(vanilla)]],'State Name'!B:C,2,FALSE)</f>
        <v>Luzon</v>
      </c>
      <c r="E140" s="1" t="s">
        <v>10</v>
      </c>
      <c r="F140" s="1">
        <v>52</v>
      </c>
      <c r="G140" s="1">
        <v>12</v>
      </c>
      <c r="H140" s="9">
        <f>StateResource[[#This Row],[Serier]]</f>
        <v>12</v>
      </c>
      <c r="J140" s="1">
        <f>StateResource[[#This Row],[has_tech_excavation_visible]]</f>
        <v>12</v>
      </c>
      <c r="L140" s="1">
        <f>StateResource[[#This Row],[has_tech_excavation_visible]]</f>
        <v>12</v>
      </c>
      <c r="N140" s="1" t="s">
        <v>861</v>
      </c>
      <c r="O140" s="9">
        <f>10+StateResource[[#This Row],[Serier]]*5</f>
        <v>70</v>
      </c>
      <c r="P140" s="9">
        <f>30+StateResource[[#This Row],[Serier]]*15</f>
        <v>210</v>
      </c>
      <c r="Q140" s="1">
        <f>StateResource[[#This Row],[Serier]]*2</f>
        <v>24</v>
      </c>
      <c r="R140" s="1">
        <v>1</v>
      </c>
      <c r="S140" s="9" t="str">
        <f>"develop_state_"&amp;StateResource[[#This Row],[state(vanilla)]]&amp;"_"&amp;StateResource[[#This Row],[Resource Type]]&amp;"_deposits_"&amp;StateResource[[#This Row],[Serier]]</f>
        <v>develop_state_623_chromium_deposits_12</v>
      </c>
      <c r="T140" s="1" t="str">
        <f>"state_"&amp;StateResource[[#This Row],[state(vanilla)]]&amp;"_"&amp;StateResource[[#This Row],[Resource Type]]&amp;"_developed_"&amp;StateResource[[#This Row],[Serier]]</f>
        <v>state_623_chromium_developed_12</v>
      </c>
    </row>
    <row r="141" spans="1:20" ht="16" customHeight="1" x14ac:dyDescent="0.3">
      <c r="A141" s="1">
        <v>623</v>
      </c>
      <c r="C141" s="9" t="str">
        <f>VLOOKUP(StateResource[[#This Row],[state(vanilla)]],'State Name'!B:C,2,FALSE)</f>
        <v>Luzon</v>
      </c>
      <c r="E141" s="1" t="s">
        <v>10</v>
      </c>
      <c r="F141" s="1">
        <v>56</v>
      </c>
      <c r="G141" s="1">
        <v>13</v>
      </c>
      <c r="H141" s="9">
        <f>StateResource[[#This Row],[Serier]]</f>
        <v>13</v>
      </c>
      <c r="J141" s="1">
        <f>StateResource[[#This Row],[has_tech_excavation_visible]]</f>
        <v>13</v>
      </c>
      <c r="L141" s="1">
        <f>StateResource[[#This Row],[has_tech_excavation_visible]]</f>
        <v>13</v>
      </c>
      <c r="N141" s="1" t="s">
        <v>861</v>
      </c>
      <c r="O141" s="9">
        <f>10+StateResource[[#This Row],[Serier]]*5</f>
        <v>75</v>
      </c>
      <c r="P141" s="9">
        <f>30+StateResource[[#This Row],[Serier]]*15</f>
        <v>225</v>
      </c>
      <c r="Q141" s="1">
        <f>StateResource[[#This Row],[Serier]]*2</f>
        <v>26</v>
      </c>
      <c r="R141" s="1">
        <v>1</v>
      </c>
      <c r="S141" s="9" t="str">
        <f>"develop_state_"&amp;StateResource[[#This Row],[state(vanilla)]]&amp;"_"&amp;StateResource[[#This Row],[Resource Type]]&amp;"_deposits_"&amp;StateResource[[#This Row],[Serier]]</f>
        <v>develop_state_623_chromium_deposits_13</v>
      </c>
      <c r="T141" s="1" t="str">
        <f>"state_"&amp;StateResource[[#This Row],[state(vanilla)]]&amp;"_"&amp;StateResource[[#This Row],[Resource Type]]&amp;"_developed_"&amp;StateResource[[#This Row],[Serier]]</f>
        <v>state_623_chromium_developed_13</v>
      </c>
    </row>
    <row r="142" spans="1:20" ht="16" customHeight="1" x14ac:dyDescent="0.3">
      <c r="A142" s="1">
        <v>623</v>
      </c>
      <c r="C142" s="9" t="str">
        <f>VLOOKUP(StateResource[[#This Row],[state(vanilla)]],'State Name'!B:C,2,FALSE)</f>
        <v>Luzon</v>
      </c>
      <c r="E142" s="1" t="s">
        <v>10</v>
      </c>
      <c r="F142" s="1">
        <v>60</v>
      </c>
      <c r="G142" s="1">
        <v>14</v>
      </c>
      <c r="H142" s="9">
        <f>StateResource[[#This Row],[Serier]]</f>
        <v>14</v>
      </c>
      <c r="J142" s="1">
        <f>StateResource[[#This Row],[has_tech_excavation_visible]]</f>
        <v>14</v>
      </c>
      <c r="L142" s="1">
        <f>StateResource[[#This Row],[has_tech_excavation_visible]]</f>
        <v>14</v>
      </c>
      <c r="N142" s="1" t="s">
        <v>861</v>
      </c>
      <c r="O142" s="9">
        <f>10+StateResource[[#This Row],[Serier]]*5</f>
        <v>80</v>
      </c>
      <c r="P142" s="9">
        <f>30+StateResource[[#This Row],[Serier]]*15</f>
        <v>240</v>
      </c>
      <c r="Q142" s="1">
        <f>StateResource[[#This Row],[Serier]]*2</f>
        <v>28</v>
      </c>
      <c r="R142" s="1">
        <v>1</v>
      </c>
      <c r="S142" s="9" t="str">
        <f>"develop_state_"&amp;StateResource[[#This Row],[state(vanilla)]]&amp;"_"&amp;StateResource[[#This Row],[Resource Type]]&amp;"_deposits_"&amp;StateResource[[#This Row],[Serier]]</f>
        <v>develop_state_623_chromium_deposits_14</v>
      </c>
      <c r="T142" s="1" t="str">
        <f>"state_"&amp;StateResource[[#This Row],[state(vanilla)]]&amp;"_"&amp;StateResource[[#This Row],[Resource Type]]&amp;"_developed_"&amp;StateResource[[#This Row],[Serier]]</f>
        <v>state_623_chromium_developed_14</v>
      </c>
    </row>
    <row r="143" spans="1:20" ht="16" customHeight="1" x14ac:dyDescent="0.3">
      <c r="A143" s="1">
        <v>623</v>
      </c>
      <c r="C143" s="9" t="str">
        <f>VLOOKUP(StateResource[[#This Row],[state(vanilla)]],'State Name'!B:C,2,FALSE)</f>
        <v>Luzon</v>
      </c>
      <c r="E143" s="1" t="s">
        <v>10</v>
      </c>
      <c r="F143" s="1">
        <v>64</v>
      </c>
      <c r="G143" s="1">
        <v>15</v>
      </c>
      <c r="H143" s="9">
        <f>StateResource[[#This Row],[Serier]]</f>
        <v>15</v>
      </c>
      <c r="J143" s="1">
        <f>StateResource[[#This Row],[has_tech_excavation_visible]]</f>
        <v>15</v>
      </c>
      <c r="L143" s="1">
        <f>StateResource[[#This Row],[has_tech_excavation_visible]]</f>
        <v>15</v>
      </c>
      <c r="N143" s="1" t="s">
        <v>861</v>
      </c>
      <c r="O143" s="9">
        <f>10+StateResource[[#This Row],[Serier]]*5</f>
        <v>85</v>
      </c>
      <c r="P143" s="9">
        <f>30+StateResource[[#This Row],[Serier]]*15</f>
        <v>255</v>
      </c>
      <c r="Q143" s="1">
        <f>StateResource[[#This Row],[Serier]]*2</f>
        <v>30</v>
      </c>
      <c r="R143" s="1">
        <v>1</v>
      </c>
      <c r="S143" s="9" t="str">
        <f>"develop_state_"&amp;StateResource[[#This Row],[state(vanilla)]]&amp;"_"&amp;StateResource[[#This Row],[Resource Type]]&amp;"_deposits_"&amp;StateResource[[#This Row],[Serier]]</f>
        <v>develop_state_623_chromium_deposits_15</v>
      </c>
      <c r="T143" s="1" t="str">
        <f>"state_"&amp;StateResource[[#This Row],[state(vanilla)]]&amp;"_"&amp;StateResource[[#This Row],[Resource Type]]&amp;"_developed_"&amp;StateResource[[#This Row],[Serier]]</f>
        <v>state_623_chromium_developed_15</v>
      </c>
    </row>
    <row r="144" spans="1:20" ht="16" customHeight="1" x14ac:dyDescent="0.3">
      <c r="A144" s="1">
        <v>623</v>
      </c>
      <c r="C144" s="9" t="str">
        <f>VLOOKUP(StateResource[[#This Row],[state(vanilla)]],'State Name'!B:C,2,FALSE)</f>
        <v>Luzon</v>
      </c>
      <c r="E144" s="1" t="s">
        <v>10</v>
      </c>
      <c r="F144" s="1">
        <v>68</v>
      </c>
      <c r="G144" s="1">
        <v>16</v>
      </c>
      <c r="H144" s="9">
        <f>StateResource[[#This Row],[Serier]]</f>
        <v>16</v>
      </c>
      <c r="J144" s="1">
        <f>StateResource[[#This Row],[has_tech_excavation_visible]]</f>
        <v>16</v>
      </c>
      <c r="L144" s="1">
        <f>StateResource[[#This Row],[has_tech_excavation_visible]]</f>
        <v>16</v>
      </c>
      <c r="N144" s="1" t="s">
        <v>861</v>
      </c>
      <c r="O144" s="9">
        <f>10+StateResource[[#This Row],[Serier]]*5</f>
        <v>90</v>
      </c>
      <c r="P144" s="9">
        <f>30+StateResource[[#This Row],[Serier]]*15</f>
        <v>270</v>
      </c>
      <c r="Q144" s="1">
        <f>StateResource[[#This Row],[Serier]]*2</f>
        <v>32</v>
      </c>
      <c r="R144" s="1">
        <v>1</v>
      </c>
      <c r="S144" s="9" t="str">
        <f>"develop_state_"&amp;StateResource[[#This Row],[state(vanilla)]]&amp;"_"&amp;StateResource[[#This Row],[Resource Type]]&amp;"_deposits_"&amp;StateResource[[#This Row],[Serier]]</f>
        <v>develop_state_623_chromium_deposits_16</v>
      </c>
      <c r="T144" s="1" t="str">
        <f>"state_"&amp;StateResource[[#This Row],[state(vanilla)]]&amp;"_"&amp;StateResource[[#This Row],[Resource Type]]&amp;"_developed_"&amp;StateResource[[#This Row],[Serier]]</f>
        <v>state_623_chromium_developed_16</v>
      </c>
    </row>
    <row r="145" spans="1:20" ht="16" customHeight="1" x14ac:dyDescent="0.3">
      <c r="A145" s="1">
        <v>623</v>
      </c>
      <c r="C145" s="9" t="str">
        <f>VLOOKUP(StateResource[[#This Row],[state(vanilla)]],'State Name'!B:C,2,FALSE)</f>
        <v>Luzon</v>
      </c>
      <c r="E145" s="1" t="s">
        <v>10</v>
      </c>
      <c r="F145" s="1">
        <v>72</v>
      </c>
      <c r="G145" s="1">
        <v>17</v>
      </c>
      <c r="H145" s="9">
        <f>StateResource[[#This Row],[Serier]]</f>
        <v>17</v>
      </c>
      <c r="J145" s="1">
        <f>StateResource[[#This Row],[has_tech_excavation_visible]]</f>
        <v>17</v>
      </c>
      <c r="L145" s="1">
        <f>StateResource[[#This Row],[has_tech_excavation_visible]]</f>
        <v>17</v>
      </c>
      <c r="N145" s="1" t="s">
        <v>861</v>
      </c>
      <c r="O145" s="9">
        <f>10+StateResource[[#This Row],[Serier]]*5</f>
        <v>95</v>
      </c>
      <c r="P145" s="9">
        <f>30+StateResource[[#This Row],[Serier]]*15</f>
        <v>285</v>
      </c>
      <c r="Q145" s="1">
        <f>StateResource[[#This Row],[Serier]]*2</f>
        <v>34</v>
      </c>
      <c r="R145" s="1">
        <v>1</v>
      </c>
      <c r="S145" s="9" t="str">
        <f>"develop_state_"&amp;StateResource[[#This Row],[state(vanilla)]]&amp;"_"&amp;StateResource[[#This Row],[Resource Type]]&amp;"_deposits_"&amp;StateResource[[#This Row],[Serier]]</f>
        <v>develop_state_623_chromium_deposits_17</v>
      </c>
      <c r="T145" s="1" t="str">
        <f>"state_"&amp;StateResource[[#This Row],[state(vanilla)]]&amp;"_"&amp;StateResource[[#This Row],[Resource Type]]&amp;"_developed_"&amp;StateResource[[#This Row],[Serier]]</f>
        <v>state_623_chromium_developed_17</v>
      </c>
    </row>
    <row r="146" spans="1:20" ht="16" customHeight="1" x14ac:dyDescent="0.3">
      <c r="A146" s="1">
        <v>623</v>
      </c>
      <c r="C146" s="9" t="str">
        <f>VLOOKUP(StateResource[[#This Row],[state(vanilla)]],'State Name'!B:C,2,FALSE)</f>
        <v>Luzon</v>
      </c>
      <c r="E146" s="1" t="s">
        <v>10</v>
      </c>
      <c r="F146" s="1">
        <v>76</v>
      </c>
      <c r="G146" s="1">
        <v>18</v>
      </c>
      <c r="H146" s="9">
        <f>StateResource[[#This Row],[Serier]]</f>
        <v>18</v>
      </c>
      <c r="J146" s="1">
        <f>StateResource[[#This Row],[has_tech_excavation_visible]]</f>
        <v>18</v>
      </c>
      <c r="L146" s="1">
        <f>StateResource[[#This Row],[has_tech_excavation_visible]]</f>
        <v>18</v>
      </c>
      <c r="N146" s="1" t="s">
        <v>861</v>
      </c>
      <c r="O146" s="9">
        <f>10+StateResource[[#This Row],[Serier]]*5</f>
        <v>100</v>
      </c>
      <c r="P146" s="9">
        <f>30+StateResource[[#This Row],[Serier]]*15</f>
        <v>300</v>
      </c>
      <c r="Q146" s="1">
        <f>StateResource[[#This Row],[Serier]]*2</f>
        <v>36</v>
      </c>
      <c r="R146" s="1">
        <v>1</v>
      </c>
      <c r="S146" s="9" t="str">
        <f>"develop_state_"&amp;StateResource[[#This Row],[state(vanilla)]]&amp;"_"&amp;StateResource[[#This Row],[Resource Type]]&amp;"_deposits_"&amp;StateResource[[#This Row],[Serier]]</f>
        <v>develop_state_623_chromium_deposits_18</v>
      </c>
      <c r="T146" s="1" t="str">
        <f>"state_"&amp;StateResource[[#This Row],[state(vanilla)]]&amp;"_"&amp;StateResource[[#This Row],[Resource Type]]&amp;"_developed_"&amp;StateResource[[#This Row],[Serier]]</f>
        <v>state_623_chromium_developed_18</v>
      </c>
    </row>
    <row r="147" spans="1:20" ht="16" customHeight="1" x14ac:dyDescent="0.3">
      <c r="A147" s="1">
        <v>623</v>
      </c>
      <c r="C147" s="9" t="str">
        <f>VLOOKUP(StateResource[[#This Row],[state(vanilla)]],'State Name'!B:C,2,FALSE)</f>
        <v>Luzon</v>
      </c>
      <c r="E147" s="1" t="s">
        <v>10</v>
      </c>
      <c r="F147" s="1">
        <v>80</v>
      </c>
      <c r="G147" s="1">
        <v>19</v>
      </c>
      <c r="H147" s="9">
        <f>StateResource[[#This Row],[Serier]]</f>
        <v>19</v>
      </c>
      <c r="J147" s="1">
        <f>StateResource[[#This Row],[has_tech_excavation_visible]]</f>
        <v>19</v>
      </c>
      <c r="L147" s="1">
        <f>StateResource[[#This Row],[has_tech_excavation_visible]]</f>
        <v>19</v>
      </c>
      <c r="N147" s="1" t="s">
        <v>861</v>
      </c>
      <c r="O147" s="9">
        <f>10+StateResource[[#This Row],[Serier]]*5</f>
        <v>105</v>
      </c>
      <c r="P147" s="9">
        <f>30+StateResource[[#This Row],[Serier]]*15</f>
        <v>315</v>
      </c>
      <c r="Q147" s="1">
        <f>StateResource[[#This Row],[Serier]]*2</f>
        <v>38</v>
      </c>
      <c r="R147" s="1">
        <v>1</v>
      </c>
      <c r="S147" s="9" t="str">
        <f>"develop_state_"&amp;StateResource[[#This Row],[state(vanilla)]]&amp;"_"&amp;StateResource[[#This Row],[Resource Type]]&amp;"_deposits_"&amp;StateResource[[#This Row],[Serier]]</f>
        <v>develop_state_623_chromium_deposits_19</v>
      </c>
      <c r="T147" s="1" t="str">
        <f>"state_"&amp;StateResource[[#This Row],[state(vanilla)]]&amp;"_"&amp;StateResource[[#This Row],[Resource Type]]&amp;"_developed_"&amp;StateResource[[#This Row],[Serier]]</f>
        <v>state_623_chromium_developed_19</v>
      </c>
    </row>
    <row r="148" spans="1:20" ht="16" customHeight="1" x14ac:dyDescent="0.3">
      <c r="A148" s="1">
        <v>623</v>
      </c>
      <c r="C148" s="9" t="str">
        <f>VLOOKUP(StateResource[[#This Row],[state(vanilla)]],'State Name'!B:C,2,FALSE)</f>
        <v>Luzon</v>
      </c>
      <c r="E148" s="1" t="s">
        <v>10</v>
      </c>
      <c r="F148" s="1">
        <v>84</v>
      </c>
      <c r="G148" s="1">
        <v>20</v>
      </c>
      <c r="H148" s="9">
        <f>StateResource[[#This Row],[Serier]]</f>
        <v>20</v>
      </c>
      <c r="J148" s="1">
        <f>StateResource[[#This Row],[has_tech_excavation_visible]]</f>
        <v>20</v>
      </c>
      <c r="L148" s="1">
        <f>StateResource[[#This Row],[has_tech_excavation_visible]]</f>
        <v>20</v>
      </c>
      <c r="N148" s="1" t="s">
        <v>861</v>
      </c>
      <c r="O148" s="9">
        <f>10+StateResource[[#This Row],[Serier]]*5</f>
        <v>110</v>
      </c>
      <c r="P148" s="9">
        <f>30+StateResource[[#This Row],[Serier]]*15</f>
        <v>330</v>
      </c>
      <c r="Q148" s="1">
        <f>StateResource[[#This Row],[Serier]]*2</f>
        <v>40</v>
      </c>
      <c r="R148" s="1">
        <v>1</v>
      </c>
      <c r="S148" s="9" t="str">
        <f>"develop_state_"&amp;StateResource[[#This Row],[state(vanilla)]]&amp;"_"&amp;StateResource[[#This Row],[Resource Type]]&amp;"_deposits_"&amp;StateResource[[#This Row],[Serier]]</f>
        <v>develop_state_623_chromium_deposits_20</v>
      </c>
      <c r="T148" s="1" t="str">
        <f>"state_"&amp;StateResource[[#This Row],[state(vanilla)]]&amp;"_"&amp;StateResource[[#This Row],[Resource Type]]&amp;"_developed_"&amp;StateResource[[#This Row],[Serier]]</f>
        <v>state_623_chromium_developed_20</v>
      </c>
    </row>
    <row r="149" spans="1:20" ht="16" customHeight="1" x14ac:dyDescent="0.3">
      <c r="A149" s="1">
        <v>627</v>
      </c>
      <c r="C149" s="9" t="str">
        <f>VLOOKUP(StateResource[[#This Row],[state(vanilla)]],'State Name'!B:C,2,FALSE)</f>
        <v>Mindanao</v>
      </c>
      <c r="E149" s="1" t="s">
        <v>874</v>
      </c>
      <c r="F149" s="1">
        <v>8</v>
      </c>
      <c r="G149" s="1">
        <v>1</v>
      </c>
      <c r="H149" s="9">
        <f>StateResource[[#This Row],[Serier]]</f>
        <v>1</v>
      </c>
      <c r="J149" s="1">
        <f>StateResource[[#This Row],[has_tech_excavation_visible]]</f>
        <v>1</v>
      </c>
      <c r="L149" s="1">
        <f>StateResource[[#This Row],[has_tech_excavation_visible]]</f>
        <v>1</v>
      </c>
      <c r="N149" s="1" t="s">
        <v>861</v>
      </c>
      <c r="O149" s="9">
        <f>10+StateResource[[#This Row],[Serier]]*5</f>
        <v>15</v>
      </c>
      <c r="P149" s="9">
        <f>30+StateResource[[#This Row],[Serier]]*15</f>
        <v>45</v>
      </c>
      <c r="Q149" s="1">
        <f>StateResource[[#This Row],[Serier]]*2</f>
        <v>2</v>
      </c>
      <c r="R149" s="1">
        <v>1</v>
      </c>
      <c r="S149" s="9" t="str">
        <f>"develop_state_"&amp;StateResource[[#This Row],[state(vanilla)]]&amp;"_"&amp;StateResource[[#This Row],[Resource Type]]&amp;"_deposits_"&amp;StateResource[[#This Row],[Serier]]</f>
        <v>develop_state_627_steel_deposits_1</v>
      </c>
      <c r="T149" s="1" t="str">
        <f>"state_"&amp;StateResource[[#This Row],[state(vanilla)]]&amp;"_"&amp;StateResource[[#This Row],[Resource Type]]&amp;"_developed_"&amp;StateResource[[#This Row],[Serier]]</f>
        <v>state_627_steel_developed_1</v>
      </c>
    </row>
    <row r="150" spans="1:20" ht="16" customHeight="1" x14ac:dyDescent="0.3">
      <c r="A150" s="1">
        <v>627</v>
      </c>
      <c r="C150" s="9" t="str">
        <f>VLOOKUP(StateResource[[#This Row],[state(vanilla)]],'State Name'!B:C,2,FALSE)</f>
        <v>Mindanao</v>
      </c>
      <c r="E150" s="1" t="s">
        <v>874</v>
      </c>
      <c r="F150" s="1">
        <v>12</v>
      </c>
      <c r="G150" s="1">
        <v>2</v>
      </c>
      <c r="H150" s="9">
        <f>StateResource[[#This Row],[Serier]]</f>
        <v>2</v>
      </c>
      <c r="J150" s="1">
        <f>StateResource[[#This Row],[has_tech_excavation_visible]]</f>
        <v>2</v>
      </c>
      <c r="L150" s="1">
        <f>StateResource[[#This Row],[has_tech_excavation_visible]]</f>
        <v>2</v>
      </c>
      <c r="N150" s="1" t="s">
        <v>861</v>
      </c>
      <c r="O150" s="9">
        <f>10+StateResource[[#This Row],[Serier]]*5</f>
        <v>20</v>
      </c>
      <c r="P150" s="9">
        <f>30+StateResource[[#This Row],[Serier]]*15</f>
        <v>60</v>
      </c>
      <c r="Q150" s="1">
        <f>StateResource[[#This Row],[Serier]]*2</f>
        <v>4</v>
      </c>
      <c r="R150" s="1">
        <v>1</v>
      </c>
      <c r="S150" s="9" t="str">
        <f>"develop_state_"&amp;StateResource[[#This Row],[state(vanilla)]]&amp;"_"&amp;StateResource[[#This Row],[Resource Type]]&amp;"_deposits_"&amp;StateResource[[#This Row],[Serier]]</f>
        <v>develop_state_627_steel_deposits_2</v>
      </c>
      <c r="T150" s="1" t="str">
        <f>"state_"&amp;StateResource[[#This Row],[state(vanilla)]]&amp;"_"&amp;StateResource[[#This Row],[Resource Type]]&amp;"_developed_"&amp;StateResource[[#This Row],[Serier]]</f>
        <v>state_627_steel_developed_2</v>
      </c>
    </row>
    <row r="151" spans="1:20" ht="16" customHeight="1" x14ac:dyDescent="0.3">
      <c r="A151" s="1">
        <v>627</v>
      </c>
      <c r="C151" s="9" t="str">
        <f>VLOOKUP(StateResource[[#This Row],[state(vanilla)]],'State Name'!B:C,2,FALSE)</f>
        <v>Mindanao</v>
      </c>
      <c r="E151" s="1" t="s">
        <v>874</v>
      </c>
      <c r="F151" s="1">
        <v>16</v>
      </c>
      <c r="G151" s="1">
        <v>3</v>
      </c>
      <c r="H151" s="9">
        <f>StateResource[[#This Row],[Serier]]</f>
        <v>3</v>
      </c>
      <c r="J151" s="1">
        <f>StateResource[[#This Row],[has_tech_excavation_visible]]</f>
        <v>3</v>
      </c>
      <c r="L151" s="1">
        <f>StateResource[[#This Row],[has_tech_excavation_visible]]</f>
        <v>3</v>
      </c>
      <c r="N151" s="1" t="s">
        <v>861</v>
      </c>
      <c r="O151" s="9">
        <f>10+StateResource[[#This Row],[Serier]]*5</f>
        <v>25</v>
      </c>
      <c r="P151" s="9">
        <f>30+StateResource[[#This Row],[Serier]]*15</f>
        <v>75</v>
      </c>
      <c r="Q151" s="1">
        <f>StateResource[[#This Row],[Serier]]*2</f>
        <v>6</v>
      </c>
      <c r="R151" s="1">
        <v>1</v>
      </c>
      <c r="S151" s="9" t="str">
        <f>"develop_state_"&amp;StateResource[[#This Row],[state(vanilla)]]&amp;"_"&amp;StateResource[[#This Row],[Resource Type]]&amp;"_deposits_"&amp;StateResource[[#This Row],[Serier]]</f>
        <v>develop_state_627_steel_deposits_3</v>
      </c>
      <c r="T151" s="1" t="str">
        <f>"state_"&amp;StateResource[[#This Row],[state(vanilla)]]&amp;"_"&amp;StateResource[[#This Row],[Resource Type]]&amp;"_developed_"&amp;StateResource[[#This Row],[Serier]]</f>
        <v>state_627_steel_developed_3</v>
      </c>
    </row>
    <row r="152" spans="1:20" ht="16" customHeight="1" x14ac:dyDescent="0.3">
      <c r="A152" s="1">
        <v>627</v>
      </c>
      <c r="C152" s="9" t="str">
        <f>VLOOKUP(StateResource[[#This Row],[state(vanilla)]],'State Name'!B:C,2,FALSE)</f>
        <v>Mindanao</v>
      </c>
      <c r="E152" s="1" t="s">
        <v>874</v>
      </c>
      <c r="F152" s="1">
        <v>20</v>
      </c>
      <c r="G152" s="1">
        <v>4</v>
      </c>
      <c r="H152" s="9">
        <f>StateResource[[#This Row],[Serier]]</f>
        <v>4</v>
      </c>
      <c r="J152" s="1">
        <f>StateResource[[#This Row],[has_tech_excavation_visible]]</f>
        <v>4</v>
      </c>
      <c r="L152" s="1">
        <f>StateResource[[#This Row],[has_tech_excavation_visible]]</f>
        <v>4</v>
      </c>
      <c r="N152" s="1" t="s">
        <v>861</v>
      </c>
      <c r="O152" s="9">
        <f>10+StateResource[[#This Row],[Serier]]*5</f>
        <v>30</v>
      </c>
      <c r="P152" s="9">
        <f>30+StateResource[[#This Row],[Serier]]*15</f>
        <v>90</v>
      </c>
      <c r="Q152" s="1">
        <f>StateResource[[#This Row],[Serier]]*2</f>
        <v>8</v>
      </c>
      <c r="R152" s="1">
        <v>1</v>
      </c>
      <c r="S152" s="9" t="str">
        <f>"develop_state_"&amp;StateResource[[#This Row],[state(vanilla)]]&amp;"_"&amp;StateResource[[#This Row],[Resource Type]]&amp;"_deposits_"&amp;StateResource[[#This Row],[Serier]]</f>
        <v>develop_state_627_steel_deposits_4</v>
      </c>
      <c r="T152" s="1" t="str">
        <f>"state_"&amp;StateResource[[#This Row],[state(vanilla)]]&amp;"_"&amp;StateResource[[#This Row],[Resource Type]]&amp;"_developed_"&amp;StateResource[[#This Row],[Serier]]</f>
        <v>state_627_steel_developed_4</v>
      </c>
    </row>
    <row r="153" spans="1:20" ht="16" customHeight="1" x14ac:dyDescent="0.3">
      <c r="A153" s="1">
        <v>627</v>
      </c>
      <c r="C153" s="9" t="str">
        <f>VLOOKUP(StateResource[[#This Row],[state(vanilla)]],'State Name'!B:C,2,FALSE)</f>
        <v>Mindanao</v>
      </c>
      <c r="E153" s="1" t="s">
        <v>874</v>
      </c>
      <c r="F153" s="1">
        <v>24</v>
      </c>
      <c r="G153" s="1">
        <v>5</v>
      </c>
      <c r="H153" s="9">
        <f>StateResource[[#This Row],[Serier]]</f>
        <v>5</v>
      </c>
      <c r="J153" s="1">
        <f>StateResource[[#This Row],[has_tech_excavation_visible]]</f>
        <v>5</v>
      </c>
      <c r="L153" s="1">
        <f>StateResource[[#This Row],[has_tech_excavation_visible]]</f>
        <v>5</v>
      </c>
      <c r="N153" s="1" t="s">
        <v>861</v>
      </c>
      <c r="O153" s="9">
        <f>10+StateResource[[#This Row],[Serier]]*5</f>
        <v>35</v>
      </c>
      <c r="P153" s="9">
        <f>30+StateResource[[#This Row],[Serier]]*15</f>
        <v>105</v>
      </c>
      <c r="Q153" s="1">
        <f>StateResource[[#This Row],[Serier]]*2</f>
        <v>10</v>
      </c>
      <c r="R153" s="1">
        <v>1</v>
      </c>
      <c r="S153" s="9" t="str">
        <f>"develop_state_"&amp;StateResource[[#This Row],[state(vanilla)]]&amp;"_"&amp;StateResource[[#This Row],[Resource Type]]&amp;"_deposits_"&amp;StateResource[[#This Row],[Serier]]</f>
        <v>develop_state_627_steel_deposits_5</v>
      </c>
      <c r="T153" s="1" t="str">
        <f>"state_"&amp;StateResource[[#This Row],[state(vanilla)]]&amp;"_"&amp;StateResource[[#This Row],[Resource Type]]&amp;"_developed_"&amp;StateResource[[#This Row],[Serier]]</f>
        <v>state_627_steel_developed_5</v>
      </c>
    </row>
    <row r="154" spans="1:20" ht="16" customHeight="1" x14ac:dyDescent="0.3">
      <c r="A154" s="1">
        <v>627</v>
      </c>
      <c r="C154" s="9" t="str">
        <f>VLOOKUP(StateResource[[#This Row],[state(vanilla)]],'State Name'!B:C,2,FALSE)</f>
        <v>Mindanao</v>
      </c>
      <c r="E154" s="1" t="s">
        <v>874</v>
      </c>
      <c r="F154" s="1">
        <v>28</v>
      </c>
      <c r="G154" s="1">
        <v>6</v>
      </c>
      <c r="H154" s="9">
        <f>StateResource[[#This Row],[Serier]]</f>
        <v>6</v>
      </c>
      <c r="J154" s="1">
        <f>StateResource[[#This Row],[has_tech_excavation_visible]]</f>
        <v>6</v>
      </c>
      <c r="L154" s="1">
        <f>StateResource[[#This Row],[has_tech_excavation_visible]]</f>
        <v>6</v>
      </c>
      <c r="N154" s="1" t="s">
        <v>861</v>
      </c>
      <c r="O154" s="9">
        <f>10+StateResource[[#This Row],[Serier]]*5</f>
        <v>40</v>
      </c>
      <c r="P154" s="9">
        <f>30+StateResource[[#This Row],[Serier]]*15</f>
        <v>120</v>
      </c>
      <c r="Q154" s="1">
        <f>StateResource[[#This Row],[Serier]]*2</f>
        <v>12</v>
      </c>
      <c r="R154" s="1">
        <v>1</v>
      </c>
      <c r="S154" s="9" t="str">
        <f>"develop_state_"&amp;StateResource[[#This Row],[state(vanilla)]]&amp;"_"&amp;StateResource[[#This Row],[Resource Type]]&amp;"_deposits_"&amp;StateResource[[#This Row],[Serier]]</f>
        <v>develop_state_627_steel_deposits_6</v>
      </c>
      <c r="T154" s="1" t="str">
        <f>"state_"&amp;StateResource[[#This Row],[state(vanilla)]]&amp;"_"&amp;StateResource[[#This Row],[Resource Type]]&amp;"_developed_"&amp;StateResource[[#This Row],[Serier]]</f>
        <v>state_627_steel_developed_6</v>
      </c>
    </row>
    <row r="155" spans="1:20" ht="16" customHeight="1" x14ac:dyDescent="0.3">
      <c r="A155" s="1">
        <v>627</v>
      </c>
      <c r="C155" s="9" t="str">
        <f>VLOOKUP(StateResource[[#This Row],[state(vanilla)]],'State Name'!B:C,2,FALSE)</f>
        <v>Mindanao</v>
      </c>
      <c r="E155" s="1" t="s">
        <v>874</v>
      </c>
      <c r="F155" s="1">
        <v>32</v>
      </c>
      <c r="G155" s="1">
        <v>7</v>
      </c>
      <c r="H155" s="9">
        <f>StateResource[[#This Row],[Serier]]</f>
        <v>7</v>
      </c>
      <c r="J155" s="1">
        <f>StateResource[[#This Row],[has_tech_excavation_visible]]</f>
        <v>7</v>
      </c>
      <c r="L155" s="1">
        <f>StateResource[[#This Row],[has_tech_excavation_visible]]</f>
        <v>7</v>
      </c>
      <c r="N155" s="1" t="s">
        <v>861</v>
      </c>
      <c r="O155" s="9">
        <f>10+StateResource[[#This Row],[Serier]]*5</f>
        <v>45</v>
      </c>
      <c r="P155" s="9">
        <f>30+StateResource[[#This Row],[Serier]]*15</f>
        <v>135</v>
      </c>
      <c r="Q155" s="1">
        <f>StateResource[[#This Row],[Serier]]*2</f>
        <v>14</v>
      </c>
      <c r="R155" s="1">
        <v>1</v>
      </c>
      <c r="S155" s="9" t="str">
        <f>"develop_state_"&amp;StateResource[[#This Row],[state(vanilla)]]&amp;"_"&amp;StateResource[[#This Row],[Resource Type]]&amp;"_deposits_"&amp;StateResource[[#This Row],[Serier]]</f>
        <v>develop_state_627_steel_deposits_7</v>
      </c>
      <c r="T155" s="1" t="str">
        <f>"state_"&amp;StateResource[[#This Row],[state(vanilla)]]&amp;"_"&amp;StateResource[[#This Row],[Resource Type]]&amp;"_developed_"&amp;StateResource[[#This Row],[Serier]]</f>
        <v>state_627_steel_developed_7</v>
      </c>
    </row>
    <row r="156" spans="1:20" ht="16" customHeight="1" x14ac:dyDescent="0.3">
      <c r="A156" s="1">
        <v>627</v>
      </c>
      <c r="C156" s="9" t="str">
        <f>VLOOKUP(StateResource[[#This Row],[state(vanilla)]],'State Name'!B:C,2,FALSE)</f>
        <v>Mindanao</v>
      </c>
      <c r="E156" s="1" t="s">
        <v>874</v>
      </c>
      <c r="F156" s="1">
        <v>36</v>
      </c>
      <c r="G156" s="1">
        <v>8</v>
      </c>
      <c r="H156" s="9">
        <f>StateResource[[#This Row],[Serier]]</f>
        <v>8</v>
      </c>
      <c r="J156" s="1">
        <f>StateResource[[#This Row],[has_tech_excavation_visible]]</f>
        <v>8</v>
      </c>
      <c r="L156" s="1">
        <f>StateResource[[#This Row],[has_tech_excavation_visible]]</f>
        <v>8</v>
      </c>
      <c r="N156" s="1" t="s">
        <v>861</v>
      </c>
      <c r="O156" s="9">
        <f>10+StateResource[[#This Row],[Serier]]*5</f>
        <v>50</v>
      </c>
      <c r="P156" s="9">
        <f>30+StateResource[[#This Row],[Serier]]*15</f>
        <v>150</v>
      </c>
      <c r="Q156" s="1">
        <f>StateResource[[#This Row],[Serier]]*2</f>
        <v>16</v>
      </c>
      <c r="R156" s="1">
        <v>1</v>
      </c>
      <c r="S156" s="9" t="str">
        <f>"develop_state_"&amp;StateResource[[#This Row],[state(vanilla)]]&amp;"_"&amp;StateResource[[#This Row],[Resource Type]]&amp;"_deposits_"&amp;StateResource[[#This Row],[Serier]]</f>
        <v>develop_state_627_steel_deposits_8</v>
      </c>
      <c r="T156" s="1" t="str">
        <f>"state_"&amp;StateResource[[#This Row],[state(vanilla)]]&amp;"_"&amp;StateResource[[#This Row],[Resource Type]]&amp;"_developed_"&amp;StateResource[[#This Row],[Serier]]</f>
        <v>state_627_steel_developed_8</v>
      </c>
    </row>
    <row r="157" spans="1:20" ht="16" customHeight="1" x14ac:dyDescent="0.3">
      <c r="A157" s="1">
        <v>627</v>
      </c>
      <c r="C157" s="9" t="str">
        <f>VLOOKUP(StateResource[[#This Row],[state(vanilla)]],'State Name'!B:C,2,FALSE)</f>
        <v>Mindanao</v>
      </c>
      <c r="E157" s="1" t="s">
        <v>874</v>
      </c>
      <c r="F157" s="1">
        <v>40</v>
      </c>
      <c r="G157" s="1">
        <v>9</v>
      </c>
      <c r="H157" s="9">
        <f>StateResource[[#This Row],[Serier]]</f>
        <v>9</v>
      </c>
      <c r="J157" s="1">
        <f>StateResource[[#This Row],[has_tech_excavation_visible]]</f>
        <v>9</v>
      </c>
      <c r="L157" s="1">
        <f>StateResource[[#This Row],[has_tech_excavation_visible]]</f>
        <v>9</v>
      </c>
      <c r="N157" s="1" t="s">
        <v>861</v>
      </c>
      <c r="O157" s="9">
        <f>10+StateResource[[#This Row],[Serier]]*5</f>
        <v>55</v>
      </c>
      <c r="P157" s="9">
        <f>30+StateResource[[#This Row],[Serier]]*15</f>
        <v>165</v>
      </c>
      <c r="Q157" s="1">
        <f>StateResource[[#This Row],[Serier]]*2</f>
        <v>18</v>
      </c>
      <c r="R157" s="1">
        <v>1</v>
      </c>
      <c r="S157" s="9" t="str">
        <f>"develop_state_"&amp;StateResource[[#This Row],[state(vanilla)]]&amp;"_"&amp;StateResource[[#This Row],[Resource Type]]&amp;"_deposits_"&amp;StateResource[[#This Row],[Serier]]</f>
        <v>develop_state_627_steel_deposits_9</v>
      </c>
      <c r="T157" s="1" t="str">
        <f>"state_"&amp;StateResource[[#This Row],[state(vanilla)]]&amp;"_"&amp;StateResource[[#This Row],[Resource Type]]&amp;"_developed_"&amp;StateResource[[#This Row],[Serier]]</f>
        <v>state_627_steel_developed_9</v>
      </c>
    </row>
    <row r="158" spans="1:20" ht="16" customHeight="1" x14ac:dyDescent="0.3">
      <c r="A158" s="1">
        <v>627</v>
      </c>
      <c r="C158" s="9" t="str">
        <f>VLOOKUP(StateResource[[#This Row],[state(vanilla)]],'State Name'!B:C,2,FALSE)</f>
        <v>Mindanao</v>
      </c>
      <c r="E158" s="1" t="s">
        <v>874</v>
      </c>
      <c r="F158" s="1">
        <v>44</v>
      </c>
      <c r="G158" s="1">
        <v>10</v>
      </c>
      <c r="H158" s="9">
        <f>StateResource[[#This Row],[Serier]]</f>
        <v>10</v>
      </c>
      <c r="J158" s="1">
        <f>StateResource[[#This Row],[has_tech_excavation_visible]]</f>
        <v>10</v>
      </c>
      <c r="L158" s="1">
        <f>StateResource[[#This Row],[has_tech_excavation_visible]]</f>
        <v>10</v>
      </c>
      <c r="N158" s="1" t="s">
        <v>861</v>
      </c>
      <c r="O158" s="9">
        <f>10+StateResource[[#This Row],[Serier]]*5</f>
        <v>60</v>
      </c>
      <c r="P158" s="9">
        <f>30+StateResource[[#This Row],[Serier]]*15</f>
        <v>180</v>
      </c>
      <c r="Q158" s="1">
        <f>StateResource[[#This Row],[Serier]]*2</f>
        <v>20</v>
      </c>
      <c r="R158" s="1">
        <v>1</v>
      </c>
      <c r="S158" s="9" t="str">
        <f>"develop_state_"&amp;StateResource[[#This Row],[state(vanilla)]]&amp;"_"&amp;StateResource[[#This Row],[Resource Type]]&amp;"_deposits_"&amp;StateResource[[#This Row],[Serier]]</f>
        <v>develop_state_627_steel_deposits_10</v>
      </c>
      <c r="T158" s="1" t="str">
        <f>"state_"&amp;StateResource[[#This Row],[state(vanilla)]]&amp;"_"&amp;StateResource[[#This Row],[Resource Type]]&amp;"_developed_"&amp;StateResource[[#This Row],[Serier]]</f>
        <v>state_627_steel_developed_10</v>
      </c>
    </row>
    <row r="159" spans="1:20" ht="16" customHeight="1" x14ac:dyDescent="0.3">
      <c r="A159" s="1">
        <v>627</v>
      </c>
      <c r="C159" s="9" t="str">
        <f>VLOOKUP(StateResource[[#This Row],[state(vanilla)]],'State Name'!B:C,2,FALSE)</f>
        <v>Mindanao</v>
      </c>
      <c r="E159" s="1" t="s">
        <v>874</v>
      </c>
      <c r="F159" s="1">
        <v>48</v>
      </c>
      <c r="G159" s="1">
        <v>11</v>
      </c>
      <c r="H159" s="9">
        <f>StateResource[[#This Row],[Serier]]</f>
        <v>11</v>
      </c>
      <c r="J159" s="1">
        <f>StateResource[[#This Row],[has_tech_excavation_visible]]</f>
        <v>11</v>
      </c>
      <c r="L159" s="1">
        <f>StateResource[[#This Row],[has_tech_excavation_visible]]</f>
        <v>11</v>
      </c>
      <c r="N159" s="1" t="s">
        <v>861</v>
      </c>
      <c r="O159" s="9">
        <f>10+StateResource[[#This Row],[Serier]]*5</f>
        <v>65</v>
      </c>
      <c r="P159" s="9">
        <f>30+StateResource[[#This Row],[Serier]]*15</f>
        <v>195</v>
      </c>
      <c r="Q159" s="1">
        <f>StateResource[[#This Row],[Serier]]*2</f>
        <v>22</v>
      </c>
      <c r="R159" s="1">
        <v>1</v>
      </c>
      <c r="S159" s="9" t="str">
        <f>"develop_state_"&amp;StateResource[[#This Row],[state(vanilla)]]&amp;"_"&amp;StateResource[[#This Row],[Resource Type]]&amp;"_deposits_"&amp;StateResource[[#This Row],[Serier]]</f>
        <v>develop_state_627_steel_deposits_11</v>
      </c>
      <c r="T159" s="1" t="str">
        <f>"state_"&amp;StateResource[[#This Row],[state(vanilla)]]&amp;"_"&amp;StateResource[[#This Row],[Resource Type]]&amp;"_developed_"&amp;StateResource[[#This Row],[Serier]]</f>
        <v>state_627_steel_developed_11</v>
      </c>
    </row>
    <row r="160" spans="1:20" ht="16" customHeight="1" x14ac:dyDescent="0.3">
      <c r="A160" s="1">
        <v>627</v>
      </c>
      <c r="C160" s="9" t="str">
        <f>VLOOKUP(StateResource[[#This Row],[state(vanilla)]],'State Name'!B:C,2,FALSE)</f>
        <v>Mindanao</v>
      </c>
      <c r="E160" s="1" t="s">
        <v>874</v>
      </c>
      <c r="F160" s="1">
        <v>52</v>
      </c>
      <c r="G160" s="1">
        <v>12</v>
      </c>
      <c r="H160" s="9">
        <f>StateResource[[#This Row],[Serier]]</f>
        <v>12</v>
      </c>
      <c r="J160" s="1">
        <f>StateResource[[#This Row],[has_tech_excavation_visible]]</f>
        <v>12</v>
      </c>
      <c r="L160" s="1">
        <f>StateResource[[#This Row],[has_tech_excavation_visible]]</f>
        <v>12</v>
      </c>
      <c r="N160" s="1" t="s">
        <v>861</v>
      </c>
      <c r="O160" s="9">
        <f>10+StateResource[[#This Row],[Serier]]*5</f>
        <v>70</v>
      </c>
      <c r="P160" s="9">
        <f>30+StateResource[[#This Row],[Serier]]*15</f>
        <v>210</v>
      </c>
      <c r="Q160" s="1">
        <f>StateResource[[#This Row],[Serier]]*2</f>
        <v>24</v>
      </c>
      <c r="R160" s="1">
        <v>1</v>
      </c>
      <c r="S160" s="9" t="str">
        <f>"develop_state_"&amp;StateResource[[#This Row],[state(vanilla)]]&amp;"_"&amp;StateResource[[#This Row],[Resource Type]]&amp;"_deposits_"&amp;StateResource[[#This Row],[Serier]]</f>
        <v>develop_state_627_steel_deposits_12</v>
      </c>
      <c r="T160" s="1" t="str">
        <f>"state_"&amp;StateResource[[#This Row],[state(vanilla)]]&amp;"_"&amp;StateResource[[#This Row],[Resource Type]]&amp;"_developed_"&amp;StateResource[[#This Row],[Serier]]</f>
        <v>state_627_steel_developed_12</v>
      </c>
    </row>
    <row r="161" spans="1:20" ht="16" customHeight="1" x14ac:dyDescent="0.3">
      <c r="A161" s="1">
        <v>627</v>
      </c>
      <c r="C161" s="9" t="str">
        <f>VLOOKUP(StateResource[[#This Row],[state(vanilla)]],'State Name'!B:C,2,FALSE)</f>
        <v>Mindanao</v>
      </c>
      <c r="E161" s="1" t="s">
        <v>874</v>
      </c>
      <c r="F161" s="1">
        <v>56</v>
      </c>
      <c r="G161" s="1">
        <v>13</v>
      </c>
      <c r="H161" s="9">
        <f>StateResource[[#This Row],[Serier]]</f>
        <v>13</v>
      </c>
      <c r="J161" s="1">
        <f>StateResource[[#This Row],[has_tech_excavation_visible]]</f>
        <v>13</v>
      </c>
      <c r="L161" s="1">
        <f>StateResource[[#This Row],[has_tech_excavation_visible]]</f>
        <v>13</v>
      </c>
      <c r="N161" s="1" t="s">
        <v>861</v>
      </c>
      <c r="O161" s="9">
        <f>10+StateResource[[#This Row],[Serier]]*5</f>
        <v>75</v>
      </c>
      <c r="P161" s="9">
        <f>30+StateResource[[#This Row],[Serier]]*15</f>
        <v>225</v>
      </c>
      <c r="Q161" s="1">
        <f>StateResource[[#This Row],[Serier]]*2</f>
        <v>26</v>
      </c>
      <c r="R161" s="1">
        <v>1</v>
      </c>
      <c r="S161" s="9" t="str">
        <f>"develop_state_"&amp;StateResource[[#This Row],[state(vanilla)]]&amp;"_"&amp;StateResource[[#This Row],[Resource Type]]&amp;"_deposits_"&amp;StateResource[[#This Row],[Serier]]</f>
        <v>develop_state_627_steel_deposits_13</v>
      </c>
      <c r="T161" s="1" t="str">
        <f>"state_"&amp;StateResource[[#This Row],[state(vanilla)]]&amp;"_"&amp;StateResource[[#This Row],[Resource Type]]&amp;"_developed_"&amp;StateResource[[#This Row],[Serier]]</f>
        <v>state_627_steel_developed_13</v>
      </c>
    </row>
    <row r="162" spans="1:20" ht="16" customHeight="1" x14ac:dyDescent="0.3">
      <c r="A162" s="1">
        <v>627</v>
      </c>
      <c r="C162" s="9" t="str">
        <f>VLOOKUP(StateResource[[#This Row],[state(vanilla)]],'State Name'!B:C,2,FALSE)</f>
        <v>Mindanao</v>
      </c>
      <c r="E162" s="1" t="s">
        <v>874</v>
      </c>
      <c r="F162" s="1">
        <v>60</v>
      </c>
      <c r="G162" s="1">
        <v>14</v>
      </c>
      <c r="H162" s="9">
        <f>StateResource[[#This Row],[Serier]]</f>
        <v>14</v>
      </c>
      <c r="J162" s="1">
        <f>StateResource[[#This Row],[has_tech_excavation_visible]]</f>
        <v>14</v>
      </c>
      <c r="L162" s="1">
        <f>StateResource[[#This Row],[has_tech_excavation_visible]]</f>
        <v>14</v>
      </c>
      <c r="N162" s="1" t="s">
        <v>861</v>
      </c>
      <c r="O162" s="9">
        <f>10+StateResource[[#This Row],[Serier]]*5</f>
        <v>80</v>
      </c>
      <c r="P162" s="9">
        <f>30+StateResource[[#This Row],[Serier]]*15</f>
        <v>240</v>
      </c>
      <c r="Q162" s="1">
        <f>StateResource[[#This Row],[Serier]]*2</f>
        <v>28</v>
      </c>
      <c r="R162" s="1">
        <v>1</v>
      </c>
      <c r="S162" s="9" t="str">
        <f>"develop_state_"&amp;StateResource[[#This Row],[state(vanilla)]]&amp;"_"&amp;StateResource[[#This Row],[Resource Type]]&amp;"_deposits_"&amp;StateResource[[#This Row],[Serier]]</f>
        <v>develop_state_627_steel_deposits_14</v>
      </c>
      <c r="T162" s="1" t="str">
        <f>"state_"&amp;StateResource[[#This Row],[state(vanilla)]]&amp;"_"&amp;StateResource[[#This Row],[Resource Type]]&amp;"_developed_"&amp;StateResource[[#This Row],[Serier]]</f>
        <v>state_627_steel_developed_14</v>
      </c>
    </row>
    <row r="163" spans="1:20" ht="16" customHeight="1" x14ac:dyDescent="0.3">
      <c r="A163" s="1">
        <v>627</v>
      </c>
      <c r="C163" s="9" t="str">
        <f>VLOOKUP(StateResource[[#This Row],[state(vanilla)]],'State Name'!B:C,2,FALSE)</f>
        <v>Mindanao</v>
      </c>
      <c r="E163" s="1" t="s">
        <v>874</v>
      </c>
      <c r="F163" s="1">
        <v>64</v>
      </c>
      <c r="G163" s="1">
        <v>15</v>
      </c>
      <c r="H163" s="9">
        <f>StateResource[[#This Row],[Serier]]</f>
        <v>15</v>
      </c>
      <c r="J163" s="1">
        <f>StateResource[[#This Row],[has_tech_excavation_visible]]</f>
        <v>15</v>
      </c>
      <c r="L163" s="1">
        <f>StateResource[[#This Row],[has_tech_excavation_visible]]</f>
        <v>15</v>
      </c>
      <c r="N163" s="1" t="s">
        <v>861</v>
      </c>
      <c r="O163" s="9">
        <f>10+StateResource[[#This Row],[Serier]]*5</f>
        <v>85</v>
      </c>
      <c r="P163" s="9">
        <f>30+StateResource[[#This Row],[Serier]]*15</f>
        <v>255</v>
      </c>
      <c r="Q163" s="1">
        <f>StateResource[[#This Row],[Serier]]*2</f>
        <v>30</v>
      </c>
      <c r="R163" s="1">
        <v>1</v>
      </c>
      <c r="S163" s="9" t="str">
        <f>"develop_state_"&amp;StateResource[[#This Row],[state(vanilla)]]&amp;"_"&amp;StateResource[[#This Row],[Resource Type]]&amp;"_deposits_"&amp;StateResource[[#This Row],[Serier]]</f>
        <v>develop_state_627_steel_deposits_15</v>
      </c>
      <c r="T163" s="1" t="str">
        <f>"state_"&amp;StateResource[[#This Row],[state(vanilla)]]&amp;"_"&amp;StateResource[[#This Row],[Resource Type]]&amp;"_developed_"&amp;StateResource[[#This Row],[Serier]]</f>
        <v>state_627_steel_developed_15</v>
      </c>
    </row>
    <row r="164" spans="1:20" ht="16" customHeight="1" x14ac:dyDescent="0.3">
      <c r="A164" s="1">
        <v>627</v>
      </c>
      <c r="C164" s="9" t="str">
        <f>VLOOKUP(StateResource[[#This Row],[state(vanilla)]],'State Name'!B:C,2,FALSE)</f>
        <v>Mindanao</v>
      </c>
      <c r="E164" s="1" t="s">
        <v>874</v>
      </c>
      <c r="F164" s="1">
        <v>68</v>
      </c>
      <c r="G164" s="1">
        <v>16</v>
      </c>
      <c r="H164" s="9">
        <f>StateResource[[#This Row],[Serier]]</f>
        <v>16</v>
      </c>
      <c r="J164" s="1">
        <f>StateResource[[#This Row],[has_tech_excavation_visible]]</f>
        <v>16</v>
      </c>
      <c r="L164" s="1">
        <f>StateResource[[#This Row],[has_tech_excavation_visible]]</f>
        <v>16</v>
      </c>
      <c r="N164" s="1" t="s">
        <v>861</v>
      </c>
      <c r="O164" s="9">
        <f>10+StateResource[[#This Row],[Serier]]*5</f>
        <v>90</v>
      </c>
      <c r="P164" s="9">
        <f>30+StateResource[[#This Row],[Serier]]*15</f>
        <v>270</v>
      </c>
      <c r="Q164" s="1">
        <f>StateResource[[#This Row],[Serier]]*2</f>
        <v>32</v>
      </c>
      <c r="R164" s="1">
        <v>1</v>
      </c>
      <c r="S164" s="9" t="str">
        <f>"develop_state_"&amp;StateResource[[#This Row],[state(vanilla)]]&amp;"_"&amp;StateResource[[#This Row],[Resource Type]]&amp;"_deposits_"&amp;StateResource[[#This Row],[Serier]]</f>
        <v>develop_state_627_steel_deposits_16</v>
      </c>
      <c r="T164" s="1" t="str">
        <f>"state_"&amp;StateResource[[#This Row],[state(vanilla)]]&amp;"_"&amp;StateResource[[#This Row],[Resource Type]]&amp;"_developed_"&amp;StateResource[[#This Row],[Serier]]</f>
        <v>state_627_steel_developed_16</v>
      </c>
    </row>
    <row r="165" spans="1:20" ht="16" customHeight="1" x14ac:dyDescent="0.3">
      <c r="A165" s="1">
        <v>627</v>
      </c>
      <c r="C165" s="9" t="str">
        <f>VLOOKUP(StateResource[[#This Row],[state(vanilla)]],'State Name'!B:C,2,FALSE)</f>
        <v>Mindanao</v>
      </c>
      <c r="E165" s="1" t="s">
        <v>874</v>
      </c>
      <c r="F165" s="1">
        <v>72</v>
      </c>
      <c r="G165" s="1">
        <v>17</v>
      </c>
      <c r="H165" s="9">
        <f>StateResource[[#This Row],[Serier]]</f>
        <v>17</v>
      </c>
      <c r="J165" s="1">
        <f>StateResource[[#This Row],[has_tech_excavation_visible]]</f>
        <v>17</v>
      </c>
      <c r="L165" s="1">
        <f>StateResource[[#This Row],[has_tech_excavation_visible]]</f>
        <v>17</v>
      </c>
      <c r="N165" s="1" t="s">
        <v>861</v>
      </c>
      <c r="O165" s="9">
        <f>10+StateResource[[#This Row],[Serier]]*5</f>
        <v>95</v>
      </c>
      <c r="P165" s="9">
        <f>30+StateResource[[#This Row],[Serier]]*15</f>
        <v>285</v>
      </c>
      <c r="Q165" s="1">
        <f>StateResource[[#This Row],[Serier]]*2</f>
        <v>34</v>
      </c>
      <c r="R165" s="1">
        <v>1</v>
      </c>
      <c r="S165" s="9" t="str">
        <f>"develop_state_"&amp;StateResource[[#This Row],[state(vanilla)]]&amp;"_"&amp;StateResource[[#This Row],[Resource Type]]&amp;"_deposits_"&amp;StateResource[[#This Row],[Serier]]</f>
        <v>develop_state_627_steel_deposits_17</v>
      </c>
      <c r="T165" s="1" t="str">
        <f>"state_"&amp;StateResource[[#This Row],[state(vanilla)]]&amp;"_"&amp;StateResource[[#This Row],[Resource Type]]&amp;"_developed_"&amp;StateResource[[#This Row],[Serier]]</f>
        <v>state_627_steel_developed_17</v>
      </c>
    </row>
    <row r="166" spans="1:20" ht="16" customHeight="1" x14ac:dyDescent="0.3">
      <c r="A166" s="1">
        <v>627</v>
      </c>
      <c r="C166" s="9" t="str">
        <f>VLOOKUP(StateResource[[#This Row],[state(vanilla)]],'State Name'!B:C,2,FALSE)</f>
        <v>Mindanao</v>
      </c>
      <c r="E166" s="1" t="s">
        <v>874</v>
      </c>
      <c r="F166" s="1">
        <v>76</v>
      </c>
      <c r="G166" s="1">
        <v>18</v>
      </c>
      <c r="H166" s="9">
        <f>StateResource[[#This Row],[Serier]]</f>
        <v>18</v>
      </c>
      <c r="J166" s="1">
        <f>StateResource[[#This Row],[has_tech_excavation_visible]]</f>
        <v>18</v>
      </c>
      <c r="L166" s="1">
        <f>StateResource[[#This Row],[has_tech_excavation_visible]]</f>
        <v>18</v>
      </c>
      <c r="N166" s="1" t="s">
        <v>861</v>
      </c>
      <c r="O166" s="9">
        <f>10+StateResource[[#This Row],[Serier]]*5</f>
        <v>100</v>
      </c>
      <c r="P166" s="9">
        <f>30+StateResource[[#This Row],[Serier]]*15</f>
        <v>300</v>
      </c>
      <c r="Q166" s="1">
        <f>StateResource[[#This Row],[Serier]]*2</f>
        <v>36</v>
      </c>
      <c r="R166" s="1">
        <v>1</v>
      </c>
      <c r="S166" s="9" t="str">
        <f>"develop_state_"&amp;StateResource[[#This Row],[state(vanilla)]]&amp;"_"&amp;StateResource[[#This Row],[Resource Type]]&amp;"_deposits_"&amp;StateResource[[#This Row],[Serier]]</f>
        <v>develop_state_627_steel_deposits_18</v>
      </c>
      <c r="T166" s="1" t="str">
        <f>"state_"&amp;StateResource[[#This Row],[state(vanilla)]]&amp;"_"&amp;StateResource[[#This Row],[Resource Type]]&amp;"_developed_"&amp;StateResource[[#This Row],[Serier]]</f>
        <v>state_627_steel_developed_18</v>
      </c>
    </row>
    <row r="167" spans="1:20" ht="16" customHeight="1" x14ac:dyDescent="0.3">
      <c r="A167" s="1">
        <v>627</v>
      </c>
      <c r="C167" s="9" t="str">
        <f>VLOOKUP(StateResource[[#This Row],[state(vanilla)]],'State Name'!B:C,2,FALSE)</f>
        <v>Mindanao</v>
      </c>
      <c r="E167" s="1" t="s">
        <v>874</v>
      </c>
      <c r="F167" s="1">
        <v>80</v>
      </c>
      <c r="G167" s="1">
        <v>19</v>
      </c>
      <c r="H167" s="9">
        <f>StateResource[[#This Row],[Serier]]</f>
        <v>19</v>
      </c>
      <c r="J167" s="1">
        <f>StateResource[[#This Row],[has_tech_excavation_visible]]</f>
        <v>19</v>
      </c>
      <c r="L167" s="1">
        <f>StateResource[[#This Row],[has_tech_excavation_visible]]</f>
        <v>19</v>
      </c>
      <c r="N167" s="1" t="s">
        <v>861</v>
      </c>
      <c r="O167" s="9">
        <f>10+StateResource[[#This Row],[Serier]]*5</f>
        <v>105</v>
      </c>
      <c r="P167" s="9">
        <f>30+StateResource[[#This Row],[Serier]]*15</f>
        <v>315</v>
      </c>
      <c r="Q167" s="1">
        <f>StateResource[[#This Row],[Serier]]*2</f>
        <v>38</v>
      </c>
      <c r="R167" s="1">
        <v>1</v>
      </c>
      <c r="S167" s="9" t="str">
        <f>"develop_state_"&amp;StateResource[[#This Row],[state(vanilla)]]&amp;"_"&amp;StateResource[[#This Row],[Resource Type]]&amp;"_deposits_"&amp;StateResource[[#This Row],[Serier]]</f>
        <v>develop_state_627_steel_deposits_19</v>
      </c>
      <c r="T167" s="1" t="str">
        <f>"state_"&amp;StateResource[[#This Row],[state(vanilla)]]&amp;"_"&amp;StateResource[[#This Row],[Resource Type]]&amp;"_developed_"&amp;StateResource[[#This Row],[Serier]]</f>
        <v>state_627_steel_developed_19</v>
      </c>
    </row>
    <row r="168" spans="1:20" ht="16" customHeight="1" x14ac:dyDescent="0.3">
      <c r="A168" s="1">
        <v>627</v>
      </c>
      <c r="C168" s="9" t="str">
        <f>VLOOKUP(StateResource[[#This Row],[state(vanilla)]],'State Name'!B:C,2,FALSE)</f>
        <v>Mindanao</v>
      </c>
      <c r="E168" s="1" t="s">
        <v>874</v>
      </c>
      <c r="F168" s="1">
        <v>84</v>
      </c>
      <c r="G168" s="1">
        <v>20</v>
      </c>
      <c r="H168" s="9">
        <f>StateResource[[#This Row],[Serier]]</f>
        <v>20</v>
      </c>
      <c r="J168" s="1">
        <f>StateResource[[#This Row],[has_tech_excavation_visible]]</f>
        <v>20</v>
      </c>
      <c r="L168" s="1">
        <f>StateResource[[#This Row],[has_tech_excavation_visible]]</f>
        <v>20</v>
      </c>
      <c r="N168" s="1" t="s">
        <v>861</v>
      </c>
      <c r="O168" s="9">
        <f>10+StateResource[[#This Row],[Serier]]*5</f>
        <v>110</v>
      </c>
      <c r="P168" s="9">
        <f>30+StateResource[[#This Row],[Serier]]*15</f>
        <v>330</v>
      </c>
      <c r="Q168" s="1">
        <f>StateResource[[#This Row],[Serier]]*2</f>
        <v>40</v>
      </c>
      <c r="R168" s="1">
        <v>1</v>
      </c>
      <c r="S168" s="9" t="str">
        <f>"develop_state_"&amp;StateResource[[#This Row],[state(vanilla)]]&amp;"_"&amp;StateResource[[#This Row],[Resource Type]]&amp;"_deposits_"&amp;StateResource[[#This Row],[Serier]]</f>
        <v>develop_state_627_steel_deposits_20</v>
      </c>
      <c r="T168" s="1" t="str">
        <f>"state_"&amp;StateResource[[#This Row],[state(vanilla)]]&amp;"_"&amp;StateResource[[#This Row],[Resource Type]]&amp;"_developed_"&amp;StateResource[[#This Row],[Serier]]</f>
        <v>state_627_steel_developed_20</v>
      </c>
    </row>
    <row r="169" spans="1:20" ht="16" customHeight="1" x14ac:dyDescent="0.3">
      <c r="A169" s="1">
        <v>625</v>
      </c>
      <c r="C169" s="9" t="str">
        <f>VLOOKUP(StateResource[[#This Row],[state(vanilla)]],'State Name'!B:C,2,FALSE)</f>
        <v>Samar</v>
      </c>
      <c r="E169" s="1" t="s">
        <v>874</v>
      </c>
      <c r="F169" s="1">
        <v>6</v>
      </c>
      <c r="G169" s="1">
        <v>1</v>
      </c>
      <c r="H169" s="9">
        <f>StateResource[[#This Row],[Serier]]</f>
        <v>1</v>
      </c>
      <c r="J169" s="1">
        <f>StateResource[[#This Row],[has_tech_excavation_visible]]</f>
        <v>1</v>
      </c>
      <c r="L169" s="1">
        <f>StateResource[[#This Row],[has_tech_excavation_visible]]</f>
        <v>1</v>
      </c>
      <c r="N169" s="1" t="s">
        <v>861</v>
      </c>
      <c r="O169" s="9">
        <f>10+StateResource[[#This Row],[Serier]]*5</f>
        <v>15</v>
      </c>
      <c r="P169" s="9">
        <f>30+StateResource[[#This Row],[Serier]]*15</f>
        <v>45</v>
      </c>
      <c r="Q169" s="1">
        <f>StateResource[[#This Row],[Serier]]*2</f>
        <v>2</v>
      </c>
      <c r="R169" s="1">
        <v>1</v>
      </c>
      <c r="S169" s="9" t="str">
        <f>"develop_state_"&amp;StateResource[[#This Row],[state(vanilla)]]&amp;"_"&amp;StateResource[[#This Row],[Resource Type]]&amp;"_deposits_"&amp;StateResource[[#This Row],[Serier]]</f>
        <v>develop_state_625_steel_deposits_1</v>
      </c>
      <c r="T169" s="1" t="str">
        <f>"state_"&amp;StateResource[[#This Row],[state(vanilla)]]&amp;"_"&amp;StateResource[[#This Row],[Resource Type]]&amp;"_developed_"&amp;StateResource[[#This Row],[Serier]]</f>
        <v>state_625_steel_developed_1</v>
      </c>
    </row>
    <row r="170" spans="1:20" ht="16" customHeight="1" x14ac:dyDescent="0.3">
      <c r="A170" s="1">
        <v>625</v>
      </c>
      <c r="C170" s="9" t="str">
        <f>VLOOKUP(StateResource[[#This Row],[state(vanilla)]],'State Name'!B:C,2,FALSE)</f>
        <v>Samar</v>
      </c>
      <c r="E170" s="1" t="s">
        <v>874</v>
      </c>
      <c r="F170" s="1">
        <v>7</v>
      </c>
      <c r="G170" s="1">
        <v>2</v>
      </c>
      <c r="H170" s="9">
        <f>StateResource[[#This Row],[Serier]]</f>
        <v>2</v>
      </c>
      <c r="J170" s="1">
        <f>StateResource[[#This Row],[has_tech_excavation_visible]]</f>
        <v>2</v>
      </c>
      <c r="L170" s="1">
        <f>StateResource[[#This Row],[has_tech_excavation_visible]]</f>
        <v>2</v>
      </c>
      <c r="N170" s="1" t="s">
        <v>861</v>
      </c>
      <c r="O170" s="9">
        <f>10+StateResource[[#This Row],[Serier]]*5</f>
        <v>20</v>
      </c>
      <c r="P170" s="9">
        <f>30+StateResource[[#This Row],[Serier]]*15</f>
        <v>60</v>
      </c>
      <c r="Q170" s="1">
        <f>StateResource[[#This Row],[Serier]]*2</f>
        <v>4</v>
      </c>
      <c r="R170" s="1">
        <v>1</v>
      </c>
      <c r="S170" s="9" t="str">
        <f>"develop_state_"&amp;StateResource[[#This Row],[state(vanilla)]]&amp;"_"&amp;StateResource[[#This Row],[Resource Type]]&amp;"_deposits_"&amp;StateResource[[#This Row],[Serier]]</f>
        <v>develop_state_625_steel_deposits_2</v>
      </c>
      <c r="T170" s="1" t="str">
        <f>"state_"&amp;StateResource[[#This Row],[state(vanilla)]]&amp;"_"&amp;StateResource[[#This Row],[Resource Type]]&amp;"_developed_"&amp;StateResource[[#This Row],[Serier]]</f>
        <v>state_625_steel_developed_2</v>
      </c>
    </row>
    <row r="171" spans="1:20" ht="16" customHeight="1" x14ac:dyDescent="0.3">
      <c r="A171" s="1">
        <v>625</v>
      </c>
      <c r="C171" s="9" t="str">
        <f>VLOOKUP(StateResource[[#This Row],[state(vanilla)]],'State Name'!B:C,2,FALSE)</f>
        <v>Samar</v>
      </c>
      <c r="E171" s="1" t="s">
        <v>874</v>
      </c>
      <c r="F171" s="1">
        <v>8</v>
      </c>
      <c r="G171" s="1">
        <v>3</v>
      </c>
      <c r="H171" s="9">
        <f>StateResource[[#This Row],[Serier]]</f>
        <v>3</v>
      </c>
      <c r="J171" s="1">
        <f>StateResource[[#This Row],[has_tech_excavation_visible]]</f>
        <v>3</v>
      </c>
      <c r="L171" s="1">
        <f>StateResource[[#This Row],[has_tech_excavation_visible]]</f>
        <v>3</v>
      </c>
      <c r="N171" s="1" t="s">
        <v>861</v>
      </c>
      <c r="O171" s="9">
        <f>10+StateResource[[#This Row],[Serier]]*5</f>
        <v>25</v>
      </c>
      <c r="P171" s="9">
        <f>30+StateResource[[#This Row],[Serier]]*15</f>
        <v>75</v>
      </c>
      <c r="Q171" s="1">
        <f>StateResource[[#This Row],[Serier]]*2</f>
        <v>6</v>
      </c>
      <c r="R171" s="1">
        <v>1</v>
      </c>
      <c r="S171" s="9" t="str">
        <f>"develop_state_"&amp;StateResource[[#This Row],[state(vanilla)]]&amp;"_"&amp;StateResource[[#This Row],[Resource Type]]&amp;"_deposits_"&amp;StateResource[[#This Row],[Serier]]</f>
        <v>develop_state_625_steel_deposits_3</v>
      </c>
      <c r="T171" s="1" t="str">
        <f>"state_"&amp;StateResource[[#This Row],[state(vanilla)]]&amp;"_"&amp;StateResource[[#This Row],[Resource Type]]&amp;"_developed_"&amp;StateResource[[#This Row],[Serier]]</f>
        <v>state_625_steel_developed_3</v>
      </c>
    </row>
    <row r="172" spans="1:20" ht="16" customHeight="1" x14ac:dyDescent="0.3">
      <c r="A172" s="1">
        <v>625</v>
      </c>
      <c r="C172" s="9" t="str">
        <f>VLOOKUP(StateResource[[#This Row],[state(vanilla)]],'State Name'!B:C,2,FALSE)</f>
        <v>Samar</v>
      </c>
      <c r="E172" s="1" t="s">
        <v>874</v>
      </c>
      <c r="F172" s="1">
        <v>9</v>
      </c>
      <c r="G172" s="1">
        <v>4</v>
      </c>
      <c r="H172" s="9">
        <f>StateResource[[#This Row],[Serier]]</f>
        <v>4</v>
      </c>
      <c r="J172" s="1">
        <f>StateResource[[#This Row],[has_tech_excavation_visible]]</f>
        <v>4</v>
      </c>
      <c r="L172" s="1">
        <f>StateResource[[#This Row],[has_tech_excavation_visible]]</f>
        <v>4</v>
      </c>
      <c r="N172" s="1" t="s">
        <v>861</v>
      </c>
      <c r="O172" s="9">
        <f>10+StateResource[[#This Row],[Serier]]*5</f>
        <v>30</v>
      </c>
      <c r="P172" s="9">
        <f>30+StateResource[[#This Row],[Serier]]*15</f>
        <v>90</v>
      </c>
      <c r="Q172" s="1">
        <f>StateResource[[#This Row],[Serier]]*2</f>
        <v>8</v>
      </c>
      <c r="R172" s="1">
        <v>1</v>
      </c>
      <c r="S172" s="9" t="str">
        <f>"develop_state_"&amp;StateResource[[#This Row],[state(vanilla)]]&amp;"_"&amp;StateResource[[#This Row],[Resource Type]]&amp;"_deposits_"&amp;StateResource[[#This Row],[Serier]]</f>
        <v>develop_state_625_steel_deposits_4</v>
      </c>
      <c r="T172" s="1" t="str">
        <f>"state_"&amp;StateResource[[#This Row],[state(vanilla)]]&amp;"_"&amp;StateResource[[#This Row],[Resource Type]]&amp;"_developed_"&amp;StateResource[[#This Row],[Serier]]</f>
        <v>state_625_steel_developed_4</v>
      </c>
    </row>
    <row r="173" spans="1:20" ht="16" customHeight="1" x14ac:dyDescent="0.3">
      <c r="A173" s="1">
        <v>625</v>
      </c>
      <c r="C173" s="9" t="str">
        <f>VLOOKUP(StateResource[[#This Row],[state(vanilla)]],'State Name'!B:C,2,FALSE)</f>
        <v>Samar</v>
      </c>
      <c r="E173" s="1" t="s">
        <v>874</v>
      </c>
      <c r="F173" s="1">
        <v>10</v>
      </c>
      <c r="G173" s="1">
        <v>5</v>
      </c>
      <c r="H173" s="9">
        <f>StateResource[[#This Row],[Serier]]</f>
        <v>5</v>
      </c>
      <c r="J173" s="1">
        <f>StateResource[[#This Row],[has_tech_excavation_visible]]</f>
        <v>5</v>
      </c>
      <c r="L173" s="1">
        <f>StateResource[[#This Row],[has_tech_excavation_visible]]</f>
        <v>5</v>
      </c>
      <c r="N173" s="1" t="s">
        <v>861</v>
      </c>
      <c r="O173" s="9">
        <f>10+StateResource[[#This Row],[Serier]]*5</f>
        <v>35</v>
      </c>
      <c r="P173" s="9">
        <f>30+StateResource[[#This Row],[Serier]]*15</f>
        <v>105</v>
      </c>
      <c r="Q173" s="1">
        <f>StateResource[[#This Row],[Serier]]*2</f>
        <v>10</v>
      </c>
      <c r="R173" s="1">
        <v>1</v>
      </c>
      <c r="S173" s="9" t="str">
        <f>"develop_state_"&amp;StateResource[[#This Row],[state(vanilla)]]&amp;"_"&amp;StateResource[[#This Row],[Resource Type]]&amp;"_deposits_"&amp;StateResource[[#This Row],[Serier]]</f>
        <v>develop_state_625_steel_deposits_5</v>
      </c>
      <c r="T173" s="1" t="str">
        <f>"state_"&amp;StateResource[[#This Row],[state(vanilla)]]&amp;"_"&amp;StateResource[[#This Row],[Resource Type]]&amp;"_developed_"&amp;StateResource[[#This Row],[Serier]]</f>
        <v>state_625_steel_developed_5</v>
      </c>
    </row>
    <row r="174" spans="1:20" ht="16" customHeight="1" x14ac:dyDescent="0.3">
      <c r="A174" s="1">
        <v>625</v>
      </c>
      <c r="C174" s="9" t="str">
        <f>VLOOKUP(StateResource[[#This Row],[state(vanilla)]],'State Name'!B:C,2,FALSE)</f>
        <v>Samar</v>
      </c>
      <c r="E174" s="1" t="s">
        <v>874</v>
      </c>
      <c r="F174" s="1">
        <v>11</v>
      </c>
      <c r="G174" s="1">
        <v>6</v>
      </c>
      <c r="H174" s="9">
        <f>StateResource[[#This Row],[Serier]]</f>
        <v>6</v>
      </c>
      <c r="J174" s="1">
        <f>StateResource[[#This Row],[has_tech_excavation_visible]]</f>
        <v>6</v>
      </c>
      <c r="L174" s="1">
        <f>StateResource[[#This Row],[has_tech_excavation_visible]]</f>
        <v>6</v>
      </c>
      <c r="N174" s="1" t="s">
        <v>861</v>
      </c>
      <c r="O174" s="9">
        <f>10+StateResource[[#This Row],[Serier]]*5</f>
        <v>40</v>
      </c>
      <c r="P174" s="9">
        <f>30+StateResource[[#This Row],[Serier]]*15</f>
        <v>120</v>
      </c>
      <c r="Q174" s="1">
        <f>StateResource[[#This Row],[Serier]]*2</f>
        <v>12</v>
      </c>
      <c r="R174" s="1">
        <v>1</v>
      </c>
      <c r="S174" s="9" t="str">
        <f>"develop_state_"&amp;StateResource[[#This Row],[state(vanilla)]]&amp;"_"&amp;StateResource[[#This Row],[Resource Type]]&amp;"_deposits_"&amp;StateResource[[#This Row],[Serier]]</f>
        <v>develop_state_625_steel_deposits_6</v>
      </c>
      <c r="T174" s="1" t="str">
        <f>"state_"&amp;StateResource[[#This Row],[state(vanilla)]]&amp;"_"&amp;StateResource[[#This Row],[Resource Type]]&amp;"_developed_"&amp;StateResource[[#This Row],[Serier]]</f>
        <v>state_625_steel_developed_6</v>
      </c>
    </row>
    <row r="175" spans="1:20" ht="16" customHeight="1" x14ac:dyDescent="0.3">
      <c r="A175" s="1">
        <v>625</v>
      </c>
      <c r="C175" s="9" t="str">
        <f>VLOOKUP(StateResource[[#This Row],[state(vanilla)]],'State Name'!B:C,2,FALSE)</f>
        <v>Samar</v>
      </c>
      <c r="E175" s="1" t="s">
        <v>874</v>
      </c>
      <c r="F175" s="1">
        <v>12</v>
      </c>
      <c r="G175" s="1">
        <v>7</v>
      </c>
      <c r="H175" s="9">
        <f>StateResource[[#This Row],[Serier]]</f>
        <v>7</v>
      </c>
      <c r="J175" s="1">
        <f>StateResource[[#This Row],[has_tech_excavation_visible]]</f>
        <v>7</v>
      </c>
      <c r="L175" s="1">
        <f>StateResource[[#This Row],[has_tech_excavation_visible]]</f>
        <v>7</v>
      </c>
      <c r="N175" s="1" t="s">
        <v>861</v>
      </c>
      <c r="O175" s="9">
        <f>10+StateResource[[#This Row],[Serier]]*5</f>
        <v>45</v>
      </c>
      <c r="P175" s="9">
        <f>30+StateResource[[#This Row],[Serier]]*15</f>
        <v>135</v>
      </c>
      <c r="Q175" s="1">
        <f>StateResource[[#This Row],[Serier]]*2</f>
        <v>14</v>
      </c>
      <c r="R175" s="1">
        <v>1</v>
      </c>
      <c r="S175" s="9" t="str">
        <f>"develop_state_"&amp;StateResource[[#This Row],[state(vanilla)]]&amp;"_"&amp;StateResource[[#This Row],[Resource Type]]&amp;"_deposits_"&amp;StateResource[[#This Row],[Serier]]</f>
        <v>develop_state_625_steel_deposits_7</v>
      </c>
      <c r="T175" s="1" t="str">
        <f>"state_"&amp;StateResource[[#This Row],[state(vanilla)]]&amp;"_"&amp;StateResource[[#This Row],[Resource Type]]&amp;"_developed_"&amp;StateResource[[#This Row],[Serier]]</f>
        <v>state_625_steel_developed_7</v>
      </c>
    </row>
    <row r="176" spans="1:20" ht="16" customHeight="1" x14ac:dyDescent="0.3">
      <c r="A176" s="1">
        <v>625</v>
      </c>
      <c r="C176" s="9" t="str">
        <f>VLOOKUP(StateResource[[#This Row],[state(vanilla)]],'State Name'!B:C,2,FALSE)</f>
        <v>Samar</v>
      </c>
      <c r="E176" s="1" t="s">
        <v>874</v>
      </c>
      <c r="F176" s="1">
        <v>13</v>
      </c>
      <c r="G176" s="1">
        <v>8</v>
      </c>
      <c r="H176" s="9">
        <f>StateResource[[#This Row],[Serier]]</f>
        <v>8</v>
      </c>
      <c r="J176" s="1">
        <f>StateResource[[#This Row],[has_tech_excavation_visible]]</f>
        <v>8</v>
      </c>
      <c r="L176" s="1">
        <f>StateResource[[#This Row],[has_tech_excavation_visible]]</f>
        <v>8</v>
      </c>
      <c r="N176" s="1" t="s">
        <v>861</v>
      </c>
      <c r="O176" s="9">
        <f>10+StateResource[[#This Row],[Serier]]*5</f>
        <v>50</v>
      </c>
      <c r="P176" s="9">
        <f>30+StateResource[[#This Row],[Serier]]*15</f>
        <v>150</v>
      </c>
      <c r="Q176" s="1">
        <f>StateResource[[#This Row],[Serier]]*2</f>
        <v>16</v>
      </c>
      <c r="R176" s="1">
        <v>1</v>
      </c>
      <c r="S176" s="9" t="str">
        <f>"develop_state_"&amp;StateResource[[#This Row],[state(vanilla)]]&amp;"_"&amp;StateResource[[#This Row],[Resource Type]]&amp;"_deposits_"&amp;StateResource[[#This Row],[Serier]]</f>
        <v>develop_state_625_steel_deposits_8</v>
      </c>
      <c r="T176" s="1" t="str">
        <f>"state_"&amp;StateResource[[#This Row],[state(vanilla)]]&amp;"_"&amp;StateResource[[#This Row],[Resource Type]]&amp;"_developed_"&amp;StateResource[[#This Row],[Serier]]</f>
        <v>state_625_steel_developed_8</v>
      </c>
    </row>
    <row r="177" spans="1:20" ht="16" customHeight="1" x14ac:dyDescent="0.3">
      <c r="A177" s="1">
        <v>625</v>
      </c>
      <c r="C177" s="9" t="str">
        <f>VLOOKUP(StateResource[[#This Row],[state(vanilla)]],'State Name'!B:C,2,FALSE)</f>
        <v>Samar</v>
      </c>
      <c r="E177" s="1" t="s">
        <v>874</v>
      </c>
      <c r="F177" s="1">
        <v>14</v>
      </c>
      <c r="G177" s="1">
        <v>9</v>
      </c>
      <c r="H177" s="9">
        <f>StateResource[[#This Row],[Serier]]</f>
        <v>9</v>
      </c>
      <c r="J177" s="1">
        <f>StateResource[[#This Row],[has_tech_excavation_visible]]</f>
        <v>9</v>
      </c>
      <c r="L177" s="1">
        <f>StateResource[[#This Row],[has_tech_excavation_visible]]</f>
        <v>9</v>
      </c>
      <c r="N177" s="1" t="s">
        <v>861</v>
      </c>
      <c r="O177" s="9">
        <f>10+StateResource[[#This Row],[Serier]]*5</f>
        <v>55</v>
      </c>
      <c r="P177" s="9">
        <f>30+StateResource[[#This Row],[Serier]]*15</f>
        <v>165</v>
      </c>
      <c r="Q177" s="1">
        <f>StateResource[[#This Row],[Serier]]*2</f>
        <v>18</v>
      </c>
      <c r="R177" s="1">
        <v>1</v>
      </c>
      <c r="S177" s="9" t="str">
        <f>"develop_state_"&amp;StateResource[[#This Row],[state(vanilla)]]&amp;"_"&amp;StateResource[[#This Row],[Resource Type]]&amp;"_deposits_"&amp;StateResource[[#This Row],[Serier]]</f>
        <v>develop_state_625_steel_deposits_9</v>
      </c>
      <c r="T177" s="1" t="str">
        <f>"state_"&amp;StateResource[[#This Row],[state(vanilla)]]&amp;"_"&amp;StateResource[[#This Row],[Resource Type]]&amp;"_developed_"&amp;StateResource[[#This Row],[Serier]]</f>
        <v>state_625_steel_developed_9</v>
      </c>
    </row>
    <row r="178" spans="1:20" ht="16" customHeight="1" x14ac:dyDescent="0.3">
      <c r="A178" s="1">
        <v>625</v>
      </c>
      <c r="C178" s="9" t="str">
        <f>VLOOKUP(StateResource[[#This Row],[state(vanilla)]],'State Name'!B:C,2,FALSE)</f>
        <v>Samar</v>
      </c>
      <c r="E178" s="1" t="s">
        <v>874</v>
      </c>
      <c r="F178" s="1">
        <v>15</v>
      </c>
      <c r="G178" s="1">
        <v>10</v>
      </c>
      <c r="H178" s="9">
        <f>StateResource[[#This Row],[Serier]]</f>
        <v>10</v>
      </c>
      <c r="J178" s="1">
        <f>StateResource[[#This Row],[has_tech_excavation_visible]]</f>
        <v>10</v>
      </c>
      <c r="L178" s="1">
        <f>StateResource[[#This Row],[has_tech_excavation_visible]]</f>
        <v>10</v>
      </c>
      <c r="N178" s="1" t="s">
        <v>861</v>
      </c>
      <c r="O178" s="9">
        <f>10+StateResource[[#This Row],[Serier]]*5</f>
        <v>60</v>
      </c>
      <c r="P178" s="9">
        <f>30+StateResource[[#This Row],[Serier]]*15</f>
        <v>180</v>
      </c>
      <c r="Q178" s="1">
        <f>StateResource[[#This Row],[Serier]]*2</f>
        <v>20</v>
      </c>
      <c r="R178" s="1">
        <v>1</v>
      </c>
      <c r="S178" s="9" t="str">
        <f>"develop_state_"&amp;StateResource[[#This Row],[state(vanilla)]]&amp;"_"&amp;StateResource[[#This Row],[Resource Type]]&amp;"_deposits_"&amp;StateResource[[#This Row],[Serier]]</f>
        <v>develop_state_625_steel_deposits_10</v>
      </c>
      <c r="T178" s="1" t="str">
        <f>"state_"&amp;StateResource[[#This Row],[state(vanilla)]]&amp;"_"&amp;StateResource[[#This Row],[Resource Type]]&amp;"_developed_"&amp;StateResource[[#This Row],[Serier]]</f>
        <v>state_625_steel_developed_10</v>
      </c>
    </row>
    <row r="179" spans="1:20" ht="16" customHeight="1" x14ac:dyDescent="0.3">
      <c r="A179" s="1">
        <v>625</v>
      </c>
      <c r="C179" s="9" t="str">
        <f>VLOOKUP(StateResource[[#This Row],[state(vanilla)]],'State Name'!B:C,2,FALSE)</f>
        <v>Samar</v>
      </c>
      <c r="E179" s="1" t="s">
        <v>874</v>
      </c>
      <c r="F179" s="1">
        <v>16</v>
      </c>
      <c r="G179" s="1">
        <v>11</v>
      </c>
      <c r="H179" s="9">
        <f>StateResource[[#This Row],[Serier]]</f>
        <v>11</v>
      </c>
      <c r="J179" s="1">
        <f>StateResource[[#This Row],[has_tech_excavation_visible]]</f>
        <v>11</v>
      </c>
      <c r="L179" s="1">
        <f>StateResource[[#This Row],[has_tech_excavation_visible]]</f>
        <v>11</v>
      </c>
      <c r="N179" s="1" t="s">
        <v>861</v>
      </c>
      <c r="O179" s="9">
        <f>10+StateResource[[#This Row],[Serier]]*5</f>
        <v>65</v>
      </c>
      <c r="P179" s="9">
        <f>30+StateResource[[#This Row],[Serier]]*15</f>
        <v>195</v>
      </c>
      <c r="Q179" s="1">
        <f>StateResource[[#This Row],[Serier]]*2</f>
        <v>22</v>
      </c>
      <c r="R179" s="1">
        <v>1</v>
      </c>
      <c r="S179" s="9" t="str">
        <f>"develop_state_"&amp;StateResource[[#This Row],[state(vanilla)]]&amp;"_"&amp;StateResource[[#This Row],[Resource Type]]&amp;"_deposits_"&amp;StateResource[[#This Row],[Serier]]</f>
        <v>develop_state_625_steel_deposits_11</v>
      </c>
      <c r="T179" s="1" t="str">
        <f>"state_"&amp;StateResource[[#This Row],[state(vanilla)]]&amp;"_"&amp;StateResource[[#This Row],[Resource Type]]&amp;"_developed_"&amp;StateResource[[#This Row],[Serier]]</f>
        <v>state_625_steel_developed_11</v>
      </c>
    </row>
    <row r="180" spans="1:20" ht="16" customHeight="1" x14ac:dyDescent="0.3">
      <c r="A180" s="1">
        <v>625</v>
      </c>
      <c r="C180" s="9" t="str">
        <f>VLOOKUP(StateResource[[#This Row],[state(vanilla)]],'State Name'!B:C,2,FALSE)</f>
        <v>Samar</v>
      </c>
      <c r="E180" s="1" t="s">
        <v>874</v>
      </c>
      <c r="F180" s="1">
        <v>17</v>
      </c>
      <c r="G180" s="1">
        <v>12</v>
      </c>
      <c r="H180" s="9">
        <f>StateResource[[#This Row],[Serier]]</f>
        <v>12</v>
      </c>
      <c r="J180" s="1">
        <f>StateResource[[#This Row],[has_tech_excavation_visible]]</f>
        <v>12</v>
      </c>
      <c r="L180" s="1">
        <f>StateResource[[#This Row],[has_tech_excavation_visible]]</f>
        <v>12</v>
      </c>
      <c r="N180" s="1" t="s">
        <v>861</v>
      </c>
      <c r="O180" s="9">
        <f>10+StateResource[[#This Row],[Serier]]*5</f>
        <v>70</v>
      </c>
      <c r="P180" s="9">
        <f>30+StateResource[[#This Row],[Serier]]*15</f>
        <v>210</v>
      </c>
      <c r="Q180" s="1">
        <f>StateResource[[#This Row],[Serier]]*2</f>
        <v>24</v>
      </c>
      <c r="R180" s="1">
        <v>1</v>
      </c>
      <c r="S180" s="9" t="str">
        <f>"develop_state_"&amp;StateResource[[#This Row],[state(vanilla)]]&amp;"_"&amp;StateResource[[#This Row],[Resource Type]]&amp;"_deposits_"&amp;StateResource[[#This Row],[Serier]]</f>
        <v>develop_state_625_steel_deposits_12</v>
      </c>
      <c r="T180" s="1" t="str">
        <f>"state_"&amp;StateResource[[#This Row],[state(vanilla)]]&amp;"_"&amp;StateResource[[#This Row],[Resource Type]]&amp;"_developed_"&amp;StateResource[[#This Row],[Serier]]</f>
        <v>state_625_steel_developed_12</v>
      </c>
    </row>
    <row r="181" spans="1:20" ht="16" customHeight="1" x14ac:dyDescent="0.3">
      <c r="A181" s="1">
        <v>625</v>
      </c>
      <c r="C181" s="9" t="str">
        <f>VLOOKUP(StateResource[[#This Row],[state(vanilla)]],'State Name'!B:C,2,FALSE)</f>
        <v>Samar</v>
      </c>
      <c r="E181" s="1" t="s">
        <v>874</v>
      </c>
      <c r="F181" s="1">
        <v>18</v>
      </c>
      <c r="G181" s="1">
        <v>13</v>
      </c>
      <c r="H181" s="9">
        <f>StateResource[[#This Row],[Serier]]</f>
        <v>13</v>
      </c>
      <c r="J181" s="1">
        <f>StateResource[[#This Row],[has_tech_excavation_visible]]</f>
        <v>13</v>
      </c>
      <c r="L181" s="1">
        <f>StateResource[[#This Row],[has_tech_excavation_visible]]</f>
        <v>13</v>
      </c>
      <c r="N181" s="1" t="s">
        <v>861</v>
      </c>
      <c r="O181" s="9">
        <f>10+StateResource[[#This Row],[Serier]]*5</f>
        <v>75</v>
      </c>
      <c r="P181" s="9">
        <f>30+StateResource[[#This Row],[Serier]]*15</f>
        <v>225</v>
      </c>
      <c r="Q181" s="1">
        <f>StateResource[[#This Row],[Serier]]*2</f>
        <v>26</v>
      </c>
      <c r="R181" s="1">
        <v>1</v>
      </c>
      <c r="S181" s="9" t="str">
        <f>"develop_state_"&amp;StateResource[[#This Row],[state(vanilla)]]&amp;"_"&amp;StateResource[[#This Row],[Resource Type]]&amp;"_deposits_"&amp;StateResource[[#This Row],[Serier]]</f>
        <v>develop_state_625_steel_deposits_13</v>
      </c>
      <c r="T181" s="1" t="str">
        <f>"state_"&amp;StateResource[[#This Row],[state(vanilla)]]&amp;"_"&amp;StateResource[[#This Row],[Resource Type]]&amp;"_developed_"&amp;StateResource[[#This Row],[Serier]]</f>
        <v>state_625_steel_developed_13</v>
      </c>
    </row>
    <row r="182" spans="1:20" ht="16" customHeight="1" x14ac:dyDescent="0.3">
      <c r="A182" s="1">
        <v>625</v>
      </c>
      <c r="C182" s="9" t="str">
        <f>VLOOKUP(StateResource[[#This Row],[state(vanilla)]],'State Name'!B:C,2,FALSE)</f>
        <v>Samar</v>
      </c>
      <c r="E182" s="1" t="s">
        <v>874</v>
      </c>
      <c r="F182" s="1">
        <v>19</v>
      </c>
      <c r="G182" s="1">
        <v>14</v>
      </c>
      <c r="H182" s="9">
        <f>StateResource[[#This Row],[Serier]]</f>
        <v>14</v>
      </c>
      <c r="J182" s="1">
        <f>StateResource[[#This Row],[has_tech_excavation_visible]]</f>
        <v>14</v>
      </c>
      <c r="L182" s="1">
        <f>StateResource[[#This Row],[has_tech_excavation_visible]]</f>
        <v>14</v>
      </c>
      <c r="N182" s="1" t="s">
        <v>861</v>
      </c>
      <c r="O182" s="9">
        <f>10+StateResource[[#This Row],[Serier]]*5</f>
        <v>80</v>
      </c>
      <c r="P182" s="9">
        <f>30+StateResource[[#This Row],[Serier]]*15</f>
        <v>240</v>
      </c>
      <c r="Q182" s="1">
        <f>StateResource[[#This Row],[Serier]]*2</f>
        <v>28</v>
      </c>
      <c r="R182" s="1">
        <v>1</v>
      </c>
      <c r="S182" s="9" t="str">
        <f>"develop_state_"&amp;StateResource[[#This Row],[state(vanilla)]]&amp;"_"&amp;StateResource[[#This Row],[Resource Type]]&amp;"_deposits_"&amp;StateResource[[#This Row],[Serier]]</f>
        <v>develop_state_625_steel_deposits_14</v>
      </c>
      <c r="T182" s="1" t="str">
        <f>"state_"&amp;StateResource[[#This Row],[state(vanilla)]]&amp;"_"&amp;StateResource[[#This Row],[Resource Type]]&amp;"_developed_"&amp;StateResource[[#This Row],[Serier]]</f>
        <v>state_625_steel_developed_14</v>
      </c>
    </row>
    <row r="183" spans="1:20" ht="16" customHeight="1" x14ac:dyDescent="0.3">
      <c r="A183" s="1">
        <v>625</v>
      </c>
      <c r="C183" s="9" t="str">
        <f>VLOOKUP(StateResource[[#This Row],[state(vanilla)]],'State Name'!B:C,2,FALSE)</f>
        <v>Samar</v>
      </c>
      <c r="E183" s="1" t="s">
        <v>874</v>
      </c>
      <c r="F183" s="1">
        <v>20</v>
      </c>
      <c r="G183" s="1">
        <v>15</v>
      </c>
      <c r="H183" s="9">
        <f>StateResource[[#This Row],[Serier]]</f>
        <v>15</v>
      </c>
      <c r="J183" s="1">
        <f>StateResource[[#This Row],[has_tech_excavation_visible]]</f>
        <v>15</v>
      </c>
      <c r="L183" s="1">
        <f>StateResource[[#This Row],[has_tech_excavation_visible]]</f>
        <v>15</v>
      </c>
      <c r="N183" s="1" t="s">
        <v>861</v>
      </c>
      <c r="O183" s="9">
        <f>10+StateResource[[#This Row],[Serier]]*5</f>
        <v>85</v>
      </c>
      <c r="P183" s="9">
        <f>30+StateResource[[#This Row],[Serier]]*15</f>
        <v>255</v>
      </c>
      <c r="Q183" s="1">
        <f>StateResource[[#This Row],[Serier]]*2</f>
        <v>30</v>
      </c>
      <c r="R183" s="1">
        <v>1</v>
      </c>
      <c r="S183" s="9" t="str">
        <f>"develop_state_"&amp;StateResource[[#This Row],[state(vanilla)]]&amp;"_"&amp;StateResource[[#This Row],[Resource Type]]&amp;"_deposits_"&amp;StateResource[[#This Row],[Serier]]</f>
        <v>develop_state_625_steel_deposits_15</v>
      </c>
      <c r="T183" s="1" t="str">
        <f>"state_"&amp;StateResource[[#This Row],[state(vanilla)]]&amp;"_"&amp;StateResource[[#This Row],[Resource Type]]&amp;"_developed_"&amp;StateResource[[#This Row],[Serier]]</f>
        <v>state_625_steel_developed_15</v>
      </c>
    </row>
    <row r="184" spans="1:20" ht="16" customHeight="1" x14ac:dyDescent="0.3">
      <c r="A184" s="1">
        <v>625</v>
      </c>
      <c r="C184" s="9" t="str">
        <f>VLOOKUP(StateResource[[#This Row],[state(vanilla)]],'State Name'!B:C,2,FALSE)</f>
        <v>Samar</v>
      </c>
      <c r="E184" s="1" t="s">
        <v>874</v>
      </c>
      <c r="F184" s="1">
        <v>21</v>
      </c>
      <c r="G184" s="1">
        <v>16</v>
      </c>
      <c r="H184" s="9">
        <f>StateResource[[#This Row],[Serier]]</f>
        <v>16</v>
      </c>
      <c r="J184" s="1">
        <f>StateResource[[#This Row],[has_tech_excavation_visible]]</f>
        <v>16</v>
      </c>
      <c r="L184" s="1">
        <f>StateResource[[#This Row],[has_tech_excavation_visible]]</f>
        <v>16</v>
      </c>
      <c r="N184" s="1" t="s">
        <v>861</v>
      </c>
      <c r="O184" s="9">
        <f>10+StateResource[[#This Row],[Serier]]*5</f>
        <v>90</v>
      </c>
      <c r="P184" s="9">
        <f>30+StateResource[[#This Row],[Serier]]*15</f>
        <v>270</v>
      </c>
      <c r="Q184" s="1">
        <f>StateResource[[#This Row],[Serier]]*2</f>
        <v>32</v>
      </c>
      <c r="R184" s="1">
        <v>1</v>
      </c>
      <c r="S184" s="9" t="str">
        <f>"develop_state_"&amp;StateResource[[#This Row],[state(vanilla)]]&amp;"_"&amp;StateResource[[#This Row],[Resource Type]]&amp;"_deposits_"&amp;StateResource[[#This Row],[Serier]]</f>
        <v>develop_state_625_steel_deposits_16</v>
      </c>
      <c r="T184" s="1" t="str">
        <f>"state_"&amp;StateResource[[#This Row],[state(vanilla)]]&amp;"_"&amp;StateResource[[#This Row],[Resource Type]]&amp;"_developed_"&amp;StateResource[[#This Row],[Serier]]</f>
        <v>state_625_steel_developed_16</v>
      </c>
    </row>
    <row r="185" spans="1:20" ht="16" customHeight="1" x14ac:dyDescent="0.3">
      <c r="A185" s="1">
        <v>625</v>
      </c>
      <c r="C185" s="9" t="str">
        <f>VLOOKUP(StateResource[[#This Row],[state(vanilla)]],'State Name'!B:C,2,FALSE)</f>
        <v>Samar</v>
      </c>
      <c r="E185" s="1" t="s">
        <v>874</v>
      </c>
      <c r="F185" s="1">
        <v>22</v>
      </c>
      <c r="G185" s="1">
        <v>17</v>
      </c>
      <c r="H185" s="9">
        <f>StateResource[[#This Row],[Serier]]</f>
        <v>17</v>
      </c>
      <c r="J185" s="1">
        <f>StateResource[[#This Row],[has_tech_excavation_visible]]</f>
        <v>17</v>
      </c>
      <c r="L185" s="1">
        <f>StateResource[[#This Row],[has_tech_excavation_visible]]</f>
        <v>17</v>
      </c>
      <c r="N185" s="1" t="s">
        <v>861</v>
      </c>
      <c r="O185" s="9">
        <f>10+StateResource[[#This Row],[Serier]]*5</f>
        <v>95</v>
      </c>
      <c r="P185" s="9">
        <f>30+StateResource[[#This Row],[Serier]]*15</f>
        <v>285</v>
      </c>
      <c r="Q185" s="1">
        <f>StateResource[[#This Row],[Serier]]*2</f>
        <v>34</v>
      </c>
      <c r="R185" s="1">
        <v>1</v>
      </c>
      <c r="S185" s="9" t="str">
        <f>"develop_state_"&amp;StateResource[[#This Row],[state(vanilla)]]&amp;"_"&amp;StateResource[[#This Row],[Resource Type]]&amp;"_deposits_"&amp;StateResource[[#This Row],[Serier]]</f>
        <v>develop_state_625_steel_deposits_17</v>
      </c>
      <c r="T185" s="1" t="str">
        <f>"state_"&amp;StateResource[[#This Row],[state(vanilla)]]&amp;"_"&amp;StateResource[[#This Row],[Resource Type]]&amp;"_developed_"&amp;StateResource[[#This Row],[Serier]]</f>
        <v>state_625_steel_developed_17</v>
      </c>
    </row>
    <row r="186" spans="1:20" ht="16" customHeight="1" x14ac:dyDescent="0.3">
      <c r="A186" s="1">
        <v>625</v>
      </c>
      <c r="C186" s="9" t="str">
        <f>VLOOKUP(StateResource[[#This Row],[state(vanilla)]],'State Name'!B:C,2,FALSE)</f>
        <v>Samar</v>
      </c>
      <c r="E186" s="1" t="s">
        <v>874</v>
      </c>
      <c r="F186" s="1">
        <v>23</v>
      </c>
      <c r="G186" s="1">
        <v>18</v>
      </c>
      <c r="H186" s="9">
        <f>StateResource[[#This Row],[Serier]]</f>
        <v>18</v>
      </c>
      <c r="J186" s="1">
        <f>StateResource[[#This Row],[has_tech_excavation_visible]]</f>
        <v>18</v>
      </c>
      <c r="L186" s="1">
        <f>StateResource[[#This Row],[has_tech_excavation_visible]]</f>
        <v>18</v>
      </c>
      <c r="N186" s="1" t="s">
        <v>861</v>
      </c>
      <c r="O186" s="9">
        <f>10+StateResource[[#This Row],[Serier]]*5</f>
        <v>100</v>
      </c>
      <c r="P186" s="9">
        <f>30+StateResource[[#This Row],[Serier]]*15</f>
        <v>300</v>
      </c>
      <c r="Q186" s="1">
        <f>StateResource[[#This Row],[Serier]]*2</f>
        <v>36</v>
      </c>
      <c r="R186" s="1">
        <v>1</v>
      </c>
      <c r="S186" s="9" t="str">
        <f>"develop_state_"&amp;StateResource[[#This Row],[state(vanilla)]]&amp;"_"&amp;StateResource[[#This Row],[Resource Type]]&amp;"_deposits_"&amp;StateResource[[#This Row],[Serier]]</f>
        <v>develop_state_625_steel_deposits_18</v>
      </c>
      <c r="T186" s="1" t="str">
        <f>"state_"&amp;StateResource[[#This Row],[state(vanilla)]]&amp;"_"&amp;StateResource[[#This Row],[Resource Type]]&amp;"_developed_"&amp;StateResource[[#This Row],[Serier]]</f>
        <v>state_625_steel_developed_18</v>
      </c>
    </row>
    <row r="187" spans="1:20" ht="16" customHeight="1" x14ac:dyDescent="0.3">
      <c r="A187" s="1">
        <v>625</v>
      </c>
      <c r="C187" s="9" t="str">
        <f>VLOOKUP(StateResource[[#This Row],[state(vanilla)]],'State Name'!B:C,2,FALSE)</f>
        <v>Samar</v>
      </c>
      <c r="E187" s="1" t="s">
        <v>874</v>
      </c>
      <c r="F187" s="1">
        <v>24</v>
      </c>
      <c r="G187" s="1">
        <v>19</v>
      </c>
      <c r="H187" s="9">
        <f>StateResource[[#This Row],[Serier]]</f>
        <v>19</v>
      </c>
      <c r="J187" s="1">
        <f>StateResource[[#This Row],[has_tech_excavation_visible]]</f>
        <v>19</v>
      </c>
      <c r="L187" s="1">
        <f>StateResource[[#This Row],[has_tech_excavation_visible]]</f>
        <v>19</v>
      </c>
      <c r="N187" s="1" t="s">
        <v>861</v>
      </c>
      <c r="O187" s="9">
        <f>10+StateResource[[#This Row],[Serier]]*5</f>
        <v>105</v>
      </c>
      <c r="P187" s="9">
        <f>30+StateResource[[#This Row],[Serier]]*15</f>
        <v>315</v>
      </c>
      <c r="Q187" s="1">
        <f>StateResource[[#This Row],[Serier]]*2</f>
        <v>38</v>
      </c>
      <c r="R187" s="1">
        <v>1</v>
      </c>
      <c r="S187" s="9" t="str">
        <f>"develop_state_"&amp;StateResource[[#This Row],[state(vanilla)]]&amp;"_"&amp;StateResource[[#This Row],[Resource Type]]&amp;"_deposits_"&amp;StateResource[[#This Row],[Serier]]</f>
        <v>develop_state_625_steel_deposits_19</v>
      </c>
      <c r="T187" s="1" t="str">
        <f>"state_"&amp;StateResource[[#This Row],[state(vanilla)]]&amp;"_"&amp;StateResource[[#This Row],[Resource Type]]&amp;"_developed_"&amp;StateResource[[#This Row],[Serier]]</f>
        <v>state_625_steel_developed_19</v>
      </c>
    </row>
    <row r="188" spans="1:20" ht="16" customHeight="1" x14ac:dyDescent="0.3">
      <c r="A188" s="1">
        <v>625</v>
      </c>
      <c r="C188" s="9" t="str">
        <f>VLOOKUP(StateResource[[#This Row],[state(vanilla)]],'State Name'!B:C,2,FALSE)</f>
        <v>Samar</v>
      </c>
      <c r="E188" s="1" t="s">
        <v>874</v>
      </c>
      <c r="F188" s="1">
        <v>25</v>
      </c>
      <c r="G188" s="1">
        <v>20</v>
      </c>
      <c r="H188" s="9">
        <f>StateResource[[#This Row],[Serier]]</f>
        <v>20</v>
      </c>
      <c r="J188" s="1">
        <f>StateResource[[#This Row],[has_tech_excavation_visible]]</f>
        <v>20</v>
      </c>
      <c r="L188" s="1">
        <f>StateResource[[#This Row],[has_tech_excavation_visible]]</f>
        <v>20</v>
      </c>
      <c r="N188" s="1" t="s">
        <v>861</v>
      </c>
      <c r="O188" s="9">
        <f>10+StateResource[[#This Row],[Serier]]*5</f>
        <v>110</v>
      </c>
      <c r="P188" s="9">
        <f>30+StateResource[[#This Row],[Serier]]*15</f>
        <v>330</v>
      </c>
      <c r="Q188" s="1">
        <f>StateResource[[#This Row],[Serier]]*2</f>
        <v>40</v>
      </c>
      <c r="R188" s="1">
        <v>1</v>
      </c>
      <c r="S188" s="9" t="str">
        <f>"develop_state_"&amp;StateResource[[#This Row],[state(vanilla)]]&amp;"_"&amp;StateResource[[#This Row],[Resource Type]]&amp;"_deposits_"&amp;StateResource[[#This Row],[Serier]]</f>
        <v>develop_state_625_steel_deposits_20</v>
      </c>
      <c r="T188" s="1" t="str">
        <f>"state_"&amp;StateResource[[#This Row],[state(vanilla)]]&amp;"_"&amp;StateResource[[#This Row],[Resource Type]]&amp;"_developed_"&amp;StateResource[[#This Row],[Serier]]</f>
        <v>state_625_steel_developed_20</v>
      </c>
    </row>
    <row r="189" spans="1:20" ht="16" customHeight="1" x14ac:dyDescent="0.3">
      <c r="A189" s="1">
        <v>725</v>
      </c>
      <c r="C189" s="9" t="str">
        <f>VLOOKUP(StateResource[[#This Row],[state(vanilla)]],'State Name'!B:C,2,FALSE)</f>
        <v>Nauru</v>
      </c>
      <c r="E189" s="1" t="s">
        <v>12</v>
      </c>
      <c r="F189" s="1">
        <v>4</v>
      </c>
      <c r="G189" s="1">
        <v>1</v>
      </c>
      <c r="H189" s="9">
        <f>StateResource[[#This Row],[Serier]]</f>
        <v>1</v>
      </c>
      <c r="J189" s="1">
        <f>StateResource[[#This Row],[has_tech_excavation_visible]]</f>
        <v>1</v>
      </c>
      <c r="L189" s="1">
        <f>StateResource[[#This Row],[has_tech_excavation_visible]]</f>
        <v>1</v>
      </c>
      <c r="N189" s="1" t="s">
        <v>861</v>
      </c>
      <c r="O189" s="9">
        <f>10+StateResource[[#This Row],[Serier]]*5</f>
        <v>15</v>
      </c>
      <c r="P189" s="9">
        <f>30+StateResource[[#This Row],[Serier]]*15</f>
        <v>45</v>
      </c>
      <c r="Q189" s="1">
        <f>StateResource[[#This Row],[Serier]]*2</f>
        <v>2</v>
      </c>
      <c r="R189" s="1">
        <v>1</v>
      </c>
      <c r="S189" s="9" t="str">
        <f>"develop_state_"&amp;StateResource[[#This Row],[state(vanilla)]]&amp;"_"&amp;StateResource[[#This Row],[Resource Type]]&amp;"_deposits_"&amp;StateResource[[#This Row],[Serier]]</f>
        <v>develop_state_725_tungsten_deposits_1</v>
      </c>
      <c r="T189" s="1" t="str">
        <f>"state_"&amp;StateResource[[#This Row],[state(vanilla)]]&amp;"_"&amp;StateResource[[#This Row],[Resource Type]]&amp;"_developed_"&amp;StateResource[[#This Row],[Serier]]</f>
        <v>state_725_tungsten_developed_1</v>
      </c>
    </row>
    <row r="190" spans="1:20" ht="16" customHeight="1" x14ac:dyDescent="0.3">
      <c r="A190" s="1">
        <v>725</v>
      </c>
      <c r="C190" s="9" t="str">
        <f>VLOOKUP(StateResource[[#This Row],[state(vanilla)]],'State Name'!B:C,2,FALSE)</f>
        <v>Nauru</v>
      </c>
      <c r="E190" s="1" t="s">
        <v>12</v>
      </c>
      <c r="F190" s="1">
        <v>6</v>
      </c>
      <c r="G190" s="1">
        <v>2</v>
      </c>
      <c r="H190" s="9">
        <f>StateResource[[#This Row],[Serier]]</f>
        <v>2</v>
      </c>
      <c r="J190" s="1">
        <f>StateResource[[#This Row],[has_tech_excavation_visible]]</f>
        <v>2</v>
      </c>
      <c r="L190" s="1">
        <f>StateResource[[#This Row],[has_tech_excavation_visible]]</f>
        <v>2</v>
      </c>
      <c r="N190" s="1" t="s">
        <v>861</v>
      </c>
      <c r="O190" s="9">
        <f>10+StateResource[[#This Row],[Serier]]*5</f>
        <v>20</v>
      </c>
      <c r="P190" s="9">
        <f>30+StateResource[[#This Row],[Serier]]*15</f>
        <v>60</v>
      </c>
      <c r="Q190" s="1">
        <f>StateResource[[#This Row],[Serier]]*2</f>
        <v>4</v>
      </c>
      <c r="R190" s="1">
        <v>1</v>
      </c>
      <c r="S190" s="9" t="str">
        <f>"develop_state_"&amp;StateResource[[#This Row],[state(vanilla)]]&amp;"_"&amp;StateResource[[#This Row],[Resource Type]]&amp;"_deposits_"&amp;StateResource[[#This Row],[Serier]]</f>
        <v>develop_state_725_tungsten_deposits_2</v>
      </c>
      <c r="T190" s="1" t="str">
        <f>"state_"&amp;StateResource[[#This Row],[state(vanilla)]]&amp;"_"&amp;StateResource[[#This Row],[Resource Type]]&amp;"_developed_"&amp;StateResource[[#This Row],[Serier]]</f>
        <v>state_725_tungsten_developed_2</v>
      </c>
    </row>
    <row r="191" spans="1:20" ht="16" customHeight="1" x14ac:dyDescent="0.3">
      <c r="A191" s="1">
        <v>725</v>
      </c>
      <c r="C191" s="9" t="str">
        <f>VLOOKUP(StateResource[[#This Row],[state(vanilla)]],'State Name'!B:C,2,FALSE)</f>
        <v>Nauru</v>
      </c>
      <c r="E191" s="1" t="s">
        <v>12</v>
      </c>
      <c r="F191" s="1">
        <v>8</v>
      </c>
      <c r="G191" s="1">
        <v>3</v>
      </c>
      <c r="H191" s="9">
        <f>StateResource[[#This Row],[Serier]]</f>
        <v>3</v>
      </c>
      <c r="J191" s="1">
        <f>StateResource[[#This Row],[has_tech_excavation_visible]]</f>
        <v>3</v>
      </c>
      <c r="L191" s="1">
        <f>StateResource[[#This Row],[has_tech_excavation_visible]]</f>
        <v>3</v>
      </c>
      <c r="N191" s="1" t="s">
        <v>861</v>
      </c>
      <c r="O191" s="9">
        <f>10+StateResource[[#This Row],[Serier]]*5</f>
        <v>25</v>
      </c>
      <c r="P191" s="9">
        <f>30+StateResource[[#This Row],[Serier]]*15</f>
        <v>75</v>
      </c>
      <c r="Q191" s="1">
        <f>StateResource[[#This Row],[Serier]]*2</f>
        <v>6</v>
      </c>
      <c r="R191" s="1">
        <v>1</v>
      </c>
      <c r="S191" s="9" t="str">
        <f>"develop_state_"&amp;StateResource[[#This Row],[state(vanilla)]]&amp;"_"&amp;StateResource[[#This Row],[Resource Type]]&amp;"_deposits_"&amp;StateResource[[#This Row],[Serier]]</f>
        <v>develop_state_725_tungsten_deposits_3</v>
      </c>
      <c r="T191" s="1" t="str">
        <f>"state_"&amp;StateResource[[#This Row],[state(vanilla)]]&amp;"_"&amp;StateResource[[#This Row],[Resource Type]]&amp;"_developed_"&amp;StateResource[[#This Row],[Serier]]</f>
        <v>state_725_tungsten_developed_3</v>
      </c>
    </row>
    <row r="192" spans="1:20" ht="16" customHeight="1" x14ac:dyDescent="0.3">
      <c r="A192" s="1">
        <v>725</v>
      </c>
      <c r="C192" s="9" t="str">
        <f>VLOOKUP(StateResource[[#This Row],[state(vanilla)]],'State Name'!B:C,2,FALSE)</f>
        <v>Nauru</v>
      </c>
      <c r="E192" s="1" t="s">
        <v>12</v>
      </c>
      <c r="F192" s="1">
        <v>10</v>
      </c>
      <c r="G192" s="1">
        <v>4</v>
      </c>
      <c r="H192" s="9">
        <f>StateResource[[#This Row],[Serier]]</f>
        <v>4</v>
      </c>
      <c r="J192" s="1">
        <f>StateResource[[#This Row],[has_tech_excavation_visible]]</f>
        <v>4</v>
      </c>
      <c r="L192" s="1">
        <f>StateResource[[#This Row],[has_tech_excavation_visible]]</f>
        <v>4</v>
      </c>
      <c r="N192" s="1" t="s">
        <v>861</v>
      </c>
      <c r="O192" s="9">
        <f>10+StateResource[[#This Row],[Serier]]*5</f>
        <v>30</v>
      </c>
      <c r="P192" s="9">
        <f>30+StateResource[[#This Row],[Serier]]*15</f>
        <v>90</v>
      </c>
      <c r="Q192" s="1">
        <f>StateResource[[#This Row],[Serier]]*2</f>
        <v>8</v>
      </c>
      <c r="R192" s="1">
        <v>1</v>
      </c>
      <c r="S192" s="9" t="str">
        <f>"develop_state_"&amp;StateResource[[#This Row],[state(vanilla)]]&amp;"_"&amp;StateResource[[#This Row],[Resource Type]]&amp;"_deposits_"&amp;StateResource[[#This Row],[Serier]]</f>
        <v>develop_state_725_tungsten_deposits_4</v>
      </c>
      <c r="T192" s="1" t="str">
        <f>"state_"&amp;StateResource[[#This Row],[state(vanilla)]]&amp;"_"&amp;StateResource[[#This Row],[Resource Type]]&amp;"_developed_"&amp;StateResource[[#This Row],[Serier]]</f>
        <v>state_725_tungsten_developed_4</v>
      </c>
    </row>
    <row r="193" spans="1:20" ht="16" customHeight="1" x14ac:dyDescent="0.3">
      <c r="A193" s="1">
        <v>725</v>
      </c>
      <c r="C193" s="9" t="str">
        <f>VLOOKUP(StateResource[[#This Row],[state(vanilla)]],'State Name'!B:C,2,FALSE)</f>
        <v>Nauru</v>
      </c>
      <c r="E193" s="1" t="s">
        <v>12</v>
      </c>
      <c r="F193" s="1">
        <v>12</v>
      </c>
      <c r="G193" s="1">
        <v>5</v>
      </c>
      <c r="H193" s="9">
        <f>StateResource[[#This Row],[Serier]]</f>
        <v>5</v>
      </c>
      <c r="J193" s="1">
        <f>StateResource[[#This Row],[has_tech_excavation_visible]]</f>
        <v>5</v>
      </c>
      <c r="L193" s="1">
        <f>StateResource[[#This Row],[has_tech_excavation_visible]]</f>
        <v>5</v>
      </c>
      <c r="N193" s="1" t="s">
        <v>861</v>
      </c>
      <c r="O193" s="9">
        <f>10+StateResource[[#This Row],[Serier]]*5</f>
        <v>35</v>
      </c>
      <c r="P193" s="9">
        <f>30+StateResource[[#This Row],[Serier]]*15</f>
        <v>105</v>
      </c>
      <c r="Q193" s="1">
        <f>StateResource[[#This Row],[Serier]]*2</f>
        <v>10</v>
      </c>
      <c r="R193" s="1">
        <v>1</v>
      </c>
      <c r="S193" s="9" t="str">
        <f>"develop_state_"&amp;StateResource[[#This Row],[state(vanilla)]]&amp;"_"&amp;StateResource[[#This Row],[Resource Type]]&amp;"_deposits_"&amp;StateResource[[#This Row],[Serier]]</f>
        <v>develop_state_725_tungsten_deposits_5</v>
      </c>
      <c r="T193" s="1" t="str">
        <f>"state_"&amp;StateResource[[#This Row],[state(vanilla)]]&amp;"_"&amp;StateResource[[#This Row],[Resource Type]]&amp;"_developed_"&amp;StateResource[[#This Row],[Serier]]</f>
        <v>state_725_tungsten_developed_5</v>
      </c>
    </row>
    <row r="194" spans="1:20" ht="16" customHeight="1" x14ac:dyDescent="0.3">
      <c r="A194" s="1">
        <v>725</v>
      </c>
      <c r="C194" s="9" t="str">
        <f>VLOOKUP(StateResource[[#This Row],[state(vanilla)]],'State Name'!B:C,2,FALSE)</f>
        <v>Nauru</v>
      </c>
      <c r="E194" s="1" t="s">
        <v>12</v>
      </c>
      <c r="F194" s="1">
        <v>14</v>
      </c>
      <c r="G194" s="1">
        <v>6</v>
      </c>
      <c r="H194" s="9">
        <f>StateResource[[#This Row],[Serier]]</f>
        <v>6</v>
      </c>
      <c r="J194" s="1">
        <f>StateResource[[#This Row],[has_tech_excavation_visible]]</f>
        <v>6</v>
      </c>
      <c r="L194" s="1">
        <f>StateResource[[#This Row],[has_tech_excavation_visible]]</f>
        <v>6</v>
      </c>
      <c r="N194" s="1" t="s">
        <v>861</v>
      </c>
      <c r="O194" s="9">
        <f>10+StateResource[[#This Row],[Serier]]*5</f>
        <v>40</v>
      </c>
      <c r="P194" s="9">
        <f>30+StateResource[[#This Row],[Serier]]*15</f>
        <v>120</v>
      </c>
      <c r="Q194" s="1">
        <f>StateResource[[#This Row],[Serier]]*2</f>
        <v>12</v>
      </c>
      <c r="R194" s="1">
        <v>1</v>
      </c>
      <c r="S194" s="9" t="str">
        <f>"develop_state_"&amp;StateResource[[#This Row],[state(vanilla)]]&amp;"_"&amp;StateResource[[#This Row],[Resource Type]]&amp;"_deposits_"&amp;StateResource[[#This Row],[Serier]]</f>
        <v>develop_state_725_tungsten_deposits_6</v>
      </c>
      <c r="T194" s="1" t="str">
        <f>"state_"&amp;StateResource[[#This Row],[state(vanilla)]]&amp;"_"&amp;StateResource[[#This Row],[Resource Type]]&amp;"_developed_"&amp;StateResource[[#This Row],[Serier]]</f>
        <v>state_725_tungsten_developed_6</v>
      </c>
    </row>
    <row r="195" spans="1:20" ht="16" customHeight="1" x14ac:dyDescent="0.3">
      <c r="A195" s="1">
        <v>725</v>
      </c>
      <c r="C195" s="9" t="str">
        <f>VLOOKUP(StateResource[[#This Row],[state(vanilla)]],'State Name'!B:C,2,FALSE)</f>
        <v>Nauru</v>
      </c>
      <c r="E195" s="1" t="s">
        <v>12</v>
      </c>
      <c r="F195" s="1">
        <v>16</v>
      </c>
      <c r="G195" s="1">
        <v>7</v>
      </c>
      <c r="H195" s="9">
        <f>StateResource[[#This Row],[Serier]]</f>
        <v>7</v>
      </c>
      <c r="J195" s="1">
        <f>StateResource[[#This Row],[has_tech_excavation_visible]]</f>
        <v>7</v>
      </c>
      <c r="L195" s="1">
        <f>StateResource[[#This Row],[has_tech_excavation_visible]]</f>
        <v>7</v>
      </c>
      <c r="N195" s="1" t="s">
        <v>861</v>
      </c>
      <c r="O195" s="9">
        <f>10+StateResource[[#This Row],[Serier]]*5</f>
        <v>45</v>
      </c>
      <c r="P195" s="9">
        <f>30+StateResource[[#This Row],[Serier]]*15</f>
        <v>135</v>
      </c>
      <c r="Q195" s="1">
        <f>StateResource[[#This Row],[Serier]]*2</f>
        <v>14</v>
      </c>
      <c r="R195" s="1">
        <v>1</v>
      </c>
      <c r="S195" s="9" t="str">
        <f>"develop_state_"&amp;StateResource[[#This Row],[state(vanilla)]]&amp;"_"&amp;StateResource[[#This Row],[Resource Type]]&amp;"_deposits_"&amp;StateResource[[#This Row],[Serier]]</f>
        <v>develop_state_725_tungsten_deposits_7</v>
      </c>
      <c r="T195" s="1" t="str">
        <f>"state_"&amp;StateResource[[#This Row],[state(vanilla)]]&amp;"_"&amp;StateResource[[#This Row],[Resource Type]]&amp;"_developed_"&amp;StateResource[[#This Row],[Serier]]</f>
        <v>state_725_tungsten_developed_7</v>
      </c>
    </row>
    <row r="196" spans="1:20" ht="16" customHeight="1" x14ac:dyDescent="0.3">
      <c r="A196" s="1">
        <v>725</v>
      </c>
      <c r="C196" s="9" t="str">
        <f>VLOOKUP(StateResource[[#This Row],[state(vanilla)]],'State Name'!B:C,2,FALSE)</f>
        <v>Nauru</v>
      </c>
      <c r="E196" s="1" t="s">
        <v>12</v>
      </c>
      <c r="F196" s="1">
        <v>18</v>
      </c>
      <c r="G196" s="1">
        <v>8</v>
      </c>
      <c r="H196" s="9">
        <f>StateResource[[#This Row],[Serier]]</f>
        <v>8</v>
      </c>
      <c r="J196" s="1">
        <f>StateResource[[#This Row],[has_tech_excavation_visible]]</f>
        <v>8</v>
      </c>
      <c r="L196" s="1">
        <f>StateResource[[#This Row],[has_tech_excavation_visible]]</f>
        <v>8</v>
      </c>
      <c r="N196" s="1" t="s">
        <v>861</v>
      </c>
      <c r="O196" s="9">
        <f>10+StateResource[[#This Row],[Serier]]*5</f>
        <v>50</v>
      </c>
      <c r="P196" s="9">
        <f>30+StateResource[[#This Row],[Serier]]*15</f>
        <v>150</v>
      </c>
      <c r="Q196" s="1">
        <f>StateResource[[#This Row],[Serier]]*2</f>
        <v>16</v>
      </c>
      <c r="R196" s="1">
        <v>1</v>
      </c>
      <c r="S196" s="9" t="str">
        <f>"develop_state_"&amp;StateResource[[#This Row],[state(vanilla)]]&amp;"_"&amp;StateResource[[#This Row],[Resource Type]]&amp;"_deposits_"&amp;StateResource[[#This Row],[Serier]]</f>
        <v>develop_state_725_tungsten_deposits_8</v>
      </c>
      <c r="T196" s="1" t="str">
        <f>"state_"&amp;StateResource[[#This Row],[state(vanilla)]]&amp;"_"&amp;StateResource[[#This Row],[Resource Type]]&amp;"_developed_"&amp;StateResource[[#This Row],[Serier]]</f>
        <v>state_725_tungsten_developed_8</v>
      </c>
    </row>
    <row r="197" spans="1:20" ht="16" customHeight="1" x14ac:dyDescent="0.3">
      <c r="A197" s="1">
        <v>725</v>
      </c>
      <c r="C197" s="9" t="str">
        <f>VLOOKUP(StateResource[[#This Row],[state(vanilla)]],'State Name'!B:C,2,FALSE)</f>
        <v>Nauru</v>
      </c>
      <c r="E197" s="1" t="s">
        <v>12</v>
      </c>
      <c r="F197" s="1">
        <v>20</v>
      </c>
      <c r="G197" s="1">
        <v>9</v>
      </c>
      <c r="H197" s="9">
        <f>StateResource[[#This Row],[Serier]]</f>
        <v>9</v>
      </c>
      <c r="J197" s="1">
        <f>StateResource[[#This Row],[has_tech_excavation_visible]]</f>
        <v>9</v>
      </c>
      <c r="L197" s="1">
        <f>StateResource[[#This Row],[has_tech_excavation_visible]]</f>
        <v>9</v>
      </c>
      <c r="N197" s="1" t="s">
        <v>861</v>
      </c>
      <c r="O197" s="9">
        <f>10+StateResource[[#This Row],[Serier]]*5</f>
        <v>55</v>
      </c>
      <c r="P197" s="9">
        <f>30+StateResource[[#This Row],[Serier]]*15</f>
        <v>165</v>
      </c>
      <c r="Q197" s="1">
        <f>StateResource[[#This Row],[Serier]]*2</f>
        <v>18</v>
      </c>
      <c r="R197" s="1">
        <v>1</v>
      </c>
      <c r="S197" s="9" t="str">
        <f>"develop_state_"&amp;StateResource[[#This Row],[state(vanilla)]]&amp;"_"&amp;StateResource[[#This Row],[Resource Type]]&amp;"_deposits_"&amp;StateResource[[#This Row],[Serier]]</f>
        <v>develop_state_725_tungsten_deposits_9</v>
      </c>
      <c r="T197" s="1" t="str">
        <f>"state_"&amp;StateResource[[#This Row],[state(vanilla)]]&amp;"_"&amp;StateResource[[#This Row],[Resource Type]]&amp;"_developed_"&amp;StateResource[[#This Row],[Serier]]</f>
        <v>state_725_tungsten_developed_9</v>
      </c>
    </row>
    <row r="198" spans="1:20" ht="16" customHeight="1" x14ac:dyDescent="0.3">
      <c r="A198" s="1">
        <v>725</v>
      </c>
      <c r="C198" s="9" t="str">
        <f>VLOOKUP(StateResource[[#This Row],[state(vanilla)]],'State Name'!B:C,2,FALSE)</f>
        <v>Nauru</v>
      </c>
      <c r="E198" s="1" t="s">
        <v>12</v>
      </c>
      <c r="F198" s="1">
        <v>22</v>
      </c>
      <c r="G198" s="1">
        <v>10</v>
      </c>
      <c r="H198" s="9">
        <f>StateResource[[#This Row],[Serier]]</f>
        <v>10</v>
      </c>
      <c r="J198" s="1">
        <f>StateResource[[#This Row],[has_tech_excavation_visible]]</f>
        <v>10</v>
      </c>
      <c r="L198" s="1">
        <f>StateResource[[#This Row],[has_tech_excavation_visible]]</f>
        <v>10</v>
      </c>
      <c r="N198" s="1" t="s">
        <v>861</v>
      </c>
      <c r="O198" s="9">
        <f>10+StateResource[[#This Row],[Serier]]*5</f>
        <v>60</v>
      </c>
      <c r="P198" s="9">
        <f>30+StateResource[[#This Row],[Serier]]*15</f>
        <v>180</v>
      </c>
      <c r="Q198" s="1">
        <f>StateResource[[#This Row],[Serier]]*2</f>
        <v>20</v>
      </c>
      <c r="R198" s="1">
        <v>1</v>
      </c>
      <c r="S198" s="9" t="str">
        <f>"develop_state_"&amp;StateResource[[#This Row],[state(vanilla)]]&amp;"_"&amp;StateResource[[#This Row],[Resource Type]]&amp;"_deposits_"&amp;StateResource[[#This Row],[Serier]]</f>
        <v>develop_state_725_tungsten_deposits_10</v>
      </c>
      <c r="T198" s="1" t="str">
        <f>"state_"&amp;StateResource[[#This Row],[state(vanilla)]]&amp;"_"&amp;StateResource[[#This Row],[Resource Type]]&amp;"_developed_"&amp;StateResource[[#This Row],[Serier]]</f>
        <v>state_725_tungsten_developed_10</v>
      </c>
    </row>
    <row r="199" spans="1:20" ht="16" customHeight="1" x14ac:dyDescent="0.3">
      <c r="A199" s="1">
        <v>725</v>
      </c>
      <c r="C199" s="9" t="str">
        <f>VLOOKUP(StateResource[[#This Row],[state(vanilla)]],'State Name'!B:C,2,FALSE)</f>
        <v>Nauru</v>
      </c>
      <c r="E199" s="1" t="s">
        <v>12</v>
      </c>
      <c r="F199" s="1">
        <v>24</v>
      </c>
      <c r="G199" s="1">
        <v>11</v>
      </c>
      <c r="H199" s="9">
        <f>StateResource[[#This Row],[Serier]]</f>
        <v>11</v>
      </c>
      <c r="J199" s="1">
        <f>StateResource[[#This Row],[has_tech_excavation_visible]]</f>
        <v>11</v>
      </c>
      <c r="L199" s="1">
        <f>StateResource[[#This Row],[has_tech_excavation_visible]]</f>
        <v>11</v>
      </c>
      <c r="N199" s="1" t="s">
        <v>861</v>
      </c>
      <c r="O199" s="9">
        <f>10+StateResource[[#This Row],[Serier]]*5</f>
        <v>65</v>
      </c>
      <c r="P199" s="9">
        <f>30+StateResource[[#This Row],[Serier]]*15</f>
        <v>195</v>
      </c>
      <c r="Q199" s="1">
        <f>StateResource[[#This Row],[Serier]]*2</f>
        <v>22</v>
      </c>
      <c r="R199" s="1">
        <v>1</v>
      </c>
      <c r="S199" s="9" t="str">
        <f>"develop_state_"&amp;StateResource[[#This Row],[state(vanilla)]]&amp;"_"&amp;StateResource[[#This Row],[Resource Type]]&amp;"_deposits_"&amp;StateResource[[#This Row],[Serier]]</f>
        <v>develop_state_725_tungsten_deposits_11</v>
      </c>
      <c r="T199" s="1" t="str">
        <f>"state_"&amp;StateResource[[#This Row],[state(vanilla)]]&amp;"_"&amp;StateResource[[#This Row],[Resource Type]]&amp;"_developed_"&amp;StateResource[[#This Row],[Serier]]</f>
        <v>state_725_tungsten_developed_11</v>
      </c>
    </row>
    <row r="200" spans="1:20" ht="16" customHeight="1" x14ac:dyDescent="0.3">
      <c r="A200" s="1">
        <v>725</v>
      </c>
      <c r="C200" s="9" t="str">
        <f>VLOOKUP(StateResource[[#This Row],[state(vanilla)]],'State Name'!B:C,2,FALSE)</f>
        <v>Nauru</v>
      </c>
      <c r="E200" s="1" t="s">
        <v>12</v>
      </c>
      <c r="F200" s="1">
        <v>26</v>
      </c>
      <c r="G200" s="1">
        <v>12</v>
      </c>
      <c r="H200" s="9">
        <f>StateResource[[#This Row],[Serier]]</f>
        <v>12</v>
      </c>
      <c r="J200" s="1">
        <f>StateResource[[#This Row],[has_tech_excavation_visible]]</f>
        <v>12</v>
      </c>
      <c r="L200" s="1">
        <f>StateResource[[#This Row],[has_tech_excavation_visible]]</f>
        <v>12</v>
      </c>
      <c r="N200" s="1" t="s">
        <v>861</v>
      </c>
      <c r="O200" s="9">
        <f>10+StateResource[[#This Row],[Serier]]*5</f>
        <v>70</v>
      </c>
      <c r="P200" s="9">
        <f>30+StateResource[[#This Row],[Serier]]*15</f>
        <v>210</v>
      </c>
      <c r="Q200" s="1">
        <f>StateResource[[#This Row],[Serier]]*2</f>
        <v>24</v>
      </c>
      <c r="R200" s="1">
        <v>1</v>
      </c>
      <c r="S200" s="9" t="str">
        <f>"develop_state_"&amp;StateResource[[#This Row],[state(vanilla)]]&amp;"_"&amp;StateResource[[#This Row],[Resource Type]]&amp;"_deposits_"&amp;StateResource[[#This Row],[Serier]]</f>
        <v>develop_state_725_tungsten_deposits_12</v>
      </c>
      <c r="T200" s="1" t="str">
        <f>"state_"&amp;StateResource[[#This Row],[state(vanilla)]]&amp;"_"&amp;StateResource[[#This Row],[Resource Type]]&amp;"_developed_"&amp;StateResource[[#This Row],[Serier]]</f>
        <v>state_725_tungsten_developed_12</v>
      </c>
    </row>
    <row r="201" spans="1:20" ht="16" customHeight="1" x14ac:dyDescent="0.3">
      <c r="A201" s="1">
        <v>725</v>
      </c>
      <c r="C201" s="9" t="str">
        <f>VLOOKUP(StateResource[[#This Row],[state(vanilla)]],'State Name'!B:C,2,FALSE)</f>
        <v>Nauru</v>
      </c>
      <c r="E201" s="1" t="s">
        <v>12</v>
      </c>
      <c r="F201" s="1">
        <v>28</v>
      </c>
      <c r="G201" s="1">
        <v>13</v>
      </c>
      <c r="H201" s="9">
        <f>StateResource[[#This Row],[Serier]]</f>
        <v>13</v>
      </c>
      <c r="J201" s="1">
        <f>StateResource[[#This Row],[has_tech_excavation_visible]]</f>
        <v>13</v>
      </c>
      <c r="L201" s="1">
        <f>StateResource[[#This Row],[has_tech_excavation_visible]]</f>
        <v>13</v>
      </c>
      <c r="N201" s="1" t="s">
        <v>861</v>
      </c>
      <c r="O201" s="9">
        <f>10+StateResource[[#This Row],[Serier]]*5</f>
        <v>75</v>
      </c>
      <c r="P201" s="9">
        <f>30+StateResource[[#This Row],[Serier]]*15</f>
        <v>225</v>
      </c>
      <c r="Q201" s="1">
        <f>StateResource[[#This Row],[Serier]]*2</f>
        <v>26</v>
      </c>
      <c r="R201" s="1">
        <v>1</v>
      </c>
      <c r="S201" s="9" t="str">
        <f>"develop_state_"&amp;StateResource[[#This Row],[state(vanilla)]]&amp;"_"&amp;StateResource[[#This Row],[Resource Type]]&amp;"_deposits_"&amp;StateResource[[#This Row],[Serier]]</f>
        <v>develop_state_725_tungsten_deposits_13</v>
      </c>
      <c r="T201" s="1" t="str">
        <f>"state_"&amp;StateResource[[#This Row],[state(vanilla)]]&amp;"_"&amp;StateResource[[#This Row],[Resource Type]]&amp;"_developed_"&amp;StateResource[[#This Row],[Serier]]</f>
        <v>state_725_tungsten_developed_13</v>
      </c>
    </row>
    <row r="202" spans="1:20" ht="16" customHeight="1" x14ac:dyDescent="0.3">
      <c r="A202" s="1">
        <v>725</v>
      </c>
      <c r="C202" s="9" t="str">
        <f>VLOOKUP(StateResource[[#This Row],[state(vanilla)]],'State Name'!B:C,2,FALSE)</f>
        <v>Nauru</v>
      </c>
      <c r="E202" s="1" t="s">
        <v>12</v>
      </c>
      <c r="F202" s="1">
        <v>30</v>
      </c>
      <c r="G202" s="1">
        <v>14</v>
      </c>
      <c r="H202" s="9">
        <f>StateResource[[#This Row],[Serier]]</f>
        <v>14</v>
      </c>
      <c r="J202" s="1">
        <f>StateResource[[#This Row],[has_tech_excavation_visible]]</f>
        <v>14</v>
      </c>
      <c r="L202" s="1">
        <f>StateResource[[#This Row],[has_tech_excavation_visible]]</f>
        <v>14</v>
      </c>
      <c r="N202" s="1" t="s">
        <v>861</v>
      </c>
      <c r="O202" s="9">
        <f>10+StateResource[[#This Row],[Serier]]*5</f>
        <v>80</v>
      </c>
      <c r="P202" s="9">
        <f>30+StateResource[[#This Row],[Serier]]*15</f>
        <v>240</v>
      </c>
      <c r="Q202" s="1">
        <f>StateResource[[#This Row],[Serier]]*2</f>
        <v>28</v>
      </c>
      <c r="R202" s="1">
        <v>1</v>
      </c>
      <c r="S202" s="9" t="str">
        <f>"develop_state_"&amp;StateResource[[#This Row],[state(vanilla)]]&amp;"_"&amp;StateResource[[#This Row],[Resource Type]]&amp;"_deposits_"&amp;StateResource[[#This Row],[Serier]]</f>
        <v>develop_state_725_tungsten_deposits_14</v>
      </c>
      <c r="T202" s="1" t="str">
        <f>"state_"&amp;StateResource[[#This Row],[state(vanilla)]]&amp;"_"&amp;StateResource[[#This Row],[Resource Type]]&amp;"_developed_"&amp;StateResource[[#This Row],[Serier]]</f>
        <v>state_725_tungsten_developed_14</v>
      </c>
    </row>
    <row r="203" spans="1:20" ht="16" customHeight="1" x14ac:dyDescent="0.3">
      <c r="A203" s="1">
        <v>725</v>
      </c>
      <c r="C203" s="9" t="str">
        <f>VLOOKUP(StateResource[[#This Row],[state(vanilla)]],'State Name'!B:C,2,FALSE)</f>
        <v>Nauru</v>
      </c>
      <c r="E203" s="1" t="s">
        <v>12</v>
      </c>
      <c r="F203" s="1">
        <v>32</v>
      </c>
      <c r="G203" s="1">
        <v>15</v>
      </c>
      <c r="H203" s="9">
        <f>StateResource[[#This Row],[Serier]]</f>
        <v>15</v>
      </c>
      <c r="J203" s="1">
        <f>StateResource[[#This Row],[has_tech_excavation_visible]]</f>
        <v>15</v>
      </c>
      <c r="L203" s="1">
        <f>StateResource[[#This Row],[has_tech_excavation_visible]]</f>
        <v>15</v>
      </c>
      <c r="N203" s="1" t="s">
        <v>861</v>
      </c>
      <c r="O203" s="9">
        <f>10+StateResource[[#This Row],[Serier]]*5</f>
        <v>85</v>
      </c>
      <c r="P203" s="9">
        <f>30+StateResource[[#This Row],[Serier]]*15</f>
        <v>255</v>
      </c>
      <c r="Q203" s="1">
        <f>StateResource[[#This Row],[Serier]]*2</f>
        <v>30</v>
      </c>
      <c r="R203" s="1">
        <v>1</v>
      </c>
      <c r="S203" s="9" t="str">
        <f>"develop_state_"&amp;StateResource[[#This Row],[state(vanilla)]]&amp;"_"&amp;StateResource[[#This Row],[Resource Type]]&amp;"_deposits_"&amp;StateResource[[#This Row],[Serier]]</f>
        <v>develop_state_725_tungsten_deposits_15</v>
      </c>
      <c r="T203" s="1" t="str">
        <f>"state_"&amp;StateResource[[#This Row],[state(vanilla)]]&amp;"_"&amp;StateResource[[#This Row],[Resource Type]]&amp;"_developed_"&amp;StateResource[[#This Row],[Serier]]</f>
        <v>state_725_tungsten_developed_15</v>
      </c>
    </row>
    <row r="204" spans="1:20" ht="16" customHeight="1" x14ac:dyDescent="0.3">
      <c r="A204" s="1">
        <v>725</v>
      </c>
      <c r="C204" s="9" t="str">
        <f>VLOOKUP(StateResource[[#This Row],[state(vanilla)]],'State Name'!B:C,2,FALSE)</f>
        <v>Nauru</v>
      </c>
      <c r="E204" s="1" t="s">
        <v>12</v>
      </c>
      <c r="F204" s="1">
        <v>34</v>
      </c>
      <c r="G204" s="1">
        <v>16</v>
      </c>
      <c r="H204" s="9">
        <f>StateResource[[#This Row],[Serier]]</f>
        <v>16</v>
      </c>
      <c r="J204" s="1">
        <f>StateResource[[#This Row],[has_tech_excavation_visible]]</f>
        <v>16</v>
      </c>
      <c r="L204" s="1">
        <f>StateResource[[#This Row],[has_tech_excavation_visible]]</f>
        <v>16</v>
      </c>
      <c r="N204" s="1" t="s">
        <v>861</v>
      </c>
      <c r="O204" s="9">
        <f>10+StateResource[[#This Row],[Serier]]*5</f>
        <v>90</v>
      </c>
      <c r="P204" s="9">
        <f>30+StateResource[[#This Row],[Serier]]*15</f>
        <v>270</v>
      </c>
      <c r="Q204" s="1">
        <f>StateResource[[#This Row],[Serier]]*2</f>
        <v>32</v>
      </c>
      <c r="R204" s="1">
        <v>1</v>
      </c>
      <c r="S204" s="9" t="str">
        <f>"develop_state_"&amp;StateResource[[#This Row],[state(vanilla)]]&amp;"_"&amp;StateResource[[#This Row],[Resource Type]]&amp;"_deposits_"&amp;StateResource[[#This Row],[Serier]]</f>
        <v>develop_state_725_tungsten_deposits_16</v>
      </c>
      <c r="T204" s="1" t="str">
        <f>"state_"&amp;StateResource[[#This Row],[state(vanilla)]]&amp;"_"&amp;StateResource[[#This Row],[Resource Type]]&amp;"_developed_"&amp;StateResource[[#This Row],[Serier]]</f>
        <v>state_725_tungsten_developed_16</v>
      </c>
    </row>
    <row r="205" spans="1:20" ht="16" customHeight="1" x14ac:dyDescent="0.3">
      <c r="A205" s="1">
        <v>725</v>
      </c>
      <c r="C205" s="9" t="str">
        <f>VLOOKUP(StateResource[[#This Row],[state(vanilla)]],'State Name'!B:C,2,FALSE)</f>
        <v>Nauru</v>
      </c>
      <c r="E205" s="1" t="s">
        <v>12</v>
      </c>
      <c r="F205" s="1">
        <v>36</v>
      </c>
      <c r="G205" s="1">
        <v>17</v>
      </c>
      <c r="H205" s="9">
        <f>StateResource[[#This Row],[Serier]]</f>
        <v>17</v>
      </c>
      <c r="J205" s="1">
        <f>StateResource[[#This Row],[has_tech_excavation_visible]]</f>
        <v>17</v>
      </c>
      <c r="L205" s="1">
        <f>StateResource[[#This Row],[has_tech_excavation_visible]]</f>
        <v>17</v>
      </c>
      <c r="N205" s="1" t="s">
        <v>861</v>
      </c>
      <c r="O205" s="9">
        <f>10+StateResource[[#This Row],[Serier]]*5</f>
        <v>95</v>
      </c>
      <c r="P205" s="9">
        <f>30+StateResource[[#This Row],[Serier]]*15</f>
        <v>285</v>
      </c>
      <c r="Q205" s="1">
        <f>StateResource[[#This Row],[Serier]]*2</f>
        <v>34</v>
      </c>
      <c r="R205" s="1">
        <v>1</v>
      </c>
      <c r="S205" s="9" t="str">
        <f>"develop_state_"&amp;StateResource[[#This Row],[state(vanilla)]]&amp;"_"&amp;StateResource[[#This Row],[Resource Type]]&amp;"_deposits_"&amp;StateResource[[#This Row],[Serier]]</f>
        <v>develop_state_725_tungsten_deposits_17</v>
      </c>
      <c r="T205" s="1" t="str">
        <f>"state_"&amp;StateResource[[#This Row],[state(vanilla)]]&amp;"_"&amp;StateResource[[#This Row],[Resource Type]]&amp;"_developed_"&amp;StateResource[[#This Row],[Serier]]</f>
        <v>state_725_tungsten_developed_17</v>
      </c>
    </row>
    <row r="206" spans="1:20" ht="16" customHeight="1" x14ac:dyDescent="0.3">
      <c r="A206" s="1">
        <v>725</v>
      </c>
      <c r="C206" s="9" t="str">
        <f>VLOOKUP(StateResource[[#This Row],[state(vanilla)]],'State Name'!B:C,2,FALSE)</f>
        <v>Nauru</v>
      </c>
      <c r="E206" s="1" t="s">
        <v>12</v>
      </c>
      <c r="F206" s="1">
        <v>38</v>
      </c>
      <c r="G206" s="1">
        <v>18</v>
      </c>
      <c r="H206" s="9">
        <f>StateResource[[#This Row],[Serier]]</f>
        <v>18</v>
      </c>
      <c r="J206" s="1">
        <f>StateResource[[#This Row],[has_tech_excavation_visible]]</f>
        <v>18</v>
      </c>
      <c r="L206" s="1">
        <f>StateResource[[#This Row],[has_tech_excavation_visible]]</f>
        <v>18</v>
      </c>
      <c r="N206" s="1" t="s">
        <v>861</v>
      </c>
      <c r="O206" s="9">
        <f>10+StateResource[[#This Row],[Serier]]*5</f>
        <v>100</v>
      </c>
      <c r="P206" s="9">
        <f>30+StateResource[[#This Row],[Serier]]*15</f>
        <v>300</v>
      </c>
      <c r="Q206" s="1">
        <f>StateResource[[#This Row],[Serier]]*2</f>
        <v>36</v>
      </c>
      <c r="R206" s="1">
        <v>1</v>
      </c>
      <c r="S206" s="9" t="str">
        <f>"develop_state_"&amp;StateResource[[#This Row],[state(vanilla)]]&amp;"_"&amp;StateResource[[#This Row],[Resource Type]]&amp;"_deposits_"&amp;StateResource[[#This Row],[Serier]]</f>
        <v>develop_state_725_tungsten_deposits_18</v>
      </c>
      <c r="T206" s="1" t="str">
        <f>"state_"&amp;StateResource[[#This Row],[state(vanilla)]]&amp;"_"&amp;StateResource[[#This Row],[Resource Type]]&amp;"_developed_"&amp;StateResource[[#This Row],[Serier]]</f>
        <v>state_725_tungsten_developed_18</v>
      </c>
    </row>
    <row r="207" spans="1:20" ht="16" customHeight="1" x14ac:dyDescent="0.3">
      <c r="A207" s="1">
        <v>725</v>
      </c>
      <c r="C207" s="9" t="str">
        <f>VLOOKUP(StateResource[[#This Row],[state(vanilla)]],'State Name'!B:C,2,FALSE)</f>
        <v>Nauru</v>
      </c>
      <c r="E207" s="1" t="s">
        <v>12</v>
      </c>
      <c r="F207" s="1">
        <v>40</v>
      </c>
      <c r="G207" s="1">
        <v>19</v>
      </c>
      <c r="H207" s="9">
        <f>StateResource[[#This Row],[Serier]]</f>
        <v>19</v>
      </c>
      <c r="J207" s="1">
        <f>StateResource[[#This Row],[has_tech_excavation_visible]]</f>
        <v>19</v>
      </c>
      <c r="L207" s="1">
        <f>StateResource[[#This Row],[has_tech_excavation_visible]]</f>
        <v>19</v>
      </c>
      <c r="N207" s="1" t="s">
        <v>861</v>
      </c>
      <c r="O207" s="9">
        <f>10+StateResource[[#This Row],[Serier]]*5</f>
        <v>105</v>
      </c>
      <c r="P207" s="9">
        <f>30+StateResource[[#This Row],[Serier]]*15</f>
        <v>315</v>
      </c>
      <c r="Q207" s="1">
        <f>StateResource[[#This Row],[Serier]]*2</f>
        <v>38</v>
      </c>
      <c r="R207" s="1">
        <v>1</v>
      </c>
      <c r="S207" s="9" t="str">
        <f>"develop_state_"&amp;StateResource[[#This Row],[state(vanilla)]]&amp;"_"&amp;StateResource[[#This Row],[Resource Type]]&amp;"_deposits_"&amp;StateResource[[#This Row],[Serier]]</f>
        <v>develop_state_725_tungsten_deposits_19</v>
      </c>
      <c r="T207" s="1" t="str">
        <f>"state_"&amp;StateResource[[#This Row],[state(vanilla)]]&amp;"_"&amp;StateResource[[#This Row],[Resource Type]]&amp;"_developed_"&amp;StateResource[[#This Row],[Serier]]</f>
        <v>state_725_tungsten_developed_19</v>
      </c>
    </row>
    <row r="208" spans="1:20" ht="16" customHeight="1" x14ac:dyDescent="0.3">
      <c r="A208" s="1">
        <v>725</v>
      </c>
      <c r="C208" s="9" t="str">
        <f>VLOOKUP(StateResource[[#This Row],[state(vanilla)]],'State Name'!B:C,2,FALSE)</f>
        <v>Nauru</v>
      </c>
      <c r="E208" s="1" t="s">
        <v>12</v>
      </c>
      <c r="F208" s="1">
        <v>42</v>
      </c>
      <c r="G208" s="1">
        <v>20</v>
      </c>
      <c r="H208" s="9">
        <f>StateResource[[#This Row],[Serier]]</f>
        <v>20</v>
      </c>
      <c r="J208" s="1">
        <f>StateResource[[#This Row],[has_tech_excavation_visible]]</f>
        <v>20</v>
      </c>
      <c r="L208" s="1">
        <f>StateResource[[#This Row],[has_tech_excavation_visible]]</f>
        <v>20</v>
      </c>
      <c r="N208" s="1" t="s">
        <v>861</v>
      </c>
      <c r="O208" s="9">
        <f>10+StateResource[[#This Row],[Serier]]*5</f>
        <v>110</v>
      </c>
      <c r="P208" s="9">
        <f>30+StateResource[[#This Row],[Serier]]*15</f>
        <v>330</v>
      </c>
      <c r="Q208" s="1">
        <f>StateResource[[#This Row],[Serier]]*2</f>
        <v>40</v>
      </c>
      <c r="R208" s="1">
        <v>1</v>
      </c>
      <c r="S208" s="9" t="str">
        <f>"develop_state_"&amp;StateResource[[#This Row],[state(vanilla)]]&amp;"_"&amp;StateResource[[#This Row],[Resource Type]]&amp;"_deposits_"&amp;StateResource[[#This Row],[Serier]]</f>
        <v>develop_state_725_tungsten_deposits_20</v>
      </c>
      <c r="T208" s="1" t="str">
        <f>"state_"&amp;StateResource[[#This Row],[state(vanilla)]]&amp;"_"&amp;StateResource[[#This Row],[Resource Type]]&amp;"_developed_"&amp;StateResource[[#This Row],[Serier]]</f>
        <v>state_725_tungsten_developed_20</v>
      </c>
    </row>
    <row r="209" spans="1:20" ht="16" customHeight="1" x14ac:dyDescent="0.3">
      <c r="A209" s="1">
        <v>671</v>
      </c>
      <c r="C209" s="9" t="str">
        <f>VLOOKUP(StateResource[[#This Row],[state(vanilla)]],'State Name'!B:C,2,FALSE)</f>
        <v>Tonkin</v>
      </c>
      <c r="E209" s="1" t="s">
        <v>873</v>
      </c>
      <c r="F209" s="1">
        <v>6</v>
      </c>
      <c r="G209" s="1">
        <v>1</v>
      </c>
      <c r="H209" s="9">
        <f>StateResource[[#This Row],[Serier]]</f>
        <v>1</v>
      </c>
      <c r="J209" s="1">
        <f>StateResource[[#This Row],[has_tech_excavation_visible]]</f>
        <v>1</v>
      </c>
      <c r="L209" s="1">
        <f>StateResource[[#This Row],[has_tech_excavation_visible]]</f>
        <v>1</v>
      </c>
      <c r="N209" s="1" t="s">
        <v>861</v>
      </c>
      <c r="O209" s="9">
        <f>10+StateResource[[#This Row],[Serier]]*5</f>
        <v>15</v>
      </c>
      <c r="P209" s="9">
        <f>30+StateResource[[#This Row],[Serier]]*15</f>
        <v>45</v>
      </c>
      <c r="Q209" s="1">
        <f>StateResource[[#This Row],[Serier]]*2</f>
        <v>2</v>
      </c>
      <c r="R209" s="1">
        <v>1</v>
      </c>
      <c r="S209" s="9" t="str">
        <f>"develop_state_"&amp;StateResource[[#This Row],[state(vanilla)]]&amp;"_"&amp;StateResource[[#This Row],[Resource Type]]&amp;"_deposits_"&amp;StateResource[[#This Row],[Serier]]</f>
        <v>develop_state_671_aluminium_deposits_1</v>
      </c>
      <c r="T209" s="1" t="str">
        <f>"state_"&amp;StateResource[[#This Row],[state(vanilla)]]&amp;"_"&amp;StateResource[[#This Row],[Resource Type]]&amp;"_developed_"&amp;StateResource[[#This Row],[Serier]]</f>
        <v>state_671_aluminium_developed_1</v>
      </c>
    </row>
    <row r="210" spans="1:20" ht="16" customHeight="1" x14ac:dyDescent="0.3">
      <c r="A210" s="1">
        <v>671</v>
      </c>
      <c r="C210" s="9" t="str">
        <f>VLOOKUP(StateResource[[#This Row],[state(vanilla)]],'State Name'!B:C,2,FALSE)</f>
        <v>Tonkin</v>
      </c>
      <c r="E210" s="1" t="s">
        <v>873</v>
      </c>
      <c r="F210" s="1">
        <v>8</v>
      </c>
      <c r="G210" s="1">
        <v>2</v>
      </c>
      <c r="H210" s="9">
        <f>StateResource[[#This Row],[Serier]]</f>
        <v>2</v>
      </c>
      <c r="J210" s="1">
        <f>StateResource[[#This Row],[has_tech_excavation_visible]]</f>
        <v>2</v>
      </c>
      <c r="L210" s="1">
        <f>StateResource[[#This Row],[has_tech_excavation_visible]]</f>
        <v>2</v>
      </c>
      <c r="N210" s="1" t="s">
        <v>861</v>
      </c>
      <c r="O210" s="9">
        <f>10+StateResource[[#This Row],[Serier]]*5</f>
        <v>20</v>
      </c>
      <c r="P210" s="9">
        <f>30+StateResource[[#This Row],[Serier]]*15</f>
        <v>60</v>
      </c>
      <c r="Q210" s="1">
        <f>StateResource[[#This Row],[Serier]]*2</f>
        <v>4</v>
      </c>
      <c r="R210" s="1">
        <v>1</v>
      </c>
      <c r="S210" s="9" t="str">
        <f>"develop_state_"&amp;StateResource[[#This Row],[state(vanilla)]]&amp;"_"&amp;StateResource[[#This Row],[Resource Type]]&amp;"_deposits_"&amp;StateResource[[#This Row],[Serier]]</f>
        <v>develop_state_671_aluminium_deposits_2</v>
      </c>
      <c r="T210" s="1" t="str">
        <f>"state_"&amp;StateResource[[#This Row],[state(vanilla)]]&amp;"_"&amp;StateResource[[#This Row],[Resource Type]]&amp;"_developed_"&amp;StateResource[[#This Row],[Serier]]</f>
        <v>state_671_aluminium_developed_2</v>
      </c>
    </row>
    <row r="211" spans="1:20" ht="16" customHeight="1" x14ac:dyDescent="0.3">
      <c r="A211" s="1">
        <v>671</v>
      </c>
      <c r="C211" s="9" t="str">
        <f>VLOOKUP(StateResource[[#This Row],[state(vanilla)]],'State Name'!B:C,2,FALSE)</f>
        <v>Tonkin</v>
      </c>
      <c r="E211" s="1" t="s">
        <v>873</v>
      </c>
      <c r="F211" s="1">
        <v>10</v>
      </c>
      <c r="G211" s="1">
        <v>3</v>
      </c>
      <c r="H211" s="9">
        <f>StateResource[[#This Row],[Serier]]</f>
        <v>3</v>
      </c>
      <c r="J211" s="1">
        <f>StateResource[[#This Row],[has_tech_excavation_visible]]</f>
        <v>3</v>
      </c>
      <c r="L211" s="1">
        <f>StateResource[[#This Row],[has_tech_excavation_visible]]</f>
        <v>3</v>
      </c>
      <c r="N211" s="1" t="s">
        <v>861</v>
      </c>
      <c r="O211" s="9">
        <f>10+StateResource[[#This Row],[Serier]]*5</f>
        <v>25</v>
      </c>
      <c r="P211" s="9">
        <f>30+StateResource[[#This Row],[Serier]]*15</f>
        <v>75</v>
      </c>
      <c r="Q211" s="1">
        <f>StateResource[[#This Row],[Serier]]*2</f>
        <v>6</v>
      </c>
      <c r="R211" s="1">
        <v>1</v>
      </c>
      <c r="S211" s="9" t="str">
        <f>"develop_state_"&amp;StateResource[[#This Row],[state(vanilla)]]&amp;"_"&amp;StateResource[[#This Row],[Resource Type]]&amp;"_deposits_"&amp;StateResource[[#This Row],[Serier]]</f>
        <v>develop_state_671_aluminium_deposits_3</v>
      </c>
      <c r="T211" s="1" t="str">
        <f>"state_"&amp;StateResource[[#This Row],[state(vanilla)]]&amp;"_"&amp;StateResource[[#This Row],[Resource Type]]&amp;"_developed_"&amp;StateResource[[#This Row],[Serier]]</f>
        <v>state_671_aluminium_developed_3</v>
      </c>
    </row>
    <row r="212" spans="1:20" ht="16" customHeight="1" x14ac:dyDescent="0.3">
      <c r="A212" s="1">
        <v>671</v>
      </c>
      <c r="C212" s="9" t="str">
        <f>VLOOKUP(StateResource[[#This Row],[state(vanilla)]],'State Name'!B:C,2,FALSE)</f>
        <v>Tonkin</v>
      </c>
      <c r="E212" s="1" t="s">
        <v>873</v>
      </c>
      <c r="F212" s="1">
        <v>12</v>
      </c>
      <c r="G212" s="1">
        <v>4</v>
      </c>
      <c r="H212" s="9">
        <f>StateResource[[#This Row],[Serier]]</f>
        <v>4</v>
      </c>
      <c r="J212" s="1">
        <f>StateResource[[#This Row],[has_tech_excavation_visible]]</f>
        <v>4</v>
      </c>
      <c r="L212" s="1">
        <f>StateResource[[#This Row],[has_tech_excavation_visible]]</f>
        <v>4</v>
      </c>
      <c r="N212" s="1" t="s">
        <v>861</v>
      </c>
      <c r="O212" s="9">
        <f>10+StateResource[[#This Row],[Serier]]*5</f>
        <v>30</v>
      </c>
      <c r="P212" s="9">
        <f>30+StateResource[[#This Row],[Serier]]*15</f>
        <v>90</v>
      </c>
      <c r="Q212" s="1">
        <f>StateResource[[#This Row],[Serier]]*2</f>
        <v>8</v>
      </c>
      <c r="R212" s="1">
        <v>1</v>
      </c>
      <c r="S212" s="9" t="str">
        <f>"develop_state_"&amp;StateResource[[#This Row],[state(vanilla)]]&amp;"_"&amp;StateResource[[#This Row],[Resource Type]]&amp;"_deposits_"&amp;StateResource[[#This Row],[Serier]]</f>
        <v>develop_state_671_aluminium_deposits_4</v>
      </c>
      <c r="T212" s="1" t="str">
        <f>"state_"&amp;StateResource[[#This Row],[state(vanilla)]]&amp;"_"&amp;StateResource[[#This Row],[Resource Type]]&amp;"_developed_"&amp;StateResource[[#This Row],[Serier]]</f>
        <v>state_671_aluminium_developed_4</v>
      </c>
    </row>
    <row r="213" spans="1:20" ht="16" customHeight="1" x14ac:dyDescent="0.3">
      <c r="A213" s="1">
        <v>671</v>
      </c>
      <c r="C213" s="9" t="str">
        <f>VLOOKUP(StateResource[[#This Row],[state(vanilla)]],'State Name'!B:C,2,FALSE)</f>
        <v>Tonkin</v>
      </c>
      <c r="E213" s="1" t="s">
        <v>873</v>
      </c>
      <c r="F213" s="1">
        <v>14</v>
      </c>
      <c r="G213" s="1">
        <v>5</v>
      </c>
      <c r="H213" s="9">
        <f>StateResource[[#This Row],[Serier]]</f>
        <v>5</v>
      </c>
      <c r="J213" s="1">
        <f>StateResource[[#This Row],[has_tech_excavation_visible]]</f>
        <v>5</v>
      </c>
      <c r="L213" s="1">
        <f>StateResource[[#This Row],[has_tech_excavation_visible]]</f>
        <v>5</v>
      </c>
      <c r="N213" s="1" t="s">
        <v>861</v>
      </c>
      <c r="O213" s="9">
        <f>10+StateResource[[#This Row],[Serier]]*5</f>
        <v>35</v>
      </c>
      <c r="P213" s="9">
        <f>30+StateResource[[#This Row],[Serier]]*15</f>
        <v>105</v>
      </c>
      <c r="Q213" s="1">
        <f>StateResource[[#This Row],[Serier]]*2</f>
        <v>10</v>
      </c>
      <c r="R213" s="1">
        <v>1</v>
      </c>
      <c r="S213" s="9" t="str">
        <f>"develop_state_"&amp;StateResource[[#This Row],[state(vanilla)]]&amp;"_"&amp;StateResource[[#This Row],[Resource Type]]&amp;"_deposits_"&amp;StateResource[[#This Row],[Serier]]</f>
        <v>develop_state_671_aluminium_deposits_5</v>
      </c>
      <c r="T213" s="1" t="str">
        <f>"state_"&amp;StateResource[[#This Row],[state(vanilla)]]&amp;"_"&amp;StateResource[[#This Row],[Resource Type]]&amp;"_developed_"&amp;StateResource[[#This Row],[Serier]]</f>
        <v>state_671_aluminium_developed_5</v>
      </c>
    </row>
    <row r="214" spans="1:20" ht="16" customHeight="1" x14ac:dyDescent="0.3">
      <c r="A214" s="1">
        <v>671</v>
      </c>
      <c r="C214" s="9" t="str">
        <f>VLOOKUP(StateResource[[#This Row],[state(vanilla)]],'State Name'!B:C,2,FALSE)</f>
        <v>Tonkin</v>
      </c>
      <c r="E214" s="1" t="s">
        <v>873</v>
      </c>
      <c r="F214" s="1">
        <v>16</v>
      </c>
      <c r="G214" s="1">
        <v>6</v>
      </c>
      <c r="H214" s="9">
        <f>StateResource[[#This Row],[Serier]]</f>
        <v>6</v>
      </c>
      <c r="J214" s="1">
        <f>StateResource[[#This Row],[has_tech_excavation_visible]]</f>
        <v>6</v>
      </c>
      <c r="L214" s="1">
        <f>StateResource[[#This Row],[has_tech_excavation_visible]]</f>
        <v>6</v>
      </c>
      <c r="N214" s="1" t="s">
        <v>861</v>
      </c>
      <c r="O214" s="9">
        <f>10+StateResource[[#This Row],[Serier]]*5</f>
        <v>40</v>
      </c>
      <c r="P214" s="9">
        <f>30+StateResource[[#This Row],[Serier]]*15</f>
        <v>120</v>
      </c>
      <c r="Q214" s="1">
        <f>StateResource[[#This Row],[Serier]]*2</f>
        <v>12</v>
      </c>
      <c r="R214" s="1">
        <v>1</v>
      </c>
      <c r="S214" s="9" t="str">
        <f>"develop_state_"&amp;StateResource[[#This Row],[state(vanilla)]]&amp;"_"&amp;StateResource[[#This Row],[Resource Type]]&amp;"_deposits_"&amp;StateResource[[#This Row],[Serier]]</f>
        <v>develop_state_671_aluminium_deposits_6</v>
      </c>
      <c r="T214" s="1" t="str">
        <f>"state_"&amp;StateResource[[#This Row],[state(vanilla)]]&amp;"_"&amp;StateResource[[#This Row],[Resource Type]]&amp;"_developed_"&amp;StateResource[[#This Row],[Serier]]</f>
        <v>state_671_aluminium_developed_6</v>
      </c>
    </row>
    <row r="215" spans="1:20" ht="16" customHeight="1" x14ac:dyDescent="0.3">
      <c r="A215" s="1">
        <v>671</v>
      </c>
      <c r="C215" s="9" t="str">
        <f>VLOOKUP(StateResource[[#This Row],[state(vanilla)]],'State Name'!B:C,2,FALSE)</f>
        <v>Tonkin</v>
      </c>
      <c r="E215" s="1" t="s">
        <v>873</v>
      </c>
      <c r="F215" s="1">
        <v>18</v>
      </c>
      <c r="G215" s="1">
        <v>7</v>
      </c>
      <c r="H215" s="9">
        <f>StateResource[[#This Row],[Serier]]</f>
        <v>7</v>
      </c>
      <c r="J215" s="1">
        <f>StateResource[[#This Row],[has_tech_excavation_visible]]</f>
        <v>7</v>
      </c>
      <c r="L215" s="1">
        <f>StateResource[[#This Row],[has_tech_excavation_visible]]</f>
        <v>7</v>
      </c>
      <c r="N215" s="1" t="s">
        <v>861</v>
      </c>
      <c r="O215" s="9">
        <f>10+StateResource[[#This Row],[Serier]]*5</f>
        <v>45</v>
      </c>
      <c r="P215" s="9">
        <f>30+StateResource[[#This Row],[Serier]]*15</f>
        <v>135</v>
      </c>
      <c r="Q215" s="1">
        <f>StateResource[[#This Row],[Serier]]*2</f>
        <v>14</v>
      </c>
      <c r="R215" s="1">
        <v>1</v>
      </c>
      <c r="S215" s="9" t="str">
        <f>"develop_state_"&amp;StateResource[[#This Row],[state(vanilla)]]&amp;"_"&amp;StateResource[[#This Row],[Resource Type]]&amp;"_deposits_"&amp;StateResource[[#This Row],[Serier]]</f>
        <v>develop_state_671_aluminium_deposits_7</v>
      </c>
      <c r="T215" s="1" t="str">
        <f>"state_"&amp;StateResource[[#This Row],[state(vanilla)]]&amp;"_"&amp;StateResource[[#This Row],[Resource Type]]&amp;"_developed_"&amp;StateResource[[#This Row],[Serier]]</f>
        <v>state_671_aluminium_developed_7</v>
      </c>
    </row>
    <row r="216" spans="1:20" ht="16" customHeight="1" x14ac:dyDescent="0.3">
      <c r="A216" s="1">
        <v>671</v>
      </c>
      <c r="C216" s="9" t="str">
        <f>VLOOKUP(StateResource[[#This Row],[state(vanilla)]],'State Name'!B:C,2,FALSE)</f>
        <v>Tonkin</v>
      </c>
      <c r="E216" s="1" t="s">
        <v>873</v>
      </c>
      <c r="F216" s="1">
        <v>20</v>
      </c>
      <c r="G216" s="1">
        <v>8</v>
      </c>
      <c r="H216" s="9">
        <f>StateResource[[#This Row],[Serier]]</f>
        <v>8</v>
      </c>
      <c r="J216" s="1">
        <f>StateResource[[#This Row],[has_tech_excavation_visible]]</f>
        <v>8</v>
      </c>
      <c r="L216" s="1">
        <f>StateResource[[#This Row],[has_tech_excavation_visible]]</f>
        <v>8</v>
      </c>
      <c r="N216" s="1" t="s">
        <v>861</v>
      </c>
      <c r="O216" s="9">
        <f>10+StateResource[[#This Row],[Serier]]*5</f>
        <v>50</v>
      </c>
      <c r="P216" s="9">
        <f>30+StateResource[[#This Row],[Serier]]*15</f>
        <v>150</v>
      </c>
      <c r="Q216" s="1">
        <f>StateResource[[#This Row],[Serier]]*2</f>
        <v>16</v>
      </c>
      <c r="R216" s="1">
        <v>1</v>
      </c>
      <c r="S216" s="9" t="str">
        <f>"develop_state_"&amp;StateResource[[#This Row],[state(vanilla)]]&amp;"_"&amp;StateResource[[#This Row],[Resource Type]]&amp;"_deposits_"&amp;StateResource[[#This Row],[Serier]]</f>
        <v>develop_state_671_aluminium_deposits_8</v>
      </c>
      <c r="T216" s="1" t="str">
        <f>"state_"&amp;StateResource[[#This Row],[state(vanilla)]]&amp;"_"&amp;StateResource[[#This Row],[Resource Type]]&amp;"_developed_"&amp;StateResource[[#This Row],[Serier]]</f>
        <v>state_671_aluminium_developed_8</v>
      </c>
    </row>
    <row r="217" spans="1:20" ht="16" customHeight="1" x14ac:dyDescent="0.3">
      <c r="A217" s="1">
        <v>671</v>
      </c>
      <c r="C217" s="9" t="str">
        <f>VLOOKUP(StateResource[[#This Row],[state(vanilla)]],'State Name'!B:C,2,FALSE)</f>
        <v>Tonkin</v>
      </c>
      <c r="E217" s="1" t="s">
        <v>873</v>
      </c>
      <c r="F217" s="1">
        <v>22</v>
      </c>
      <c r="G217" s="1">
        <v>9</v>
      </c>
      <c r="H217" s="9">
        <f>StateResource[[#This Row],[Serier]]</f>
        <v>9</v>
      </c>
      <c r="J217" s="1">
        <f>StateResource[[#This Row],[has_tech_excavation_visible]]</f>
        <v>9</v>
      </c>
      <c r="L217" s="1">
        <f>StateResource[[#This Row],[has_tech_excavation_visible]]</f>
        <v>9</v>
      </c>
      <c r="N217" s="1" t="s">
        <v>861</v>
      </c>
      <c r="O217" s="9">
        <f>10+StateResource[[#This Row],[Serier]]*5</f>
        <v>55</v>
      </c>
      <c r="P217" s="9">
        <f>30+StateResource[[#This Row],[Serier]]*15</f>
        <v>165</v>
      </c>
      <c r="Q217" s="1">
        <f>StateResource[[#This Row],[Serier]]*2</f>
        <v>18</v>
      </c>
      <c r="R217" s="1">
        <v>1</v>
      </c>
      <c r="S217" s="9" t="str">
        <f>"develop_state_"&amp;StateResource[[#This Row],[state(vanilla)]]&amp;"_"&amp;StateResource[[#This Row],[Resource Type]]&amp;"_deposits_"&amp;StateResource[[#This Row],[Serier]]</f>
        <v>develop_state_671_aluminium_deposits_9</v>
      </c>
      <c r="T217" s="1" t="str">
        <f>"state_"&amp;StateResource[[#This Row],[state(vanilla)]]&amp;"_"&amp;StateResource[[#This Row],[Resource Type]]&amp;"_developed_"&amp;StateResource[[#This Row],[Serier]]</f>
        <v>state_671_aluminium_developed_9</v>
      </c>
    </row>
    <row r="218" spans="1:20" ht="16" customHeight="1" x14ac:dyDescent="0.3">
      <c r="A218" s="1">
        <v>671</v>
      </c>
      <c r="C218" s="9" t="str">
        <f>VLOOKUP(StateResource[[#This Row],[state(vanilla)]],'State Name'!B:C,2,FALSE)</f>
        <v>Tonkin</v>
      </c>
      <c r="E218" s="1" t="s">
        <v>873</v>
      </c>
      <c r="F218" s="1">
        <v>24</v>
      </c>
      <c r="G218" s="1">
        <v>10</v>
      </c>
      <c r="H218" s="9">
        <f>StateResource[[#This Row],[Serier]]</f>
        <v>10</v>
      </c>
      <c r="J218" s="1">
        <f>StateResource[[#This Row],[has_tech_excavation_visible]]</f>
        <v>10</v>
      </c>
      <c r="L218" s="1">
        <f>StateResource[[#This Row],[has_tech_excavation_visible]]</f>
        <v>10</v>
      </c>
      <c r="N218" s="1" t="s">
        <v>861</v>
      </c>
      <c r="O218" s="9">
        <f>10+StateResource[[#This Row],[Serier]]*5</f>
        <v>60</v>
      </c>
      <c r="P218" s="9">
        <f>30+StateResource[[#This Row],[Serier]]*15</f>
        <v>180</v>
      </c>
      <c r="Q218" s="1">
        <f>StateResource[[#This Row],[Serier]]*2</f>
        <v>20</v>
      </c>
      <c r="R218" s="1">
        <v>1</v>
      </c>
      <c r="S218" s="9" t="str">
        <f>"develop_state_"&amp;StateResource[[#This Row],[state(vanilla)]]&amp;"_"&amp;StateResource[[#This Row],[Resource Type]]&amp;"_deposits_"&amp;StateResource[[#This Row],[Serier]]</f>
        <v>develop_state_671_aluminium_deposits_10</v>
      </c>
      <c r="T218" s="1" t="str">
        <f>"state_"&amp;StateResource[[#This Row],[state(vanilla)]]&amp;"_"&amp;StateResource[[#This Row],[Resource Type]]&amp;"_developed_"&amp;StateResource[[#This Row],[Serier]]</f>
        <v>state_671_aluminium_developed_10</v>
      </c>
    </row>
    <row r="219" spans="1:20" ht="16" customHeight="1" x14ac:dyDescent="0.3">
      <c r="A219" s="1">
        <v>671</v>
      </c>
      <c r="C219" s="9" t="str">
        <f>VLOOKUP(StateResource[[#This Row],[state(vanilla)]],'State Name'!B:C,2,FALSE)</f>
        <v>Tonkin</v>
      </c>
      <c r="E219" s="1" t="s">
        <v>873</v>
      </c>
      <c r="F219" s="1">
        <v>26</v>
      </c>
      <c r="G219" s="1">
        <v>11</v>
      </c>
      <c r="H219" s="9">
        <f>StateResource[[#This Row],[Serier]]</f>
        <v>11</v>
      </c>
      <c r="J219" s="1">
        <f>StateResource[[#This Row],[has_tech_excavation_visible]]</f>
        <v>11</v>
      </c>
      <c r="L219" s="1">
        <f>StateResource[[#This Row],[has_tech_excavation_visible]]</f>
        <v>11</v>
      </c>
      <c r="N219" s="1" t="s">
        <v>861</v>
      </c>
      <c r="O219" s="9">
        <f>10+StateResource[[#This Row],[Serier]]*5</f>
        <v>65</v>
      </c>
      <c r="P219" s="9">
        <f>30+StateResource[[#This Row],[Serier]]*15</f>
        <v>195</v>
      </c>
      <c r="Q219" s="1">
        <f>StateResource[[#This Row],[Serier]]*2</f>
        <v>22</v>
      </c>
      <c r="R219" s="1">
        <v>1</v>
      </c>
      <c r="S219" s="9" t="str">
        <f>"develop_state_"&amp;StateResource[[#This Row],[state(vanilla)]]&amp;"_"&amp;StateResource[[#This Row],[Resource Type]]&amp;"_deposits_"&amp;StateResource[[#This Row],[Serier]]</f>
        <v>develop_state_671_aluminium_deposits_11</v>
      </c>
      <c r="T219" s="1" t="str">
        <f>"state_"&amp;StateResource[[#This Row],[state(vanilla)]]&amp;"_"&amp;StateResource[[#This Row],[Resource Type]]&amp;"_developed_"&amp;StateResource[[#This Row],[Serier]]</f>
        <v>state_671_aluminium_developed_11</v>
      </c>
    </row>
    <row r="220" spans="1:20" ht="16" customHeight="1" x14ac:dyDescent="0.3">
      <c r="A220" s="1">
        <v>671</v>
      </c>
      <c r="C220" s="9" t="str">
        <f>VLOOKUP(StateResource[[#This Row],[state(vanilla)]],'State Name'!B:C,2,FALSE)</f>
        <v>Tonkin</v>
      </c>
      <c r="E220" s="1" t="s">
        <v>873</v>
      </c>
      <c r="F220" s="1">
        <v>28</v>
      </c>
      <c r="G220" s="1">
        <v>12</v>
      </c>
      <c r="H220" s="9">
        <f>StateResource[[#This Row],[Serier]]</f>
        <v>12</v>
      </c>
      <c r="J220" s="1">
        <f>StateResource[[#This Row],[has_tech_excavation_visible]]</f>
        <v>12</v>
      </c>
      <c r="L220" s="1">
        <f>StateResource[[#This Row],[has_tech_excavation_visible]]</f>
        <v>12</v>
      </c>
      <c r="N220" s="1" t="s">
        <v>861</v>
      </c>
      <c r="O220" s="9">
        <f>10+StateResource[[#This Row],[Serier]]*5</f>
        <v>70</v>
      </c>
      <c r="P220" s="9">
        <f>30+StateResource[[#This Row],[Serier]]*15</f>
        <v>210</v>
      </c>
      <c r="Q220" s="1">
        <f>StateResource[[#This Row],[Serier]]*2</f>
        <v>24</v>
      </c>
      <c r="R220" s="1">
        <v>1</v>
      </c>
      <c r="S220" s="9" t="str">
        <f>"develop_state_"&amp;StateResource[[#This Row],[state(vanilla)]]&amp;"_"&amp;StateResource[[#This Row],[Resource Type]]&amp;"_deposits_"&amp;StateResource[[#This Row],[Serier]]</f>
        <v>develop_state_671_aluminium_deposits_12</v>
      </c>
      <c r="T220" s="1" t="str">
        <f>"state_"&amp;StateResource[[#This Row],[state(vanilla)]]&amp;"_"&amp;StateResource[[#This Row],[Resource Type]]&amp;"_developed_"&amp;StateResource[[#This Row],[Serier]]</f>
        <v>state_671_aluminium_developed_12</v>
      </c>
    </row>
    <row r="221" spans="1:20" ht="16" customHeight="1" x14ac:dyDescent="0.3">
      <c r="A221" s="1">
        <v>671</v>
      </c>
      <c r="C221" s="9" t="str">
        <f>VLOOKUP(StateResource[[#This Row],[state(vanilla)]],'State Name'!B:C,2,FALSE)</f>
        <v>Tonkin</v>
      </c>
      <c r="E221" s="1" t="s">
        <v>873</v>
      </c>
      <c r="F221" s="1">
        <v>30</v>
      </c>
      <c r="G221" s="1">
        <v>13</v>
      </c>
      <c r="H221" s="9">
        <f>StateResource[[#This Row],[Serier]]</f>
        <v>13</v>
      </c>
      <c r="J221" s="1">
        <f>StateResource[[#This Row],[has_tech_excavation_visible]]</f>
        <v>13</v>
      </c>
      <c r="L221" s="1">
        <f>StateResource[[#This Row],[has_tech_excavation_visible]]</f>
        <v>13</v>
      </c>
      <c r="N221" s="1" t="s">
        <v>861</v>
      </c>
      <c r="O221" s="9">
        <f>10+StateResource[[#This Row],[Serier]]*5</f>
        <v>75</v>
      </c>
      <c r="P221" s="9">
        <f>30+StateResource[[#This Row],[Serier]]*15</f>
        <v>225</v>
      </c>
      <c r="Q221" s="1">
        <f>StateResource[[#This Row],[Serier]]*2</f>
        <v>26</v>
      </c>
      <c r="R221" s="1">
        <v>1</v>
      </c>
      <c r="S221" s="9" t="str">
        <f>"develop_state_"&amp;StateResource[[#This Row],[state(vanilla)]]&amp;"_"&amp;StateResource[[#This Row],[Resource Type]]&amp;"_deposits_"&amp;StateResource[[#This Row],[Serier]]</f>
        <v>develop_state_671_aluminium_deposits_13</v>
      </c>
      <c r="T221" s="1" t="str">
        <f>"state_"&amp;StateResource[[#This Row],[state(vanilla)]]&amp;"_"&amp;StateResource[[#This Row],[Resource Type]]&amp;"_developed_"&amp;StateResource[[#This Row],[Serier]]</f>
        <v>state_671_aluminium_developed_13</v>
      </c>
    </row>
    <row r="222" spans="1:20" ht="16" customHeight="1" x14ac:dyDescent="0.3">
      <c r="A222" s="1">
        <v>671</v>
      </c>
      <c r="C222" s="9" t="str">
        <f>VLOOKUP(StateResource[[#This Row],[state(vanilla)]],'State Name'!B:C,2,FALSE)</f>
        <v>Tonkin</v>
      </c>
      <c r="E222" s="1" t="s">
        <v>873</v>
      </c>
      <c r="F222" s="1">
        <v>32</v>
      </c>
      <c r="G222" s="1">
        <v>14</v>
      </c>
      <c r="H222" s="9">
        <f>StateResource[[#This Row],[Serier]]</f>
        <v>14</v>
      </c>
      <c r="J222" s="1">
        <f>StateResource[[#This Row],[has_tech_excavation_visible]]</f>
        <v>14</v>
      </c>
      <c r="L222" s="1">
        <f>StateResource[[#This Row],[has_tech_excavation_visible]]</f>
        <v>14</v>
      </c>
      <c r="N222" s="1" t="s">
        <v>861</v>
      </c>
      <c r="O222" s="9">
        <f>10+StateResource[[#This Row],[Serier]]*5</f>
        <v>80</v>
      </c>
      <c r="P222" s="9">
        <f>30+StateResource[[#This Row],[Serier]]*15</f>
        <v>240</v>
      </c>
      <c r="Q222" s="1">
        <f>StateResource[[#This Row],[Serier]]*2</f>
        <v>28</v>
      </c>
      <c r="R222" s="1">
        <v>1</v>
      </c>
      <c r="S222" s="9" t="str">
        <f>"develop_state_"&amp;StateResource[[#This Row],[state(vanilla)]]&amp;"_"&amp;StateResource[[#This Row],[Resource Type]]&amp;"_deposits_"&amp;StateResource[[#This Row],[Serier]]</f>
        <v>develop_state_671_aluminium_deposits_14</v>
      </c>
      <c r="T222" s="1" t="str">
        <f>"state_"&amp;StateResource[[#This Row],[state(vanilla)]]&amp;"_"&amp;StateResource[[#This Row],[Resource Type]]&amp;"_developed_"&amp;StateResource[[#This Row],[Serier]]</f>
        <v>state_671_aluminium_developed_14</v>
      </c>
    </row>
    <row r="223" spans="1:20" ht="16" customHeight="1" x14ac:dyDescent="0.3">
      <c r="A223" s="1">
        <v>671</v>
      </c>
      <c r="C223" s="9" t="str">
        <f>VLOOKUP(StateResource[[#This Row],[state(vanilla)]],'State Name'!B:C,2,FALSE)</f>
        <v>Tonkin</v>
      </c>
      <c r="E223" s="1" t="s">
        <v>873</v>
      </c>
      <c r="F223" s="1">
        <v>34</v>
      </c>
      <c r="G223" s="1">
        <v>15</v>
      </c>
      <c r="H223" s="9">
        <f>StateResource[[#This Row],[Serier]]</f>
        <v>15</v>
      </c>
      <c r="J223" s="1">
        <f>StateResource[[#This Row],[has_tech_excavation_visible]]</f>
        <v>15</v>
      </c>
      <c r="L223" s="1">
        <f>StateResource[[#This Row],[has_tech_excavation_visible]]</f>
        <v>15</v>
      </c>
      <c r="N223" s="1" t="s">
        <v>861</v>
      </c>
      <c r="O223" s="9">
        <f>10+StateResource[[#This Row],[Serier]]*5</f>
        <v>85</v>
      </c>
      <c r="P223" s="9">
        <f>30+StateResource[[#This Row],[Serier]]*15</f>
        <v>255</v>
      </c>
      <c r="Q223" s="1">
        <f>StateResource[[#This Row],[Serier]]*2</f>
        <v>30</v>
      </c>
      <c r="R223" s="1">
        <v>1</v>
      </c>
      <c r="S223" s="9" t="str">
        <f>"develop_state_"&amp;StateResource[[#This Row],[state(vanilla)]]&amp;"_"&amp;StateResource[[#This Row],[Resource Type]]&amp;"_deposits_"&amp;StateResource[[#This Row],[Serier]]</f>
        <v>develop_state_671_aluminium_deposits_15</v>
      </c>
      <c r="T223" s="1" t="str">
        <f>"state_"&amp;StateResource[[#This Row],[state(vanilla)]]&amp;"_"&amp;StateResource[[#This Row],[Resource Type]]&amp;"_developed_"&amp;StateResource[[#This Row],[Serier]]</f>
        <v>state_671_aluminium_developed_15</v>
      </c>
    </row>
    <row r="224" spans="1:20" ht="16" customHeight="1" x14ac:dyDescent="0.3">
      <c r="A224" s="1">
        <v>671</v>
      </c>
      <c r="C224" s="9" t="str">
        <f>VLOOKUP(StateResource[[#This Row],[state(vanilla)]],'State Name'!B:C,2,FALSE)</f>
        <v>Tonkin</v>
      </c>
      <c r="E224" s="1" t="s">
        <v>873</v>
      </c>
      <c r="F224" s="1">
        <v>36</v>
      </c>
      <c r="G224" s="1">
        <v>16</v>
      </c>
      <c r="H224" s="9">
        <f>StateResource[[#This Row],[Serier]]</f>
        <v>16</v>
      </c>
      <c r="J224" s="1">
        <f>StateResource[[#This Row],[has_tech_excavation_visible]]</f>
        <v>16</v>
      </c>
      <c r="L224" s="1">
        <f>StateResource[[#This Row],[has_tech_excavation_visible]]</f>
        <v>16</v>
      </c>
      <c r="N224" s="1" t="s">
        <v>861</v>
      </c>
      <c r="O224" s="9">
        <f>10+StateResource[[#This Row],[Serier]]*5</f>
        <v>90</v>
      </c>
      <c r="P224" s="9">
        <f>30+StateResource[[#This Row],[Serier]]*15</f>
        <v>270</v>
      </c>
      <c r="Q224" s="1">
        <f>StateResource[[#This Row],[Serier]]*2</f>
        <v>32</v>
      </c>
      <c r="R224" s="1">
        <v>1</v>
      </c>
      <c r="S224" s="9" t="str">
        <f>"develop_state_"&amp;StateResource[[#This Row],[state(vanilla)]]&amp;"_"&amp;StateResource[[#This Row],[Resource Type]]&amp;"_deposits_"&amp;StateResource[[#This Row],[Serier]]</f>
        <v>develop_state_671_aluminium_deposits_16</v>
      </c>
      <c r="T224" s="1" t="str">
        <f>"state_"&amp;StateResource[[#This Row],[state(vanilla)]]&amp;"_"&amp;StateResource[[#This Row],[Resource Type]]&amp;"_developed_"&amp;StateResource[[#This Row],[Serier]]</f>
        <v>state_671_aluminium_developed_16</v>
      </c>
    </row>
    <row r="225" spans="1:20" ht="16" customHeight="1" x14ac:dyDescent="0.3">
      <c r="A225" s="1">
        <v>671</v>
      </c>
      <c r="C225" s="9" t="str">
        <f>VLOOKUP(StateResource[[#This Row],[state(vanilla)]],'State Name'!B:C,2,FALSE)</f>
        <v>Tonkin</v>
      </c>
      <c r="E225" s="1" t="s">
        <v>873</v>
      </c>
      <c r="F225" s="1">
        <v>38</v>
      </c>
      <c r="G225" s="1">
        <v>17</v>
      </c>
      <c r="H225" s="9">
        <f>StateResource[[#This Row],[Serier]]</f>
        <v>17</v>
      </c>
      <c r="J225" s="1">
        <f>StateResource[[#This Row],[has_tech_excavation_visible]]</f>
        <v>17</v>
      </c>
      <c r="L225" s="1">
        <f>StateResource[[#This Row],[has_tech_excavation_visible]]</f>
        <v>17</v>
      </c>
      <c r="N225" s="1" t="s">
        <v>861</v>
      </c>
      <c r="O225" s="9">
        <f>10+StateResource[[#This Row],[Serier]]*5</f>
        <v>95</v>
      </c>
      <c r="P225" s="9">
        <f>30+StateResource[[#This Row],[Serier]]*15</f>
        <v>285</v>
      </c>
      <c r="Q225" s="1">
        <f>StateResource[[#This Row],[Serier]]*2</f>
        <v>34</v>
      </c>
      <c r="R225" s="1">
        <v>1</v>
      </c>
      <c r="S225" s="9" t="str">
        <f>"develop_state_"&amp;StateResource[[#This Row],[state(vanilla)]]&amp;"_"&amp;StateResource[[#This Row],[Resource Type]]&amp;"_deposits_"&amp;StateResource[[#This Row],[Serier]]</f>
        <v>develop_state_671_aluminium_deposits_17</v>
      </c>
      <c r="T225" s="1" t="str">
        <f>"state_"&amp;StateResource[[#This Row],[state(vanilla)]]&amp;"_"&amp;StateResource[[#This Row],[Resource Type]]&amp;"_developed_"&amp;StateResource[[#This Row],[Serier]]</f>
        <v>state_671_aluminium_developed_17</v>
      </c>
    </row>
    <row r="226" spans="1:20" ht="16" customHeight="1" x14ac:dyDescent="0.3">
      <c r="A226" s="1">
        <v>671</v>
      </c>
      <c r="C226" s="9" t="str">
        <f>VLOOKUP(StateResource[[#This Row],[state(vanilla)]],'State Name'!B:C,2,FALSE)</f>
        <v>Tonkin</v>
      </c>
      <c r="E226" s="1" t="s">
        <v>873</v>
      </c>
      <c r="F226" s="1">
        <v>40</v>
      </c>
      <c r="G226" s="1">
        <v>18</v>
      </c>
      <c r="H226" s="9">
        <f>StateResource[[#This Row],[Serier]]</f>
        <v>18</v>
      </c>
      <c r="J226" s="1">
        <f>StateResource[[#This Row],[has_tech_excavation_visible]]</f>
        <v>18</v>
      </c>
      <c r="L226" s="1">
        <f>StateResource[[#This Row],[has_tech_excavation_visible]]</f>
        <v>18</v>
      </c>
      <c r="N226" s="1" t="s">
        <v>861</v>
      </c>
      <c r="O226" s="9">
        <f>10+StateResource[[#This Row],[Serier]]*5</f>
        <v>100</v>
      </c>
      <c r="P226" s="9">
        <f>30+StateResource[[#This Row],[Serier]]*15</f>
        <v>300</v>
      </c>
      <c r="Q226" s="1">
        <f>StateResource[[#This Row],[Serier]]*2</f>
        <v>36</v>
      </c>
      <c r="R226" s="1">
        <v>1</v>
      </c>
      <c r="S226" s="9" t="str">
        <f>"develop_state_"&amp;StateResource[[#This Row],[state(vanilla)]]&amp;"_"&amp;StateResource[[#This Row],[Resource Type]]&amp;"_deposits_"&amp;StateResource[[#This Row],[Serier]]</f>
        <v>develop_state_671_aluminium_deposits_18</v>
      </c>
      <c r="T226" s="1" t="str">
        <f>"state_"&amp;StateResource[[#This Row],[state(vanilla)]]&amp;"_"&amp;StateResource[[#This Row],[Resource Type]]&amp;"_developed_"&amp;StateResource[[#This Row],[Serier]]</f>
        <v>state_671_aluminium_developed_18</v>
      </c>
    </row>
    <row r="227" spans="1:20" ht="16" customHeight="1" x14ac:dyDescent="0.3">
      <c r="A227" s="1">
        <v>671</v>
      </c>
      <c r="C227" s="9" t="str">
        <f>VLOOKUP(StateResource[[#This Row],[state(vanilla)]],'State Name'!B:C,2,FALSE)</f>
        <v>Tonkin</v>
      </c>
      <c r="E227" s="1" t="s">
        <v>873</v>
      </c>
      <c r="F227" s="1">
        <v>42</v>
      </c>
      <c r="G227" s="1">
        <v>19</v>
      </c>
      <c r="H227" s="9">
        <f>StateResource[[#This Row],[Serier]]</f>
        <v>19</v>
      </c>
      <c r="J227" s="1">
        <f>StateResource[[#This Row],[has_tech_excavation_visible]]</f>
        <v>19</v>
      </c>
      <c r="L227" s="1">
        <f>StateResource[[#This Row],[has_tech_excavation_visible]]</f>
        <v>19</v>
      </c>
      <c r="N227" s="1" t="s">
        <v>861</v>
      </c>
      <c r="O227" s="9">
        <f>10+StateResource[[#This Row],[Serier]]*5</f>
        <v>105</v>
      </c>
      <c r="P227" s="9">
        <f>30+StateResource[[#This Row],[Serier]]*15</f>
        <v>315</v>
      </c>
      <c r="Q227" s="1">
        <f>StateResource[[#This Row],[Serier]]*2</f>
        <v>38</v>
      </c>
      <c r="R227" s="1">
        <v>1</v>
      </c>
      <c r="S227" s="9" t="str">
        <f>"develop_state_"&amp;StateResource[[#This Row],[state(vanilla)]]&amp;"_"&amp;StateResource[[#This Row],[Resource Type]]&amp;"_deposits_"&amp;StateResource[[#This Row],[Serier]]</f>
        <v>develop_state_671_aluminium_deposits_19</v>
      </c>
      <c r="T227" s="1" t="str">
        <f>"state_"&amp;StateResource[[#This Row],[state(vanilla)]]&amp;"_"&amp;StateResource[[#This Row],[Resource Type]]&amp;"_developed_"&amp;StateResource[[#This Row],[Serier]]</f>
        <v>state_671_aluminium_developed_19</v>
      </c>
    </row>
    <row r="228" spans="1:20" ht="16" customHeight="1" x14ac:dyDescent="0.3">
      <c r="A228" s="1">
        <v>671</v>
      </c>
      <c r="C228" s="9" t="str">
        <f>VLOOKUP(StateResource[[#This Row],[state(vanilla)]],'State Name'!B:C,2,FALSE)</f>
        <v>Tonkin</v>
      </c>
      <c r="E228" s="1" t="s">
        <v>873</v>
      </c>
      <c r="F228" s="1">
        <v>44</v>
      </c>
      <c r="G228" s="1">
        <v>20</v>
      </c>
      <c r="H228" s="9">
        <f>StateResource[[#This Row],[Serier]]</f>
        <v>20</v>
      </c>
      <c r="J228" s="1">
        <f>StateResource[[#This Row],[has_tech_excavation_visible]]</f>
        <v>20</v>
      </c>
      <c r="L228" s="1">
        <f>StateResource[[#This Row],[has_tech_excavation_visible]]</f>
        <v>20</v>
      </c>
      <c r="N228" s="1" t="s">
        <v>861</v>
      </c>
      <c r="O228" s="9">
        <f>10+StateResource[[#This Row],[Serier]]*5</f>
        <v>110</v>
      </c>
      <c r="P228" s="9">
        <f>30+StateResource[[#This Row],[Serier]]*15</f>
        <v>330</v>
      </c>
      <c r="Q228" s="1">
        <f>StateResource[[#This Row],[Serier]]*2</f>
        <v>40</v>
      </c>
      <c r="R228" s="1">
        <v>1</v>
      </c>
      <c r="S228" s="9" t="str">
        <f>"develop_state_"&amp;StateResource[[#This Row],[state(vanilla)]]&amp;"_"&amp;StateResource[[#This Row],[Resource Type]]&amp;"_deposits_"&amp;StateResource[[#This Row],[Serier]]</f>
        <v>develop_state_671_aluminium_deposits_20</v>
      </c>
      <c r="T228" s="1" t="str">
        <f>"state_"&amp;StateResource[[#This Row],[state(vanilla)]]&amp;"_"&amp;StateResource[[#This Row],[Resource Type]]&amp;"_developed_"&amp;StateResource[[#This Row],[Serier]]</f>
        <v>state_671_aluminium_developed_20</v>
      </c>
    </row>
    <row r="229" spans="1:20" ht="16" customHeight="1" x14ac:dyDescent="0.3">
      <c r="A229" s="1">
        <v>336</v>
      </c>
      <c r="C229" s="9" t="str">
        <f>VLOOKUP(StateResource[[#This Row],[state(vanilla)]],'State Name'!B:C,2,FALSE)</f>
        <v>Singapore</v>
      </c>
      <c r="E229" s="1" t="s">
        <v>873</v>
      </c>
      <c r="F229" s="1">
        <v>12</v>
      </c>
      <c r="G229" s="1">
        <v>1</v>
      </c>
      <c r="H229" s="9">
        <f>StateResource[[#This Row],[Serier]]</f>
        <v>1</v>
      </c>
      <c r="J229" s="1">
        <f>StateResource[[#This Row],[has_tech_excavation_visible]]</f>
        <v>1</v>
      </c>
      <c r="L229" s="1">
        <f>StateResource[[#This Row],[has_tech_excavation_visible]]</f>
        <v>1</v>
      </c>
      <c r="N229" s="1" t="s">
        <v>861</v>
      </c>
      <c r="O229" s="9">
        <f>10+StateResource[[#This Row],[Serier]]*5</f>
        <v>15</v>
      </c>
      <c r="P229" s="9">
        <f>30+StateResource[[#This Row],[Serier]]*15</f>
        <v>45</v>
      </c>
      <c r="Q229" s="1">
        <f>StateResource[[#This Row],[Serier]]*2</f>
        <v>2</v>
      </c>
      <c r="R229" s="1">
        <v>1</v>
      </c>
      <c r="S229" s="9" t="str">
        <f>"develop_state_"&amp;StateResource[[#This Row],[state(vanilla)]]&amp;"_"&amp;StateResource[[#This Row],[Resource Type]]&amp;"_deposits_"&amp;StateResource[[#This Row],[Serier]]</f>
        <v>develop_state_336_aluminium_deposits_1</v>
      </c>
      <c r="T229" s="1" t="str">
        <f>"state_"&amp;StateResource[[#This Row],[state(vanilla)]]&amp;"_"&amp;StateResource[[#This Row],[Resource Type]]&amp;"_developed_"&amp;StateResource[[#This Row],[Serier]]</f>
        <v>state_336_aluminium_developed_1</v>
      </c>
    </row>
    <row r="230" spans="1:20" ht="16" customHeight="1" x14ac:dyDescent="0.3">
      <c r="A230" s="1">
        <v>336</v>
      </c>
      <c r="C230" s="9" t="str">
        <f>VLOOKUP(StateResource[[#This Row],[state(vanilla)]],'State Name'!B:C,2,FALSE)</f>
        <v>Singapore</v>
      </c>
      <c r="E230" s="1" t="s">
        <v>873</v>
      </c>
      <c r="F230" s="1">
        <v>14</v>
      </c>
      <c r="G230" s="1">
        <v>2</v>
      </c>
      <c r="H230" s="9">
        <f>StateResource[[#This Row],[Serier]]</f>
        <v>2</v>
      </c>
      <c r="J230" s="1">
        <f>StateResource[[#This Row],[has_tech_excavation_visible]]</f>
        <v>2</v>
      </c>
      <c r="L230" s="1">
        <f>StateResource[[#This Row],[has_tech_excavation_visible]]</f>
        <v>2</v>
      </c>
      <c r="N230" s="1" t="s">
        <v>861</v>
      </c>
      <c r="O230" s="9">
        <f>10+StateResource[[#This Row],[Serier]]*5</f>
        <v>20</v>
      </c>
      <c r="P230" s="9">
        <f>30+StateResource[[#This Row],[Serier]]*15</f>
        <v>60</v>
      </c>
      <c r="Q230" s="1">
        <f>StateResource[[#This Row],[Serier]]*2</f>
        <v>4</v>
      </c>
      <c r="R230" s="1">
        <v>1</v>
      </c>
      <c r="S230" s="9" t="str">
        <f>"develop_state_"&amp;StateResource[[#This Row],[state(vanilla)]]&amp;"_"&amp;StateResource[[#This Row],[Resource Type]]&amp;"_deposits_"&amp;StateResource[[#This Row],[Serier]]</f>
        <v>develop_state_336_aluminium_deposits_2</v>
      </c>
      <c r="T230" s="1" t="str">
        <f>"state_"&amp;StateResource[[#This Row],[state(vanilla)]]&amp;"_"&amp;StateResource[[#This Row],[Resource Type]]&amp;"_developed_"&amp;StateResource[[#This Row],[Serier]]</f>
        <v>state_336_aluminium_developed_2</v>
      </c>
    </row>
    <row r="231" spans="1:20" ht="16" customHeight="1" x14ac:dyDescent="0.3">
      <c r="A231" s="1">
        <v>336</v>
      </c>
      <c r="C231" s="9" t="str">
        <f>VLOOKUP(StateResource[[#This Row],[state(vanilla)]],'State Name'!B:C,2,FALSE)</f>
        <v>Singapore</v>
      </c>
      <c r="E231" s="1" t="s">
        <v>873</v>
      </c>
      <c r="F231" s="1">
        <v>16</v>
      </c>
      <c r="G231" s="1">
        <v>3</v>
      </c>
      <c r="H231" s="9">
        <f>StateResource[[#This Row],[Serier]]</f>
        <v>3</v>
      </c>
      <c r="J231" s="1">
        <f>StateResource[[#This Row],[has_tech_excavation_visible]]</f>
        <v>3</v>
      </c>
      <c r="L231" s="1">
        <f>StateResource[[#This Row],[has_tech_excavation_visible]]</f>
        <v>3</v>
      </c>
      <c r="N231" s="1" t="s">
        <v>861</v>
      </c>
      <c r="O231" s="9">
        <f>10+StateResource[[#This Row],[Serier]]*5</f>
        <v>25</v>
      </c>
      <c r="P231" s="9">
        <f>30+StateResource[[#This Row],[Serier]]*15</f>
        <v>75</v>
      </c>
      <c r="Q231" s="1">
        <f>StateResource[[#This Row],[Serier]]*2</f>
        <v>6</v>
      </c>
      <c r="R231" s="1">
        <v>1</v>
      </c>
      <c r="S231" s="9" t="str">
        <f>"develop_state_"&amp;StateResource[[#This Row],[state(vanilla)]]&amp;"_"&amp;StateResource[[#This Row],[Resource Type]]&amp;"_deposits_"&amp;StateResource[[#This Row],[Serier]]</f>
        <v>develop_state_336_aluminium_deposits_3</v>
      </c>
      <c r="T231" s="1" t="str">
        <f>"state_"&amp;StateResource[[#This Row],[state(vanilla)]]&amp;"_"&amp;StateResource[[#This Row],[Resource Type]]&amp;"_developed_"&amp;StateResource[[#This Row],[Serier]]</f>
        <v>state_336_aluminium_developed_3</v>
      </c>
    </row>
    <row r="232" spans="1:20" ht="16" customHeight="1" x14ac:dyDescent="0.3">
      <c r="A232" s="1">
        <v>336</v>
      </c>
      <c r="C232" s="9" t="str">
        <f>VLOOKUP(StateResource[[#This Row],[state(vanilla)]],'State Name'!B:C,2,FALSE)</f>
        <v>Singapore</v>
      </c>
      <c r="E232" s="1" t="s">
        <v>873</v>
      </c>
      <c r="F232" s="1">
        <v>18</v>
      </c>
      <c r="G232" s="1">
        <v>4</v>
      </c>
      <c r="H232" s="9">
        <f>StateResource[[#This Row],[Serier]]</f>
        <v>4</v>
      </c>
      <c r="J232" s="1">
        <f>StateResource[[#This Row],[has_tech_excavation_visible]]</f>
        <v>4</v>
      </c>
      <c r="L232" s="1">
        <f>StateResource[[#This Row],[has_tech_excavation_visible]]</f>
        <v>4</v>
      </c>
      <c r="N232" s="1" t="s">
        <v>861</v>
      </c>
      <c r="O232" s="9">
        <f>10+StateResource[[#This Row],[Serier]]*5</f>
        <v>30</v>
      </c>
      <c r="P232" s="9">
        <f>30+StateResource[[#This Row],[Serier]]*15</f>
        <v>90</v>
      </c>
      <c r="Q232" s="1">
        <f>StateResource[[#This Row],[Serier]]*2</f>
        <v>8</v>
      </c>
      <c r="R232" s="1">
        <v>1</v>
      </c>
      <c r="S232" s="9" t="str">
        <f>"develop_state_"&amp;StateResource[[#This Row],[state(vanilla)]]&amp;"_"&amp;StateResource[[#This Row],[Resource Type]]&amp;"_deposits_"&amp;StateResource[[#This Row],[Serier]]</f>
        <v>develop_state_336_aluminium_deposits_4</v>
      </c>
      <c r="T232" s="1" t="str">
        <f>"state_"&amp;StateResource[[#This Row],[state(vanilla)]]&amp;"_"&amp;StateResource[[#This Row],[Resource Type]]&amp;"_developed_"&amp;StateResource[[#This Row],[Serier]]</f>
        <v>state_336_aluminium_developed_4</v>
      </c>
    </row>
    <row r="233" spans="1:20" ht="16" customHeight="1" x14ac:dyDescent="0.3">
      <c r="A233" s="1">
        <v>336</v>
      </c>
      <c r="C233" s="9" t="str">
        <f>VLOOKUP(StateResource[[#This Row],[state(vanilla)]],'State Name'!B:C,2,FALSE)</f>
        <v>Singapore</v>
      </c>
      <c r="E233" s="1" t="s">
        <v>873</v>
      </c>
      <c r="F233" s="1">
        <v>20</v>
      </c>
      <c r="G233" s="1">
        <v>5</v>
      </c>
      <c r="H233" s="9">
        <f>StateResource[[#This Row],[Serier]]</f>
        <v>5</v>
      </c>
      <c r="J233" s="1">
        <f>StateResource[[#This Row],[has_tech_excavation_visible]]</f>
        <v>5</v>
      </c>
      <c r="L233" s="1">
        <f>StateResource[[#This Row],[has_tech_excavation_visible]]</f>
        <v>5</v>
      </c>
      <c r="N233" s="1" t="s">
        <v>861</v>
      </c>
      <c r="O233" s="9">
        <f>10+StateResource[[#This Row],[Serier]]*5</f>
        <v>35</v>
      </c>
      <c r="P233" s="9">
        <f>30+StateResource[[#This Row],[Serier]]*15</f>
        <v>105</v>
      </c>
      <c r="Q233" s="1">
        <f>StateResource[[#This Row],[Serier]]*2</f>
        <v>10</v>
      </c>
      <c r="R233" s="1">
        <v>1</v>
      </c>
      <c r="S233" s="9" t="str">
        <f>"develop_state_"&amp;StateResource[[#This Row],[state(vanilla)]]&amp;"_"&amp;StateResource[[#This Row],[Resource Type]]&amp;"_deposits_"&amp;StateResource[[#This Row],[Serier]]</f>
        <v>develop_state_336_aluminium_deposits_5</v>
      </c>
      <c r="T233" s="1" t="str">
        <f>"state_"&amp;StateResource[[#This Row],[state(vanilla)]]&amp;"_"&amp;StateResource[[#This Row],[Resource Type]]&amp;"_developed_"&amp;StateResource[[#This Row],[Serier]]</f>
        <v>state_336_aluminium_developed_5</v>
      </c>
    </row>
    <row r="234" spans="1:20" ht="16" customHeight="1" x14ac:dyDescent="0.3">
      <c r="A234" s="1">
        <v>336</v>
      </c>
      <c r="C234" s="9" t="str">
        <f>VLOOKUP(StateResource[[#This Row],[state(vanilla)]],'State Name'!B:C,2,FALSE)</f>
        <v>Singapore</v>
      </c>
      <c r="E234" s="1" t="s">
        <v>873</v>
      </c>
      <c r="F234" s="1">
        <v>22</v>
      </c>
      <c r="G234" s="1">
        <v>6</v>
      </c>
      <c r="H234" s="9">
        <f>StateResource[[#This Row],[Serier]]</f>
        <v>6</v>
      </c>
      <c r="J234" s="1">
        <f>StateResource[[#This Row],[has_tech_excavation_visible]]</f>
        <v>6</v>
      </c>
      <c r="L234" s="1">
        <f>StateResource[[#This Row],[has_tech_excavation_visible]]</f>
        <v>6</v>
      </c>
      <c r="N234" s="1" t="s">
        <v>861</v>
      </c>
      <c r="O234" s="9">
        <f>10+StateResource[[#This Row],[Serier]]*5</f>
        <v>40</v>
      </c>
      <c r="P234" s="9">
        <f>30+StateResource[[#This Row],[Serier]]*15</f>
        <v>120</v>
      </c>
      <c r="Q234" s="1">
        <f>StateResource[[#This Row],[Serier]]*2</f>
        <v>12</v>
      </c>
      <c r="R234" s="1">
        <v>1</v>
      </c>
      <c r="S234" s="9" t="str">
        <f>"develop_state_"&amp;StateResource[[#This Row],[state(vanilla)]]&amp;"_"&amp;StateResource[[#This Row],[Resource Type]]&amp;"_deposits_"&amp;StateResource[[#This Row],[Serier]]</f>
        <v>develop_state_336_aluminium_deposits_6</v>
      </c>
      <c r="T234" s="1" t="str">
        <f>"state_"&amp;StateResource[[#This Row],[state(vanilla)]]&amp;"_"&amp;StateResource[[#This Row],[Resource Type]]&amp;"_developed_"&amp;StateResource[[#This Row],[Serier]]</f>
        <v>state_336_aluminium_developed_6</v>
      </c>
    </row>
    <row r="235" spans="1:20" ht="16" customHeight="1" x14ac:dyDescent="0.3">
      <c r="A235" s="1">
        <v>336</v>
      </c>
      <c r="C235" s="9" t="str">
        <f>VLOOKUP(StateResource[[#This Row],[state(vanilla)]],'State Name'!B:C,2,FALSE)</f>
        <v>Singapore</v>
      </c>
      <c r="E235" s="1" t="s">
        <v>873</v>
      </c>
      <c r="F235" s="1">
        <v>24</v>
      </c>
      <c r="G235" s="1">
        <v>7</v>
      </c>
      <c r="H235" s="9">
        <f>StateResource[[#This Row],[Serier]]</f>
        <v>7</v>
      </c>
      <c r="J235" s="1">
        <f>StateResource[[#This Row],[has_tech_excavation_visible]]</f>
        <v>7</v>
      </c>
      <c r="L235" s="1">
        <f>StateResource[[#This Row],[has_tech_excavation_visible]]</f>
        <v>7</v>
      </c>
      <c r="N235" s="1" t="s">
        <v>861</v>
      </c>
      <c r="O235" s="9">
        <f>10+StateResource[[#This Row],[Serier]]*5</f>
        <v>45</v>
      </c>
      <c r="P235" s="9">
        <f>30+StateResource[[#This Row],[Serier]]*15</f>
        <v>135</v>
      </c>
      <c r="Q235" s="1">
        <f>StateResource[[#This Row],[Serier]]*2</f>
        <v>14</v>
      </c>
      <c r="R235" s="1">
        <v>1</v>
      </c>
      <c r="S235" s="9" t="str">
        <f>"develop_state_"&amp;StateResource[[#This Row],[state(vanilla)]]&amp;"_"&amp;StateResource[[#This Row],[Resource Type]]&amp;"_deposits_"&amp;StateResource[[#This Row],[Serier]]</f>
        <v>develop_state_336_aluminium_deposits_7</v>
      </c>
      <c r="T235" s="1" t="str">
        <f>"state_"&amp;StateResource[[#This Row],[state(vanilla)]]&amp;"_"&amp;StateResource[[#This Row],[Resource Type]]&amp;"_developed_"&amp;StateResource[[#This Row],[Serier]]</f>
        <v>state_336_aluminium_developed_7</v>
      </c>
    </row>
    <row r="236" spans="1:20" ht="16" customHeight="1" x14ac:dyDescent="0.3">
      <c r="A236" s="1">
        <v>336</v>
      </c>
      <c r="C236" s="9" t="str">
        <f>VLOOKUP(StateResource[[#This Row],[state(vanilla)]],'State Name'!B:C,2,FALSE)</f>
        <v>Singapore</v>
      </c>
      <c r="E236" s="1" t="s">
        <v>873</v>
      </c>
      <c r="F236" s="1">
        <v>26</v>
      </c>
      <c r="G236" s="1">
        <v>8</v>
      </c>
      <c r="H236" s="9">
        <f>StateResource[[#This Row],[Serier]]</f>
        <v>8</v>
      </c>
      <c r="J236" s="1">
        <f>StateResource[[#This Row],[has_tech_excavation_visible]]</f>
        <v>8</v>
      </c>
      <c r="L236" s="1">
        <f>StateResource[[#This Row],[has_tech_excavation_visible]]</f>
        <v>8</v>
      </c>
      <c r="N236" s="1" t="s">
        <v>861</v>
      </c>
      <c r="O236" s="9">
        <f>10+StateResource[[#This Row],[Serier]]*5</f>
        <v>50</v>
      </c>
      <c r="P236" s="9">
        <f>30+StateResource[[#This Row],[Serier]]*15</f>
        <v>150</v>
      </c>
      <c r="Q236" s="1">
        <f>StateResource[[#This Row],[Serier]]*2</f>
        <v>16</v>
      </c>
      <c r="R236" s="1">
        <v>1</v>
      </c>
      <c r="S236" s="9" t="str">
        <f>"develop_state_"&amp;StateResource[[#This Row],[state(vanilla)]]&amp;"_"&amp;StateResource[[#This Row],[Resource Type]]&amp;"_deposits_"&amp;StateResource[[#This Row],[Serier]]</f>
        <v>develop_state_336_aluminium_deposits_8</v>
      </c>
      <c r="T236" s="1" t="str">
        <f>"state_"&amp;StateResource[[#This Row],[state(vanilla)]]&amp;"_"&amp;StateResource[[#This Row],[Resource Type]]&amp;"_developed_"&amp;StateResource[[#This Row],[Serier]]</f>
        <v>state_336_aluminium_developed_8</v>
      </c>
    </row>
    <row r="237" spans="1:20" ht="16" customHeight="1" x14ac:dyDescent="0.3">
      <c r="A237" s="1">
        <v>336</v>
      </c>
      <c r="C237" s="9" t="str">
        <f>VLOOKUP(StateResource[[#This Row],[state(vanilla)]],'State Name'!B:C,2,FALSE)</f>
        <v>Singapore</v>
      </c>
      <c r="E237" s="1" t="s">
        <v>873</v>
      </c>
      <c r="F237" s="1">
        <v>28</v>
      </c>
      <c r="G237" s="1">
        <v>9</v>
      </c>
      <c r="H237" s="9">
        <f>StateResource[[#This Row],[Serier]]</f>
        <v>9</v>
      </c>
      <c r="J237" s="1">
        <f>StateResource[[#This Row],[has_tech_excavation_visible]]</f>
        <v>9</v>
      </c>
      <c r="L237" s="1">
        <f>StateResource[[#This Row],[has_tech_excavation_visible]]</f>
        <v>9</v>
      </c>
      <c r="N237" s="1" t="s">
        <v>861</v>
      </c>
      <c r="O237" s="9">
        <f>10+StateResource[[#This Row],[Serier]]*5</f>
        <v>55</v>
      </c>
      <c r="P237" s="9">
        <f>30+StateResource[[#This Row],[Serier]]*15</f>
        <v>165</v>
      </c>
      <c r="Q237" s="1">
        <f>StateResource[[#This Row],[Serier]]*2</f>
        <v>18</v>
      </c>
      <c r="R237" s="1">
        <v>1</v>
      </c>
      <c r="S237" s="9" t="str">
        <f>"develop_state_"&amp;StateResource[[#This Row],[state(vanilla)]]&amp;"_"&amp;StateResource[[#This Row],[Resource Type]]&amp;"_deposits_"&amp;StateResource[[#This Row],[Serier]]</f>
        <v>develop_state_336_aluminium_deposits_9</v>
      </c>
      <c r="T237" s="1" t="str">
        <f>"state_"&amp;StateResource[[#This Row],[state(vanilla)]]&amp;"_"&amp;StateResource[[#This Row],[Resource Type]]&amp;"_developed_"&amp;StateResource[[#This Row],[Serier]]</f>
        <v>state_336_aluminium_developed_9</v>
      </c>
    </row>
    <row r="238" spans="1:20" ht="16" customHeight="1" x14ac:dyDescent="0.3">
      <c r="A238" s="1">
        <v>336</v>
      </c>
      <c r="C238" s="9" t="str">
        <f>VLOOKUP(StateResource[[#This Row],[state(vanilla)]],'State Name'!B:C,2,FALSE)</f>
        <v>Singapore</v>
      </c>
      <c r="E238" s="1" t="s">
        <v>873</v>
      </c>
      <c r="F238" s="1">
        <v>30</v>
      </c>
      <c r="G238" s="1">
        <v>10</v>
      </c>
      <c r="H238" s="9">
        <f>StateResource[[#This Row],[Serier]]</f>
        <v>10</v>
      </c>
      <c r="J238" s="1">
        <f>StateResource[[#This Row],[has_tech_excavation_visible]]</f>
        <v>10</v>
      </c>
      <c r="L238" s="1">
        <f>StateResource[[#This Row],[has_tech_excavation_visible]]</f>
        <v>10</v>
      </c>
      <c r="N238" s="1" t="s">
        <v>861</v>
      </c>
      <c r="O238" s="9">
        <f>10+StateResource[[#This Row],[Serier]]*5</f>
        <v>60</v>
      </c>
      <c r="P238" s="9">
        <f>30+StateResource[[#This Row],[Serier]]*15</f>
        <v>180</v>
      </c>
      <c r="Q238" s="1">
        <f>StateResource[[#This Row],[Serier]]*2</f>
        <v>20</v>
      </c>
      <c r="R238" s="1">
        <v>1</v>
      </c>
      <c r="S238" s="9" t="str">
        <f>"develop_state_"&amp;StateResource[[#This Row],[state(vanilla)]]&amp;"_"&amp;StateResource[[#This Row],[Resource Type]]&amp;"_deposits_"&amp;StateResource[[#This Row],[Serier]]</f>
        <v>develop_state_336_aluminium_deposits_10</v>
      </c>
      <c r="T238" s="1" t="str">
        <f>"state_"&amp;StateResource[[#This Row],[state(vanilla)]]&amp;"_"&amp;StateResource[[#This Row],[Resource Type]]&amp;"_developed_"&amp;StateResource[[#This Row],[Serier]]</f>
        <v>state_336_aluminium_developed_10</v>
      </c>
    </row>
    <row r="239" spans="1:20" ht="16" customHeight="1" x14ac:dyDescent="0.3">
      <c r="A239" s="1">
        <v>336</v>
      </c>
      <c r="C239" s="9" t="str">
        <f>VLOOKUP(StateResource[[#This Row],[state(vanilla)]],'State Name'!B:C,2,FALSE)</f>
        <v>Singapore</v>
      </c>
      <c r="E239" s="1" t="s">
        <v>873</v>
      </c>
      <c r="F239" s="1">
        <v>32</v>
      </c>
      <c r="G239" s="1">
        <v>11</v>
      </c>
      <c r="H239" s="9">
        <f>StateResource[[#This Row],[Serier]]</f>
        <v>11</v>
      </c>
      <c r="J239" s="1">
        <f>StateResource[[#This Row],[has_tech_excavation_visible]]</f>
        <v>11</v>
      </c>
      <c r="L239" s="1">
        <f>StateResource[[#This Row],[has_tech_excavation_visible]]</f>
        <v>11</v>
      </c>
      <c r="N239" s="1" t="s">
        <v>861</v>
      </c>
      <c r="O239" s="9">
        <f>10+StateResource[[#This Row],[Serier]]*5</f>
        <v>65</v>
      </c>
      <c r="P239" s="9">
        <f>30+StateResource[[#This Row],[Serier]]*15</f>
        <v>195</v>
      </c>
      <c r="Q239" s="1">
        <f>StateResource[[#This Row],[Serier]]*2</f>
        <v>22</v>
      </c>
      <c r="R239" s="1">
        <v>1</v>
      </c>
      <c r="S239" s="9" t="str">
        <f>"develop_state_"&amp;StateResource[[#This Row],[state(vanilla)]]&amp;"_"&amp;StateResource[[#This Row],[Resource Type]]&amp;"_deposits_"&amp;StateResource[[#This Row],[Serier]]</f>
        <v>develop_state_336_aluminium_deposits_11</v>
      </c>
      <c r="T239" s="1" t="str">
        <f>"state_"&amp;StateResource[[#This Row],[state(vanilla)]]&amp;"_"&amp;StateResource[[#This Row],[Resource Type]]&amp;"_developed_"&amp;StateResource[[#This Row],[Serier]]</f>
        <v>state_336_aluminium_developed_11</v>
      </c>
    </row>
    <row r="240" spans="1:20" ht="16" customHeight="1" x14ac:dyDescent="0.3">
      <c r="A240" s="1">
        <v>336</v>
      </c>
      <c r="C240" s="9" t="str">
        <f>VLOOKUP(StateResource[[#This Row],[state(vanilla)]],'State Name'!B:C,2,FALSE)</f>
        <v>Singapore</v>
      </c>
      <c r="E240" s="1" t="s">
        <v>873</v>
      </c>
      <c r="F240" s="1">
        <v>34</v>
      </c>
      <c r="G240" s="1">
        <v>12</v>
      </c>
      <c r="H240" s="9">
        <f>StateResource[[#This Row],[Serier]]</f>
        <v>12</v>
      </c>
      <c r="J240" s="1">
        <f>StateResource[[#This Row],[has_tech_excavation_visible]]</f>
        <v>12</v>
      </c>
      <c r="L240" s="1">
        <f>StateResource[[#This Row],[has_tech_excavation_visible]]</f>
        <v>12</v>
      </c>
      <c r="N240" s="1" t="s">
        <v>861</v>
      </c>
      <c r="O240" s="9">
        <f>10+StateResource[[#This Row],[Serier]]*5</f>
        <v>70</v>
      </c>
      <c r="P240" s="9">
        <f>30+StateResource[[#This Row],[Serier]]*15</f>
        <v>210</v>
      </c>
      <c r="Q240" s="1">
        <f>StateResource[[#This Row],[Serier]]*2</f>
        <v>24</v>
      </c>
      <c r="R240" s="1">
        <v>1</v>
      </c>
      <c r="S240" s="9" t="str">
        <f>"develop_state_"&amp;StateResource[[#This Row],[state(vanilla)]]&amp;"_"&amp;StateResource[[#This Row],[Resource Type]]&amp;"_deposits_"&amp;StateResource[[#This Row],[Serier]]</f>
        <v>develop_state_336_aluminium_deposits_12</v>
      </c>
      <c r="T240" s="1" t="str">
        <f>"state_"&amp;StateResource[[#This Row],[state(vanilla)]]&amp;"_"&amp;StateResource[[#This Row],[Resource Type]]&amp;"_developed_"&amp;StateResource[[#This Row],[Serier]]</f>
        <v>state_336_aluminium_developed_12</v>
      </c>
    </row>
    <row r="241" spans="1:20" ht="16" customHeight="1" x14ac:dyDescent="0.3">
      <c r="A241" s="1">
        <v>336</v>
      </c>
      <c r="C241" s="9" t="str">
        <f>VLOOKUP(StateResource[[#This Row],[state(vanilla)]],'State Name'!B:C,2,FALSE)</f>
        <v>Singapore</v>
      </c>
      <c r="E241" s="1" t="s">
        <v>873</v>
      </c>
      <c r="F241" s="1">
        <v>36</v>
      </c>
      <c r="G241" s="1">
        <v>13</v>
      </c>
      <c r="H241" s="9">
        <f>StateResource[[#This Row],[Serier]]</f>
        <v>13</v>
      </c>
      <c r="J241" s="1">
        <f>StateResource[[#This Row],[has_tech_excavation_visible]]</f>
        <v>13</v>
      </c>
      <c r="L241" s="1">
        <f>StateResource[[#This Row],[has_tech_excavation_visible]]</f>
        <v>13</v>
      </c>
      <c r="N241" s="1" t="s">
        <v>861</v>
      </c>
      <c r="O241" s="9">
        <f>10+StateResource[[#This Row],[Serier]]*5</f>
        <v>75</v>
      </c>
      <c r="P241" s="9">
        <f>30+StateResource[[#This Row],[Serier]]*15</f>
        <v>225</v>
      </c>
      <c r="Q241" s="1">
        <f>StateResource[[#This Row],[Serier]]*2</f>
        <v>26</v>
      </c>
      <c r="R241" s="1">
        <v>1</v>
      </c>
      <c r="S241" s="9" t="str">
        <f>"develop_state_"&amp;StateResource[[#This Row],[state(vanilla)]]&amp;"_"&amp;StateResource[[#This Row],[Resource Type]]&amp;"_deposits_"&amp;StateResource[[#This Row],[Serier]]</f>
        <v>develop_state_336_aluminium_deposits_13</v>
      </c>
      <c r="T241" s="1" t="str">
        <f>"state_"&amp;StateResource[[#This Row],[state(vanilla)]]&amp;"_"&amp;StateResource[[#This Row],[Resource Type]]&amp;"_developed_"&amp;StateResource[[#This Row],[Serier]]</f>
        <v>state_336_aluminium_developed_13</v>
      </c>
    </row>
    <row r="242" spans="1:20" ht="16" customHeight="1" x14ac:dyDescent="0.3">
      <c r="A242" s="1">
        <v>336</v>
      </c>
      <c r="C242" s="9" t="str">
        <f>VLOOKUP(StateResource[[#This Row],[state(vanilla)]],'State Name'!B:C,2,FALSE)</f>
        <v>Singapore</v>
      </c>
      <c r="E242" s="1" t="s">
        <v>873</v>
      </c>
      <c r="F242" s="1">
        <v>38</v>
      </c>
      <c r="G242" s="1">
        <v>14</v>
      </c>
      <c r="H242" s="9">
        <f>StateResource[[#This Row],[Serier]]</f>
        <v>14</v>
      </c>
      <c r="J242" s="1">
        <f>StateResource[[#This Row],[has_tech_excavation_visible]]</f>
        <v>14</v>
      </c>
      <c r="L242" s="1">
        <f>StateResource[[#This Row],[has_tech_excavation_visible]]</f>
        <v>14</v>
      </c>
      <c r="N242" s="1" t="s">
        <v>861</v>
      </c>
      <c r="O242" s="9">
        <f>10+StateResource[[#This Row],[Serier]]*5</f>
        <v>80</v>
      </c>
      <c r="P242" s="9">
        <f>30+StateResource[[#This Row],[Serier]]*15</f>
        <v>240</v>
      </c>
      <c r="Q242" s="1">
        <f>StateResource[[#This Row],[Serier]]*2</f>
        <v>28</v>
      </c>
      <c r="R242" s="1">
        <v>1</v>
      </c>
      <c r="S242" s="9" t="str">
        <f>"develop_state_"&amp;StateResource[[#This Row],[state(vanilla)]]&amp;"_"&amp;StateResource[[#This Row],[Resource Type]]&amp;"_deposits_"&amp;StateResource[[#This Row],[Serier]]</f>
        <v>develop_state_336_aluminium_deposits_14</v>
      </c>
      <c r="T242" s="1" t="str">
        <f>"state_"&amp;StateResource[[#This Row],[state(vanilla)]]&amp;"_"&amp;StateResource[[#This Row],[Resource Type]]&amp;"_developed_"&amp;StateResource[[#This Row],[Serier]]</f>
        <v>state_336_aluminium_developed_14</v>
      </c>
    </row>
    <row r="243" spans="1:20" ht="16" customHeight="1" x14ac:dyDescent="0.3">
      <c r="A243" s="1">
        <v>336</v>
      </c>
      <c r="C243" s="9" t="str">
        <f>VLOOKUP(StateResource[[#This Row],[state(vanilla)]],'State Name'!B:C,2,FALSE)</f>
        <v>Singapore</v>
      </c>
      <c r="E243" s="1" t="s">
        <v>873</v>
      </c>
      <c r="F243" s="1">
        <v>40</v>
      </c>
      <c r="G243" s="1">
        <v>15</v>
      </c>
      <c r="H243" s="9">
        <f>StateResource[[#This Row],[Serier]]</f>
        <v>15</v>
      </c>
      <c r="J243" s="1">
        <f>StateResource[[#This Row],[has_tech_excavation_visible]]</f>
        <v>15</v>
      </c>
      <c r="L243" s="1">
        <f>StateResource[[#This Row],[has_tech_excavation_visible]]</f>
        <v>15</v>
      </c>
      <c r="N243" s="1" t="s">
        <v>861</v>
      </c>
      <c r="O243" s="9">
        <f>10+StateResource[[#This Row],[Serier]]*5</f>
        <v>85</v>
      </c>
      <c r="P243" s="9">
        <f>30+StateResource[[#This Row],[Serier]]*15</f>
        <v>255</v>
      </c>
      <c r="Q243" s="1">
        <f>StateResource[[#This Row],[Serier]]*2</f>
        <v>30</v>
      </c>
      <c r="R243" s="1">
        <v>1</v>
      </c>
      <c r="S243" s="9" t="str">
        <f>"develop_state_"&amp;StateResource[[#This Row],[state(vanilla)]]&amp;"_"&amp;StateResource[[#This Row],[Resource Type]]&amp;"_deposits_"&amp;StateResource[[#This Row],[Serier]]</f>
        <v>develop_state_336_aluminium_deposits_15</v>
      </c>
      <c r="T243" s="1" t="str">
        <f>"state_"&amp;StateResource[[#This Row],[state(vanilla)]]&amp;"_"&amp;StateResource[[#This Row],[Resource Type]]&amp;"_developed_"&amp;StateResource[[#This Row],[Serier]]</f>
        <v>state_336_aluminium_developed_15</v>
      </c>
    </row>
    <row r="244" spans="1:20" ht="16" customHeight="1" x14ac:dyDescent="0.3">
      <c r="A244" s="1">
        <v>336</v>
      </c>
      <c r="C244" s="9" t="str">
        <f>VLOOKUP(StateResource[[#This Row],[state(vanilla)]],'State Name'!B:C,2,FALSE)</f>
        <v>Singapore</v>
      </c>
      <c r="E244" s="1" t="s">
        <v>873</v>
      </c>
      <c r="F244" s="1">
        <v>42</v>
      </c>
      <c r="G244" s="1">
        <v>16</v>
      </c>
      <c r="H244" s="9">
        <f>StateResource[[#This Row],[Serier]]</f>
        <v>16</v>
      </c>
      <c r="J244" s="1">
        <f>StateResource[[#This Row],[has_tech_excavation_visible]]</f>
        <v>16</v>
      </c>
      <c r="L244" s="1">
        <f>StateResource[[#This Row],[has_tech_excavation_visible]]</f>
        <v>16</v>
      </c>
      <c r="N244" s="1" t="s">
        <v>861</v>
      </c>
      <c r="O244" s="9">
        <f>10+StateResource[[#This Row],[Serier]]*5</f>
        <v>90</v>
      </c>
      <c r="P244" s="9">
        <f>30+StateResource[[#This Row],[Serier]]*15</f>
        <v>270</v>
      </c>
      <c r="Q244" s="1">
        <f>StateResource[[#This Row],[Serier]]*2</f>
        <v>32</v>
      </c>
      <c r="R244" s="1">
        <v>1</v>
      </c>
      <c r="S244" s="9" t="str">
        <f>"develop_state_"&amp;StateResource[[#This Row],[state(vanilla)]]&amp;"_"&amp;StateResource[[#This Row],[Resource Type]]&amp;"_deposits_"&amp;StateResource[[#This Row],[Serier]]</f>
        <v>develop_state_336_aluminium_deposits_16</v>
      </c>
      <c r="T244" s="1" t="str">
        <f>"state_"&amp;StateResource[[#This Row],[state(vanilla)]]&amp;"_"&amp;StateResource[[#This Row],[Resource Type]]&amp;"_developed_"&amp;StateResource[[#This Row],[Serier]]</f>
        <v>state_336_aluminium_developed_16</v>
      </c>
    </row>
    <row r="245" spans="1:20" ht="16" customHeight="1" x14ac:dyDescent="0.3">
      <c r="A245" s="1">
        <v>336</v>
      </c>
      <c r="C245" s="9" t="str">
        <f>VLOOKUP(StateResource[[#This Row],[state(vanilla)]],'State Name'!B:C,2,FALSE)</f>
        <v>Singapore</v>
      </c>
      <c r="E245" s="1" t="s">
        <v>873</v>
      </c>
      <c r="F245" s="1">
        <v>44</v>
      </c>
      <c r="G245" s="1">
        <v>17</v>
      </c>
      <c r="H245" s="9">
        <f>StateResource[[#This Row],[Serier]]</f>
        <v>17</v>
      </c>
      <c r="J245" s="1">
        <f>StateResource[[#This Row],[has_tech_excavation_visible]]</f>
        <v>17</v>
      </c>
      <c r="L245" s="1">
        <f>StateResource[[#This Row],[has_tech_excavation_visible]]</f>
        <v>17</v>
      </c>
      <c r="N245" s="1" t="s">
        <v>861</v>
      </c>
      <c r="O245" s="9">
        <f>10+StateResource[[#This Row],[Serier]]*5</f>
        <v>95</v>
      </c>
      <c r="P245" s="9">
        <f>30+StateResource[[#This Row],[Serier]]*15</f>
        <v>285</v>
      </c>
      <c r="Q245" s="1">
        <f>StateResource[[#This Row],[Serier]]*2</f>
        <v>34</v>
      </c>
      <c r="R245" s="1">
        <v>1</v>
      </c>
      <c r="S245" s="9" t="str">
        <f>"develop_state_"&amp;StateResource[[#This Row],[state(vanilla)]]&amp;"_"&amp;StateResource[[#This Row],[Resource Type]]&amp;"_deposits_"&amp;StateResource[[#This Row],[Serier]]</f>
        <v>develop_state_336_aluminium_deposits_17</v>
      </c>
      <c r="T245" s="1" t="str">
        <f>"state_"&amp;StateResource[[#This Row],[state(vanilla)]]&amp;"_"&amp;StateResource[[#This Row],[Resource Type]]&amp;"_developed_"&amp;StateResource[[#This Row],[Serier]]</f>
        <v>state_336_aluminium_developed_17</v>
      </c>
    </row>
    <row r="246" spans="1:20" ht="16" customHeight="1" x14ac:dyDescent="0.3">
      <c r="A246" s="1">
        <v>336</v>
      </c>
      <c r="C246" s="9" t="str">
        <f>VLOOKUP(StateResource[[#This Row],[state(vanilla)]],'State Name'!B:C,2,FALSE)</f>
        <v>Singapore</v>
      </c>
      <c r="E246" s="1" t="s">
        <v>873</v>
      </c>
      <c r="F246" s="1">
        <v>46</v>
      </c>
      <c r="G246" s="1">
        <v>18</v>
      </c>
      <c r="H246" s="9">
        <f>StateResource[[#This Row],[Serier]]</f>
        <v>18</v>
      </c>
      <c r="J246" s="1">
        <f>StateResource[[#This Row],[has_tech_excavation_visible]]</f>
        <v>18</v>
      </c>
      <c r="L246" s="1">
        <f>StateResource[[#This Row],[has_tech_excavation_visible]]</f>
        <v>18</v>
      </c>
      <c r="N246" s="1" t="s">
        <v>861</v>
      </c>
      <c r="O246" s="9">
        <f>10+StateResource[[#This Row],[Serier]]*5</f>
        <v>100</v>
      </c>
      <c r="P246" s="9">
        <f>30+StateResource[[#This Row],[Serier]]*15</f>
        <v>300</v>
      </c>
      <c r="Q246" s="1">
        <f>StateResource[[#This Row],[Serier]]*2</f>
        <v>36</v>
      </c>
      <c r="R246" s="1">
        <v>1</v>
      </c>
      <c r="S246" s="9" t="str">
        <f>"develop_state_"&amp;StateResource[[#This Row],[state(vanilla)]]&amp;"_"&amp;StateResource[[#This Row],[Resource Type]]&amp;"_deposits_"&amp;StateResource[[#This Row],[Serier]]</f>
        <v>develop_state_336_aluminium_deposits_18</v>
      </c>
      <c r="T246" s="1" t="str">
        <f>"state_"&amp;StateResource[[#This Row],[state(vanilla)]]&amp;"_"&amp;StateResource[[#This Row],[Resource Type]]&amp;"_developed_"&amp;StateResource[[#This Row],[Serier]]</f>
        <v>state_336_aluminium_developed_18</v>
      </c>
    </row>
    <row r="247" spans="1:20" ht="16" customHeight="1" x14ac:dyDescent="0.3">
      <c r="A247" s="1">
        <v>336</v>
      </c>
      <c r="C247" s="9" t="str">
        <f>VLOOKUP(StateResource[[#This Row],[state(vanilla)]],'State Name'!B:C,2,FALSE)</f>
        <v>Singapore</v>
      </c>
      <c r="E247" s="1" t="s">
        <v>873</v>
      </c>
      <c r="F247" s="1">
        <v>48</v>
      </c>
      <c r="G247" s="1">
        <v>19</v>
      </c>
      <c r="H247" s="9">
        <f>StateResource[[#This Row],[Serier]]</f>
        <v>19</v>
      </c>
      <c r="J247" s="1">
        <f>StateResource[[#This Row],[has_tech_excavation_visible]]</f>
        <v>19</v>
      </c>
      <c r="L247" s="1">
        <f>StateResource[[#This Row],[has_tech_excavation_visible]]</f>
        <v>19</v>
      </c>
      <c r="N247" s="1" t="s">
        <v>861</v>
      </c>
      <c r="O247" s="9">
        <f>10+StateResource[[#This Row],[Serier]]*5</f>
        <v>105</v>
      </c>
      <c r="P247" s="9">
        <f>30+StateResource[[#This Row],[Serier]]*15</f>
        <v>315</v>
      </c>
      <c r="Q247" s="1">
        <f>StateResource[[#This Row],[Serier]]*2</f>
        <v>38</v>
      </c>
      <c r="R247" s="1">
        <v>1</v>
      </c>
      <c r="S247" s="9" t="str">
        <f>"develop_state_"&amp;StateResource[[#This Row],[state(vanilla)]]&amp;"_"&amp;StateResource[[#This Row],[Resource Type]]&amp;"_deposits_"&amp;StateResource[[#This Row],[Serier]]</f>
        <v>develop_state_336_aluminium_deposits_19</v>
      </c>
      <c r="T247" s="1" t="str">
        <f>"state_"&amp;StateResource[[#This Row],[state(vanilla)]]&amp;"_"&amp;StateResource[[#This Row],[Resource Type]]&amp;"_developed_"&amp;StateResource[[#This Row],[Serier]]</f>
        <v>state_336_aluminium_developed_19</v>
      </c>
    </row>
    <row r="248" spans="1:20" ht="16" customHeight="1" x14ac:dyDescent="0.3">
      <c r="A248" s="1">
        <v>336</v>
      </c>
      <c r="C248" s="9" t="str">
        <f>VLOOKUP(StateResource[[#This Row],[state(vanilla)]],'State Name'!B:C,2,FALSE)</f>
        <v>Singapore</v>
      </c>
      <c r="E248" s="1" t="s">
        <v>873</v>
      </c>
      <c r="F248" s="1">
        <v>50</v>
      </c>
      <c r="G248" s="1">
        <v>20</v>
      </c>
      <c r="H248" s="9">
        <f>StateResource[[#This Row],[Serier]]</f>
        <v>20</v>
      </c>
      <c r="J248" s="1">
        <f>StateResource[[#This Row],[has_tech_excavation_visible]]</f>
        <v>20</v>
      </c>
      <c r="L248" s="1">
        <f>StateResource[[#This Row],[has_tech_excavation_visible]]</f>
        <v>20</v>
      </c>
      <c r="N248" s="1" t="s">
        <v>861</v>
      </c>
      <c r="O248" s="9">
        <f>10+StateResource[[#This Row],[Serier]]*5</f>
        <v>110</v>
      </c>
      <c r="P248" s="9">
        <f>30+StateResource[[#This Row],[Serier]]*15</f>
        <v>330</v>
      </c>
      <c r="Q248" s="1">
        <f>StateResource[[#This Row],[Serier]]*2</f>
        <v>40</v>
      </c>
      <c r="R248" s="1">
        <v>1</v>
      </c>
      <c r="S248" s="9" t="str">
        <f>"develop_state_"&amp;StateResource[[#This Row],[state(vanilla)]]&amp;"_"&amp;StateResource[[#This Row],[Resource Type]]&amp;"_deposits_"&amp;StateResource[[#This Row],[Serier]]</f>
        <v>develop_state_336_aluminium_deposits_20</v>
      </c>
      <c r="T248" s="1" t="str">
        <f>"state_"&amp;StateResource[[#This Row],[state(vanilla)]]&amp;"_"&amp;StateResource[[#This Row],[Resource Type]]&amp;"_developed_"&amp;StateResource[[#This Row],[Serier]]</f>
        <v>state_336_aluminium_developed_20</v>
      </c>
    </row>
    <row r="249" spans="1:20" ht="16" customHeight="1" x14ac:dyDescent="0.3">
      <c r="A249" s="1">
        <v>662</v>
      </c>
      <c r="C249" s="9" t="str">
        <f>VLOOKUP(StateResource[[#This Row],[state(vanilla)]],'State Name'!B:C,2,FALSE)</f>
        <v>Sirte</v>
      </c>
      <c r="E249" s="1" t="s">
        <v>13</v>
      </c>
      <c r="F249" s="1">
        <v>8</v>
      </c>
      <c r="G249" s="1">
        <v>1</v>
      </c>
      <c r="H249" s="9">
        <f>StateResource[[#This Row],[Serier]]</f>
        <v>1</v>
      </c>
      <c r="J249" s="1">
        <f>StateResource[[#This Row],[has_tech_excavation_visible]]</f>
        <v>1</v>
      </c>
      <c r="L249" s="1">
        <f>StateResource[[#This Row],[has_tech_excavation_visible]]</f>
        <v>1</v>
      </c>
      <c r="N249" s="1" t="s">
        <v>861</v>
      </c>
      <c r="O249" s="9">
        <f>10+StateResource[[#This Row],[Serier]]*5</f>
        <v>15</v>
      </c>
      <c r="P249" s="9">
        <f>30+StateResource[[#This Row],[Serier]]*15</f>
        <v>45</v>
      </c>
      <c r="Q249" s="1">
        <f>StateResource[[#This Row],[Serier]]*2</f>
        <v>2</v>
      </c>
      <c r="R249" s="1">
        <v>1</v>
      </c>
      <c r="S249" s="9" t="str">
        <f>"develop_state_"&amp;StateResource[[#This Row],[state(vanilla)]]&amp;"_"&amp;StateResource[[#This Row],[Resource Type]]&amp;"_deposits_"&amp;StateResource[[#This Row],[Serier]]</f>
        <v>develop_state_662_oil_deposits_1</v>
      </c>
      <c r="T249" s="1" t="str">
        <f>"state_"&amp;StateResource[[#This Row],[state(vanilla)]]&amp;"_"&amp;StateResource[[#This Row],[Resource Type]]&amp;"_developed_"&amp;StateResource[[#This Row],[Serier]]</f>
        <v>state_662_oil_developed_1</v>
      </c>
    </row>
    <row r="250" spans="1:20" ht="16" customHeight="1" x14ac:dyDescent="0.3">
      <c r="A250" s="1">
        <v>662</v>
      </c>
      <c r="C250" s="9" t="str">
        <f>VLOOKUP(StateResource[[#This Row],[state(vanilla)]],'State Name'!B:C,2,FALSE)</f>
        <v>Sirte</v>
      </c>
      <c r="E250" s="1" t="s">
        <v>13</v>
      </c>
      <c r="F250" s="1">
        <v>8</v>
      </c>
      <c r="G250" s="1">
        <v>2</v>
      </c>
      <c r="H250" s="9">
        <f>StateResource[[#This Row],[Serier]]</f>
        <v>2</v>
      </c>
      <c r="J250" s="1">
        <f>StateResource[[#This Row],[has_tech_excavation_visible]]</f>
        <v>2</v>
      </c>
      <c r="L250" s="1">
        <f>StateResource[[#This Row],[has_tech_excavation_visible]]</f>
        <v>2</v>
      </c>
      <c r="N250" s="1" t="s">
        <v>861</v>
      </c>
      <c r="O250" s="9">
        <f>10+StateResource[[#This Row],[Serier]]*5</f>
        <v>20</v>
      </c>
      <c r="P250" s="9">
        <f>30+StateResource[[#This Row],[Serier]]*15</f>
        <v>60</v>
      </c>
      <c r="Q250" s="1">
        <f>StateResource[[#This Row],[Serier]]*2</f>
        <v>4</v>
      </c>
      <c r="R250" s="1">
        <v>1</v>
      </c>
      <c r="S250" s="9" t="str">
        <f>"develop_state_"&amp;StateResource[[#This Row],[state(vanilla)]]&amp;"_"&amp;StateResource[[#This Row],[Resource Type]]&amp;"_deposits_"&amp;StateResource[[#This Row],[Serier]]</f>
        <v>develop_state_662_oil_deposits_2</v>
      </c>
      <c r="T250" s="1" t="str">
        <f>"state_"&amp;StateResource[[#This Row],[state(vanilla)]]&amp;"_"&amp;StateResource[[#This Row],[Resource Type]]&amp;"_developed_"&amp;StateResource[[#This Row],[Serier]]</f>
        <v>state_662_oil_developed_2</v>
      </c>
    </row>
    <row r="251" spans="1:20" ht="16" customHeight="1" x14ac:dyDescent="0.3">
      <c r="A251" s="1">
        <v>662</v>
      </c>
      <c r="C251" s="9" t="str">
        <f>VLOOKUP(StateResource[[#This Row],[state(vanilla)]],'State Name'!B:C,2,FALSE)</f>
        <v>Sirte</v>
      </c>
      <c r="E251" s="1" t="s">
        <v>13</v>
      </c>
      <c r="F251" s="1">
        <v>8</v>
      </c>
      <c r="G251" s="1">
        <v>3</v>
      </c>
      <c r="H251" s="9">
        <f>StateResource[[#This Row],[Serier]]</f>
        <v>3</v>
      </c>
      <c r="J251" s="1">
        <f>StateResource[[#This Row],[has_tech_excavation_visible]]</f>
        <v>3</v>
      </c>
      <c r="L251" s="1">
        <f>StateResource[[#This Row],[has_tech_excavation_visible]]</f>
        <v>3</v>
      </c>
      <c r="N251" s="1" t="s">
        <v>861</v>
      </c>
      <c r="O251" s="9">
        <f>10+StateResource[[#This Row],[Serier]]*5</f>
        <v>25</v>
      </c>
      <c r="P251" s="9">
        <f>30+StateResource[[#This Row],[Serier]]*15</f>
        <v>75</v>
      </c>
      <c r="Q251" s="1">
        <f>StateResource[[#This Row],[Serier]]*2</f>
        <v>6</v>
      </c>
      <c r="R251" s="1">
        <v>1</v>
      </c>
      <c r="S251" s="9" t="str">
        <f>"develop_state_"&amp;StateResource[[#This Row],[state(vanilla)]]&amp;"_"&amp;StateResource[[#This Row],[Resource Type]]&amp;"_deposits_"&amp;StateResource[[#This Row],[Serier]]</f>
        <v>develop_state_662_oil_deposits_3</v>
      </c>
      <c r="T251" s="1" t="str">
        <f>"state_"&amp;StateResource[[#This Row],[state(vanilla)]]&amp;"_"&amp;StateResource[[#This Row],[Resource Type]]&amp;"_developed_"&amp;StateResource[[#This Row],[Serier]]</f>
        <v>state_662_oil_developed_3</v>
      </c>
    </row>
    <row r="252" spans="1:20" ht="16" customHeight="1" x14ac:dyDescent="0.3">
      <c r="A252" s="1">
        <v>662</v>
      </c>
      <c r="C252" s="9" t="str">
        <f>VLOOKUP(StateResource[[#This Row],[state(vanilla)]],'State Name'!B:C,2,FALSE)</f>
        <v>Sirte</v>
      </c>
      <c r="E252" s="1" t="s">
        <v>13</v>
      </c>
      <c r="F252" s="1">
        <v>8</v>
      </c>
      <c r="G252" s="1">
        <v>4</v>
      </c>
      <c r="H252" s="9">
        <f>StateResource[[#This Row],[Serier]]</f>
        <v>4</v>
      </c>
      <c r="J252" s="1">
        <f>StateResource[[#This Row],[has_tech_excavation_visible]]</f>
        <v>4</v>
      </c>
      <c r="L252" s="1">
        <f>StateResource[[#This Row],[has_tech_excavation_visible]]</f>
        <v>4</v>
      </c>
      <c r="N252" s="1" t="s">
        <v>861</v>
      </c>
      <c r="O252" s="9">
        <f>10+StateResource[[#This Row],[Serier]]*5</f>
        <v>30</v>
      </c>
      <c r="P252" s="9">
        <f>30+StateResource[[#This Row],[Serier]]*15</f>
        <v>90</v>
      </c>
      <c r="Q252" s="1">
        <f>StateResource[[#This Row],[Serier]]*2</f>
        <v>8</v>
      </c>
      <c r="R252" s="1">
        <v>1</v>
      </c>
      <c r="S252" s="9" t="str">
        <f>"develop_state_"&amp;StateResource[[#This Row],[state(vanilla)]]&amp;"_"&amp;StateResource[[#This Row],[Resource Type]]&amp;"_deposits_"&amp;StateResource[[#This Row],[Serier]]</f>
        <v>develop_state_662_oil_deposits_4</v>
      </c>
      <c r="T252" s="1" t="str">
        <f>"state_"&amp;StateResource[[#This Row],[state(vanilla)]]&amp;"_"&amp;StateResource[[#This Row],[Resource Type]]&amp;"_developed_"&amp;StateResource[[#This Row],[Serier]]</f>
        <v>state_662_oil_developed_4</v>
      </c>
    </row>
    <row r="253" spans="1:20" ht="16" customHeight="1" x14ac:dyDescent="0.3">
      <c r="A253" s="1">
        <v>662</v>
      </c>
      <c r="C253" s="9" t="str">
        <f>VLOOKUP(StateResource[[#This Row],[state(vanilla)]],'State Name'!B:C,2,FALSE)</f>
        <v>Sirte</v>
      </c>
      <c r="E253" s="1" t="s">
        <v>13</v>
      </c>
      <c r="F253" s="1">
        <v>8</v>
      </c>
      <c r="G253" s="1">
        <v>5</v>
      </c>
      <c r="H253" s="9">
        <f>StateResource[[#This Row],[Serier]]</f>
        <v>5</v>
      </c>
      <c r="J253" s="1">
        <f>StateResource[[#This Row],[has_tech_excavation_visible]]</f>
        <v>5</v>
      </c>
      <c r="L253" s="1">
        <f>StateResource[[#This Row],[has_tech_excavation_visible]]</f>
        <v>5</v>
      </c>
      <c r="N253" s="1" t="s">
        <v>861</v>
      </c>
      <c r="O253" s="9">
        <f>10+StateResource[[#This Row],[Serier]]*5</f>
        <v>35</v>
      </c>
      <c r="P253" s="9">
        <f>30+StateResource[[#This Row],[Serier]]*15</f>
        <v>105</v>
      </c>
      <c r="Q253" s="1">
        <f>StateResource[[#This Row],[Serier]]*2</f>
        <v>10</v>
      </c>
      <c r="R253" s="1">
        <v>1</v>
      </c>
      <c r="S253" s="9" t="str">
        <f>"develop_state_"&amp;StateResource[[#This Row],[state(vanilla)]]&amp;"_"&amp;StateResource[[#This Row],[Resource Type]]&amp;"_deposits_"&amp;StateResource[[#This Row],[Serier]]</f>
        <v>develop_state_662_oil_deposits_5</v>
      </c>
      <c r="T253" s="1" t="str">
        <f>"state_"&amp;StateResource[[#This Row],[state(vanilla)]]&amp;"_"&amp;StateResource[[#This Row],[Resource Type]]&amp;"_developed_"&amp;StateResource[[#This Row],[Serier]]</f>
        <v>state_662_oil_developed_5</v>
      </c>
    </row>
    <row r="254" spans="1:20" ht="16" customHeight="1" x14ac:dyDescent="0.3">
      <c r="A254" s="1">
        <v>662</v>
      </c>
      <c r="C254" s="9" t="str">
        <f>VLOOKUP(StateResource[[#This Row],[state(vanilla)]],'State Name'!B:C,2,FALSE)</f>
        <v>Sirte</v>
      </c>
      <c r="E254" s="1" t="s">
        <v>13</v>
      </c>
      <c r="F254" s="1">
        <v>8</v>
      </c>
      <c r="G254" s="1">
        <v>6</v>
      </c>
      <c r="H254" s="9">
        <f>StateResource[[#This Row],[Serier]]</f>
        <v>6</v>
      </c>
      <c r="J254" s="1">
        <f>StateResource[[#This Row],[has_tech_excavation_visible]]</f>
        <v>6</v>
      </c>
      <c r="L254" s="1">
        <f>StateResource[[#This Row],[has_tech_excavation_visible]]</f>
        <v>6</v>
      </c>
      <c r="N254" s="1" t="s">
        <v>861</v>
      </c>
      <c r="O254" s="9">
        <f>10+StateResource[[#This Row],[Serier]]*5</f>
        <v>40</v>
      </c>
      <c r="P254" s="9">
        <f>30+StateResource[[#This Row],[Serier]]*15</f>
        <v>120</v>
      </c>
      <c r="Q254" s="1">
        <f>StateResource[[#This Row],[Serier]]*2</f>
        <v>12</v>
      </c>
      <c r="R254" s="1">
        <v>1</v>
      </c>
      <c r="S254" s="9" t="str">
        <f>"develop_state_"&amp;StateResource[[#This Row],[state(vanilla)]]&amp;"_"&amp;StateResource[[#This Row],[Resource Type]]&amp;"_deposits_"&amp;StateResource[[#This Row],[Serier]]</f>
        <v>develop_state_662_oil_deposits_6</v>
      </c>
      <c r="T254" s="1" t="str">
        <f>"state_"&amp;StateResource[[#This Row],[state(vanilla)]]&amp;"_"&amp;StateResource[[#This Row],[Resource Type]]&amp;"_developed_"&amp;StateResource[[#This Row],[Serier]]</f>
        <v>state_662_oil_developed_6</v>
      </c>
    </row>
    <row r="255" spans="1:20" ht="16" customHeight="1" x14ac:dyDescent="0.3">
      <c r="A255" s="1">
        <v>662</v>
      </c>
      <c r="C255" s="9" t="str">
        <f>VLOOKUP(StateResource[[#This Row],[state(vanilla)]],'State Name'!B:C,2,FALSE)</f>
        <v>Sirte</v>
      </c>
      <c r="E255" s="1" t="s">
        <v>13</v>
      </c>
      <c r="F255" s="1">
        <v>8</v>
      </c>
      <c r="G255" s="1">
        <v>7</v>
      </c>
      <c r="H255" s="9">
        <f>StateResource[[#This Row],[Serier]]</f>
        <v>7</v>
      </c>
      <c r="J255" s="1">
        <f>StateResource[[#This Row],[has_tech_excavation_visible]]</f>
        <v>7</v>
      </c>
      <c r="L255" s="1">
        <f>StateResource[[#This Row],[has_tech_excavation_visible]]</f>
        <v>7</v>
      </c>
      <c r="N255" s="1" t="s">
        <v>861</v>
      </c>
      <c r="O255" s="9">
        <f>10+StateResource[[#This Row],[Serier]]*5</f>
        <v>45</v>
      </c>
      <c r="P255" s="9">
        <f>30+StateResource[[#This Row],[Serier]]*15</f>
        <v>135</v>
      </c>
      <c r="Q255" s="1">
        <f>StateResource[[#This Row],[Serier]]*2</f>
        <v>14</v>
      </c>
      <c r="R255" s="1">
        <v>1</v>
      </c>
      <c r="S255" s="9" t="str">
        <f>"develop_state_"&amp;StateResource[[#This Row],[state(vanilla)]]&amp;"_"&amp;StateResource[[#This Row],[Resource Type]]&amp;"_deposits_"&amp;StateResource[[#This Row],[Serier]]</f>
        <v>develop_state_662_oil_deposits_7</v>
      </c>
      <c r="T255" s="1" t="str">
        <f>"state_"&amp;StateResource[[#This Row],[state(vanilla)]]&amp;"_"&amp;StateResource[[#This Row],[Resource Type]]&amp;"_developed_"&amp;StateResource[[#This Row],[Serier]]</f>
        <v>state_662_oil_developed_7</v>
      </c>
    </row>
    <row r="256" spans="1:20" ht="16" customHeight="1" x14ac:dyDescent="0.3">
      <c r="A256" s="1">
        <v>662</v>
      </c>
      <c r="C256" s="9" t="str">
        <f>VLOOKUP(StateResource[[#This Row],[state(vanilla)]],'State Name'!B:C,2,FALSE)</f>
        <v>Sirte</v>
      </c>
      <c r="E256" s="1" t="s">
        <v>13</v>
      </c>
      <c r="F256" s="1">
        <v>8</v>
      </c>
      <c r="G256" s="1">
        <v>8</v>
      </c>
      <c r="H256" s="9">
        <f>StateResource[[#This Row],[Serier]]</f>
        <v>8</v>
      </c>
      <c r="J256" s="1">
        <f>StateResource[[#This Row],[has_tech_excavation_visible]]</f>
        <v>8</v>
      </c>
      <c r="L256" s="1">
        <f>StateResource[[#This Row],[has_tech_excavation_visible]]</f>
        <v>8</v>
      </c>
      <c r="N256" s="1" t="s">
        <v>861</v>
      </c>
      <c r="O256" s="9">
        <f>10+StateResource[[#This Row],[Serier]]*5</f>
        <v>50</v>
      </c>
      <c r="P256" s="9">
        <f>30+StateResource[[#This Row],[Serier]]*15</f>
        <v>150</v>
      </c>
      <c r="Q256" s="1">
        <f>StateResource[[#This Row],[Serier]]*2</f>
        <v>16</v>
      </c>
      <c r="R256" s="1">
        <v>1</v>
      </c>
      <c r="S256" s="9" t="str">
        <f>"develop_state_"&amp;StateResource[[#This Row],[state(vanilla)]]&amp;"_"&amp;StateResource[[#This Row],[Resource Type]]&amp;"_deposits_"&amp;StateResource[[#This Row],[Serier]]</f>
        <v>develop_state_662_oil_deposits_8</v>
      </c>
      <c r="T256" s="1" t="str">
        <f>"state_"&amp;StateResource[[#This Row],[state(vanilla)]]&amp;"_"&amp;StateResource[[#This Row],[Resource Type]]&amp;"_developed_"&amp;StateResource[[#This Row],[Serier]]</f>
        <v>state_662_oil_developed_8</v>
      </c>
    </row>
    <row r="257" spans="1:20" ht="16" customHeight="1" x14ac:dyDescent="0.3">
      <c r="A257" s="1">
        <v>662</v>
      </c>
      <c r="C257" s="9" t="str">
        <f>VLOOKUP(StateResource[[#This Row],[state(vanilla)]],'State Name'!B:C,2,FALSE)</f>
        <v>Sirte</v>
      </c>
      <c r="E257" s="1" t="s">
        <v>13</v>
      </c>
      <c r="F257" s="1">
        <v>8</v>
      </c>
      <c r="G257" s="1">
        <v>9</v>
      </c>
      <c r="H257" s="9">
        <f>StateResource[[#This Row],[Serier]]</f>
        <v>9</v>
      </c>
      <c r="J257" s="1">
        <f>StateResource[[#This Row],[has_tech_excavation_visible]]</f>
        <v>9</v>
      </c>
      <c r="L257" s="1">
        <f>StateResource[[#This Row],[has_tech_excavation_visible]]</f>
        <v>9</v>
      </c>
      <c r="N257" s="1" t="s">
        <v>861</v>
      </c>
      <c r="O257" s="9">
        <f>10+StateResource[[#This Row],[Serier]]*5</f>
        <v>55</v>
      </c>
      <c r="P257" s="9">
        <f>30+StateResource[[#This Row],[Serier]]*15</f>
        <v>165</v>
      </c>
      <c r="Q257" s="1">
        <f>StateResource[[#This Row],[Serier]]*2</f>
        <v>18</v>
      </c>
      <c r="R257" s="1">
        <v>1</v>
      </c>
      <c r="S257" s="9" t="str">
        <f>"develop_state_"&amp;StateResource[[#This Row],[state(vanilla)]]&amp;"_"&amp;StateResource[[#This Row],[Resource Type]]&amp;"_deposits_"&amp;StateResource[[#This Row],[Serier]]</f>
        <v>develop_state_662_oil_deposits_9</v>
      </c>
      <c r="T257" s="1" t="str">
        <f>"state_"&amp;StateResource[[#This Row],[state(vanilla)]]&amp;"_"&amp;StateResource[[#This Row],[Resource Type]]&amp;"_developed_"&amp;StateResource[[#This Row],[Serier]]</f>
        <v>state_662_oil_developed_9</v>
      </c>
    </row>
    <row r="258" spans="1:20" ht="16" customHeight="1" x14ac:dyDescent="0.3">
      <c r="A258" s="1">
        <v>662</v>
      </c>
      <c r="C258" s="9" t="str">
        <f>VLOOKUP(StateResource[[#This Row],[state(vanilla)]],'State Name'!B:C,2,FALSE)</f>
        <v>Sirte</v>
      </c>
      <c r="E258" s="1" t="s">
        <v>13</v>
      </c>
      <c r="F258" s="1">
        <v>8</v>
      </c>
      <c r="G258" s="1">
        <v>10</v>
      </c>
      <c r="H258" s="9">
        <f>StateResource[[#This Row],[Serier]]</f>
        <v>10</v>
      </c>
      <c r="J258" s="1">
        <f>StateResource[[#This Row],[has_tech_excavation_visible]]</f>
        <v>10</v>
      </c>
      <c r="L258" s="1">
        <f>StateResource[[#This Row],[has_tech_excavation_visible]]</f>
        <v>10</v>
      </c>
      <c r="N258" s="1" t="s">
        <v>861</v>
      </c>
      <c r="O258" s="9">
        <f>10+StateResource[[#This Row],[Serier]]*5</f>
        <v>60</v>
      </c>
      <c r="P258" s="9">
        <f>30+StateResource[[#This Row],[Serier]]*15</f>
        <v>180</v>
      </c>
      <c r="Q258" s="1">
        <f>StateResource[[#This Row],[Serier]]*2</f>
        <v>20</v>
      </c>
      <c r="R258" s="1">
        <v>1</v>
      </c>
      <c r="S258" s="9" t="str">
        <f>"develop_state_"&amp;StateResource[[#This Row],[state(vanilla)]]&amp;"_"&amp;StateResource[[#This Row],[Resource Type]]&amp;"_deposits_"&amp;StateResource[[#This Row],[Serier]]</f>
        <v>develop_state_662_oil_deposits_10</v>
      </c>
      <c r="T258" s="1" t="str">
        <f>"state_"&amp;StateResource[[#This Row],[state(vanilla)]]&amp;"_"&amp;StateResource[[#This Row],[Resource Type]]&amp;"_developed_"&amp;StateResource[[#This Row],[Serier]]</f>
        <v>state_662_oil_developed_10</v>
      </c>
    </row>
    <row r="259" spans="1:20" ht="16" customHeight="1" x14ac:dyDescent="0.3">
      <c r="A259" s="1">
        <v>662</v>
      </c>
      <c r="C259" s="9" t="str">
        <f>VLOOKUP(StateResource[[#This Row],[state(vanilla)]],'State Name'!B:C,2,FALSE)</f>
        <v>Sirte</v>
      </c>
      <c r="E259" s="1" t="s">
        <v>13</v>
      </c>
      <c r="F259" s="1">
        <v>8</v>
      </c>
      <c r="G259" s="1">
        <v>11</v>
      </c>
      <c r="H259" s="9">
        <f>StateResource[[#This Row],[Serier]]</f>
        <v>11</v>
      </c>
      <c r="J259" s="1">
        <f>StateResource[[#This Row],[has_tech_excavation_visible]]</f>
        <v>11</v>
      </c>
      <c r="L259" s="1">
        <f>StateResource[[#This Row],[has_tech_excavation_visible]]</f>
        <v>11</v>
      </c>
      <c r="N259" s="1" t="s">
        <v>861</v>
      </c>
      <c r="O259" s="9">
        <f>10+StateResource[[#This Row],[Serier]]*5</f>
        <v>65</v>
      </c>
      <c r="P259" s="9">
        <f>30+StateResource[[#This Row],[Serier]]*15</f>
        <v>195</v>
      </c>
      <c r="Q259" s="1">
        <f>StateResource[[#This Row],[Serier]]*2</f>
        <v>22</v>
      </c>
      <c r="R259" s="1">
        <v>1</v>
      </c>
      <c r="S259" s="9" t="str">
        <f>"develop_state_"&amp;StateResource[[#This Row],[state(vanilla)]]&amp;"_"&amp;StateResource[[#This Row],[Resource Type]]&amp;"_deposits_"&amp;StateResource[[#This Row],[Serier]]</f>
        <v>develop_state_662_oil_deposits_11</v>
      </c>
      <c r="T259" s="1" t="str">
        <f>"state_"&amp;StateResource[[#This Row],[state(vanilla)]]&amp;"_"&amp;StateResource[[#This Row],[Resource Type]]&amp;"_developed_"&amp;StateResource[[#This Row],[Serier]]</f>
        <v>state_662_oil_developed_11</v>
      </c>
    </row>
    <row r="260" spans="1:20" ht="16" customHeight="1" x14ac:dyDescent="0.3">
      <c r="A260" s="1">
        <v>662</v>
      </c>
      <c r="C260" s="9" t="str">
        <f>VLOOKUP(StateResource[[#This Row],[state(vanilla)]],'State Name'!B:C,2,FALSE)</f>
        <v>Sirte</v>
      </c>
      <c r="E260" s="1" t="s">
        <v>13</v>
      </c>
      <c r="F260" s="1">
        <v>8</v>
      </c>
      <c r="G260" s="1">
        <v>12</v>
      </c>
      <c r="H260" s="9">
        <f>StateResource[[#This Row],[Serier]]</f>
        <v>12</v>
      </c>
      <c r="J260" s="1">
        <f>StateResource[[#This Row],[has_tech_excavation_visible]]</f>
        <v>12</v>
      </c>
      <c r="L260" s="1">
        <f>StateResource[[#This Row],[has_tech_excavation_visible]]</f>
        <v>12</v>
      </c>
      <c r="N260" s="1" t="s">
        <v>861</v>
      </c>
      <c r="O260" s="9">
        <f>10+StateResource[[#This Row],[Serier]]*5</f>
        <v>70</v>
      </c>
      <c r="P260" s="9">
        <f>30+StateResource[[#This Row],[Serier]]*15</f>
        <v>210</v>
      </c>
      <c r="Q260" s="1">
        <f>StateResource[[#This Row],[Serier]]*2</f>
        <v>24</v>
      </c>
      <c r="R260" s="1">
        <v>1</v>
      </c>
      <c r="S260" s="9" t="str">
        <f>"develop_state_"&amp;StateResource[[#This Row],[state(vanilla)]]&amp;"_"&amp;StateResource[[#This Row],[Resource Type]]&amp;"_deposits_"&amp;StateResource[[#This Row],[Serier]]</f>
        <v>develop_state_662_oil_deposits_12</v>
      </c>
      <c r="T260" s="1" t="str">
        <f>"state_"&amp;StateResource[[#This Row],[state(vanilla)]]&amp;"_"&amp;StateResource[[#This Row],[Resource Type]]&amp;"_developed_"&amp;StateResource[[#This Row],[Serier]]</f>
        <v>state_662_oil_developed_12</v>
      </c>
    </row>
    <row r="261" spans="1:20" ht="16" customHeight="1" x14ac:dyDescent="0.3">
      <c r="A261" s="1">
        <v>662</v>
      </c>
      <c r="C261" s="9" t="str">
        <f>VLOOKUP(StateResource[[#This Row],[state(vanilla)]],'State Name'!B:C,2,FALSE)</f>
        <v>Sirte</v>
      </c>
      <c r="E261" s="1" t="s">
        <v>13</v>
      </c>
      <c r="F261" s="1">
        <v>8</v>
      </c>
      <c r="G261" s="1">
        <v>13</v>
      </c>
      <c r="H261" s="9">
        <f>StateResource[[#This Row],[Serier]]</f>
        <v>13</v>
      </c>
      <c r="J261" s="1">
        <f>StateResource[[#This Row],[has_tech_excavation_visible]]</f>
        <v>13</v>
      </c>
      <c r="L261" s="1">
        <f>StateResource[[#This Row],[has_tech_excavation_visible]]</f>
        <v>13</v>
      </c>
      <c r="N261" s="1" t="s">
        <v>861</v>
      </c>
      <c r="O261" s="9">
        <f>10+StateResource[[#This Row],[Serier]]*5</f>
        <v>75</v>
      </c>
      <c r="P261" s="9">
        <f>30+StateResource[[#This Row],[Serier]]*15</f>
        <v>225</v>
      </c>
      <c r="Q261" s="1">
        <f>StateResource[[#This Row],[Serier]]*2</f>
        <v>26</v>
      </c>
      <c r="R261" s="1">
        <v>1</v>
      </c>
      <c r="S261" s="9" t="str">
        <f>"develop_state_"&amp;StateResource[[#This Row],[state(vanilla)]]&amp;"_"&amp;StateResource[[#This Row],[Resource Type]]&amp;"_deposits_"&amp;StateResource[[#This Row],[Serier]]</f>
        <v>develop_state_662_oil_deposits_13</v>
      </c>
      <c r="T261" s="1" t="str">
        <f>"state_"&amp;StateResource[[#This Row],[state(vanilla)]]&amp;"_"&amp;StateResource[[#This Row],[Resource Type]]&amp;"_developed_"&amp;StateResource[[#This Row],[Serier]]</f>
        <v>state_662_oil_developed_13</v>
      </c>
    </row>
    <row r="262" spans="1:20" ht="16" customHeight="1" x14ac:dyDescent="0.3">
      <c r="A262" s="1">
        <v>662</v>
      </c>
      <c r="C262" s="9" t="str">
        <f>VLOOKUP(StateResource[[#This Row],[state(vanilla)]],'State Name'!B:C,2,FALSE)</f>
        <v>Sirte</v>
      </c>
      <c r="E262" s="1" t="s">
        <v>13</v>
      </c>
      <c r="F262" s="1">
        <v>8</v>
      </c>
      <c r="G262" s="1">
        <v>14</v>
      </c>
      <c r="H262" s="9">
        <f>StateResource[[#This Row],[Serier]]</f>
        <v>14</v>
      </c>
      <c r="J262" s="1">
        <f>StateResource[[#This Row],[has_tech_excavation_visible]]</f>
        <v>14</v>
      </c>
      <c r="L262" s="1">
        <f>StateResource[[#This Row],[has_tech_excavation_visible]]</f>
        <v>14</v>
      </c>
      <c r="N262" s="1" t="s">
        <v>861</v>
      </c>
      <c r="O262" s="9">
        <f>10+StateResource[[#This Row],[Serier]]*5</f>
        <v>80</v>
      </c>
      <c r="P262" s="9">
        <f>30+StateResource[[#This Row],[Serier]]*15</f>
        <v>240</v>
      </c>
      <c r="Q262" s="1">
        <f>StateResource[[#This Row],[Serier]]*2</f>
        <v>28</v>
      </c>
      <c r="R262" s="1">
        <v>1</v>
      </c>
      <c r="S262" s="9" t="str">
        <f>"develop_state_"&amp;StateResource[[#This Row],[state(vanilla)]]&amp;"_"&amp;StateResource[[#This Row],[Resource Type]]&amp;"_deposits_"&amp;StateResource[[#This Row],[Serier]]</f>
        <v>develop_state_662_oil_deposits_14</v>
      </c>
      <c r="T262" s="1" t="str">
        <f>"state_"&amp;StateResource[[#This Row],[state(vanilla)]]&amp;"_"&amp;StateResource[[#This Row],[Resource Type]]&amp;"_developed_"&amp;StateResource[[#This Row],[Serier]]</f>
        <v>state_662_oil_developed_14</v>
      </c>
    </row>
    <row r="263" spans="1:20" ht="16" customHeight="1" x14ac:dyDescent="0.3">
      <c r="A263" s="1">
        <v>662</v>
      </c>
      <c r="C263" s="9" t="str">
        <f>VLOOKUP(StateResource[[#This Row],[state(vanilla)]],'State Name'!B:C,2,FALSE)</f>
        <v>Sirte</v>
      </c>
      <c r="E263" s="1" t="s">
        <v>13</v>
      </c>
      <c r="F263" s="1">
        <v>8</v>
      </c>
      <c r="G263" s="1">
        <v>15</v>
      </c>
      <c r="H263" s="9">
        <f>StateResource[[#This Row],[Serier]]</f>
        <v>15</v>
      </c>
      <c r="J263" s="1">
        <f>StateResource[[#This Row],[has_tech_excavation_visible]]</f>
        <v>15</v>
      </c>
      <c r="L263" s="1">
        <f>StateResource[[#This Row],[has_tech_excavation_visible]]</f>
        <v>15</v>
      </c>
      <c r="N263" s="1" t="s">
        <v>861</v>
      </c>
      <c r="O263" s="9">
        <f>10+StateResource[[#This Row],[Serier]]*5</f>
        <v>85</v>
      </c>
      <c r="P263" s="9">
        <f>30+StateResource[[#This Row],[Serier]]*15</f>
        <v>255</v>
      </c>
      <c r="Q263" s="1">
        <f>StateResource[[#This Row],[Serier]]*2</f>
        <v>30</v>
      </c>
      <c r="R263" s="1">
        <v>1</v>
      </c>
      <c r="S263" s="9" t="str">
        <f>"develop_state_"&amp;StateResource[[#This Row],[state(vanilla)]]&amp;"_"&amp;StateResource[[#This Row],[Resource Type]]&amp;"_deposits_"&amp;StateResource[[#This Row],[Serier]]</f>
        <v>develop_state_662_oil_deposits_15</v>
      </c>
      <c r="T263" s="1" t="str">
        <f>"state_"&amp;StateResource[[#This Row],[state(vanilla)]]&amp;"_"&amp;StateResource[[#This Row],[Resource Type]]&amp;"_developed_"&amp;StateResource[[#This Row],[Serier]]</f>
        <v>state_662_oil_developed_15</v>
      </c>
    </row>
    <row r="264" spans="1:20" ht="16" customHeight="1" x14ac:dyDescent="0.3">
      <c r="A264" s="1">
        <v>662</v>
      </c>
      <c r="C264" s="9" t="str">
        <f>VLOOKUP(StateResource[[#This Row],[state(vanilla)]],'State Name'!B:C,2,FALSE)</f>
        <v>Sirte</v>
      </c>
      <c r="E264" s="1" t="s">
        <v>13</v>
      </c>
      <c r="F264" s="1">
        <v>8</v>
      </c>
      <c r="G264" s="1">
        <v>16</v>
      </c>
      <c r="H264" s="9">
        <f>StateResource[[#This Row],[Serier]]</f>
        <v>16</v>
      </c>
      <c r="J264" s="1">
        <f>StateResource[[#This Row],[has_tech_excavation_visible]]</f>
        <v>16</v>
      </c>
      <c r="L264" s="1">
        <f>StateResource[[#This Row],[has_tech_excavation_visible]]</f>
        <v>16</v>
      </c>
      <c r="N264" s="1" t="s">
        <v>861</v>
      </c>
      <c r="O264" s="9">
        <f>10+StateResource[[#This Row],[Serier]]*5</f>
        <v>90</v>
      </c>
      <c r="P264" s="9">
        <f>30+StateResource[[#This Row],[Serier]]*15</f>
        <v>270</v>
      </c>
      <c r="Q264" s="1">
        <f>StateResource[[#This Row],[Serier]]*2</f>
        <v>32</v>
      </c>
      <c r="R264" s="1">
        <v>1</v>
      </c>
      <c r="S264" s="9" t="str">
        <f>"develop_state_"&amp;StateResource[[#This Row],[state(vanilla)]]&amp;"_"&amp;StateResource[[#This Row],[Resource Type]]&amp;"_deposits_"&amp;StateResource[[#This Row],[Serier]]</f>
        <v>develop_state_662_oil_deposits_16</v>
      </c>
      <c r="T264" s="1" t="str">
        <f>"state_"&amp;StateResource[[#This Row],[state(vanilla)]]&amp;"_"&amp;StateResource[[#This Row],[Resource Type]]&amp;"_developed_"&amp;StateResource[[#This Row],[Serier]]</f>
        <v>state_662_oil_developed_16</v>
      </c>
    </row>
    <row r="265" spans="1:20" ht="16" customHeight="1" x14ac:dyDescent="0.3">
      <c r="A265" s="1">
        <v>662</v>
      </c>
      <c r="C265" s="9" t="str">
        <f>VLOOKUP(StateResource[[#This Row],[state(vanilla)]],'State Name'!B:C,2,FALSE)</f>
        <v>Sirte</v>
      </c>
      <c r="E265" s="1" t="s">
        <v>13</v>
      </c>
      <c r="F265" s="1">
        <v>8</v>
      </c>
      <c r="G265" s="1">
        <v>17</v>
      </c>
      <c r="H265" s="9">
        <f>StateResource[[#This Row],[Serier]]</f>
        <v>17</v>
      </c>
      <c r="J265" s="1">
        <f>StateResource[[#This Row],[has_tech_excavation_visible]]</f>
        <v>17</v>
      </c>
      <c r="L265" s="1">
        <f>StateResource[[#This Row],[has_tech_excavation_visible]]</f>
        <v>17</v>
      </c>
      <c r="N265" s="1" t="s">
        <v>861</v>
      </c>
      <c r="O265" s="9">
        <f>10+StateResource[[#This Row],[Serier]]*5</f>
        <v>95</v>
      </c>
      <c r="P265" s="9">
        <f>30+StateResource[[#This Row],[Serier]]*15</f>
        <v>285</v>
      </c>
      <c r="Q265" s="1">
        <f>StateResource[[#This Row],[Serier]]*2</f>
        <v>34</v>
      </c>
      <c r="R265" s="1">
        <v>1</v>
      </c>
      <c r="S265" s="9" t="str">
        <f>"develop_state_"&amp;StateResource[[#This Row],[state(vanilla)]]&amp;"_"&amp;StateResource[[#This Row],[Resource Type]]&amp;"_deposits_"&amp;StateResource[[#This Row],[Serier]]</f>
        <v>develop_state_662_oil_deposits_17</v>
      </c>
      <c r="T265" s="1" t="str">
        <f>"state_"&amp;StateResource[[#This Row],[state(vanilla)]]&amp;"_"&amp;StateResource[[#This Row],[Resource Type]]&amp;"_developed_"&amp;StateResource[[#This Row],[Serier]]</f>
        <v>state_662_oil_developed_17</v>
      </c>
    </row>
    <row r="266" spans="1:20" ht="16" customHeight="1" x14ac:dyDescent="0.3">
      <c r="A266" s="1">
        <v>662</v>
      </c>
      <c r="C266" s="9" t="str">
        <f>VLOOKUP(StateResource[[#This Row],[state(vanilla)]],'State Name'!B:C,2,FALSE)</f>
        <v>Sirte</v>
      </c>
      <c r="E266" s="1" t="s">
        <v>13</v>
      </c>
      <c r="F266" s="1">
        <v>8</v>
      </c>
      <c r="G266" s="1">
        <v>18</v>
      </c>
      <c r="H266" s="9">
        <f>StateResource[[#This Row],[Serier]]</f>
        <v>18</v>
      </c>
      <c r="J266" s="1">
        <f>StateResource[[#This Row],[has_tech_excavation_visible]]</f>
        <v>18</v>
      </c>
      <c r="L266" s="1">
        <f>StateResource[[#This Row],[has_tech_excavation_visible]]</f>
        <v>18</v>
      </c>
      <c r="N266" s="1" t="s">
        <v>861</v>
      </c>
      <c r="O266" s="9">
        <f>10+StateResource[[#This Row],[Serier]]*5</f>
        <v>100</v>
      </c>
      <c r="P266" s="9">
        <f>30+StateResource[[#This Row],[Serier]]*15</f>
        <v>300</v>
      </c>
      <c r="Q266" s="1">
        <f>StateResource[[#This Row],[Serier]]*2</f>
        <v>36</v>
      </c>
      <c r="R266" s="1">
        <v>1</v>
      </c>
      <c r="S266" s="9" t="str">
        <f>"develop_state_"&amp;StateResource[[#This Row],[state(vanilla)]]&amp;"_"&amp;StateResource[[#This Row],[Resource Type]]&amp;"_deposits_"&amp;StateResource[[#This Row],[Serier]]</f>
        <v>develop_state_662_oil_deposits_18</v>
      </c>
      <c r="T266" s="1" t="str">
        <f>"state_"&amp;StateResource[[#This Row],[state(vanilla)]]&amp;"_"&amp;StateResource[[#This Row],[Resource Type]]&amp;"_developed_"&amp;StateResource[[#This Row],[Serier]]</f>
        <v>state_662_oil_developed_18</v>
      </c>
    </row>
    <row r="267" spans="1:20" ht="16" customHeight="1" x14ac:dyDescent="0.3">
      <c r="A267" s="1">
        <v>662</v>
      </c>
      <c r="C267" s="9" t="str">
        <f>VLOOKUP(StateResource[[#This Row],[state(vanilla)]],'State Name'!B:C,2,FALSE)</f>
        <v>Sirte</v>
      </c>
      <c r="E267" s="1" t="s">
        <v>13</v>
      </c>
      <c r="F267" s="1">
        <v>8</v>
      </c>
      <c r="G267" s="1">
        <v>19</v>
      </c>
      <c r="H267" s="9">
        <f>StateResource[[#This Row],[Serier]]</f>
        <v>19</v>
      </c>
      <c r="J267" s="1">
        <f>StateResource[[#This Row],[has_tech_excavation_visible]]</f>
        <v>19</v>
      </c>
      <c r="L267" s="1">
        <f>StateResource[[#This Row],[has_tech_excavation_visible]]</f>
        <v>19</v>
      </c>
      <c r="N267" s="1" t="s">
        <v>861</v>
      </c>
      <c r="O267" s="9">
        <f>10+StateResource[[#This Row],[Serier]]*5</f>
        <v>105</v>
      </c>
      <c r="P267" s="9">
        <f>30+StateResource[[#This Row],[Serier]]*15</f>
        <v>315</v>
      </c>
      <c r="Q267" s="1">
        <f>StateResource[[#This Row],[Serier]]*2</f>
        <v>38</v>
      </c>
      <c r="R267" s="1">
        <v>1</v>
      </c>
      <c r="S267" s="9" t="str">
        <f>"develop_state_"&amp;StateResource[[#This Row],[state(vanilla)]]&amp;"_"&amp;StateResource[[#This Row],[Resource Type]]&amp;"_deposits_"&amp;StateResource[[#This Row],[Serier]]</f>
        <v>develop_state_662_oil_deposits_19</v>
      </c>
      <c r="T267" s="1" t="str">
        <f>"state_"&amp;StateResource[[#This Row],[state(vanilla)]]&amp;"_"&amp;StateResource[[#This Row],[Resource Type]]&amp;"_developed_"&amp;StateResource[[#This Row],[Serier]]</f>
        <v>state_662_oil_developed_19</v>
      </c>
    </row>
    <row r="268" spans="1:20" ht="16" customHeight="1" x14ac:dyDescent="0.3">
      <c r="A268" s="1">
        <v>662</v>
      </c>
      <c r="C268" s="9" t="str">
        <f>VLOOKUP(StateResource[[#This Row],[state(vanilla)]],'State Name'!B:C,2,FALSE)</f>
        <v>Sirte</v>
      </c>
      <c r="E268" s="1" t="s">
        <v>13</v>
      </c>
      <c r="F268" s="1">
        <v>8</v>
      </c>
      <c r="G268" s="1">
        <v>20</v>
      </c>
      <c r="H268" s="9">
        <f>StateResource[[#This Row],[Serier]]</f>
        <v>20</v>
      </c>
      <c r="J268" s="1">
        <f>StateResource[[#This Row],[has_tech_excavation_visible]]</f>
        <v>20</v>
      </c>
      <c r="L268" s="1">
        <f>StateResource[[#This Row],[has_tech_excavation_visible]]</f>
        <v>20</v>
      </c>
      <c r="N268" s="1" t="s">
        <v>861</v>
      </c>
      <c r="O268" s="9">
        <f>10+StateResource[[#This Row],[Serier]]*5</f>
        <v>110</v>
      </c>
      <c r="P268" s="9">
        <f>30+StateResource[[#This Row],[Serier]]*15</f>
        <v>330</v>
      </c>
      <c r="Q268" s="1">
        <f>StateResource[[#This Row],[Serier]]*2</f>
        <v>40</v>
      </c>
      <c r="R268" s="1">
        <v>1</v>
      </c>
      <c r="S268" s="9" t="str">
        <f>"develop_state_"&amp;StateResource[[#This Row],[state(vanilla)]]&amp;"_"&amp;StateResource[[#This Row],[Resource Type]]&amp;"_deposits_"&amp;StateResource[[#This Row],[Serier]]</f>
        <v>develop_state_662_oil_deposits_20</v>
      </c>
      <c r="T268" s="1" t="str">
        <f>"state_"&amp;StateResource[[#This Row],[state(vanilla)]]&amp;"_"&amp;StateResource[[#This Row],[Resource Type]]&amp;"_developed_"&amp;StateResource[[#This Row],[Serier]]</f>
        <v>state_662_oil_developed_20</v>
      </c>
    </row>
    <row r="269" spans="1:20" ht="16" customHeight="1" x14ac:dyDescent="0.3">
      <c r="A269" s="1">
        <v>450</v>
      </c>
      <c r="C269" s="9" t="str">
        <f>VLOOKUP(StateResource[[#This Row],[state(vanilla)]],'State Name'!B:C,2,FALSE)</f>
        <v>Benghasi</v>
      </c>
      <c r="E269" s="1" t="s">
        <v>13</v>
      </c>
      <c r="F269" s="1">
        <v>4</v>
      </c>
      <c r="G269" s="1">
        <v>1</v>
      </c>
      <c r="H269" s="9">
        <f>StateResource[[#This Row],[Serier]]</f>
        <v>1</v>
      </c>
      <c r="J269" s="1">
        <f>StateResource[[#This Row],[has_tech_excavation_visible]]</f>
        <v>1</v>
      </c>
      <c r="L269" s="1">
        <f>StateResource[[#This Row],[has_tech_excavation_visible]]</f>
        <v>1</v>
      </c>
      <c r="N269" s="1" t="s">
        <v>861</v>
      </c>
      <c r="O269" s="9">
        <f>10+StateResource[[#This Row],[Serier]]*5</f>
        <v>15</v>
      </c>
      <c r="P269" s="9">
        <f>30+StateResource[[#This Row],[Serier]]*15</f>
        <v>45</v>
      </c>
      <c r="Q269" s="1">
        <f>StateResource[[#This Row],[Serier]]*2</f>
        <v>2</v>
      </c>
      <c r="R269" s="1">
        <v>1</v>
      </c>
      <c r="S269" s="9" t="str">
        <f>"develop_state_"&amp;StateResource[[#This Row],[state(vanilla)]]&amp;"_"&amp;StateResource[[#This Row],[Resource Type]]&amp;"_deposits_"&amp;StateResource[[#This Row],[Serier]]</f>
        <v>develop_state_450_oil_deposits_1</v>
      </c>
      <c r="T269" s="1" t="str">
        <f>"state_"&amp;StateResource[[#This Row],[state(vanilla)]]&amp;"_"&amp;StateResource[[#This Row],[Resource Type]]&amp;"_developed_"&amp;StateResource[[#This Row],[Serier]]</f>
        <v>state_450_oil_developed_1</v>
      </c>
    </row>
    <row r="270" spans="1:20" ht="16" customHeight="1" x14ac:dyDescent="0.3">
      <c r="A270" s="1">
        <v>450</v>
      </c>
      <c r="C270" s="9" t="str">
        <f>VLOOKUP(StateResource[[#This Row],[state(vanilla)]],'State Name'!B:C,2,FALSE)</f>
        <v>Benghasi</v>
      </c>
      <c r="E270" s="1" t="s">
        <v>13</v>
      </c>
      <c r="F270" s="1">
        <v>4</v>
      </c>
      <c r="G270" s="1">
        <v>2</v>
      </c>
      <c r="H270" s="9">
        <f>StateResource[[#This Row],[Serier]]</f>
        <v>2</v>
      </c>
      <c r="J270" s="1">
        <f>StateResource[[#This Row],[has_tech_excavation_visible]]</f>
        <v>2</v>
      </c>
      <c r="L270" s="1">
        <f>StateResource[[#This Row],[has_tech_excavation_visible]]</f>
        <v>2</v>
      </c>
      <c r="N270" s="1" t="s">
        <v>861</v>
      </c>
      <c r="O270" s="9">
        <f>10+StateResource[[#This Row],[Serier]]*5</f>
        <v>20</v>
      </c>
      <c r="P270" s="9">
        <f>30+StateResource[[#This Row],[Serier]]*15</f>
        <v>60</v>
      </c>
      <c r="Q270" s="1">
        <f>StateResource[[#This Row],[Serier]]*2</f>
        <v>4</v>
      </c>
      <c r="R270" s="1">
        <v>1</v>
      </c>
      <c r="S270" s="9" t="str">
        <f>"develop_state_"&amp;StateResource[[#This Row],[state(vanilla)]]&amp;"_"&amp;StateResource[[#This Row],[Resource Type]]&amp;"_deposits_"&amp;StateResource[[#This Row],[Serier]]</f>
        <v>develop_state_450_oil_deposits_2</v>
      </c>
      <c r="T270" s="1" t="str">
        <f>"state_"&amp;StateResource[[#This Row],[state(vanilla)]]&amp;"_"&amp;StateResource[[#This Row],[Resource Type]]&amp;"_developed_"&amp;StateResource[[#This Row],[Serier]]</f>
        <v>state_450_oil_developed_2</v>
      </c>
    </row>
    <row r="271" spans="1:20" ht="16" customHeight="1" x14ac:dyDescent="0.3">
      <c r="A271" s="1">
        <v>450</v>
      </c>
      <c r="C271" s="9" t="str">
        <f>VLOOKUP(StateResource[[#This Row],[state(vanilla)]],'State Name'!B:C,2,FALSE)</f>
        <v>Benghasi</v>
      </c>
      <c r="E271" s="1" t="s">
        <v>13</v>
      </c>
      <c r="F271" s="1">
        <v>4</v>
      </c>
      <c r="G271" s="1">
        <v>3</v>
      </c>
      <c r="H271" s="9">
        <f>StateResource[[#This Row],[Serier]]</f>
        <v>3</v>
      </c>
      <c r="J271" s="1">
        <f>StateResource[[#This Row],[has_tech_excavation_visible]]</f>
        <v>3</v>
      </c>
      <c r="L271" s="1">
        <f>StateResource[[#This Row],[has_tech_excavation_visible]]</f>
        <v>3</v>
      </c>
      <c r="N271" s="1" t="s">
        <v>861</v>
      </c>
      <c r="O271" s="9">
        <f>10+StateResource[[#This Row],[Serier]]*5</f>
        <v>25</v>
      </c>
      <c r="P271" s="9">
        <f>30+StateResource[[#This Row],[Serier]]*15</f>
        <v>75</v>
      </c>
      <c r="Q271" s="1">
        <f>StateResource[[#This Row],[Serier]]*2</f>
        <v>6</v>
      </c>
      <c r="R271" s="1">
        <v>1</v>
      </c>
      <c r="S271" s="9" t="str">
        <f>"develop_state_"&amp;StateResource[[#This Row],[state(vanilla)]]&amp;"_"&amp;StateResource[[#This Row],[Resource Type]]&amp;"_deposits_"&amp;StateResource[[#This Row],[Serier]]</f>
        <v>develop_state_450_oil_deposits_3</v>
      </c>
      <c r="T271" s="1" t="str">
        <f>"state_"&amp;StateResource[[#This Row],[state(vanilla)]]&amp;"_"&amp;StateResource[[#This Row],[Resource Type]]&amp;"_developed_"&amp;StateResource[[#This Row],[Serier]]</f>
        <v>state_450_oil_developed_3</v>
      </c>
    </row>
    <row r="272" spans="1:20" ht="16" customHeight="1" x14ac:dyDescent="0.3">
      <c r="A272" s="1">
        <v>450</v>
      </c>
      <c r="C272" s="9" t="str">
        <f>VLOOKUP(StateResource[[#This Row],[state(vanilla)]],'State Name'!B:C,2,FALSE)</f>
        <v>Benghasi</v>
      </c>
      <c r="E272" s="1" t="s">
        <v>13</v>
      </c>
      <c r="F272" s="1">
        <v>4</v>
      </c>
      <c r="G272" s="1">
        <v>4</v>
      </c>
      <c r="H272" s="9">
        <f>StateResource[[#This Row],[Serier]]</f>
        <v>4</v>
      </c>
      <c r="J272" s="1">
        <f>StateResource[[#This Row],[has_tech_excavation_visible]]</f>
        <v>4</v>
      </c>
      <c r="L272" s="1">
        <f>StateResource[[#This Row],[has_tech_excavation_visible]]</f>
        <v>4</v>
      </c>
      <c r="N272" s="1" t="s">
        <v>861</v>
      </c>
      <c r="O272" s="9">
        <f>10+StateResource[[#This Row],[Serier]]*5</f>
        <v>30</v>
      </c>
      <c r="P272" s="9">
        <f>30+StateResource[[#This Row],[Serier]]*15</f>
        <v>90</v>
      </c>
      <c r="Q272" s="1">
        <f>StateResource[[#This Row],[Serier]]*2</f>
        <v>8</v>
      </c>
      <c r="R272" s="1">
        <v>1</v>
      </c>
      <c r="S272" s="9" t="str">
        <f>"develop_state_"&amp;StateResource[[#This Row],[state(vanilla)]]&amp;"_"&amp;StateResource[[#This Row],[Resource Type]]&amp;"_deposits_"&amp;StateResource[[#This Row],[Serier]]</f>
        <v>develop_state_450_oil_deposits_4</v>
      </c>
      <c r="T272" s="1" t="str">
        <f>"state_"&amp;StateResource[[#This Row],[state(vanilla)]]&amp;"_"&amp;StateResource[[#This Row],[Resource Type]]&amp;"_developed_"&amp;StateResource[[#This Row],[Serier]]</f>
        <v>state_450_oil_developed_4</v>
      </c>
    </row>
    <row r="273" spans="1:20" ht="16" customHeight="1" x14ac:dyDescent="0.3">
      <c r="A273" s="1">
        <v>450</v>
      </c>
      <c r="C273" s="9" t="str">
        <f>VLOOKUP(StateResource[[#This Row],[state(vanilla)]],'State Name'!B:C,2,FALSE)</f>
        <v>Benghasi</v>
      </c>
      <c r="E273" s="1" t="s">
        <v>13</v>
      </c>
      <c r="F273" s="1">
        <v>4</v>
      </c>
      <c r="G273" s="1">
        <v>5</v>
      </c>
      <c r="H273" s="9">
        <f>StateResource[[#This Row],[Serier]]</f>
        <v>5</v>
      </c>
      <c r="J273" s="1">
        <f>StateResource[[#This Row],[has_tech_excavation_visible]]</f>
        <v>5</v>
      </c>
      <c r="L273" s="1">
        <f>StateResource[[#This Row],[has_tech_excavation_visible]]</f>
        <v>5</v>
      </c>
      <c r="N273" s="1" t="s">
        <v>861</v>
      </c>
      <c r="O273" s="9">
        <f>10+StateResource[[#This Row],[Serier]]*5</f>
        <v>35</v>
      </c>
      <c r="P273" s="9">
        <f>30+StateResource[[#This Row],[Serier]]*15</f>
        <v>105</v>
      </c>
      <c r="Q273" s="1">
        <f>StateResource[[#This Row],[Serier]]*2</f>
        <v>10</v>
      </c>
      <c r="R273" s="1">
        <v>1</v>
      </c>
      <c r="S273" s="9" t="str">
        <f>"develop_state_"&amp;StateResource[[#This Row],[state(vanilla)]]&amp;"_"&amp;StateResource[[#This Row],[Resource Type]]&amp;"_deposits_"&amp;StateResource[[#This Row],[Serier]]</f>
        <v>develop_state_450_oil_deposits_5</v>
      </c>
      <c r="T273" s="1" t="str">
        <f>"state_"&amp;StateResource[[#This Row],[state(vanilla)]]&amp;"_"&amp;StateResource[[#This Row],[Resource Type]]&amp;"_developed_"&amp;StateResource[[#This Row],[Serier]]</f>
        <v>state_450_oil_developed_5</v>
      </c>
    </row>
    <row r="274" spans="1:20" ht="16" customHeight="1" x14ac:dyDescent="0.3">
      <c r="A274" s="1">
        <v>450</v>
      </c>
      <c r="C274" s="9" t="str">
        <f>VLOOKUP(StateResource[[#This Row],[state(vanilla)]],'State Name'!B:C,2,FALSE)</f>
        <v>Benghasi</v>
      </c>
      <c r="E274" s="1" t="s">
        <v>13</v>
      </c>
      <c r="F274" s="1">
        <v>4</v>
      </c>
      <c r="G274" s="1">
        <v>6</v>
      </c>
      <c r="H274" s="9">
        <f>StateResource[[#This Row],[Serier]]</f>
        <v>6</v>
      </c>
      <c r="J274" s="1">
        <f>StateResource[[#This Row],[has_tech_excavation_visible]]</f>
        <v>6</v>
      </c>
      <c r="L274" s="1">
        <f>StateResource[[#This Row],[has_tech_excavation_visible]]</f>
        <v>6</v>
      </c>
      <c r="N274" s="1" t="s">
        <v>861</v>
      </c>
      <c r="O274" s="9">
        <f>10+StateResource[[#This Row],[Serier]]*5</f>
        <v>40</v>
      </c>
      <c r="P274" s="9">
        <f>30+StateResource[[#This Row],[Serier]]*15</f>
        <v>120</v>
      </c>
      <c r="Q274" s="1">
        <f>StateResource[[#This Row],[Serier]]*2</f>
        <v>12</v>
      </c>
      <c r="R274" s="1">
        <v>1</v>
      </c>
      <c r="S274" s="9" t="str">
        <f>"develop_state_"&amp;StateResource[[#This Row],[state(vanilla)]]&amp;"_"&amp;StateResource[[#This Row],[Resource Type]]&amp;"_deposits_"&amp;StateResource[[#This Row],[Serier]]</f>
        <v>develop_state_450_oil_deposits_6</v>
      </c>
      <c r="T274" s="1" t="str">
        <f>"state_"&amp;StateResource[[#This Row],[state(vanilla)]]&amp;"_"&amp;StateResource[[#This Row],[Resource Type]]&amp;"_developed_"&amp;StateResource[[#This Row],[Serier]]</f>
        <v>state_450_oil_developed_6</v>
      </c>
    </row>
    <row r="275" spans="1:20" ht="16" customHeight="1" x14ac:dyDescent="0.3">
      <c r="A275" s="1">
        <v>450</v>
      </c>
      <c r="C275" s="9" t="str">
        <f>VLOOKUP(StateResource[[#This Row],[state(vanilla)]],'State Name'!B:C,2,FALSE)</f>
        <v>Benghasi</v>
      </c>
      <c r="E275" s="1" t="s">
        <v>13</v>
      </c>
      <c r="F275" s="1">
        <v>4</v>
      </c>
      <c r="G275" s="1">
        <v>7</v>
      </c>
      <c r="H275" s="9">
        <f>StateResource[[#This Row],[Serier]]</f>
        <v>7</v>
      </c>
      <c r="J275" s="1">
        <f>StateResource[[#This Row],[has_tech_excavation_visible]]</f>
        <v>7</v>
      </c>
      <c r="L275" s="1">
        <f>StateResource[[#This Row],[has_tech_excavation_visible]]</f>
        <v>7</v>
      </c>
      <c r="N275" s="1" t="s">
        <v>861</v>
      </c>
      <c r="O275" s="9">
        <f>10+StateResource[[#This Row],[Serier]]*5</f>
        <v>45</v>
      </c>
      <c r="P275" s="9">
        <f>30+StateResource[[#This Row],[Serier]]*15</f>
        <v>135</v>
      </c>
      <c r="Q275" s="1">
        <f>StateResource[[#This Row],[Serier]]*2</f>
        <v>14</v>
      </c>
      <c r="R275" s="1">
        <v>1</v>
      </c>
      <c r="S275" s="9" t="str">
        <f>"develop_state_"&amp;StateResource[[#This Row],[state(vanilla)]]&amp;"_"&amp;StateResource[[#This Row],[Resource Type]]&amp;"_deposits_"&amp;StateResource[[#This Row],[Serier]]</f>
        <v>develop_state_450_oil_deposits_7</v>
      </c>
      <c r="T275" s="1" t="str">
        <f>"state_"&amp;StateResource[[#This Row],[state(vanilla)]]&amp;"_"&amp;StateResource[[#This Row],[Resource Type]]&amp;"_developed_"&amp;StateResource[[#This Row],[Serier]]</f>
        <v>state_450_oil_developed_7</v>
      </c>
    </row>
    <row r="276" spans="1:20" ht="16" customHeight="1" x14ac:dyDescent="0.3">
      <c r="A276" s="1">
        <v>450</v>
      </c>
      <c r="C276" s="9" t="str">
        <f>VLOOKUP(StateResource[[#This Row],[state(vanilla)]],'State Name'!B:C,2,FALSE)</f>
        <v>Benghasi</v>
      </c>
      <c r="E276" s="1" t="s">
        <v>13</v>
      </c>
      <c r="F276" s="1">
        <v>4</v>
      </c>
      <c r="G276" s="1">
        <v>8</v>
      </c>
      <c r="H276" s="9">
        <f>StateResource[[#This Row],[Serier]]</f>
        <v>8</v>
      </c>
      <c r="J276" s="1">
        <f>StateResource[[#This Row],[has_tech_excavation_visible]]</f>
        <v>8</v>
      </c>
      <c r="L276" s="1">
        <f>StateResource[[#This Row],[has_tech_excavation_visible]]</f>
        <v>8</v>
      </c>
      <c r="N276" s="1" t="s">
        <v>861</v>
      </c>
      <c r="O276" s="9">
        <f>10+StateResource[[#This Row],[Serier]]*5</f>
        <v>50</v>
      </c>
      <c r="P276" s="9">
        <f>30+StateResource[[#This Row],[Serier]]*15</f>
        <v>150</v>
      </c>
      <c r="Q276" s="1">
        <f>StateResource[[#This Row],[Serier]]*2</f>
        <v>16</v>
      </c>
      <c r="R276" s="1">
        <v>1</v>
      </c>
      <c r="S276" s="9" t="str">
        <f>"develop_state_"&amp;StateResource[[#This Row],[state(vanilla)]]&amp;"_"&amp;StateResource[[#This Row],[Resource Type]]&amp;"_deposits_"&amp;StateResource[[#This Row],[Serier]]</f>
        <v>develop_state_450_oil_deposits_8</v>
      </c>
      <c r="T276" s="1" t="str">
        <f>"state_"&amp;StateResource[[#This Row],[state(vanilla)]]&amp;"_"&amp;StateResource[[#This Row],[Resource Type]]&amp;"_developed_"&amp;StateResource[[#This Row],[Serier]]</f>
        <v>state_450_oil_developed_8</v>
      </c>
    </row>
    <row r="277" spans="1:20" ht="16" customHeight="1" x14ac:dyDescent="0.3">
      <c r="A277" s="1">
        <v>450</v>
      </c>
      <c r="C277" s="9" t="str">
        <f>VLOOKUP(StateResource[[#This Row],[state(vanilla)]],'State Name'!B:C,2,FALSE)</f>
        <v>Benghasi</v>
      </c>
      <c r="E277" s="1" t="s">
        <v>13</v>
      </c>
      <c r="F277" s="1">
        <v>4</v>
      </c>
      <c r="G277" s="1">
        <v>9</v>
      </c>
      <c r="H277" s="9">
        <f>StateResource[[#This Row],[Serier]]</f>
        <v>9</v>
      </c>
      <c r="J277" s="1">
        <f>StateResource[[#This Row],[has_tech_excavation_visible]]</f>
        <v>9</v>
      </c>
      <c r="L277" s="1">
        <f>StateResource[[#This Row],[has_tech_excavation_visible]]</f>
        <v>9</v>
      </c>
      <c r="N277" s="1" t="s">
        <v>861</v>
      </c>
      <c r="O277" s="9">
        <f>10+StateResource[[#This Row],[Serier]]*5</f>
        <v>55</v>
      </c>
      <c r="P277" s="9">
        <f>30+StateResource[[#This Row],[Serier]]*15</f>
        <v>165</v>
      </c>
      <c r="Q277" s="1">
        <f>StateResource[[#This Row],[Serier]]*2</f>
        <v>18</v>
      </c>
      <c r="R277" s="1">
        <v>1</v>
      </c>
      <c r="S277" s="9" t="str">
        <f>"develop_state_"&amp;StateResource[[#This Row],[state(vanilla)]]&amp;"_"&amp;StateResource[[#This Row],[Resource Type]]&amp;"_deposits_"&amp;StateResource[[#This Row],[Serier]]</f>
        <v>develop_state_450_oil_deposits_9</v>
      </c>
      <c r="T277" s="1" t="str">
        <f>"state_"&amp;StateResource[[#This Row],[state(vanilla)]]&amp;"_"&amp;StateResource[[#This Row],[Resource Type]]&amp;"_developed_"&amp;StateResource[[#This Row],[Serier]]</f>
        <v>state_450_oil_developed_9</v>
      </c>
    </row>
    <row r="278" spans="1:20" ht="16" customHeight="1" x14ac:dyDescent="0.3">
      <c r="A278" s="1">
        <v>450</v>
      </c>
      <c r="C278" s="9" t="str">
        <f>VLOOKUP(StateResource[[#This Row],[state(vanilla)]],'State Name'!B:C,2,FALSE)</f>
        <v>Benghasi</v>
      </c>
      <c r="E278" s="1" t="s">
        <v>13</v>
      </c>
      <c r="F278" s="1">
        <v>4</v>
      </c>
      <c r="G278" s="1">
        <v>10</v>
      </c>
      <c r="H278" s="9">
        <f>StateResource[[#This Row],[Serier]]</f>
        <v>10</v>
      </c>
      <c r="J278" s="1">
        <f>StateResource[[#This Row],[has_tech_excavation_visible]]</f>
        <v>10</v>
      </c>
      <c r="L278" s="1">
        <f>StateResource[[#This Row],[has_tech_excavation_visible]]</f>
        <v>10</v>
      </c>
      <c r="N278" s="1" t="s">
        <v>861</v>
      </c>
      <c r="O278" s="9">
        <f>10+StateResource[[#This Row],[Serier]]*5</f>
        <v>60</v>
      </c>
      <c r="P278" s="9">
        <f>30+StateResource[[#This Row],[Serier]]*15</f>
        <v>180</v>
      </c>
      <c r="Q278" s="1">
        <f>StateResource[[#This Row],[Serier]]*2</f>
        <v>20</v>
      </c>
      <c r="R278" s="1">
        <v>1</v>
      </c>
      <c r="S278" s="9" t="str">
        <f>"develop_state_"&amp;StateResource[[#This Row],[state(vanilla)]]&amp;"_"&amp;StateResource[[#This Row],[Resource Type]]&amp;"_deposits_"&amp;StateResource[[#This Row],[Serier]]</f>
        <v>develop_state_450_oil_deposits_10</v>
      </c>
      <c r="T278" s="1" t="str">
        <f>"state_"&amp;StateResource[[#This Row],[state(vanilla)]]&amp;"_"&amp;StateResource[[#This Row],[Resource Type]]&amp;"_developed_"&amp;StateResource[[#This Row],[Serier]]</f>
        <v>state_450_oil_developed_10</v>
      </c>
    </row>
    <row r="279" spans="1:20" ht="16" customHeight="1" x14ac:dyDescent="0.3">
      <c r="A279" s="1">
        <v>450</v>
      </c>
      <c r="C279" s="9" t="str">
        <f>VLOOKUP(StateResource[[#This Row],[state(vanilla)]],'State Name'!B:C,2,FALSE)</f>
        <v>Benghasi</v>
      </c>
      <c r="E279" s="1" t="s">
        <v>13</v>
      </c>
      <c r="F279" s="1">
        <v>4</v>
      </c>
      <c r="G279" s="1">
        <v>11</v>
      </c>
      <c r="H279" s="9">
        <f>StateResource[[#This Row],[Serier]]</f>
        <v>11</v>
      </c>
      <c r="J279" s="1">
        <f>StateResource[[#This Row],[has_tech_excavation_visible]]</f>
        <v>11</v>
      </c>
      <c r="L279" s="1">
        <f>StateResource[[#This Row],[has_tech_excavation_visible]]</f>
        <v>11</v>
      </c>
      <c r="N279" s="1" t="s">
        <v>861</v>
      </c>
      <c r="O279" s="9">
        <f>10+StateResource[[#This Row],[Serier]]*5</f>
        <v>65</v>
      </c>
      <c r="P279" s="9">
        <f>30+StateResource[[#This Row],[Serier]]*15</f>
        <v>195</v>
      </c>
      <c r="Q279" s="1">
        <f>StateResource[[#This Row],[Serier]]*2</f>
        <v>22</v>
      </c>
      <c r="R279" s="1">
        <v>1</v>
      </c>
      <c r="S279" s="9" t="str">
        <f>"develop_state_"&amp;StateResource[[#This Row],[state(vanilla)]]&amp;"_"&amp;StateResource[[#This Row],[Resource Type]]&amp;"_deposits_"&amp;StateResource[[#This Row],[Serier]]</f>
        <v>develop_state_450_oil_deposits_11</v>
      </c>
      <c r="T279" s="1" t="str">
        <f>"state_"&amp;StateResource[[#This Row],[state(vanilla)]]&amp;"_"&amp;StateResource[[#This Row],[Resource Type]]&amp;"_developed_"&amp;StateResource[[#This Row],[Serier]]</f>
        <v>state_450_oil_developed_11</v>
      </c>
    </row>
    <row r="280" spans="1:20" ht="16" customHeight="1" x14ac:dyDescent="0.3">
      <c r="A280" s="1">
        <v>450</v>
      </c>
      <c r="C280" s="9" t="str">
        <f>VLOOKUP(StateResource[[#This Row],[state(vanilla)]],'State Name'!B:C,2,FALSE)</f>
        <v>Benghasi</v>
      </c>
      <c r="E280" s="1" t="s">
        <v>13</v>
      </c>
      <c r="F280" s="1">
        <v>4</v>
      </c>
      <c r="G280" s="1">
        <v>12</v>
      </c>
      <c r="H280" s="9">
        <f>StateResource[[#This Row],[Serier]]</f>
        <v>12</v>
      </c>
      <c r="J280" s="1">
        <f>StateResource[[#This Row],[has_tech_excavation_visible]]</f>
        <v>12</v>
      </c>
      <c r="L280" s="1">
        <f>StateResource[[#This Row],[has_tech_excavation_visible]]</f>
        <v>12</v>
      </c>
      <c r="N280" s="1" t="s">
        <v>861</v>
      </c>
      <c r="O280" s="9">
        <f>10+StateResource[[#This Row],[Serier]]*5</f>
        <v>70</v>
      </c>
      <c r="P280" s="9">
        <f>30+StateResource[[#This Row],[Serier]]*15</f>
        <v>210</v>
      </c>
      <c r="Q280" s="1">
        <f>StateResource[[#This Row],[Serier]]*2</f>
        <v>24</v>
      </c>
      <c r="R280" s="1">
        <v>1</v>
      </c>
      <c r="S280" s="9" t="str">
        <f>"develop_state_"&amp;StateResource[[#This Row],[state(vanilla)]]&amp;"_"&amp;StateResource[[#This Row],[Resource Type]]&amp;"_deposits_"&amp;StateResource[[#This Row],[Serier]]</f>
        <v>develop_state_450_oil_deposits_12</v>
      </c>
      <c r="T280" s="1" t="str">
        <f>"state_"&amp;StateResource[[#This Row],[state(vanilla)]]&amp;"_"&amp;StateResource[[#This Row],[Resource Type]]&amp;"_developed_"&amp;StateResource[[#This Row],[Serier]]</f>
        <v>state_450_oil_developed_12</v>
      </c>
    </row>
    <row r="281" spans="1:20" ht="16" customHeight="1" x14ac:dyDescent="0.3">
      <c r="A281" s="1">
        <v>450</v>
      </c>
      <c r="C281" s="9" t="str">
        <f>VLOOKUP(StateResource[[#This Row],[state(vanilla)]],'State Name'!B:C,2,FALSE)</f>
        <v>Benghasi</v>
      </c>
      <c r="E281" s="1" t="s">
        <v>13</v>
      </c>
      <c r="F281" s="1">
        <v>4</v>
      </c>
      <c r="G281" s="1">
        <v>13</v>
      </c>
      <c r="H281" s="9">
        <f>StateResource[[#This Row],[Serier]]</f>
        <v>13</v>
      </c>
      <c r="J281" s="1">
        <f>StateResource[[#This Row],[has_tech_excavation_visible]]</f>
        <v>13</v>
      </c>
      <c r="L281" s="1">
        <f>StateResource[[#This Row],[has_tech_excavation_visible]]</f>
        <v>13</v>
      </c>
      <c r="N281" s="1" t="s">
        <v>861</v>
      </c>
      <c r="O281" s="9">
        <f>10+StateResource[[#This Row],[Serier]]*5</f>
        <v>75</v>
      </c>
      <c r="P281" s="9">
        <f>30+StateResource[[#This Row],[Serier]]*15</f>
        <v>225</v>
      </c>
      <c r="Q281" s="1">
        <f>StateResource[[#This Row],[Serier]]*2</f>
        <v>26</v>
      </c>
      <c r="R281" s="1">
        <v>1</v>
      </c>
      <c r="S281" s="9" t="str">
        <f>"develop_state_"&amp;StateResource[[#This Row],[state(vanilla)]]&amp;"_"&amp;StateResource[[#This Row],[Resource Type]]&amp;"_deposits_"&amp;StateResource[[#This Row],[Serier]]</f>
        <v>develop_state_450_oil_deposits_13</v>
      </c>
      <c r="T281" s="1" t="str">
        <f>"state_"&amp;StateResource[[#This Row],[state(vanilla)]]&amp;"_"&amp;StateResource[[#This Row],[Resource Type]]&amp;"_developed_"&amp;StateResource[[#This Row],[Serier]]</f>
        <v>state_450_oil_developed_13</v>
      </c>
    </row>
    <row r="282" spans="1:20" ht="16" customHeight="1" x14ac:dyDescent="0.3">
      <c r="A282" s="1">
        <v>450</v>
      </c>
      <c r="C282" s="9" t="str">
        <f>VLOOKUP(StateResource[[#This Row],[state(vanilla)]],'State Name'!B:C,2,FALSE)</f>
        <v>Benghasi</v>
      </c>
      <c r="E282" s="1" t="s">
        <v>13</v>
      </c>
      <c r="F282" s="1">
        <v>4</v>
      </c>
      <c r="G282" s="1">
        <v>14</v>
      </c>
      <c r="H282" s="9">
        <f>StateResource[[#This Row],[Serier]]</f>
        <v>14</v>
      </c>
      <c r="J282" s="1">
        <f>StateResource[[#This Row],[has_tech_excavation_visible]]</f>
        <v>14</v>
      </c>
      <c r="L282" s="1">
        <f>StateResource[[#This Row],[has_tech_excavation_visible]]</f>
        <v>14</v>
      </c>
      <c r="N282" s="1" t="s">
        <v>861</v>
      </c>
      <c r="O282" s="9">
        <f>10+StateResource[[#This Row],[Serier]]*5</f>
        <v>80</v>
      </c>
      <c r="P282" s="9">
        <f>30+StateResource[[#This Row],[Serier]]*15</f>
        <v>240</v>
      </c>
      <c r="Q282" s="1">
        <f>StateResource[[#This Row],[Serier]]*2</f>
        <v>28</v>
      </c>
      <c r="R282" s="1">
        <v>1</v>
      </c>
      <c r="S282" s="9" t="str">
        <f>"develop_state_"&amp;StateResource[[#This Row],[state(vanilla)]]&amp;"_"&amp;StateResource[[#This Row],[Resource Type]]&amp;"_deposits_"&amp;StateResource[[#This Row],[Serier]]</f>
        <v>develop_state_450_oil_deposits_14</v>
      </c>
      <c r="T282" s="1" t="str">
        <f>"state_"&amp;StateResource[[#This Row],[state(vanilla)]]&amp;"_"&amp;StateResource[[#This Row],[Resource Type]]&amp;"_developed_"&amp;StateResource[[#This Row],[Serier]]</f>
        <v>state_450_oil_developed_14</v>
      </c>
    </row>
    <row r="283" spans="1:20" ht="16" customHeight="1" x14ac:dyDescent="0.3">
      <c r="A283" s="1">
        <v>450</v>
      </c>
      <c r="C283" s="9" t="str">
        <f>VLOOKUP(StateResource[[#This Row],[state(vanilla)]],'State Name'!B:C,2,FALSE)</f>
        <v>Benghasi</v>
      </c>
      <c r="E283" s="1" t="s">
        <v>13</v>
      </c>
      <c r="F283" s="1">
        <v>4</v>
      </c>
      <c r="G283" s="1">
        <v>15</v>
      </c>
      <c r="H283" s="9">
        <f>StateResource[[#This Row],[Serier]]</f>
        <v>15</v>
      </c>
      <c r="J283" s="1">
        <f>StateResource[[#This Row],[has_tech_excavation_visible]]</f>
        <v>15</v>
      </c>
      <c r="L283" s="1">
        <f>StateResource[[#This Row],[has_tech_excavation_visible]]</f>
        <v>15</v>
      </c>
      <c r="N283" s="1" t="s">
        <v>861</v>
      </c>
      <c r="O283" s="9">
        <f>10+StateResource[[#This Row],[Serier]]*5</f>
        <v>85</v>
      </c>
      <c r="P283" s="9">
        <f>30+StateResource[[#This Row],[Serier]]*15</f>
        <v>255</v>
      </c>
      <c r="Q283" s="1">
        <f>StateResource[[#This Row],[Serier]]*2</f>
        <v>30</v>
      </c>
      <c r="R283" s="1">
        <v>1</v>
      </c>
      <c r="S283" s="9" t="str">
        <f>"develop_state_"&amp;StateResource[[#This Row],[state(vanilla)]]&amp;"_"&amp;StateResource[[#This Row],[Resource Type]]&amp;"_deposits_"&amp;StateResource[[#This Row],[Serier]]</f>
        <v>develop_state_450_oil_deposits_15</v>
      </c>
      <c r="T283" s="1" t="str">
        <f>"state_"&amp;StateResource[[#This Row],[state(vanilla)]]&amp;"_"&amp;StateResource[[#This Row],[Resource Type]]&amp;"_developed_"&amp;StateResource[[#This Row],[Serier]]</f>
        <v>state_450_oil_developed_15</v>
      </c>
    </row>
    <row r="284" spans="1:20" ht="16" customHeight="1" x14ac:dyDescent="0.3">
      <c r="A284" s="1">
        <v>450</v>
      </c>
      <c r="C284" s="9" t="str">
        <f>VLOOKUP(StateResource[[#This Row],[state(vanilla)]],'State Name'!B:C,2,FALSE)</f>
        <v>Benghasi</v>
      </c>
      <c r="E284" s="1" t="s">
        <v>13</v>
      </c>
      <c r="F284" s="1">
        <v>4</v>
      </c>
      <c r="G284" s="1">
        <v>16</v>
      </c>
      <c r="H284" s="9">
        <f>StateResource[[#This Row],[Serier]]</f>
        <v>16</v>
      </c>
      <c r="J284" s="1">
        <f>StateResource[[#This Row],[has_tech_excavation_visible]]</f>
        <v>16</v>
      </c>
      <c r="L284" s="1">
        <f>StateResource[[#This Row],[has_tech_excavation_visible]]</f>
        <v>16</v>
      </c>
      <c r="N284" s="1" t="s">
        <v>861</v>
      </c>
      <c r="O284" s="9">
        <f>10+StateResource[[#This Row],[Serier]]*5</f>
        <v>90</v>
      </c>
      <c r="P284" s="9">
        <f>30+StateResource[[#This Row],[Serier]]*15</f>
        <v>270</v>
      </c>
      <c r="Q284" s="1">
        <f>StateResource[[#This Row],[Serier]]*2</f>
        <v>32</v>
      </c>
      <c r="R284" s="1">
        <v>1</v>
      </c>
      <c r="S284" s="9" t="str">
        <f>"develop_state_"&amp;StateResource[[#This Row],[state(vanilla)]]&amp;"_"&amp;StateResource[[#This Row],[Resource Type]]&amp;"_deposits_"&amp;StateResource[[#This Row],[Serier]]</f>
        <v>develop_state_450_oil_deposits_16</v>
      </c>
      <c r="T284" s="1" t="str">
        <f>"state_"&amp;StateResource[[#This Row],[state(vanilla)]]&amp;"_"&amp;StateResource[[#This Row],[Resource Type]]&amp;"_developed_"&amp;StateResource[[#This Row],[Serier]]</f>
        <v>state_450_oil_developed_16</v>
      </c>
    </row>
    <row r="285" spans="1:20" ht="16" customHeight="1" x14ac:dyDescent="0.3">
      <c r="A285" s="1">
        <v>450</v>
      </c>
      <c r="C285" s="9" t="str">
        <f>VLOOKUP(StateResource[[#This Row],[state(vanilla)]],'State Name'!B:C,2,FALSE)</f>
        <v>Benghasi</v>
      </c>
      <c r="E285" s="1" t="s">
        <v>13</v>
      </c>
      <c r="F285" s="1">
        <v>4</v>
      </c>
      <c r="G285" s="1">
        <v>17</v>
      </c>
      <c r="H285" s="9">
        <f>StateResource[[#This Row],[Serier]]</f>
        <v>17</v>
      </c>
      <c r="J285" s="1">
        <f>StateResource[[#This Row],[has_tech_excavation_visible]]</f>
        <v>17</v>
      </c>
      <c r="L285" s="1">
        <f>StateResource[[#This Row],[has_tech_excavation_visible]]</f>
        <v>17</v>
      </c>
      <c r="N285" s="1" t="s">
        <v>861</v>
      </c>
      <c r="O285" s="9">
        <f>10+StateResource[[#This Row],[Serier]]*5</f>
        <v>95</v>
      </c>
      <c r="P285" s="9">
        <f>30+StateResource[[#This Row],[Serier]]*15</f>
        <v>285</v>
      </c>
      <c r="Q285" s="1">
        <f>StateResource[[#This Row],[Serier]]*2</f>
        <v>34</v>
      </c>
      <c r="R285" s="1">
        <v>1</v>
      </c>
      <c r="S285" s="9" t="str">
        <f>"develop_state_"&amp;StateResource[[#This Row],[state(vanilla)]]&amp;"_"&amp;StateResource[[#This Row],[Resource Type]]&amp;"_deposits_"&amp;StateResource[[#This Row],[Serier]]</f>
        <v>develop_state_450_oil_deposits_17</v>
      </c>
      <c r="T285" s="1" t="str">
        <f>"state_"&amp;StateResource[[#This Row],[state(vanilla)]]&amp;"_"&amp;StateResource[[#This Row],[Resource Type]]&amp;"_developed_"&amp;StateResource[[#This Row],[Serier]]</f>
        <v>state_450_oil_developed_17</v>
      </c>
    </row>
    <row r="286" spans="1:20" ht="16" customHeight="1" x14ac:dyDescent="0.3">
      <c r="A286" s="1">
        <v>450</v>
      </c>
      <c r="C286" s="9" t="str">
        <f>VLOOKUP(StateResource[[#This Row],[state(vanilla)]],'State Name'!B:C,2,FALSE)</f>
        <v>Benghasi</v>
      </c>
      <c r="E286" s="1" t="s">
        <v>13</v>
      </c>
      <c r="F286" s="1">
        <v>4</v>
      </c>
      <c r="G286" s="1">
        <v>18</v>
      </c>
      <c r="H286" s="9">
        <f>StateResource[[#This Row],[Serier]]</f>
        <v>18</v>
      </c>
      <c r="J286" s="1">
        <f>StateResource[[#This Row],[has_tech_excavation_visible]]</f>
        <v>18</v>
      </c>
      <c r="L286" s="1">
        <f>StateResource[[#This Row],[has_tech_excavation_visible]]</f>
        <v>18</v>
      </c>
      <c r="N286" s="1" t="s">
        <v>861</v>
      </c>
      <c r="O286" s="9">
        <f>10+StateResource[[#This Row],[Serier]]*5</f>
        <v>100</v>
      </c>
      <c r="P286" s="9">
        <f>30+StateResource[[#This Row],[Serier]]*15</f>
        <v>300</v>
      </c>
      <c r="Q286" s="1">
        <f>StateResource[[#This Row],[Serier]]*2</f>
        <v>36</v>
      </c>
      <c r="R286" s="1">
        <v>1</v>
      </c>
      <c r="S286" s="9" t="str">
        <f>"develop_state_"&amp;StateResource[[#This Row],[state(vanilla)]]&amp;"_"&amp;StateResource[[#This Row],[Resource Type]]&amp;"_deposits_"&amp;StateResource[[#This Row],[Serier]]</f>
        <v>develop_state_450_oil_deposits_18</v>
      </c>
      <c r="T286" s="1" t="str">
        <f>"state_"&amp;StateResource[[#This Row],[state(vanilla)]]&amp;"_"&amp;StateResource[[#This Row],[Resource Type]]&amp;"_developed_"&amp;StateResource[[#This Row],[Serier]]</f>
        <v>state_450_oil_developed_18</v>
      </c>
    </row>
    <row r="287" spans="1:20" ht="16" customHeight="1" x14ac:dyDescent="0.3">
      <c r="A287" s="1">
        <v>450</v>
      </c>
      <c r="C287" s="9" t="str">
        <f>VLOOKUP(StateResource[[#This Row],[state(vanilla)]],'State Name'!B:C,2,FALSE)</f>
        <v>Benghasi</v>
      </c>
      <c r="E287" s="1" t="s">
        <v>13</v>
      </c>
      <c r="F287" s="1">
        <v>4</v>
      </c>
      <c r="G287" s="1">
        <v>19</v>
      </c>
      <c r="H287" s="9">
        <f>StateResource[[#This Row],[Serier]]</f>
        <v>19</v>
      </c>
      <c r="J287" s="1">
        <f>StateResource[[#This Row],[has_tech_excavation_visible]]</f>
        <v>19</v>
      </c>
      <c r="L287" s="1">
        <f>StateResource[[#This Row],[has_tech_excavation_visible]]</f>
        <v>19</v>
      </c>
      <c r="N287" s="1" t="s">
        <v>861</v>
      </c>
      <c r="O287" s="9">
        <f>10+StateResource[[#This Row],[Serier]]*5</f>
        <v>105</v>
      </c>
      <c r="P287" s="9">
        <f>30+StateResource[[#This Row],[Serier]]*15</f>
        <v>315</v>
      </c>
      <c r="Q287" s="1">
        <f>StateResource[[#This Row],[Serier]]*2</f>
        <v>38</v>
      </c>
      <c r="R287" s="1">
        <v>1</v>
      </c>
      <c r="S287" s="9" t="str">
        <f>"develop_state_"&amp;StateResource[[#This Row],[state(vanilla)]]&amp;"_"&amp;StateResource[[#This Row],[Resource Type]]&amp;"_deposits_"&amp;StateResource[[#This Row],[Serier]]</f>
        <v>develop_state_450_oil_deposits_19</v>
      </c>
      <c r="T287" s="1" t="str">
        <f>"state_"&amp;StateResource[[#This Row],[state(vanilla)]]&amp;"_"&amp;StateResource[[#This Row],[Resource Type]]&amp;"_developed_"&amp;StateResource[[#This Row],[Serier]]</f>
        <v>state_450_oil_developed_19</v>
      </c>
    </row>
    <row r="288" spans="1:20" ht="16" customHeight="1" x14ac:dyDescent="0.3">
      <c r="A288" s="1">
        <v>450</v>
      </c>
      <c r="C288" s="9" t="str">
        <f>VLOOKUP(StateResource[[#This Row],[state(vanilla)]],'State Name'!B:C,2,FALSE)</f>
        <v>Benghasi</v>
      </c>
      <c r="E288" s="1" t="s">
        <v>13</v>
      </c>
      <c r="F288" s="1">
        <v>4</v>
      </c>
      <c r="G288" s="1">
        <v>20</v>
      </c>
      <c r="H288" s="9">
        <f>StateResource[[#This Row],[Serier]]</f>
        <v>20</v>
      </c>
      <c r="J288" s="1">
        <f>StateResource[[#This Row],[has_tech_excavation_visible]]</f>
        <v>20</v>
      </c>
      <c r="L288" s="1">
        <f>StateResource[[#This Row],[has_tech_excavation_visible]]</f>
        <v>20</v>
      </c>
      <c r="N288" s="1" t="s">
        <v>861</v>
      </c>
      <c r="O288" s="9">
        <f>10+StateResource[[#This Row],[Serier]]*5</f>
        <v>110</v>
      </c>
      <c r="P288" s="9">
        <f>30+StateResource[[#This Row],[Serier]]*15</f>
        <v>330</v>
      </c>
      <c r="Q288" s="1">
        <f>StateResource[[#This Row],[Serier]]*2</f>
        <v>40</v>
      </c>
      <c r="R288" s="1">
        <v>1</v>
      </c>
      <c r="S288" s="9" t="str">
        <f>"develop_state_"&amp;StateResource[[#This Row],[state(vanilla)]]&amp;"_"&amp;StateResource[[#This Row],[Resource Type]]&amp;"_deposits_"&amp;StateResource[[#This Row],[Serier]]</f>
        <v>develop_state_450_oil_deposits_20</v>
      </c>
      <c r="T288" s="1" t="str">
        <f>"state_"&amp;StateResource[[#This Row],[state(vanilla)]]&amp;"_"&amp;StateResource[[#This Row],[Resource Type]]&amp;"_developed_"&amp;StateResource[[#This Row],[Serier]]</f>
        <v>state_450_oil_developed_20</v>
      </c>
    </row>
    <row r="289" spans="1:20" ht="16" customHeight="1" x14ac:dyDescent="0.3">
      <c r="A289" s="1">
        <v>518</v>
      </c>
      <c r="C289" s="9" t="str">
        <f>VLOOKUP(StateResource[[#This Row],[state(vanilla)]],'State Name'!B:C,2,FALSE)</f>
        <v>Tasmania</v>
      </c>
      <c r="E289" s="1" t="s">
        <v>873</v>
      </c>
      <c r="F289" s="1">
        <v>8</v>
      </c>
      <c r="G289" s="1">
        <v>1</v>
      </c>
      <c r="H289" s="9">
        <f>StateResource[[#This Row],[Serier]]</f>
        <v>1</v>
      </c>
      <c r="J289" s="1">
        <f>StateResource[[#This Row],[has_tech_excavation_visible]]</f>
        <v>1</v>
      </c>
      <c r="L289" s="1">
        <f>StateResource[[#This Row],[has_tech_excavation_visible]]</f>
        <v>1</v>
      </c>
      <c r="N289" s="1" t="s">
        <v>861</v>
      </c>
      <c r="O289" s="9">
        <f>10+StateResource[[#This Row],[Serier]]*5</f>
        <v>15</v>
      </c>
      <c r="P289" s="9">
        <f>30+StateResource[[#This Row],[Serier]]*15</f>
        <v>45</v>
      </c>
      <c r="Q289" s="1">
        <f>StateResource[[#This Row],[Serier]]*2</f>
        <v>2</v>
      </c>
      <c r="R289" s="1">
        <v>1</v>
      </c>
      <c r="S289" s="9" t="str">
        <f>"develop_state_"&amp;StateResource[[#This Row],[state(vanilla)]]&amp;"_"&amp;StateResource[[#This Row],[Resource Type]]&amp;"_deposits_"&amp;StateResource[[#This Row],[Serier]]</f>
        <v>develop_state_518_aluminium_deposits_1</v>
      </c>
      <c r="T289" s="1" t="str">
        <f>"state_"&amp;StateResource[[#This Row],[state(vanilla)]]&amp;"_"&amp;StateResource[[#This Row],[Resource Type]]&amp;"_developed_"&amp;StateResource[[#This Row],[Serier]]</f>
        <v>state_518_aluminium_developed_1</v>
      </c>
    </row>
    <row r="290" spans="1:20" ht="16" customHeight="1" x14ac:dyDescent="0.3">
      <c r="A290" s="1">
        <v>518</v>
      </c>
      <c r="C290" s="9" t="str">
        <f>VLOOKUP(StateResource[[#This Row],[state(vanilla)]],'State Name'!B:C,2,FALSE)</f>
        <v>Tasmania</v>
      </c>
      <c r="E290" s="1" t="s">
        <v>873</v>
      </c>
      <c r="F290" s="1">
        <v>8</v>
      </c>
      <c r="G290" s="1">
        <v>2</v>
      </c>
      <c r="H290" s="9">
        <f>StateResource[[#This Row],[Serier]]</f>
        <v>2</v>
      </c>
      <c r="J290" s="1">
        <f>StateResource[[#This Row],[has_tech_excavation_visible]]</f>
        <v>2</v>
      </c>
      <c r="L290" s="1">
        <f>StateResource[[#This Row],[has_tech_excavation_visible]]</f>
        <v>2</v>
      </c>
      <c r="N290" s="1" t="s">
        <v>861</v>
      </c>
      <c r="O290" s="9">
        <f>10+StateResource[[#This Row],[Serier]]*5</f>
        <v>20</v>
      </c>
      <c r="P290" s="9">
        <f>30+StateResource[[#This Row],[Serier]]*15</f>
        <v>60</v>
      </c>
      <c r="Q290" s="1">
        <f>StateResource[[#This Row],[Serier]]*2</f>
        <v>4</v>
      </c>
      <c r="R290" s="1">
        <v>1</v>
      </c>
      <c r="S290" s="9" t="str">
        <f>"develop_state_"&amp;StateResource[[#This Row],[state(vanilla)]]&amp;"_"&amp;StateResource[[#This Row],[Resource Type]]&amp;"_deposits_"&amp;StateResource[[#This Row],[Serier]]</f>
        <v>develop_state_518_aluminium_deposits_2</v>
      </c>
      <c r="T290" s="1" t="str">
        <f>"state_"&amp;StateResource[[#This Row],[state(vanilla)]]&amp;"_"&amp;StateResource[[#This Row],[Resource Type]]&amp;"_developed_"&amp;StateResource[[#This Row],[Serier]]</f>
        <v>state_518_aluminium_developed_2</v>
      </c>
    </row>
    <row r="291" spans="1:20" ht="16" customHeight="1" x14ac:dyDescent="0.3">
      <c r="A291" s="1">
        <v>518</v>
      </c>
      <c r="C291" s="9" t="str">
        <f>VLOOKUP(StateResource[[#This Row],[state(vanilla)]],'State Name'!B:C,2,FALSE)</f>
        <v>Tasmania</v>
      </c>
      <c r="E291" s="1" t="s">
        <v>873</v>
      </c>
      <c r="F291" s="1">
        <v>8</v>
      </c>
      <c r="G291" s="1">
        <v>3</v>
      </c>
      <c r="H291" s="9">
        <f>StateResource[[#This Row],[Serier]]</f>
        <v>3</v>
      </c>
      <c r="J291" s="1">
        <f>StateResource[[#This Row],[has_tech_excavation_visible]]</f>
        <v>3</v>
      </c>
      <c r="L291" s="1">
        <f>StateResource[[#This Row],[has_tech_excavation_visible]]</f>
        <v>3</v>
      </c>
      <c r="N291" s="1" t="s">
        <v>861</v>
      </c>
      <c r="O291" s="9">
        <f>10+StateResource[[#This Row],[Serier]]*5</f>
        <v>25</v>
      </c>
      <c r="P291" s="9">
        <f>30+StateResource[[#This Row],[Serier]]*15</f>
        <v>75</v>
      </c>
      <c r="Q291" s="1">
        <f>StateResource[[#This Row],[Serier]]*2</f>
        <v>6</v>
      </c>
      <c r="R291" s="1">
        <v>1</v>
      </c>
      <c r="S291" s="9" t="str">
        <f>"develop_state_"&amp;StateResource[[#This Row],[state(vanilla)]]&amp;"_"&amp;StateResource[[#This Row],[Resource Type]]&amp;"_deposits_"&amp;StateResource[[#This Row],[Serier]]</f>
        <v>develop_state_518_aluminium_deposits_3</v>
      </c>
      <c r="T291" s="1" t="str">
        <f>"state_"&amp;StateResource[[#This Row],[state(vanilla)]]&amp;"_"&amp;StateResource[[#This Row],[Resource Type]]&amp;"_developed_"&amp;StateResource[[#This Row],[Serier]]</f>
        <v>state_518_aluminium_developed_3</v>
      </c>
    </row>
    <row r="292" spans="1:20" ht="16" customHeight="1" x14ac:dyDescent="0.3">
      <c r="A292" s="1">
        <v>518</v>
      </c>
      <c r="C292" s="9" t="str">
        <f>VLOOKUP(StateResource[[#This Row],[state(vanilla)]],'State Name'!B:C,2,FALSE)</f>
        <v>Tasmania</v>
      </c>
      <c r="E292" s="1" t="s">
        <v>873</v>
      </c>
      <c r="F292" s="1">
        <v>8</v>
      </c>
      <c r="G292" s="1">
        <v>4</v>
      </c>
      <c r="H292" s="9">
        <f>StateResource[[#This Row],[Serier]]</f>
        <v>4</v>
      </c>
      <c r="J292" s="1">
        <f>StateResource[[#This Row],[has_tech_excavation_visible]]</f>
        <v>4</v>
      </c>
      <c r="L292" s="1">
        <f>StateResource[[#This Row],[has_tech_excavation_visible]]</f>
        <v>4</v>
      </c>
      <c r="N292" s="1" t="s">
        <v>861</v>
      </c>
      <c r="O292" s="9">
        <f>10+StateResource[[#This Row],[Serier]]*5</f>
        <v>30</v>
      </c>
      <c r="P292" s="9">
        <f>30+StateResource[[#This Row],[Serier]]*15</f>
        <v>90</v>
      </c>
      <c r="Q292" s="1">
        <f>StateResource[[#This Row],[Serier]]*2</f>
        <v>8</v>
      </c>
      <c r="R292" s="1">
        <v>1</v>
      </c>
      <c r="S292" s="9" t="str">
        <f>"develop_state_"&amp;StateResource[[#This Row],[state(vanilla)]]&amp;"_"&amp;StateResource[[#This Row],[Resource Type]]&amp;"_deposits_"&amp;StateResource[[#This Row],[Serier]]</f>
        <v>develop_state_518_aluminium_deposits_4</v>
      </c>
      <c r="T292" s="1" t="str">
        <f>"state_"&amp;StateResource[[#This Row],[state(vanilla)]]&amp;"_"&amp;StateResource[[#This Row],[Resource Type]]&amp;"_developed_"&amp;StateResource[[#This Row],[Serier]]</f>
        <v>state_518_aluminium_developed_4</v>
      </c>
    </row>
    <row r="293" spans="1:20" ht="16" customHeight="1" x14ac:dyDescent="0.3">
      <c r="A293" s="1">
        <v>518</v>
      </c>
      <c r="C293" s="9" t="str">
        <f>VLOOKUP(StateResource[[#This Row],[state(vanilla)]],'State Name'!B:C,2,FALSE)</f>
        <v>Tasmania</v>
      </c>
      <c r="E293" s="1" t="s">
        <v>873</v>
      </c>
      <c r="F293" s="1">
        <v>8</v>
      </c>
      <c r="G293" s="1">
        <v>5</v>
      </c>
      <c r="H293" s="9">
        <f>StateResource[[#This Row],[Serier]]</f>
        <v>5</v>
      </c>
      <c r="J293" s="1">
        <f>StateResource[[#This Row],[has_tech_excavation_visible]]</f>
        <v>5</v>
      </c>
      <c r="L293" s="1">
        <f>StateResource[[#This Row],[has_tech_excavation_visible]]</f>
        <v>5</v>
      </c>
      <c r="N293" s="1" t="s">
        <v>861</v>
      </c>
      <c r="O293" s="9">
        <f>10+StateResource[[#This Row],[Serier]]*5</f>
        <v>35</v>
      </c>
      <c r="P293" s="9">
        <f>30+StateResource[[#This Row],[Serier]]*15</f>
        <v>105</v>
      </c>
      <c r="Q293" s="1">
        <f>StateResource[[#This Row],[Serier]]*2</f>
        <v>10</v>
      </c>
      <c r="R293" s="1">
        <v>1</v>
      </c>
      <c r="S293" s="9" t="str">
        <f>"develop_state_"&amp;StateResource[[#This Row],[state(vanilla)]]&amp;"_"&amp;StateResource[[#This Row],[Resource Type]]&amp;"_deposits_"&amp;StateResource[[#This Row],[Serier]]</f>
        <v>develop_state_518_aluminium_deposits_5</v>
      </c>
      <c r="T293" s="1" t="str">
        <f>"state_"&amp;StateResource[[#This Row],[state(vanilla)]]&amp;"_"&amp;StateResource[[#This Row],[Resource Type]]&amp;"_developed_"&amp;StateResource[[#This Row],[Serier]]</f>
        <v>state_518_aluminium_developed_5</v>
      </c>
    </row>
    <row r="294" spans="1:20" ht="16" customHeight="1" x14ac:dyDescent="0.3">
      <c r="A294" s="1">
        <v>518</v>
      </c>
      <c r="C294" s="9" t="str">
        <f>VLOOKUP(StateResource[[#This Row],[state(vanilla)]],'State Name'!B:C,2,FALSE)</f>
        <v>Tasmania</v>
      </c>
      <c r="E294" s="1" t="s">
        <v>873</v>
      </c>
      <c r="F294" s="1">
        <v>8</v>
      </c>
      <c r="G294" s="1">
        <v>6</v>
      </c>
      <c r="H294" s="9">
        <f>StateResource[[#This Row],[Serier]]</f>
        <v>6</v>
      </c>
      <c r="J294" s="1">
        <f>StateResource[[#This Row],[has_tech_excavation_visible]]</f>
        <v>6</v>
      </c>
      <c r="L294" s="1">
        <f>StateResource[[#This Row],[has_tech_excavation_visible]]</f>
        <v>6</v>
      </c>
      <c r="N294" s="1" t="s">
        <v>861</v>
      </c>
      <c r="O294" s="9">
        <f>10+StateResource[[#This Row],[Serier]]*5</f>
        <v>40</v>
      </c>
      <c r="P294" s="9">
        <f>30+StateResource[[#This Row],[Serier]]*15</f>
        <v>120</v>
      </c>
      <c r="Q294" s="1">
        <f>StateResource[[#This Row],[Serier]]*2</f>
        <v>12</v>
      </c>
      <c r="R294" s="1">
        <v>1</v>
      </c>
      <c r="S294" s="9" t="str">
        <f>"develop_state_"&amp;StateResource[[#This Row],[state(vanilla)]]&amp;"_"&amp;StateResource[[#This Row],[Resource Type]]&amp;"_deposits_"&amp;StateResource[[#This Row],[Serier]]</f>
        <v>develop_state_518_aluminium_deposits_6</v>
      </c>
      <c r="T294" s="1" t="str">
        <f>"state_"&amp;StateResource[[#This Row],[state(vanilla)]]&amp;"_"&amp;StateResource[[#This Row],[Resource Type]]&amp;"_developed_"&amp;StateResource[[#This Row],[Serier]]</f>
        <v>state_518_aluminium_developed_6</v>
      </c>
    </row>
    <row r="295" spans="1:20" ht="16" customHeight="1" x14ac:dyDescent="0.3">
      <c r="A295" s="1">
        <v>518</v>
      </c>
      <c r="C295" s="9" t="str">
        <f>VLOOKUP(StateResource[[#This Row],[state(vanilla)]],'State Name'!B:C,2,FALSE)</f>
        <v>Tasmania</v>
      </c>
      <c r="E295" s="1" t="s">
        <v>873</v>
      </c>
      <c r="F295" s="1">
        <v>8</v>
      </c>
      <c r="G295" s="1">
        <v>7</v>
      </c>
      <c r="H295" s="9">
        <f>StateResource[[#This Row],[Serier]]</f>
        <v>7</v>
      </c>
      <c r="J295" s="1">
        <f>StateResource[[#This Row],[has_tech_excavation_visible]]</f>
        <v>7</v>
      </c>
      <c r="L295" s="1">
        <f>StateResource[[#This Row],[has_tech_excavation_visible]]</f>
        <v>7</v>
      </c>
      <c r="N295" s="1" t="s">
        <v>861</v>
      </c>
      <c r="O295" s="9">
        <f>10+StateResource[[#This Row],[Serier]]*5</f>
        <v>45</v>
      </c>
      <c r="P295" s="9">
        <f>30+StateResource[[#This Row],[Serier]]*15</f>
        <v>135</v>
      </c>
      <c r="Q295" s="1">
        <f>StateResource[[#This Row],[Serier]]*2</f>
        <v>14</v>
      </c>
      <c r="R295" s="1">
        <v>1</v>
      </c>
      <c r="S295" s="9" t="str">
        <f>"develop_state_"&amp;StateResource[[#This Row],[state(vanilla)]]&amp;"_"&amp;StateResource[[#This Row],[Resource Type]]&amp;"_deposits_"&amp;StateResource[[#This Row],[Serier]]</f>
        <v>develop_state_518_aluminium_deposits_7</v>
      </c>
      <c r="T295" s="1" t="str">
        <f>"state_"&amp;StateResource[[#This Row],[state(vanilla)]]&amp;"_"&amp;StateResource[[#This Row],[Resource Type]]&amp;"_developed_"&amp;StateResource[[#This Row],[Serier]]</f>
        <v>state_518_aluminium_developed_7</v>
      </c>
    </row>
    <row r="296" spans="1:20" ht="16" customHeight="1" x14ac:dyDescent="0.3">
      <c r="A296" s="1">
        <v>518</v>
      </c>
      <c r="C296" s="9" t="str">
        <f>VLOOKUP(StateResource[[#This Row],[state(vanilla)]],'State Name'!B:C,2,FALSE)</f>
        <v>Tasmania</v>
      </c>
      <c r="E296" s="1" t="s">
        <v>873</v>
      </c>
      <c r="F296" s="1">
        <v>8</v>
      </c>
      <c r="G296" s="1">
        <v>8</v>
      </c>
      <c r="H296" s="9">
        <f>StateResource[[#This Row],[Serier]]</f>
        <v>8</v>
      </c>
      <c r="J296" s="1">
        <f>StateResource[[#This Row],[has_tech_excavation_visible]]</f>
        <v>8</v>
      </c>
      <c r="L296" s="1">
        <f>StateResource[[#This Row],[has_tech_excavation_visible]]</f>
        <v>8</v>
      </c>
      <c r="N296" s="1" t="s">
        <v>861</v>
      </c>
      <c r="O296" s="9">
        <f>10+StateResource[[#This Row],[Serier]]*5</f>
        <v>50</v>
      </c>
      <c r="P296" s="9">
        <f>30+StateResource[[#This Row],[Serier]]*15</f>
        <v>150</v>
      </c>
      <c r="Q296" s="1">
        <f>StateResource[[#This Row],[Serier]]*2</f>
        <v>16</v>
      </c>
      <c r="R296" s="1">
        <v>1</v>
      </c>
      <c r="S296" s="9" t="str">
        <f>"develop_state_"&amp;StateResource[[#This Row],[state(vanilla)]]&amp;"_"&amp;StateResource[[#This Row],[Resource Type]]&amp;"_deposits_"&amp;StateResource[[#This Row],[Serier]]</f>
        <v>develop_state_518_aluminium_deposits_8</v>
      </c>
      <c r="T296" s="1" t="str">
        <f>"state_"&amp;StateResource[[#This Row],[state(vanilla)]]&amp;"_"&amp;StateResource[[#This Row],[Resource Type]]&amp;"_developed_"&amp;StateResource[[#This Row],[Serier]]</f>
        <v>state_518_aluminium_developed_8</v>
      </c>
    </row>
    <row r="297" spans="1:20" ht="16" customHeight="1" x14ac:dyDescent="0.3">
      <c r="A297" s="1">
        <v>518</v>
      </c>
      <c r="C297" s="9" t="str">
        <f>VLOOKUP(StateResource[[#This Row],[state(vanilla)]],'State Name'!B:C,2,FALSE)</f>
        <v>Tasmania</v>
      </c>
      <c r="E297" s="1" t="s">
        <v>873</v>
      </c>
      <c r="F297" s="1">
        <v>8</v>
      </c>
      <c r="G297" s="1">
        <v>9</v>
      </c>
      <c r="H297" s="9">
        <f>StateResource[[#This Row],[Serier]]</f>
        <v>9</v>
      </c>
      <c r="J297" s="1">
        <f>StateResource[[#This Row],[has_tech_excavation_visible]]</f>
        <v>9</v>
      </c>
      <c r="L297" s="1">
        <f>StateResource[[#This Row],[has_tech_excavation_visible]]</f>
        <v>9</v>
      </c>
      <c r="N297" s="1" t="s">
        <v>861</v>
      </c>
      <c r="O297" s="9">
        <f>10+StateResource[[#This Row],[Serier]]*5</f>
        <v>55</v>
      </c>
      <c r="P297" s="9">
        <f>30+StateResource[[#This Row],[Serier]]*15</f>
        <v>165</v>
      </c>
      <c r="Q297" s="1">
        <f>StateResource[[#This Row],[Serier]]*2</f>
        <v>18</v>
      </c>
      <c r="R297" s="1">
        <v>1</v>
      </c>
      <c r="S297" s="9" t="str">
        <f>"develop_state_"&amp;StateResource[[#This Row],[state(vanilla)]]&amp;"_"&amp;StateResource[[#This Row],[Resource Type]]&amp;"_deposits_"&amp;StateResource[[#This Row],[Serier]]</f>
        <v>develop_state_518_aluminium_deposits_9</v>
      </c>
      <c r="T297" s="1" t="str">
        <f>"state_"&amp;StateResource[[#This Row],[state(vanilla)]]&amp;"_"&amp;StateResource[[#This Row],[Resource Type]]&amp;"_developed_"&amp;StateResource[[#This Row],[Serier]]</f>
        <v>state_518_aluminium_developed_9</v>
      </c>
    </row>
    <row r="298" spans="1:20" ht="16" customHeight="1" x14ac:dyDescent="0.3">
      <c r="A298" s="1">
        <v>518</v>
      </c>
      <c r="C298" s="9" t="str">
        <f>VLOOKUP(StateResource[[#This Row],[state(vanilla)]],'State Name'!B:C,2,FALSE)</f>
        <v>Tasmania</v>
      </c>
      <c r="E298" s="1" t="s">
        <v>873</v>
      </c>
      <c r="F298" s="1">
        <v>8</v>
      </c>
      <c r="G298" s="1">
        <v>10</v>
      </c>
      <c r="H298" s="9">
        <f>StateResource[[#This Row],[Serier]]</f>
        <v>10</v>
      </c>
      <c r="J298" s="1">
        <f>StateResource[[#This Row],[has_tech_excavation_visible]]</f>
        <v>10</v>
      </c>
      <c r="L298" s="1">
        <f>StateResource[[#This Row],[has_tech_excavation_visible]]</f>
        <v>10</v>
      </c>
      <c r="N298" s="1" t="s">
        <v>861</v>
      </c>
      <c r="O298" s="9">
        <f>10+StateResource[[#This Row],[Serier]]*5</f>
        <v>60</v>
      </c>
      <c r="P298" s="9">
        <f>30+StateResource[[#This Row],[Serier]]*15</f>
        <v>180</v>
      </c>
      <c r="Q298" s="1">
        <f>StateResource[[#This Row],[Serier]]*2</f>
        <v>20</v>
      </c>
      <c r="R298" s="1">
        <v>1</v>
      </c>
      <c r="S298" s="9" t="str">
        <f>"develop_state_"&amp;StateResource[[#This Row],[state(vanilla)]]&amp;"_"&amp;StateResource[[#This Row],[Resource Type]]&amp;"_deposits_"&amp;StateResource[[#This Row],[Serier]]</f>
        <v>develop_state_518_aluminium_deposits_10</v>
      </c>
      <c r="T298" s="1" t="str">
        <f>"state_"&amp;StateResource[[#This Row],[state(vanilla)]]&amp;"_"&amp;StateResource[[#This Row],[Resource Type]]&amp;"_developed_"&amp;StateResource[[#This Row],[Serier]]</f>
        <v>state_518_aluminium_developed_10</v>
      </c>
    </row>
    <row r="299" spans="1:20" ht="16" customHeight="1" x14ac:dyDescent="0.3">
      <c r="A299" s="1">
        <v>518</v>
      </c>
      <c r="C299" s="9" t="str">
        <f>VLOOKUP(StateResource[[#This Row],[state(vanilla)]],'State Name'!B:C,2,FALSE)</f>
        <v>Tasmania</v>
      </c>
      <c r="E299" s="1" t="s">
        <v>873</v>
      </c>
      <c r="F299" s="1">
        <v>8</v>
      </c>
      <c r="G299" s="1">
        <v>11</v>
      </c>
      <c r="H299" s="9">
        <f>StateResource[[#This Row],[Serier]]</f>
        <v>11</v>
      </c>
      <c r="J299" s="1">
        <f>StateResource[[#This Row],[has_tech_excavation_visible]]</f>
        <v>11</v>
      </c>
      <c r="L299" s="1">
        <f>StateResource[[#This Row],[has_tech_excavation_visible]]</f>
        <v>11</v>
      </c>
      <c r="N299" s="1" t="s">
        <v>861</v>
      </c>
      <c r="O299" s="9">
        <f>10+StateResource[[#This Row],[Serier]]*5</f>
        <v>65</v>
      </c>
      <c r="P299" s="9">
        <f>30+StateResource[[#This Row],[Serier]]*15</f>
        <v>195</v>
      </c>
      <c r="Q299" s="1">
        <f>StateResource[[#This Row],[Serier]]*2</f>
        <v>22</v>
      </c>
      <c r="R299" s="1">
        <v>1</v>
      </c>
      <c r="S299" s="9" t="str">
        <f>"develop_state_"&amp;StateResource[[#This Row],[state(vanilla)]]&amp;"_"&amp;StateResource[[#This Row],[Resource Type]]&amp;"_deposits_"&amp;StateResource[[#This Row],[Serier]]</f>
        <v>develop_state_518_aluminium_deposits_11</v>
      </c>
      <c r="T299" s="1" t="str">
        <f>"state_"&amp;StateResource[[#This Row],[state(vanilla)]]&amp;"_"&amp;StateResource[[#This Row],[Resource Type]]&amp;"_developed_"&amp;StateResource[[#This Row],[Serier]]</f>
        <v>state_518_aluminium_developed_11</v>
      </c>
    </row>
    <row r="300" spans="1:20" ht="16" customHeight="1" x14ac:dyDescent="0.3">
      <c r="A300" s="1">
        <v>518</v>
      </c>
      <c r="C300" s="9" t="str">
        <f>VLOOKUP(StateResource[[#This Row],[state(vanilla)]],'State Name'!B:C,2,FALSE)</f>
        <v>Tasmania</v>
      </c>
      <c r="E300" s="1" t="s">
        <v>873</v>
      </c>
      <c r="F300" s="1">
        <v>8</v>
      </c>
      <c r="G300" s="1">
        <v>12</v>
      </c>
      <c r="H300" s="9">
        <f>StateResource[[#This Row],[Serier]]</f>
        <v>12</v>
      </c>
      <c r="J300" s="1">
        <f>StateResource[[#This Row],[has_tech_excavation_visible]]</f>
        <v>12</v>
      </c>
      <c r="L300" s="1">
        <f>StateResource[[#This Row],[has_tech_excavation_visible]]</f>
        <v>12</v>
      </c>
      <c r="N300" s="1" t="s">
        <v>861</v>
      </c>
      <c r="O300" s="9">
        <f>10+StateResource[[#This Row],[Serier]]*5</f>
        <v>70</v>
      </c>
      <c r="P300" s="9">
        <f>30+StateResource[[#This Row],[Serier]]*15</f>
        <v>210</v>
      </c>
      <c r="Q300" s="1">
        <f>StateResource[[#This Row],[Serier]]*2</f>
        <v>24</v>
      </c>
      <c r="R300" s="1">
        <v>1</v>
      </c>
      <c r="S300" s="9" t="str">
        <f>"develop_state_"&amp;StateResource[[#This Row],[state(vanilla)]]&amp;"_"&amp;StateResource[[#This Row],[Resource Type]]&amp;"_deposits_"&amp;StateResource[[#This Row],[Serier]]</f>
        <v>develop_state_518_aluminium_deposits_12</v>
      </c>
      <c r="T300" s="1" t="str">
        <f>"state_"&amp;StateResource[[#This Row],[state(vanilla)]]&amp;"_"&amp;StateResource[[#This Row],[Resource Type]]&amp;"_developed_"&amp;StateResource[[#This Row],[Serier]]</f>
        <v>state_518_aluminium_developed_12</v>
      </c>
    </row>
    <row r="301" spans="1:20" ht="16" customHeight="1" x14ac:dyDescent="0.3">
      <c r="A301" s="1">
        <v>518</v>
      </c>
      <c r="C301" s="9" t="str">
        <f>VLOOKUP(StateResource[[#This Row],[state(vanilla)]],'State Name'!B:C,2,FALSE)</f>
        <v>Tasmania</v>
      </c>
      <c r="E301" s="1" t="s">
        <v>873</v>
      </c>
      <c r="F301" s="1">
        <v>8</v>
      </c>
      <c r="G301" s="1">
        <v>13</v>
      </c>
      <c r="H301" s="9">
        <f>StateResource[[#This Row],[Serier]]</f>
        <v>13</v>
      </c>
      <c r="J301" s="1">
        <f>StateResource[[#This Row],[has_tech_excavation_visible]]</f>
        <v>13</v>
      </c>
      <c r="L301" s="1">
        <f>StateResource[[#This Row],[has_tech_excavation_visible]]</f>
        <v>13</v>
      </c>
      <c r="N301" s="1" t="s">
        <v>861</v>
      </c>
      <c r="O301" s="9">
        <f>10+StateResource[[#This Row],[Serier]]*5</f>
        <v>75</v>
      </c>
      <c r="P301" s="9">
        <f>30+StateResource[[#This Row],[Serier]]*15</f>
        <v>225</v>
      </c>
      <c r="Q301" s="1">
        <f>StateResource[[#This Row],[Serier]]*2</f>
        <v>26</v>
      </c>
      <c r="R301" s="1">
        <v>1</v>
      </c>
      <c r="S301" s="9" t="str">
        <f>"develop_state_"&amp;StateResource[[#This Row],[state(vanilla)]]&amp;"_"&amp;StateResource[[#This Row],[Resource Type]]&amp;"_deposits_"&amp;StateResource[[#This Row],[Serier]]</f>
        <v>develop_state_518_aluminium_deposits_13</v>
      </c>
      <c r="T301" s="1" t="str">
        <f>"state_"&amp;StateResource[[#This Row],[state(vanilla)]]&amp;"_"&amp;StateResource[[#This Row],[Resource Type]]&amp;"_developed_"&amp;StateResource[[#This Row],[Serier]]</f>
        <v>state_518_aluminium_developed_13</v>
      </c>
    </row>
    <row r="302" spans="1:20" ht="16" customHeight="1" x14ac:dyDescent="0.3">
      <c r="A302" s="1">
        <v>518</v>
      </c>
      <c r="C302" s="9" t="str">
        <f>VLOOKUP(StateResource[[#This Row],[state(vanilla)]],'State Name'!B:C,2,FALSE)</f>
        <v>Tasmania</v>
      </c>
      <c r="E302" s="1" t="s">
        <v>873</v>
      </c>
      <c r="F302" s="1">
        <v>8</v>
      </c>
      <c r="G302" s="1">
        <v>14</v>
      </c>
      <c r="H302" s="9">
        <f>StateResource[[#This Row],[Serier]]</f>
        <v>14</v>
      </c>
      <c r="J302" s="1">
        <f>StateResource[[#This Row],[has_tech_excavation_visible]]</f>
        <v>14</v>
      </c>
      <c r="L302" s="1">
        <f>StateResource[[#This Row],[has_tech_excavation_visible]]</f>
        <v>14</v>
      </c>
      <c r="N302" s="1" t="s">
        <v>861</v>
      </c>
      <c r="O302" s="9">
        <f>10+StateResource[[#This Row],[Serier]]*5</f>
        <v>80</v>
      </c>
      <c r="P302" s="9">
        <f>30+StateResource[[#This Row],[Serier]]*15</f>
        <v>240</v>
      </c>
      <c r="Q302" s="1">
        <f>StateResource[[#This Row],[Serier]]*2</f>
        <v>28</v>
      </c>
      <c r="R302" s="1">
        <v>1</v>
      </c>
      <c r="S302" s="9" t="str">
        <f>"develop_state_"&amp;StateResource[[#This Row],[state(vanilla)]]&amp;"_"&amp;StateResource[[#This Row],[Resource Type]]&amp;"_deposits_"&amp;StateResource[[#This Row],[Serier]]</f>
        <v>develop_state_518_aluminium_deposits_14</v>
      </c>
      <c r="T302" s="1" t="str">
        <f>"state_"&amp;StateResource[[#This Row],[state(vanilla)]]&amp;"_"&amp;StateResource[[#This Row],[Resource Type]]&amp;"_developed_"&amp;StateResource[[#This Row],[Serier]]</f>
        <v>state_518_aluminium_developed_14</v>
      </c>
    </row>
    <row r="303" spans="1:20" ht="16" customHeight="1" x14ac:dyDescent="0.3">
      <c r="A303" s="1">
        <v>518</v>
      </c>
      <c r="C303" s="9" t="str">
        <f>VLOOKUP(StateResource[[#This Row],[state(vanilla)]],'State Name'!B:C,2,FALSE)</f>
        <v>Tasmania</v>
      </c>
      <c r="E303" s="1" t="s">
        <v>873</v>
      </c>
      <c r="F303" s="1">
        <v>8</v>
      </c>
      <c r="G303" s="1">
        <v>15</v>
      </c>
      <c r="H303" s="9">
        <f>StateResource[[#This Row],[Serier]]</f>
        <v>15</v>
      </c>
      <c r="J303" s="1">
        <f>StateResource[[#This Row],[has_tech_excavation_visible]]</f>
        <v>15</v>
      </c>
      <c r="L303" s="1">
        <f>StateResource[[#This Row],[has_tech_excavation_visible]]</f>
        <v>15</v>
      </c>
      <c r="N303" s="1" t="s">
        <v>861</v>
      </c>
      <c r="O303" s="9">
        <f>10+StateResource[[#This Row],[Serier]]*5</f>
        <v>85</v>
      </c>
      <c r="P303" s="9">
        <f>30+StateResource[[#This Row],[Serier]]*15</f>
        <v>255</v>
      </c>
      <c r="Q303" s="1">
        <f>StateResource[[#This Row],[Serier]]*2</f>
        <v>30</v>
      </c>
      <c r="R303" s="1">
        <v>1</v>
      </c>
      <c r="S303" s="9" t="str">
        <f>"develop_state_"&amp;StateResource[[#This Row],[state(vanilla)]]&amp;"_"&amp;StateResource[[#This Row],[Resource Type]]&amp;"_deposits_"&amp;StateResource[[#This Row],[Serier]]</f>
        <v>develop_state_518_aluminium_deposits_15</v>
      </c>
      <c r="T303" s="1" t="str">
        <f>"state_"&amp;StateResource[[#This Row],[state(vanilla)]]&amp;"_"&amp;StateResource[[#This Row],[Resource Type]]&amp;"_developed_"&amp;StateResource[[#This Row],[Serier]]</f>
        <v>state_518_aluminium_developed_15</v>
      </c>
    </row>
    <row r="304" spans="1:20" ht="16" customHeight="1" x14ac:dyDescent="0.3">
      <c r="A304" s="1">
        <v>518</v>
      </c>
      <c r="C304" s="9" t="str">
        <f>VLOOKUP(StateResource[[#This Row],[state(vanilla)]],'State Name'!B:C,2,FALSE)</f>
        <v>Tasmania</v>
      </c>
      <c r="E304" s="1" t="s">
        <v>873</v>
      </c>
      <c r="F304" s="1">
        <v>8</v>
      </c>
      <c r="G304" s="1">
        <v>16</v>
      </c>
      <c r="H304" s="9">
        <f>StateResource[[#This Row],[Serier]]</f>
        <v>16</v>
      </c>
      <c r="J304" s="1">
        <f>StateResource[[#This Row],[has_tech_excavation_visible]]</f>
        <v>16</v>
      </c>
      <c r="L304" s="1">
        <f>StateResource[[#This Row],[has_tech_excavation_visible]]</f>
        <v>16</v>
      </c>
      <c r="N304" s="1" t="s">
        <v>861</v>
      </c>
      <c r="O304" s="9">
        <f>10+StateResource[[#This Row],[Serier]]*5</f>
        <v>90</v>
      </c>
      <c r="P304" s="9">
        <f>30+StateResource[[#This Row],[Serier]]*15</f>
        <v>270</v>
      </c>
      <c r="Q304" s="1">
        <f>StateResource[[#This Row],[Serier]]*2</f>
        <v>32</v>
      </c>
      <c r="R304" s="1">
        <v>1</v>
      </c>
      <c r="S304" s="9" t="str">
        <f>"develop_state_"&amp;StateResource[[#This Row],[state(vanilla)]]&amp;"_"&amp;StateResource[[#This Row],[Resource Type]]&amp;"_deposits_"&amp;StateResource[[#This Row],[Serier]]</f>
        <v>develop_state_518_aluminium_deposits_16</v>
      </c>
      <c r="T304" s="1" t="str">
        <f>"state_"&amp;StateResource[[#This Row],[state(vanilla)]]&amp;"_"&amp;StateResource[[#This Row],[Resource Type]]&amp;"_developed_"&amp;StateResource[[#This Row],[Serier]]</f>
        <v>state_518_aluminium_developed_16</v>
      </c>
    </row>
    <row r="305" spans="1:20" ht="16" customHeight="1" x14ac:dyDescent="0.3">
      <c r="A305" s="1">
        <v>518</v>
      </c>
      <c r="C305" s="9" t="str">
        <f>VLOOKUP(StateResource[[#This Row],[state(vanilla)]],'State Name'!B:C,2,FALSE)</f>
        <v>Tasmania</v>
      </c>
      <c r="E305" s="1" t="s">
        <v>873</v>
      </c>
      <c r="F305" s="1">
        <v>8</v>
      </c>
      <c r="G305" s="1">
        <v>17</v>
      </c>
      <c r="H305" s="9">
        <f>StateResource[[#This Row],[Serier]]</f>
        <v>17</v>
      </c>
      <c r="J305" s="1">
        <f>StateResource[[#This Row],[has_tech_excavation_visible]]</f>
        <v>17</v>
      </c>
      <c r="L305" s="1">
        <f>StateResource[[#This Row],[has_tech_excavation_visible]]</f>
        <v>17</v>
      </c>
      <c r="N305" s="1" t="s">
        <v>861</v>
      </c>
      <c r="O305" s="9">
        <f>10+StateResource[[#This Row],[Serier]]*5</f>
        <v>95</v>
      </c>
      <c r="P305" s="9">
        <f>30+StateResource[[#This Row],[Serier]]*15</f>
        <v>285</v>
      </c>
      <c r="Q305" s="1">
        <f>StateResource[[#This Row],[Serier]]*2</f>
        <v>34</v>
      </c>
      <c r="R305" s="1">
        <v>1</v>
      </c>
      <c r="S305" s="9" t="str">
        <f>"develop_state_"&amp;StateResource[[#This Row],[state(vanilla)]]&amp;"_"&amp;StateResource[[#This Row],[Resource Type]]&amp;"_deposits_"&amp;StateResource[[#This Row],[Serier]]</f>
        <v>develop_state_518_aluminium_deposits_17</v>
      </c>
      <c r="T305" s="1" t="str">
        <f>"state_"&amp;StateResource[[#This Row],[state(vanilla)]]&amp;"_"&amp;StateResource[[#This Row],[Resource Type]]&amp;"_developed_"&amp;StateResource[[#This Row],[Serier]]</f>
        <v>state_518_aluminium_developed_17</v>
      </c>
    </row>
    <row r="306" spans="1:20" ht="16" customHeight="1" x14ac:dyDescent="0.3">
      <c r="A306" s="1">
        <v>518</v>
      </c>
      <c r="C306" s="9" t="str">
        <f>VLOOKUP(StateResource[[#This Row],[state(vanilla)]],'State Name'!B:C,2,FALSE)</f>
        <v>Tasmania</v>
      </c>
      <c r="E306" s="1" t="s">
        <v>873</v>
      </c>
      <c r="F306" s="1">
        <v>8</v>
      </c>
      <c r="G306" s="1">
        <v>18</v>
      </c>
      <c r="H306" s="9">
        <f>StateResource[[#This Row],[Serier]]</f>
        <v>18</v>
      </c>
      <c r="J306" s="1">
        <f>StateResource[[#This Row],[has_tech_excavation_visible]]</f>
        <v>18</v>
      </c>
      <c r="L306" s="1">
        <f>StateResource[[#This Row],[has_tech_excavation_visible]]</f>
        <v>18</v>
      </c>
      <c r="N306" s="1" t="s">
        <v>861</v>
      </c>
      <c r="O306" s="9">
        <f>10+StateResource[[#This Row],[Serier]]*5</f>
        <v>100</v>
      </c>
      <c r="P306" s="9">
        <f>30+StateResource[[#This Row],[Serier]]*15</f>
        <v>300</v>
      </c>
      <c r="Q306" s="1">
        <f>StateResource[[#This Row],[Serier]]*2</f>
        <v>36</v>
      </c>
      <c r="R306" s="1">
        <v>1</v>
      </c>
      <c r="S306" s="9" t="str">
        <f>"develop_state_"&amp;StateResource[[#This Row],[state(vanilla)]]&amp;"_"&amp;StateResource[[#This Row],[Resource Type]]&amp;"_deposits_"&amp;StateResource[[#This Row],[Serier]]</f>
        <v>develop_state_518_aluminium_deposits_18</v>
      </c>
      <c r="T306" s="1" t="str">
        <f>"state_"&amp;StateResource[[#This Row],[state(vanilla)]]&amp;"_"&amp;StateResource[[#This Row],[Resource Type]]&amp;"_developed_"&amp;StateResource[[#This Row],[Serier]]</f>
        <v>state_518_aluminium_developed_18</v>
      </c>
    </row>
    <row r="307" spans="1:20" ht="16" customHeight="1" x14ac:dyDescent="0.3">
      <c r="A307" s="1">
        <v>518</v>
      </c>
      <c r="C307" s="9" t="str">
        <f>VLOOKUP(StateResource[[#This Row],[state(vanilla)]],'State Name'!B:C,2,FALSE)</f>
        <v>Tasmania</v>
      </c>
      <c r="E307" s="1" t="s">
        <v>873</v>
      </c>
      <c r="F307" s="1">
        <v>8</v>
      </c>
      <c r="G307" s="1">
        <v>19</v>
      </c>
      <c r="H307" s="9">
        <f>StateResource[[#This Row],[Serier]]</f>
        <v>19</v>
      </c>
      <c r="J307" s="1">
        <f>StateResource[[#This Row],[has_tech_excavation_visible]]</f>
        <v>19</v>
      </c>
      <c r="L307" s="1">
        <f>StateResource[[#This Row],[has_tech_excavation_visible]]</f>
        <v>19</v>
      </c>
      <c r="N307" s="1" t="s">
        <v>861</v>
      </c>
      <c r="O307" s="9">
        <f>10+StateResource[[#This Row],[Serier]]*5</f>
        <v>105</v>
      </c>
      <c r="P307" s="9">
        <f>30+StateResource[[#This Row],[Serier]]*15</f>
        <v>315</v>
      </c>
      <c r="Q307" s="1">
        <f>StateResource[[#This Row],[Serier]]*2</f>
        <v>38</v>
      </c>
      <c r="R307" s="1">
        <v>1</v>
      </c>
      <c r="S307" s="9" t="str">
        <f>"develop_state_"&amp;StateResource[[#This Row],[state(vanilla)]]&amp;"_"&amp;StateResource[[#This Row],[Resource Type]]&amp;"_deposits_"&amp;StateResource[[#This Row],[Serier]]</f>
        <v>develop_state_518_aluminium_deposits_19</v>
      </c>
      <c r="T307" s="1" t="str">
        <f>"state_"&amp;StateResource[[#This Row],[state(vanilla)]]&amp;"_"&amp;StateResource[[#This Row],[Resource Type]]&amp;"_developed_"&amp;StateResource[[#This Row],[Serier]]</f>
        <v>state_518_aluminium_developed_19</v>
      </c>
    </row>
    <row r="308" spans="1:20" ht="16" customHeight="1" x14ac:dyDescent="0.3">
      <c r="A308" s="1">
        <v>518</v>
      </c>
      <c r="C308" s="9" t="str">
        <f>VLOOKUP(StateResource[[#This Row],[state(vanilla)]],'State Name'!B:C,2,FALSE)</f>
        <v>Tasmania</v>
      </c>
      <c r="E308" s="1" t="s">
        <v>873</v>
      </c>
      <c r="F308" s="1">
        <v>8</v>
      </c>
      <c r="G308" s="1">
        <v>20</v>
      </c>
      <c r="H308" s="9">
        <f>StateResource[[#This Row],[Serier]]</f>
        <v>20</v>
      </c>
      <c r="J308" s="1">
        <f>StateResource[[#This Row],[has_tech_excavation_visible]]</f>
        <v>20</v>
      </c>
      <c r="L308" s="1">
        <f>StateResource[[#This Row],[has_tech_excavation_visible]]</f>
        <v>20</v>
      </c>
      <c r="N308" s="1" t="s">
        <v>861</v>
      </c>
      <c r="O308" s="9">
        <f>10+StateResource[[#This Row],[Serier]]*5</f>
        <v>110</v>
      </c>
      <c r="P308" s="9">
        <f>30+StateResource[[#This Row],[Serier]]*15</f>
        <v>330</v>
      </c>
      <c r="Q308" s="1">
        <f>StateResource[[#This Row],[Serier]]*2</f>
        <v>40</v>
      </c>
      <c r="R308" s="1">
        <v>1</v>
      </c>
      <c r="S308" s="9" t="str">
        <f>"develop_state_"&amp;StateResource[[#This Row],[state(vanilla)]]&amp;"_"&amp;StateResource[[#This Row],[Resource Type]]&amp;"_deposits_"&amp;StateResource[[#This Row],[Serier]]</f>
        <v>develop_state_518_aluminium_deposits_20</v>
      </c>
      <c r="T308" s="1" t="str">
        <f>"state_"&amp;StateResource[[#This Row],[state(vanilla)]]&amp;"_"&amp;StateResource[[#This Row],[Resource Type]]&amp;"_developed_"&amp;StateResource[[#This Row],[Serier]]</f>
        <v>state_518_aluminium_developed_20</v>
      </c>
    </row>
    <row r="309" spans="1:20" ht="16" customHeight="1" x14ac:dyDescent="0.3">
      <c r="A309" s="1">
        <v>556</v>
      </c>
      <c r="C309" s="9" t="str">
        <f>VLOOKUP(StateResource[[#This Row],[state(vanilla)]],'State Name'!B:C,2,FALSE)</f>
        <v>Mali</v>
      </c>
      <c r="E309" s="1" t="s">
        <v>873</v>
      </c>
      <c r="F309" s="1">
        <v>4</v>
      </c>
      <c r="G309" s="1">
        <v>1</v>
      </c>
      <c r="H309" s="9">
        <f>StateResource[[#This Row],[Serier]]</f>
        <v>1</v>
      </c>
      <c r="J309" s="1">
        <f>StateResource[[#This Row],[has_tech_excavation_visible]]</f>
        <v>1</v>
      </c>
      <c r="L309" s="1">
        <f>StateResource[[#This Row],[has_tech_excavation_visible]]</f>
        <v>1</v>
      </c>
      <c r="N309" s="1" t="s">
        <v>861</v>
      </c>
      <c r="O309" s="9">
        <f>10+StateResource[[#This Row],[Serier]]*5</f>
        <v>15</v>
      </c>
      <c r="P309" s="9">
        <f>30+StateResource[[#This Row],[Serier]]*15</f>
        <v>45</v>
      </c>
      <c r="Q309" s="1">
        <f>StateResource[[#This Row],[Serier]]*2</f>
        <v>2</v>
      </c>
      <c r="R309" s="1">
        <v>1</v>
      </c>
      <c r="S309" s="9" t="str">
        <f>"develop_state_"&amp;StateResource[[#This Row],[state(vanilla)]]&amp;"_"&amp;StateResource[[#This Row],[Resource Type]]&amp;"_deposits_"&amp;StateResource[[#This Row],[Serier]]</f>
        <v>develop_state_556_aluminium_deposits_1</v>
      </c>
      <c r="T309" s="1" t="str">
        <f>"state_"&amp;StateResource[[#This Row],[state(vanilla)]]&amp;"_"&amp;StateResource[[#This Row],[Resource Type]]&amp;"_developed_"&amp;StateResource[[#This Row],[Serier]]</f>
        <v>state_556_aluminium_developed_1</v>
      </c>
    </row>
    <row r="310" spans="1:20" ht="16" customHeight="1" x14ac:dyDescent="0.3">
      <c r="A310" s="1">
        <v>556</v>
      </c>
      <c r="C310" s="9" t="str">
        <f>VLOOKUP(StateResource[[#This Row],[state(vanilla)]],'State Name'!B:C,2,FALSE)</f>
        <v>Mali</v>
      </c>
      <c r="E310" s="1" t="s">
        <v>873</v>
      </c>
      <c r="F310" s="1">
        <v>4</v>
      </c>
      <c r="G310" s="1">
        <v>2</v>
      </c>
      <c r="H310" s="9">
        <f>StateResource[[#This Row],[Serier]]</f>
        <v>2</v>
      </c>
      <c r="J310" s="1">
        <f>StateResource[[#This Row],[has_tech_excavation_visible]]</f>
        <v>2</v>
      </c>
      <c r="L310" s="1">
        <f>StateResource[[#This Row],[has_tech_excavation_visible]]</f>
        <v>2</v>
      </c>
      <c r="N310" s="1" t="s">
        <v>861</v>
      </c>
      <c r="O310" s="9">
        <f>10+StateResource[[#This Row],[Serier]]*5</f>
        <v>20</v>
      </c>
      <c r="P310" s="9">
        <f>30+StateResource[[#This Row],[Serier]]*15</f>
        <v>60</v>
      </c>
      <c r="Q310" s="1">
        <f>StateResource[[#This Row],[Serier]]*2</f>
        <v>4</v>
      </c>
      <c r="R310" s="1">
        <v>1</v>
      </c>
      <c r="S310" s="9" t="str">
        <f>"develop_state_"&amp;StateResource[[#This Row],[state(vanilla)]]&amp;"_"&amp;StateResource[[#This Row],[Resource Type]]&amp;"_deposits_"&amp;StateResource[[#This Row],[Serier]]</f>
        <v>develop_state_556_aluminium_deposits_2</v>
      </c>
      <c r="T310" s="1" t="str">
        <f>"state_"&amp;StateResource[[#This Row],[state(vanilla)]]&amp;"_"&amp;StateResource[[#This Row],[Resource Type]]&amp;"_developed_"&amp;StateResource[[#This Row],[Serier]]</f>
        <v>state_556_aluminium_developed_2</v>
      </c>
    </row>
    <row r="311" spans="1:20" ht="16" customHeight="1" x14ac:dyDescent="0.3">
      <c r="A311" s="1">
        <v>556</v>
      </c>
      <c r="C311" s="9" t="str">
        <f>VLOOKUP(StateResource[[#This Row],[state(vanilla)]],'State Name'!B:C,2,FALSE)</f>
        <v>Mali</v>
      </c>
      <c r="E311" s="1" t="s">
        <v>873</v>
      </c>
      <c r="F311" s="1">
        <v>4</v>
      </c>
      <c r="G311" s="1">
        <v>3</v>
      </c>
      <c r="H311" s="9">
        <f>StateResource[[#This Row],[Serier]]</f>
        <v>3</v>
      </c>
      <c r="J311" s="1">
        <f>StateResource[[#This Row],[has_tech_excavation_visible]]</f>
        <v>3</v>
      </c>
      <c r="L311" s="1">
        <f>StateResource[[#This Row],[has_tech_excavation_visible]]</f>
        <v>3</v>
      </c>
      <c r="N311" s="1" t="s">
        <v>861</v>
      </c>
      <c r="O311" s="9">
        <f>10+StateResource[[#This Row],[Serier]]*5</f>
        <v>25</v>
      </c>
      <c r="P311" s="9">
        <f>30+StateResource[[#This Row],[Serier]]*15</f>
        <v>75</v>
      </c>
      <c r="Q311" s="1">
        <f>StateResource[[#This Row],[Serier]]*2</f>
        <v>6</v>
      </c>
      <c r="R311" s="1">
        <v>1</v>
      </c>
      <c r="S311" s="9" t="str">
        <f>"develop_state_"&amp;StateResource[[#This Row],[state(vanilla)]]&amp;"_"&amp;StateResource[[#This Row],[Resource Type]]&amp;"_deposits_"&amp;StateResource[[#This Row],[Serier]]</f>
        <v>develop_state_556_aluminium_deposits_3</v>
      </c>
      <c r="T311" s="1" t="str">
        <f>"state_"&amp;StateResource[[#This Row],[state(vanilla)]]&amp;"_"&amp;StateResource[[#This Row],[Resource Type]]&amp;"_developed_"&amp;StateResource[[#This Row],[Serier]]</f>
        <v>state_556_aluminium_developed_3</v>
      </c>
    </row>
    <row r="312" spans="1:20" ht="16" customHeight="1" x14ac:dyDescent="0.3">
      <c r="A312" s="1">
        <v>556</v>
      </c>
      <c r="C312" s="9" t="str">
        <f>VLOOKUP(StateResource[[#This Row],[state(vanilla)]],'State Name'!B:C,2,FALSE)</f>
        <v>Mali</v>
      </c>
      <c r="E312" s="1" t="s">
        <v>873</v>
      </c>
      <c r="F312" s="1">
        <v>4</v>
      </c>
      <c r="G312" s="1">
        <v>4</v>
      </c>
      <c r="H312" s="9">
        <f>StateResource[[#This Row],[Serier]]</f>
        <v>4</v>
      </c>
      <c r="J312" s="1">
        <f>StateResource[[#This Row],[has_tech_excavation_visible]]</f>
        <v>4</v>
      </c>
      <c r="L312" s="1">
        <f>StateResource[[#This Row],[has_tech_excavation_visible]]</f>
        <v>4</v>
      </c>
      <c r="N312" s="1" t="s">
        <v>861</v>
      </c>
      <c r="O312" s="9">
        <f>10+StateResource[[#This Row],[Serier]]*5</f>
        <v>30</v>
      </c>
      <c r="P312" s="9">
        <f>30+StateResource[[#This Row],[Serier]]*15</f>
        <v>90</v>
      </c>
      <c r="Q312" s="1">
        <f>StateResource[[#This Row],[Serier]]*2</f>
        <v>8</v>
      </c>
      <c r="R312" s="1">
        <v>1</v>
      </c>
      <c r="S312" s="9" t="str">
        <f>"develop_state_"&amp;StateResource[[#This Row],[state(vanilla)]]&amp;"_"&amp;StateResource[[#This Row],[Resource Type]]&amp;"_deposits_"&amp;StateResource[[#This Row],[Serier]]</f>
        <v>develop_state_556_aluminium_deposits_4</v>
      </c>
      <c r="T312" s="1" t="str">
        <f>"state_"&amp;StateResource[[#This Row],[state(vanilla)]]&amp;"_"&amp;StateResource[[#This Row],[Resource Type]]&amp;"_developed_"&amp;StateResource[[#This Row],[Serier]]</f>
        <v>state_556_aluminium_developed_4</v>
      </c>
    </row>
    <row r="313" spans="1:20" ht="16" customHeight="1" x14ac:dyDescent="0.3">
      <c r="A313" s="1">
        <v>556</v>
      </c>
      <c r="C313" s="9" t="str">
        <f>VLOOKUP(StateResource[[#This Row],[state(vanilla)]],'State Name'!B:C,2,FALSE)</f>
        <v>Mali</v>
      </c>
      <c r="E313" s="1" t="s">
        <v>873</v>
      </c>
      <c r="F313" s="1">
        <v>4</v>
      </c>
      <c r="G313" s="1">
        <v>5</v>
      </c>
      <c r="H313" s="9">
        <f>StateResource[[#This Row],[Serier]]</f>
        <v>5</v>
      </c>
      <c r="J313" s="1">
        <f>StateResource[[#This Row],[has_tech_excavation_visible]]</f>
        <v>5</v>
      </c>
      <c r="L313" s="1">
        <f>StateResource[[#This Row],[has_tech_excavation_visible]]</f>
        <v>5</v>
      </c>
      <c r="N313" s="1" t="s">
        <v>861</v>
      </c>
      <c r="O313" s="9">
        <f>10+StateResource[[#This Row],[Serier]]*5</f>
        <v>35</v>
      </c>
      <c r="P313" s="9">
        <f>30+StateResource[[#This Row],[Serier]]*15</f>
        <v>105</v>
      </c>
      <c r="Q313" s="1">
        <f>StateResource[[#This Row],[Serier]]*2</f>
        <v>10</v>
      </c>
      <c r="R313" s="1">
        <v>1</v>
      </c>
      <c r="S313" s="9" t="str">
        <f>"develop_state_"&amp;StateResource[[#This Row],[state(vanilla)]]&amp;"_"&amp;StateResource[[#This Row],[Resource Type]]&amp;"_deposits_"&amp;StateResource[[#This Row],[Serier]]</f>
        <v>develop_state_556_aluminium_deposits_5</v>
      </c>
      <c r="T313" s="1" t="str">
        <f>"state_"&amp;StateResource[[#This Row],[state(vanilla)]]&amp;"_"&amp;StateResource[[#This Row],[Resource Type]]&amp;"_developed_"&amp;StateResource[[#This Row],[Serier]]</f>
        <v>state_556_aluminium_developed_5</v>
      </c>
    </row>
    <row r="314" spans="1:20" ht="16" customHeight="1" x14ac:dyDescent="0.3">
      <c r="A314" s="1">
        <v>556</v>
      </c>
      <c r="C314" s="9" t="str">
        <f>VLOOKUP(StateResource[[#This Row],[state(vanilla)]],'State Name'!B:C,2,FALSE)</f>
        <v>Mali</v>
      </c>
      <c r="E314" s="1" t="s">
        <v>873</v>
      </c>
      <c r="F314" s="1">
        <v>4</v>
      </c>
      <c r="G314" s="1">
        <v>6</v>
      </c>
      <c r="H314" s="9">
        <f>StateResource[[#This Row],[Serier]]</f>
        <v>6</v>
      </c>
      <c r="J314" s="1">
        <f>StateResource[[#This Row],[has_tech_excavation_visible]]</f>
        <v>6</v>
      </c>
      <c r="L314" s="1">
        <f>StateResource[[#This Row],[has_tech_excavation_visible]]</f>
        <v>6</v>
      </c>
      <c r="N314" s="1" t="s">
        <v>861</v>
      </c>
      <c r="O314" s="9">
        <f>10+StateResource[[#This Row],[Serier]]*5</f>
        <v>40</v>
      </c>
      <c r="P314" s="9">
        <f>30+StateResource[[#This Row],[Serier]]*15</f>
        <v>120</v>
      </c>
      <c r="Q314" s="1">
        <f>StateResource[[#This Row],[Serier]]*2</f>
        <v>12</v>
      </c>
      <c r="R314" s="1">
        <v>1</v>
      </c>
      <c r="S314" s="9" t="str">
        <f>"develop_state_"&amp;StateResource[[#This Row],[state(vanilla)]]&amp;"_"&amp;StateResource[[#This Row],[Resource Type]]&amp;"_deposits_"&amp;StateResource[[#This Row],[Serier]]</f>
        <v>develop_state_556_aluminium_deposits_6</v>
      </c>
      <c r="T314" s="1" t="str">
        <f>"state_"&amp;StateResource[[#This Row],[state(vanilla)]]&amp;"_"&amp;StateResource[[#This Row],[Resource Type]]&amp;"_developed_"&amp;StateResource[[#This Row],[Serier]]</f>
        <v>state_556_aluminium_developed_6</v>
      </c>
    </row>
    <row r="315" spans="1:20" ht="16" customHeight="1" x14ac:dyDescent="0.3">
      <c r="A315" s="1">
        <v>556</v>
      </c>
      <c r="C315" s="9" t="str">
        <f>VLOOKUP(StateResource[[#This Row],[state(vanilla)]],'State Name'!B:C,2,FALSE)</f>
        <v>Mali</v>
      </c>
      <c r="E315" s="1" t="s">
        <v>873</v>
      </c>
      <c r="F315" s="1">
        <v>4</v>
      </c>
      <c r="G315" s="1">
        <v>7</v>
      </c>
      <c r="H315" s="9">
        <f>StateResource[[#This Row],[Serier]]</f>
        <v>7</v>
      </c>
      <c r="J315" s="1">
        <f>StateResource[[#This Row],[has_tech_excavation_visible]]</f>
        <v>7</v>
      </c>
      <c r="L315" s="1">
        <f>StateResource[[#This Row],[has_tech_excavation_visible]]</f>
        <v>7</v>
      </c>
      <c r="N315" s="1" t="s">
        <v>861</v>
      </c>
      <c r="O315" s="9">
        <f>10+StateResource[[#This Row],[Serier]]*5</f>
        <v>45</v>
      </c>
      <c r="P315" s="9">
        <f>30+StateResource[[#This Row],[Serier]]*15</f>
        <v>135</v>
      </c>
      <c r="Q315" s="1">
        <f>StateResource[[#This Row],[Serier]]*2</f>
        <v>14</v>
      </c>
      <c r="R315" s="1">
        <v>1</v>
      </c>
      <c r="S315" s="9" t="str">
        <f>"develop_state_"&amp;StateResource[[#This Row],[state(vanilla)]]&amp;"_"&amp;StateResource[[#This Row],[Resource Type]]&amp;"_deposits_"&amp;StateResource[[#This Row],[Serier]]</f>
        <v>develop_state_556_aluminium_deposits_7</v>
      </c>
      <c r="T315" s="1" t="str">
        <f>"state_"&amp;StateResource[[#This Row],[state(vanilla)]]&amp;"_"&amp;StateResource[[#This Row],[Resource Type]]&amp;"_developed_"&amp;StateResource[[#This Row],[Serier]]</f>
        <v>state_556_aluminium_developed_7</v>
      </c>
    </row>
    <row r="316" spans="1:20" ht="16" customHeight="1" x14ac:dyDescent="0.3">
      <c r="A316" s="1">
        <v>556</v>
      </c>
      <c r="C316" s="9" t="str">
        <f>VLOOKUP(StateResource[[#This Row],[state(vanilla)]],'State Name'!B:C,2,FALSE)</f>
        <v>Mali</v>
      </c>
      <c r="E316" s="1" t="s">
        <v>873</v>
      </c>
      <c r="F316" s="1">
        <v>4</v>
      </c>
      <c r="G316" s="1">
        <v>8</v>
      </c>
      <c r="H316" s="9">
        <f>StateResource[[#This Row],[Serier]]</f>
        <v>8</v>
      </c>
      <c r="J316" s="1">
        <f>StateResource[[#This Row],[has_tech_excavation_visible]]</f>
        <v>8</v>
      </c>
      <c r="L316" s="1">
        <f>StateResource[[#This Row],[has_tech_excavation_visible]]</f>
        <v>8</v>
      </c>
      <c r="N316" s="1" t="s">
        <v>861</v>
      </c>
      <c r="O316" s="9">
        <f>10+StateResource[[#This Row],[Serier]]*5</f>
        <v>50</v>
      </c>
      <c r="P316" s="9">
        <f>30+StateResource[[#This Row],[Serier]]*15</f>
        <v>150</v>
      </c>
      <c r="Q316" s="1">
        <f>StateResource[[#This Row],[Serier]]*2</f>
        <v>16</v>
      </c>
      <c r="R316" s="1">
        <v>1</v>
      </c>
      <c r="S316" s="9" t="str">
        <f>"develop_state_"&amp;StateResource[[#This Row],[state(vanilla)]]&amp;"_"&amp;StateResource[[#This Row],[Resource Type]]&amp;"_deposits_"&amp;StateResource[[#This Row],[Serier]]</f>
        <v>develop_state_556_aluminium_deposits_8</v>
      </c>
      <c r="T316" s="1" t="str">
        <f>"state_"&amp;StateResource[[#This Row],[state(vanilla)]]&amp;"_"&amp;StateResource[[#This Row],[Resource Type]]&amp;"_developed_"&amp;StateResource[[#This Row],[Serier]]</f>
        <v>state_556_aluminium_developed_8</v>
      </c>
    </row>
    <row r="317" spans="1:20" ht="16" customHeight="1" x14ac:dyDescent="0.3">
      <c r="A317" s="1">
        <v>556</v>
      </c>
      <c r="C317" s="9" t="str">
        <f>VLOOKUP(StateResource[[#This Row],[state(vanilla)]],'State Name'!B:C,2,FALSE)</f>
        <v>Mali</v>
      </c>
      <c r="E317" s="1" t="s">
        <v>873</v>
      </c>
      <c r="F317" s="1">
        <v>4</v>
      </c>
      <c r="G317" s="1">
        <v>9</v>
      </c>
      <c r="H317" s="9">
        <f>StateResource[[#This Row],[Serier]]</f>
        <v>9</v>
      </c>
      <c r="J317" s="1">
        <f>StateResource[[#This Row],[has_tech_excavation_visible]]</f>
        <v>9</v>
      </c>
      <c r="L317" s="1">
        <f>StateResource[[#This Row],[has_tech_excavation_visible]]</f>
        <v>9</v>
      </c>
      <c r="N317" s="1" t="s">
        <v>861</v>
      </c>
      <c r="O317" s="9">
        <f>10+StateResource[[#This Row],[Serier]]*5</f>
        <v>55</v>
      </c>
      <c r="P317" s="9">
        <f>30+StateResource[[#This Row],[Serier]]*15</f>
        <v>165</v>
      </c>
      <c r="Q317" s="1">
        <f>StateResource[[#This Row],[Serier]]*2</f>
        <v>18</v>
      </c>
      <c r="R317" s="1">
        <v>1</v>
      </c>
      <c r="S317" s="9" t="str">
        <f>"develop_state_"&amp;StateResource[[#This Row],[state(vanilla)]]&amp;"_"&amp;StateResource[[#This Row],[Resource Type]]&amp;"_deposits_"&amp;StateResource[[#This Row],[Serier]]</f>
        <v>develop_state_556_aluminium_deposits_9</v>
      </c>
      <c r="T317" s="1" t="str">
        <f>"state_"&amp;StateResource[[#This Row],[state(vanilla)]]&amp;"_"&amp;StateResource[[#This Row],[Resource Type]]&amp;"_developed_"&amp;StateResource[[#This Row],[Serier]]</f>
        <v>state_556_aluminium_developed_9</v>
      </c>
    </row>
    <row r="318" spans="1:20" ht="16" customHeight="1" x14ac:dyDescent="0.3">
      <c r="A318" s="1">
        <v>556</v>
      </c>
      <c r="C318" s="9" t="str">
        <f>VLOOKUP(StateResource[[#This Row],[state(vanilla)]],'State Name'!B:C,2,FALSE)</f>
        <v>Mali</v>
      </c>
      <c r="E318" s="1" t="s">
        <v>873</v>
      </c>
      <c r="F318" s="1">
        <v>4</v>
      </c>
      <c r="G318" s="1">
        <v>10</v>
      </c>
      <c r="H318" s="9">
        <f>StateResource[[#This Row],[Serier]]</f>
        <v>10</v>
      </c>
      <c r="J318" s="1">
        <f>StateResource[[#This Row],[has_tech_excavation_visible]]</f>
        <v>10</v>
      </c>
      <c r="L318" s="1">
        <f>StateResource[[#This Row],[has_tech_excavation_visible]]</f>
        <v>10</v>
      </c>
      <c r="N318" s="1" t="s">
        <v>861</v>
      </c>
      <c r="O318" s="9">
        <f>10+StateResource[[#This Row],[Serier]]*5</f>
        <v>60</v>
      </c>
      <c r="P318" s="9">
        <f>30+StateResource[[#This Row],[Serier]]*15</f>
        <v>180</v>
      </c>
      <c r="Q318" s="1">
        <f>StateResource[[#This Row],[Serier]]*2</f>
        <v>20</v>
      </c>
      <c r="R318" s="1">
        <v>1</v>
      </c>
      <c r="S318" s="9" t="str">
        <f>"develop_state_"&amp;StateResource[[#This Row],[state(vanilla)]]&amp;"_"&amp;StateResource[[#This Row],[Resource Type]]&amp;"_deposits_"&amp;StateResource[[#This Row],[Serier]]</f>
        <v>develop_state_556_aluminium_deposits_10</v>
      </c>
      <c r="T318" s="1" t="str">
        <f>"state_"&amp;StateResource[[#This Row],[state(vanilla)]]&amp;"_"&amp;StateResource[[#This Row],[Resource Type]]&amp;"_developed_"&amp;StateResource[[#This Row],[Serier]]</f>
        <v>state_556_aluminium_developed_10</v>
      </c>
    </row>
    <row r="319" spans="1:20" ht="16" customHeight="1" x14ac:dyDescent="0.3">
      <c r="A319" s="1">
        <v>556</v>
      </c>
      <c r="C319" s="9" t="str">
        <f>VLOOKUP(StateResource[[#This Row],[state(vanilla)]],'State Name'!B:C,2,FALSE)</f>
        <v>Mali</v>
      </c>
      <c r="E319" s="1" t="s">
        <v>873</v>
      </c>
      <c r="F319" s="1">
        <v>4</v>
      </c>
      <c r="G319" s="1">
        <v>11</v>
      </c>
      <c r="H319" s="9">
        <f>StateResource[[#This Row],[Serier]]</f>
        <v>11</v>
      </c>
      <c r="J319" s="1">
        <f>StateResource[[#This Row],[has_tech_excavation_visible]]</f>
        <v>11</v>
      </c>
      <c r="L319" s="1">
        <f>StateResource[[#This Row],[has_tech_excavation_visible]]</f>
        <v>11</v>
      </c>
      <c r="N319" s="1" t="s">
        <v>861</v>
      </c>
      <c r="O319" s="9">
        <f>10+StateResource[[#This Row],[Serier]]*5</f>
        <v>65</v>
      </c>
      <c r="P319" s="9">
        <f>30+StateResource[[#This Row],[Serier]]*15</f>
        <v>195</v>
      </c>
      <c r="Q319" s="1">
        <f>StateResource[[#This Row],[Serier]]*2</f>
        <v>22</v>
      </c>
      <c r="R319" s="1">
        <v>1</v>
      </c>
      <c r="S319" s="9" t="str">
        <f>"develop_state_"&amp;StateResource[[#This Row],[state(vanilla)]]&amp;"_"&amp;StateResource[[#This Row],[Resource Type]]&amp;"_deposits_"&amp;StateResource[[#This Row],[Serier]]</f>
        <v>develop_state_556_aluminium_deposits_11</v>
      </c>
      <c r="T319" s="1" t="str">
        <f>"state_"&amp;StateResource[[#This Row],[state(vanilla)]]&amp;"_"&amp;StateResource[[#This Row],[Resource Type]]&amp;"_developed_"&amp;StateResource[[#This Row],[Serier]]</f>
        <v>state_556_aluminium_developed_11</v>
      </c>
    </row>
    <row r="320" spans="1:20" ht="16" customHeight="1" x14ac:dyDescent="0.3">
      <c r="A320" s="1">
        <v>556</v>
      </c>
      <c r="C320" s="9" t="str">
        <f>VLOOKUP(StateResource[[#This Row],[state(vanilla)]],'State Name'!B:C,2,FALSE)</f>
        <v>Mali</v>
      </c>
      <c r="E320" s="1" t="s">
        <v>873</v>
      </c>
      <c r="F320" s="1">
        <v>4</v>
      </c>
      <c r="G320" s="1">
        <v>12</v>
      </c>
      <c r="H320" s="9">
        <f>StateResource[[#This Row],[Serier]]</f>
        <v>12</v>
      </c>
      <c r="J320" s="1">
        <f>StateResource[[#This Row],[has_tech_excavation_visible]]</f>
        <v>12</v>
      </c>
      <c r="L320" s="1">
        <f>StateResource[[#This Row],[has_tech_excavation_visible]]</f>
        <v>12</v>
      </c>
      <c r="N320" s="1" t="s">
        <v>861</v>
      </c>
      <c r="O320" s="9">
        <f>10+StateResource[[#This Row],[Serier]]*5</f>
        <v>70</v>
      </c>
      <c r="P320" s="9">
        <f>30+StateResource[[#This Row],[Serier]]*15</f>
        <v>210</v>
      </c>
      <c r="Q320" s="1">
        <f>StateResource[[#This Row],[Serier]]*2</f>
        <v>24</v>
      </c>
      <c r="R320" s="1">
        <v>1</v>
      </c>
      <c r="S320" s="9" t="str">
        <f>"develop_state_"&amp;StateResource[[#This Row],[state(vanilla)]]&amp;"_"&amp;StateResource[[#This Row],[Resource Type]]&amp;"_deposits_"&amp;StateResource[[#This Row],[Serier]]</f>
        <v>develop_state_556_aluminium_deposits_12</v>
      </c>
      <c r="T320" s="1" t="str">
        <f>"state_"&amp;StateResource[[#This Row],[state(vanilla)]]&amp;"_"&amp;StateResource[[#This Row],[Resource Type]]&amp;"_developed_"&amp;StateResource[[#This Row],[Serier]]</f>
        <v>state_556_aluminium_developed_12</v>
      </c>
    </row>
    <row r="321" spans="1:20" ht="16" customHeight="1" x14ac:dyDescent="0.3">
      <c r="A321" s="1">
        <v>556</v>
      </c>
      <c r="C321" s="9" t="str">
        <f>VLOOKUP(StateResource[[#This Row],[state(vanilla)]],'State Name'!B:C,2,FALSE)</f>
        <v>Mali</v>
      </c>
      <c r="E321" s="1" t="s">
        <v>873</v>
      </c>
      <c r="F321" s="1">
        <v>4</v>
      </c>
      <c r="G321" s="1">
        <v>13</v>
      </c>
      <c r="H321" s="9">
        <f>StateResource[[#This Row],[Serier]]</f>
        <v>13</v>
      </c>
      <c r="J321" s="1">
        <f>StateResource[[#This Row],[has_tech_excavation_visible]]</f>
        <v>13</v>
      </c>
      <c r="L321" s="1">
        <f>StateResource[[#This Row],[has_tech_excavation_visible]]</f>
        <v>13</v>
      </c>
      <c r="N321" s="1" t="s">
        <v>861</v>
      </c>
      <c r="O321" s="9">
        <f>10+StateResource[[#This Row],[Serier]]*5</f>
        <v>75</v>
      </c>
      <c r="P321" s="9">
        <f>30+StateResource[[#This Row],[Serier]]*15</f>
        <v>225</v>
      </c>
      <c r="Q321" s="1">
        <f>StateResource[[#This Row],[Serier]]*2</f>
        <v>26</v>
      </c>
      <c r="R321" s="1">
        <v>1</v>
      </c>
      <c r="S321" s="9" t="str">
        <f>"develop_state_"&amp;StateResource[[#This Row],[state(vanilla)]]&amp;"_"&amp;StateResource[[#This Row],[Resource Type]]&amp;"_deposits_"&amp;StateResource[[#This Row],[Serier]]</f>
        <v>develop_state_556_aluminium_deposits_13</v>
      </c>
      <c r="T321" s="1" t="str">
        <f>"state_"&amp;StateResource[[#This Row],[state(vanilla)]]&amp;"_"&amp;StateResource[[#This Row],[Resource Type]]&amp;"_developed_"&amp;StateResource[[#This Row],[Serier]]</f>
        <v>state_556_aluminium_developed_13</v>
      </c>
    </row>
    <row r="322" spans="1:20" ht="16" customHeight="1" x14ac:dyDescent="0.3">
      <c r="A322" s="1">
        <v>556</v>
      </c>
      <c r="C322" s="9" t="str">
        <f>VLOOKUP(StateResource[[#This Row],[state(vanilla)]],'State Name'!B:C,2,FALSE)</f>
        <v>Mali</v>
      </c>
      <c r="E322" s="1" t="s">
        <v>873</v>
      </c>
      <c r="F322" s="1">
        <v>4</v>
      </c>
      <c r="G322" s="1">
        <v>14</v>
      </c>
      <c r="H322" s="9">
        <f>StateResource[[#This Row],[Serier]]</f>
        <v>14</v>
      </c>
      <c r="J322" s="1">
        <f>StateResource[[#This Row],[has_tech_excavation_visible]]</f>
        <v>14</v>
      </c>
      <c r="L322" s="1">
        <f>StateResource[[#This Row],[has_tech_excavation_visible]]</f>
        <v>14</v>
      </c>
      <c r="N322" s="1" t="s">
        <v>861</v>
      </c>
      <c r="O322" s="9">
        <f>10+StateResource[[#This Row],[Serier]]*5</f>
        <v>80</v>
      </c>
      <c r="P322" s="9">
        <f>30+StateResource[[#This Row],[Serier]]*15</f>
        <v>240</v>
      </c>
      <c r="Q322" s="1">
        <f>StateResource[[#This Row],[Serier]]*2</f>
        <v>28</v>
      </c>
      <c r="R322" s="1">
        <v>1</v>
      </c>
      <c r="S322" s="9" t="str">
        <f>"develop_state_"&amp;StateResource[[#This Row],[state(vanilla)]]&amp;"_"&amp;StateResource[[#This Row],[Resource Type]]&amp;"_deposits_"&amp;StateResource[[#This Row],[Serier]]</f>
        <v>develop_state_556_aluminium_deposits_14</v>
      </c>
      <c r="T322" s="1" t="str">
        <f>"state_"&amp;StateResource[[#This Row],[state(vanilla)]]&amp;"_"&amp;StateResource[[#This Row],[Resource Type]]&amp;"_developed_"&amp;StateResource[[#This Row],[Serier]]</f>
        <v>state_556_aluminium_developed_14</v>
      </c>
    </row>
    <row r="323" spans="1:20" ht="16" customHeight="1" x14ac:dyDescent="0.3">
      <c r="A323" s="1">
        <v>556</v>
      </c>
      <c r="C323" s="9" t="str">
        <f>VLOOKUP(StateResource[[#This Row],[state(vanilla)]],'State Name'!B:C,2,FALSE)</f>
        <v>Mali</v>
      </c>
      <c r="E323" s="1" t="s">
        <v>873</v>
      </c>
      <c r="F323" s="1">
        <v>4</v>
      </c>
      <c r="G323" s="1">
        <v>15</v>
      </c>
      <c r="H323" s="9">
        <f>StateResource[[#This Row],[Serier]]</f>
        <v>15</v>
      </c>
      <c r="J323" s="1">
        <f>StateResource[[#This Row],[has_tech_excavation_visible]]</f>
        <v>15</v>
      </c>
      <c r="L323" s="1">
        <f>StateResource[[#This Row],[has_tech_excavation_visible]]</f>
        <v>15</v>
      </c>
      <c r="N323" s="1" t="s">
        <v>861</v>
      </c>
      <c r="O323" s="9">
        <f>10+StateResource[[#This Row],[Serier]]*5</f>
        <v>85</v>
      </c>
      <c r="P323" s="9">
        <f>30+StateResource[[#This Row],[Serier]]*15</f>
        <v>255</v>
      </c>
      <c r="Q323" s="1">
        <f>StateResource[[#This Row],[Serier]]*2</f>
        <v>30</v>
      </c>
      <c r="R323" s="1">
        <v>1</v>
      </c>
      <c r="S323" s="9" t="str">
        <f>"develop_state_"&amp;StateResource[[#This Row],[state(vanilla)]]&amp;"_"&amp;StateResource[[#This Row],[Resource Type]]&amp;"_deposits_"&amp;StateResource[[#This Row],[Serier]]</f>
        <v>develop_state_556_aluminium_deposits_15</v>
      </c>
      <c r="T323" s="1" t="str">
        <f>"state_"&amp;StateResource[[#This Row],[state(vanilla)]]&amp;"_"&amp;StateResource[[#This Row],[Resource Type]]&amp;"_developed_"&amp;StateResource[[#This Row],[Serier]]</f>
        <v>state_556_aluminium_developed_15</v>
      </c>
    </row>
    <row r="324" spans="1:20" ht="16" customHeight="1" x14ac:dyDescent="0.3">
      <c r="A324" s="1">
        <v>556</v>
      </c>
      <c r="C324" s="9" t="str">
        <f>VLOOKUP(StateResource[[#This Row],[state(vanilla)]],'State Name'!B:C,2,FALSE)</f>
        <v>Mali</v>
      </c>
      <c r="E324" s="1" t="s">
        <v>873</v>
      </c>
      <c r="F324" s="1">
        <v>4</v>
      </c>
      <c r="G324" s="1">
        <v>16</v>
      </c>
      <c r="H324" s="9">
        <f>StateResource[[#This Row],[Serier]]</f>
        <v>16</v>
      </c>
      <c r="J324" s="1">
        <f>StateResource[[#This Row],[has_tech_excavation_visible]]</f>
        <v>16</v>
      </c>
      <c r="L324" s="1">
        <f>StateResource[[#This Row],[has_tech_excavation_visible]]</f>
        <v>16</v>
      </c>
      <c r="N324" s="1" t="s">
        <v>861</v>
      </c>
      <c r="O324" s="9">
        <f>10+StateResource[[#This Row],[Serier]]*5</f>
        <v>90</v>
      </c>
      <c r="P324" s="9">
        <f>30+StateResource[[#This Row],[Serier]]*15</f>
        <v>270</v>
      </c>
      <c r="Q324" s="1">
        <f>StateResource[[#This Row],[Serier]]*2</f>
        <v>32</v>
      </c>
      <c r="R324" s="1">
        <v>1</v>
      </c>
      <c r="S324" s="9" t="str">
        <f>"develop_state_"&amp;StateResource[[#This Row],[state(vanilla)]]&amp;"_"&amp;StateResource[[#This Row],[Resource Type]]&amp;"_deposits_"&amp;StateResource[[#This Row],[Serier]]</f>
        <v>develop_state_556_aluminium_deposits_16</v>
      </c>
      <c r="T324" s="1" t="str">
        <f>"state_"&amp;StateResource[[#This Row],[state(vanilla)]]&amp;"_"&amp;StateResource[[#This Row],[Resource Type]]&amp;"_developed_"&amp;StateResource[[#This Row],[Serier]]</f>
        <v>state_556_aluminium_developed_16</v>
      </c>
    </row>
    <row r="325" spans="1:20" ht="16" customHeight="1" x14ac:dyDescent="0.3">
      <c r="A325" s="1">
        <v>556</v>
      </c>
      <c r="C325" s="9" t="str">
        <f>VLOOKUP(StateResource[[#This Row],[state(vanilla)]],'State Name'!B:C,2,FALSE)</f>
        <v>Mali</v>
      </c>
      <c r="E325" s="1" t="s">
        <v>873</v>
      </c>
      <c r="F325" s="1">
        <v>4</v>
      </c>
      <c r="G325" s="1">
        <v>17</v>
      </c>
      <c r="H325" s="9">
        <f>StateResource[[#This Row],[Serier]]</f>
        <v>17</v>
      </c>
      <c r="J325" s="1">
        <f>StateResource[[#This Row],[has_tech_excavation_visible]]</f>
        <v>17</v>
      </c>
      <c r="L325" s="1">
        <f>StateResource[[#This Row],[has_tech_excavation_visible]]</f>
        <v>17</v>
      </c>
      <c r="N325" s="1" t="s">
        <v>861</v>
      </c>
      <c r="O325" s="9">
        <f>10+StateResource[[#This Row],[Serier]]*5</f>
        <v>95</v>
      </c>
      <c r="P325" s="9">
        <f>30+StateResource[[#This Row],[Serier]]*15</f>
        <v>285</v>
      </c>
      <c r="Q325" s="1">
        <f>StateResource[[#This Row],[Serier]]*2</f>
        <v>34</v>
      </c>
      <c r="R325" s="1">
        <v>1</v>
      </c>
      <c r="S325" s="9" t="str">
        <f>"develop_state_"&amp;StateResource[[#This Row],[state(vanilla)]]&amp;"_"&amp;StateResource[[#This Row],[Resource Type]]&amp;"_deposits_"&amp;StateResource[[#This Row],[Serier]]</f>
        <v>develop_state_556_aluminium_deposits_17</v>
      </c>
      <c r="T325" s="1" t="str">
        <f>"state_"&amp;StateResource[[#This Row],[state(vanilla)]]&amp;"_"&amp;StateResource[[#This Row],[Resource Type]]&amp;"_developed_"&amp;StateResource[[#This Row],[Serier]]</f>
        <v>state_556_aluminium_developed_17</v>
      </c>
    </row>
    <row r="326" spans="1:20" ht="16" customHeight="1" x14ac:dyDescent="0.3">
      <c r="A326" s="1">
        <v>556</v>
      </c>
      <c r="C326" s="9" t="str">
        <f>VLOOKUP(StateResource[[#This Row],[state(vanilla)]],'State Name'!B:C,2,FALSE)</f>
        <v>Mali</v>
      </c>
      <c r="E326" s="1" t="s">
        <v>873</v>
      </c>
      <c r="F326" s="1">
        <v>4</v>
      </c>
      <c r="G326" s="1">
        <v>18</v>
      </c>
      <c r="H326" s="9">
        <f>StateResource[[#This Row],[Serier]]</f>
        <v>18</v>
      </c>
      <c r="J326" s="1">
        <f>StateResource[[#This Row],[has_tech_excavation_visible]]</f>
        <v>18</v>
      </c>
      <c r="L326" s="1">
        <f>StateResource[[#This Row],[has_tech_excavation_visible]]</f>
        <v>18</v>
      </c>
      <c r="N326" s="1" t="s">
        <v>861</v>
      </c>
      <c r="O326" s="9">
        <f>10+StateResource[[#This Row],[Serier]]*5</f>
        <v>100</v>
      </c>
      <c r="P326" s="9">
        <f>30+StateResource[[#This Row],[Serier]]*15</f>
        <v>300</v>
      </c>
      <c r="Q326" s="1">
        <f>StateResource[[#This Row],[Serier]]*2</f>
        <v>36</v>
      </c>
      <c r="R326" s="1">
        <v>1</v>
      </c>
      <c r="S326" s="9" t="str">
        <f>"develop_state_"&amp;StateResource[[#This Row],[state(vanilla)]]&amp;"_"&amp;StateResource[[#This Row],[Resource Type]]&amp;"_deposits_"&amp;StateResource[[#This Row],[Serier]]</f>
        <v>develop_state_556_aluminium_deposits_18</v>
      </c>
      <c r="T326" s="1" t="str">
        <f>"state_"&amp;StateResource[[#This Row],[state(vanilla)]]&amp;"_"&amp;StateResource[[#This Row],[Resource Type]]&amp;"_developed_"&amp;StateResource[[#This Row],[Serier]]</f>
        <v>state_556_aluminium_developed_18</v>
      </c>
    </row>
    <row r="327" spans="1:20" ht="16" customHeight="1" x14ac:dyDescent="0.3">
      <c r="A327" s="1">
        <v>556</v>
      </c>
      <c r="C327" s="9" t="str">
        <f>VLOOKUP(StateResource[[#This Row],[state(vanilla)]],'State Name'!B:C,2,FALSE)</f>
        <v>Mali</v>
      </c>
      <c r="E327" s="1" t="s">
        <v>873</v>
      </c>
      <c r="F327" s="1">
        <v>4</v>
      </c>
      <c r="G327" s="1">
        <v>19</v>
      </c>
      <c r="H327" s="9">
        <f>StateResource[[#This Row],[Serier]]</f>
        <v>19</v>
      </c>
      <c r="J327" s="1">
        <f>StateResource[[#This Row],[has_tech_excavation_visible]]</f>
        <v>19</v>
      </c>
      <c r="L327" s="1">
        <f>StateResource[[#This Row],[has_tech_excavation_visible]]</f>
        <v>19</v>
      </c>
      <c r="N327" s="1" t="s">
        <v>861</v>
      </c>
      <c r="O327" s="9">
        <f>10+StateResource[[#This Row],[Serier]]*5</f>
        <v>105</v>
      </c>
      <c r="P327" s="9">
        <f>30+StateResource[[#This Row],[Serier]]*15</f>
        <v>315</v>
      </c>
      <c r="Q327" s="1">
        <f>StateResource[[#This Row],[Serier]]*2</f>
        <v>38</v>
      </c>
      <c r="R327" s="1">
        <v>1</v>
      </c>
      <c r="S327" s="9" t="str">
        <f>"develop_state_"&amp;StateResource[[#This Row],[state(vanilla)]]&amp;"_"&amp;StateResource[[#This Row],[Resource Type]]&amp;"_deposits_"&amp;StateResource[[#This Row],[Serier]]</f>
        <v>develop_state_556_aluminium_deposits_19</v>
      </c>
      <c r="T327" s="1" t="str">
        <f>"state_"&amp;StateResource[[#This Row],[state(vanilla)]]&amp;"_"&amp;StateResource[[#This Row],[Resource Type]]&amp;"_developed_"&amp;StateResource[[#This Row],[Serier]]</f>
        <v>state_556_aluminium_developed_19</v>
      </c>
    </row>
    <row r="328" spans="1:20" ht="16" customHeight="1" x14ac:dyDescent="0.3">
      <c r="A328" s="1">
        <v>556</v>
      </c>
      <c r="C328" s="9" t="str">
        <f>VLOOKUP(StateResource[[#This Row],[state(vanilla)]],'State Name'!B:C,2,FALSE)</f>
        <v>Mali</v>
      </c>
      <c r="E328" s="1" t="s">
        <v>873</v>
      </c>
      <c r="F328" s="1">
        <v>4</v>
      </c>
      <c r="G328" s="1">
        <v>20</v>
      </c>
      <c r="H328" s="9">
        <f>StateResource[[#This Row],[Serier]]</f>
        <v>20</v>
      </c>
      <c r="J328" s="1">
        <f>StateResource[[#This Row],[has_tech_excavation_visible]]</f>
        <v>20</v>
      </c>
      <c r="L328" s="1">
        <f>StateResource[[#This Row],[has_tech_excavation_visible]]</f>
        <v>20</v>
      </c>
      <c r="N328" s="1" t="s">
        <v>861</v>
      </c>
      <c r="O328" s="9">
        <f>10+StateResource[[#This Row],[Serier]]*5</f>
        <v>110</v>
      </c>
      <c r="P328" s="9">
        <f>30+StateResource[[#This Row],[Serier]]*15</f>
        <v>330</v>
      </c>
      <c r="Q328" s="1">
        <f>StateResource[[#This Row],[Serier]]*2</f>
        <v>40</v>
      </c>
      <c r="R328" s="1">
        <v>1</v>
      </c>
      <c r="S328" s="9" t="str">
        <f>"develop_state_"&amp;StateResource[[#This Row],[state(vanilla)]]&amp;"_"&amp;StateResource[[#This Row],[Resource Type]]&amp;"_deposits_"&amp;StateResource[[#This Row],[Serier]]</f>
        <v>develop_state_556_aluminium_deposits_20</v>
      </c>
      <c r="T328" s="1" t="str">
        <f>"state_"&amp;StateResource[[#This Row],[state(vanilla)]]&amp;"_"&amp;StateResource[[#This Row],[Resource Type]]&amp;"_developed_"&amp;StateResource[[#This Row],[Serier]]</f>
        <v>state_556_aluminium_developed_20</v>
      </c>
    </row>
    <row r="329" spans="1:20" ht="16" customHeight="1" x14ac:dyDescent="0.3">
      <c r="A329" s="1">
        <v>543</v>
      </c>
      <c r="C329" s="9" t="str">
        <f>VLOOKUP(StateResource[[#This Row],[state(vanilla)]],'State Name'!B:C,2,FALSE)</f>
        <v>Madagascar</v>
      </c>
      <c r="E329" s="1" t="s">
        <v>875</v>
      </c>
      <c r="F329" s="1">
        <v>8</v>
      </c>
      <c r="G329" s="1">
        <v>1</v>
      </c>
      <c r="H329" s="9">
        <f>StateResource[[#This Row],[Serier]]</f>
        <v>1</v>
      </c>
      <c r="J329" s="1">
        <f>StateResource[[#This Row],[has_tech_excavation_visible]]</f>
        <v>1</v>
      </c>
      <c r="L329" s="1">
        <f>StateResource[[#This Row],[has_tech_excavation_visible]]</f>
        <v>1</v>
      </c>
      <c r="N329" s="1" t="s">
        <v>861</v>
      </c>
      <c r="O329" s="9">
        <f>10+StateResource[[#This Row],[Serier]]*5</f>
        <v>15</v>
      </c>
      <c r="P329" s="9">
        <f>30+StateResource[[#This Row],[Serier]]*15</f>
        <v>45</v>
      </c>
      <c r="Q329" s="1">
        <f>StateResource[[#This Row],[Serier]]*2</f>
        <v>2</v>
      </c>
      <c r="R329" s="1">
        <v>1</v>
      </c>
      <c r="S329" s="9" t="str">
        <f>"develop_state_"&amp;StateResource[[#This Row],[state(vanilla)]]&amp;"_"&amp;StateResource[[#This Row],[Resource Type]]&amp;"_deposits_"&amp;StateResource[[#This Row],[Serier]]</f>
        <v>develop_state_543_rubber_deposits_1</v>
      </c>
      <c r="T329" s="1" t="str">
        <f>"state_"&amp;StateResource[[#This Row],[state(vanilla)]]&amp;"_"&amp;StateResource[[#This Row],[Resource Type]]&amp;"_developed_"&amp;StateResource[[#This Row],[Serier]]</f>
        <v>state_543_rubber_developed_1</v>
      </c>
    </row>
    <row r="330" spans="1:20" ht="16" customHeight="1" x14ac:dyDescent="0.3">
      <c r="A330" s="1">
        <v>543</v>
      </c>
      <c r="C330" s="9" t="str">
        <f>VLOOKUP(StateResource[[#This Row],[state(vanilla)]],'State Name'!B:C,2,FALSE)</f>
        <v>Madagascar</v>
      </c>
      <c r="E330" s="1" t="s">
        <v>875</v>
      </c>
      <c r="F330" s="1">
        <v>8</v>
      </c>
      <c r="G330" s="1">
        <v>2</v>
      </c>
      <c r="H330" s="9">
        <f>StateResource[[#This Row],[Serier]]</f>
        <v>2</v>
      </c>
      <c r="J330" s="1">
        <f>StateResource[[#This Row],[has_tech_excavation_visible]]</f>
        <v>2</v>
      </c>
      <c r="L330" s="1">
        <f>StateResource[[#This Row],[has_tech_excavation_visible]]</f>
        <v>2</v>
      </c>
      <c r="O330" s="9">
        <f>10+StateResource[[#This Row],[Serier]]*5</f>
        <v>20</v>
      </c>
      <c r="P330" s="9">
        <f>30+StateResource[[#This Row],[Serier]]*15</f>
        <v>60</v>
      </c>
      <c r="Q330" s="1">
        <f>StateResource[[#This Row],[Serier]]*2</f>
        <v>4</v>
      </c>
      <c r="S330" s="9" t="str">
        <f>"develop_state_"&amp;StateResource[[#This Row],[state(vanilla)]]&amp;"_"&amp;StateResource[[#This Row],[Resource Type]]&amp;"_deposits_"&amp;StateResource[[#This Row],[Serier]]</f>
        <v>develop_state_543_rubber_deposits_2</v>
      </c>
      <c r="T330" s="1" t="str">
        <f>"state_"&amp;StateResource[[#This Row],[state(vanilla)]]&amp;"_"&amp;StateResource[[#This Row],[Resource Type]]&amp;"_developed_"&amp;StateResource[[#This Row],[Serier]]</f>
        <v>state_543_rubber_developed_2</v>
      </c>
    </row>
    <row r="331" spans="1:20" ht="16" customHeight="1" x14ac:dyDescent="0.3">
      <c r="A331" s="1">
        <v>543</v>
      </c>
      <c r="C331" s="9" t="str">
        <f>VLOOKUP(StateResource[[#This Row],[state(vanilla)]],'State Name'!B:C,2,FALSE)</f>
        <v>Madagascar</v>
      </c>
      <c r="E331" s="1" t="s">
        <v>875</v>
      </c>
      <c r="F331" s="1">
        <v>8</v>
      </c>
      <c r="G331" s="1">
        <v>3</v>
      </c>
      <c r="H331" s="9">
        <f>StateResource[[#This Row],[Serier]]</f>
        <v>3</v>
      </c>
      <c r="J331" s="1">
        <f>StateResource[[#This Row],[has_tech_excavation_visible]]</f>
        <v>3</v>
      </c>
      <c r="L331" s="1">
        <f>StateResource[[#This Row],[has_tech_excavation_visible]]</f>
        <v>3</v>
      </c>
      <c r="O331" s="9">
        <f>10+StateResource[[#This Row],[Serier]]*5</f>
        <v>25</v>
      </c>
      <c r="P331" s="9">
        <f>30+StateResource[[#This Row],[Serier]]*15</f>
        <v>75</v>
      </c>
      <c r="Q331" s="1">
        <f>StateResource[[#This Row],[Serier]]*2</f>
        <v>6</v>
      </c>
      <c r="S331" s="9" t="str">
        <f>"develop_state_"&amp;StateResource[[#This Row],[state(vanilla)]]&amp;"_"&amp;StateResource[[#This Row],[Resource Type]]&amp;"_deposits_"&amp;StateResource[[#This Row],[Serier]]</f>
        <v>develop_state_543_rubber_deposits_3</v>
      </c>
      <c r="T331" s="1" t="str">
        <f>"state_"&amp;StateResource[[#This Row],[state(vanilla)]]&amp;"_"&amp;StateResource[[#This Row],[Resource Type]]&amp;"_developed_"&amp;StateResource[[#This Row],[Serier]]</f>
        <v>state_543_rubber_developed_3</v>
      </c>
    </row>
    <row r="332" spans="1:20" ht="16" customHeight="1" x14ac:dyDescent="0.3">
      <c r="A332" s="1">
        <v>543</v>
      </c>
      <c r="C332" s="9" t="str">
        <f>VLOOKUP(StateResource[[#This Row],[state(vanilla)]],'State Name'!B:C,2,FALSE)</f>
        <v>Madagascar</v>
      </c>
      <c r="E332" s="1" t="s">
        <v>875</v>
      </c>
      <c r="F332" s="1">
        <v>8</v>
      </c>
      <c r="G332" s="1">
        <v>4</v>
      </c>
      <c r="H332" s="9">
        <f>StateResource[[#This Row],[Serier]]</f>
        <v>4</v>
      </c>
      <c r="J332" s="1">
        <f>StateResource[[#This Row],[has_tech_excavation_visible]]</f>
        <v>4</v>
      </c>
      <c r="L332" s="1">
        <f>StateResource[[#This Row],[has_tech_excavation_visible]]</f>
        <v>4</v>
      </c>
      <c r="O332" s="9">
        <f>10+StateResource[[#This Row],[Serier]]*5</f>
        <v>30</v>
      </c>
      <c r="P332" s="9">
        <f>30+StateResource[[#This Row],[Serier]]*15</f>
        <v>90</v>
      </c>
      <c r="Q332" s="1">
        <f>StateResource[[#This Row],[Serier]]*2</f>
        <v>8</v>
      </c>
      <c r="S332" s="9" t="str">
        <f>"develop_state_"&amp;StateResource[[#This Row],[state(vanilla)]]&amp;"_"&amp;StateResource[[#This Row],[Resource Type]]&amp;"_deposits_"&amp;StateResource[[#This Row],[Serier]]</f>
        <v>develop_state_543_rubber_deposits_4</v>
      </c>
      <c r="T332" s="1" t="str">
        <f>"state_"&amp;StateResource[[#This Row],[state(vanilla)]]&amp;"_"&amp;StateResource[[#This Row],[Resource Type]]&amp;"_developed_"&amp;StateResource[[#This Row],[Serier]]</f>
        <v>state_543_rubber_developed_4</v>
      </c>
    </row>
    <row r="333" spans="1:20" ht="16" customHeight="1" x14ac:dyDescent="0.3">
      <c r="A333" s="1">
        <v>543</v>
      </c>
      <c r="C333" s="9" t="str">
        <f>VLOOKUP(StateResource[[#This Row],[state(vanilla)]],'State Name'!B:C,2,FALSE)</f>
        <v>Madagascar</v>
      </c>
      <c r="E333" s="1" t="s">
        <v>875</v>
      </c>
      <c r="F333" s="1">
        <v>8</v>
      </c>
      <c r="G333" s="1">
        <v>5</v>
      </c>
      <c r="H333" s="9">
        <f>StateResource[[#This Row],[Serier]]</f>
        <v>5</v>
      </c>
      <c r="J333" s="1">
        <f>StateResource[[#This Row],[has_tech_excavation_visible]]</f>
        <v>5</v>
      </c>
      <c r="L333" s="1">
        <f>StateResource[[#This Row],[has_tech_excavation_visible]]</f>
        <v>5</v>
      </c>
      <c r="O333" s="9">
        <f>10+StateResource[[#This Row],[Serier]]*5</f>
        <v>35</v>
      </c>
      <c r="P333" s="9">
        <f>30+StateResource[[#This Row],[Serier]]*15</f>
        <v>105</v>
      </c>
      <c r="Q333" s="1">
        <f>StateResource[[#This Row],[Serier]]*2</f>
        <v>10</v>
      </c>
      <c r="S333" s="9" t="str">
        <f>"develop_state_"&amp;StateResource[[#This Row],[state(vanilla)]]&amp;"_"&amp;StateResource[[#This Row],[Resource Type]]&amp;"_deposits_"&amp;StateResource[[#This Row],[Serier]]</f>
        <v>develop_state_543_rubber_deposits_5</v>
      </c>
      <c r="T333" s="1" t="str">
        <f>"state_"&amp;StateResource[[#This Row],[state(vanilla)]]&amp;"_"&amp;StateResource[[#This Row],[Resource Type]]&amp;"_developed_"&amp;StateResource[[#This Row],[Serier]]</f>
        <v>state_543_rubber_developed_5</v>
      </c>
    </row>
    <row r="334" spans="1:20" ht="16" customHeight="1" x14ac:dyDescent="0.3">
      <c r="A334" s="1">
        <v>543</v>
      </c>
      <c r="C334" s="9" t="str">
        <f>VLOOKUP(StateResource[[#This Row],[state(vanilla)]],'State Name'!B:C,2,FALSE)</f>
        <v>Madagascar</v>
      </c>
      <c r="E334" s="1" t="s">
        <v>875</v>
      </c>
      <c r="F334" s="1">
        <v>8</v>
      </c>
      <c r="G334" s="1">
        <v>6</v>
      </c>
      <c r="H334" s="9">
        <f>StateResource[[#This Row],[Serier]]</f>
        <v>6</v>
      </c>
      <c r="J334" s="1">
        <f>StateResource[[#This Row],[has_tech_excavation_visible]]</f>
        <v>6</v>
      </c>
      <c r="L334" s="1">
        <f>StateResource[[#This Row],[has_tech_excavation_visible]]</f>
        <v>6</v>
      </c>
      <c r="O334" s="9">
        <f>10+StateResource[[#This Row],[Serier]]*5</f>
        <v>40</v>
      </c>
      <c r="P334" s="9">
        <f>30+StateResource[[#This Row],[Serier]]*15</f>
        <v>120</v>
      </c>
      <c r="Q334" s="1">
        <f>StateResource[[#This Row],[Serier]]*2</f>
        <v>12</v>
      </c>
      <c r="S334" s="9" t="str">
        <f>"develop_state_"&amp;StateResource[[#This Row],[state(vanilla)]]&amp;"_"&amp;StateResource[[#This Row],[Resource Type]]&amp;"_deposits_"&amp;StateResource[[#This Row],[Serier]]</f>
        <v>develop_state_543_rubber_deposits_6</v>
      </c>
      <c r="T334" s="1" t="str">
        <f>"state_"&amp;StateResource[[#This Row],[state(vanilla)]]&amp;"_"&amp;StateResource[[#This Row],[Resource Type]]&amp;"_developed_"&amp;StateResource[[#This Row],[Serier]]</f>
        <v>state_543_rubber_developed_6</v>
      </c>
    </row>
    <row r="335" spans="1:20" ht="16" customHeight="1" x14ac:dyDescent="0.3">
      <c r="A335" s="1">
        <v>543</v>
      </c>
      <c r="C335" s="9" t="str">
        <f>VLOOKUP(StateResource[[#This Row],[state(vanilla)]],'State Name'!B:C,2,FALSE)</f>
        <v>Madagascar</v>
      </c>
      <c r="E335" s="1" t="s">
        <v>875</v>
      </c>
      <c r="F335" s="1">
        <v>8</v>
      </c>
      <c r="G335" s="1">
        <v>7</v>
      </c>
      <c r="H335" s="9">
        <f>StateResource[[#This Row],[Serier]]</f>
        <v>7</v>
      </c>
      <c r="J335" s="1">
        <f>StateResource[[#This Row],[has_tech_excavation_visible]]</f>
        <v>7</v>
      </c>
      <c r="L335" s="1">
        <f>StateResource[[#This Row],[has_tech_excavation_visible]]</f>
        <v>7</v>
      </c>
      <c r="O335" s="9">
        <f>10+StateResource[[#This Row],[Serier]]*5</f>
        <v>45</v>
      </c>
      <c r="P335" s="9">
        <f>30+StateResource[[#This Row],[Serier]]*15</f>
        <v>135</v>
      </c>
      <c r="Q335" s="1">
        <f>StateResource[[#This Row],[Serier]]*2</f>
        <v>14</v>
      </c>
      <c r="S335" s="9" t="str">
        <f>"develop_state_"&amp;StateResource[[#This Row],[state(vanilla)]]&amp;"_"&amp;StateResource[[#This Row],[Resource Type]]&amp;"_deposits_"&amp;StateResource[[#This Row],[Serier]]</f>
        <v>develop_state_543_rubber_deposits_7</v>
      </c>
      <c r="T335" s="1" t="str">
        <f>"state_"&amp;StateResource[[#This Row],[state(vanilla)]]&amp;"_"&amp;StateResource[[#This Row],[Resource Type]]&amp;"_developed_"&amp;StateResource[[#This Row],[Serier]]</f>
        <v>state_543_rubber_developed_7</v>
      </c>
    </row>
    <row r="336" spans="1:20" ht="16" customHeight="1" x14ac:dyDescent="0.3">
      <c r="A336" s="1">
        <v>543</v>
      </c>
      <c r="C336" s="9" t="str">
        <f>VLOOKUP(StateResource[[#This Row],[state(vanilla)]],'State Name'!B:C,2,FALSE)</f>
        <v>Madagascar</v>
      </c>
      <c r="E336" s="1" t="s">
        <v>875</v>
      </c>
      <c r="F336" s="1">
        <v>8</v>
      </c>
      <c r="G336" s="1">
        <v>8</v>
      </c>
      <c r="H336" s="9">
        <f>StateResource[[#This Row],[Serier]]</f>
        <v>8</v>
      </c>
      <c r="J336" s="1">
        <f>StateResource[[#This Row],[has_tech_excavation_visible]]</f>
        <v>8</v>
      </c>
      <c r="L336" s="1">
        <f>StateResource[[#This Row],[has_tech_excavation_visible]]</f>
        <v>8</v>
      </c>
      <c r="O336" s="9">
        <f>10+StateResource[[#This Row],[Serier]]*5</f>
        <v>50</v>
      </c>
      <c r="P336" s="9">
        <f>30+StateResource[[#This Row],[Serier]]*15</f>
        <v>150</v>
      </c>
      <c r="Q336" s="1">
        <f>StateResource[[#This Row],[Serier]]*2</f>
        <v>16</v>
      </c>
      <c r="S336" s="9" t="str">
        <f>"develop_state_"&amp;StateResource[[#This Row],[state(vanilla)]]&amp;"_"&amp;StateResource[[#This Row],[Resource Type]]&amp;"_deposits_"&amp;StateResource[[#This Row],[Serier]]</f>
        <v>develop_state_543_rubber_deposits_8</v>
      </c>
      <c r="T336" s="1" t="str">
        <f>"state_"&amp;StateResource[[#This Row],[state(vanilla)]]&amp;"_"&amp;StateResource[[#This Row],[Resource Type]]&amp;"_developed_"&amp;StateResource[[#This Row],[Serier]]</f>
        <v>state_543_rubber_developed_8</v>
      </c>
    </row>
    <row r="337" spans="1:20" ht="16" customHeight="1" x14ac:dyDescent="0.3">
      <c r="A337" s="1">
        <v>543</v>
      </c>
      <c r="C337" s="9" t="str">
        <f>VLOOKUP(StateResource[[#This Row],[state(vanilla)]],'State Name'!B:C,2,FALSE)</f>
        <v>Madagascar</v>
      </c>
      <c r="E337" s="1" t="s">
        <v>875</v>
      </c>
      <c r="F337" s="1">
        <v>8</v>
      </c>
      <c r="G337" s="1">
        <v>9</v>
      </c>
      <c r="H337" s="9">
        <f>StateResource[[#This Row],[Serier]]</f>
        <v>9</v>
      </c>
      <c r="J337" s="1">
        <f>StateResource[[#This Row],[has_tech_excavation_visible]]</f>
        <v>9</v>
      </c>
      <c r="L337" s="1">
        <f>StateResource[[#This Row],[has_tech_excavation_visible]]</f>
        <v>9</v>
      </c>
      <c r="O337" s="9">
        <f>10+StateResource[[#This Row],[Serier]]*5</f>
        <v>55</v>
      </c>
      <c r="P337" s="9">
        <f>30+StateResource[[#This Row],[Serier]]*15</f>
        <v>165</v>
      </c>
      <c r="Q337" s="1">
        <f>StateResource[[#This Row],[Serier]]*2</f>
        <v>18</v>
      </c>
      <c r="S337" s="9" t="str">
        <f>"develop_state_"&amp;StateResource[[#This Row],[state(vanilla)]]&amp;"_"&amp;StateResource[[#This Row],[Resource Type]]&amp;"_deposits_"&amp;StateResource[[#This Row],[Serier]]</f>
        <v>develop_state_543_rubber_deposits_9</v>
      </c>
      <c r="T337" s="1" t="str">
        <f>"state_"&amp;StateResource[[#This Row],[state(vanilla)]]&amp;"_"&amp;StateResource[[#This Row],[Resource Type]]&amp;"_developed_"&amp;StateResource[[#This Row],[Serier]]</f>
        <v>state_543_rubber_developed_9</v>
      </c>
    </row>
    <row r="338" spans="1:20" ht="16" customHeight="1" x14ac:dyDescent="0.3">
      <c r="A338" s="1">
        <v>543</v>
      </c>
      <c r="C338" s="9" t="str">
        <f>VLOOKUP(StateResource[[#This Row],[state(vanilla)]],'State Name'!B:C,2,FALSE)</f>
        <v>Madagascar</v>
      </c>
      <c r="E338" s="1" t="s">
        <v>875</v>
      </c>
      <c r="F338" s="1">
        <v>8</v>
      </c>
      <c r="G338" s="1">
        <v>10</v>
      </c>
      <c r="H338" s="9">
        <f>StateResource[[#This Row],[Serier]]</f>
        <v>10</v>
      </c>
      <c r="J338" s="1">
        <f>StateResource[[#This Row],[has_tech_excavation_visible]]</f>
        <v>10</v>
      </c>
      <c r="L338" s="1">
        <f>StateResource[[#This Row],[has_tech_excavation_visible]]</f>
        <v>10</v>
      </c>
      <c r="O338" s="9">
        <f>10+StateResource[[#This Row],[Serier]]*5</f>
        <v>60</v>
      </c>
      <c r="P338" s="9">
        <f>30+StateResource[[#This Row],[Serier]]*15</f>
        <v>180</v>
      </c>
      <c r="Q338" s="1">
        <f>StateResource[[#This Row],[Serier]]*2</f>
        <v>20</v>
      </c>
      <c r="S338" s="9" t="str">
        <f>"develop_state_"&amp;StateResource[[#This Row],[state(vanilla)]]&amp;"_"&amp;StateResource[[#This Row],[Resource Type]]&amp;"_deposits_"&amp;StateResource[[#This Row],[Serier]]</f>
        <v>develop_state_543_rubber_deposits_10</v>
      </c>
      <c r="T338" s="1" t="str">
        <f>"state_"&amp;StateResource[[#This Row],[state(vanilla)]]&amp;"_"&amp;StateResource[[#This Row],[Resource Type]]&amp;"_developed_"&amp;StateResource[[#This Row],[Serier]]</f>
        <v>state_543_rubber_developed_10</v>
      </c>
    </row>
    <row r="339" spans="1:20" ht="16" customHeight="1" x14ac:dyDescent="0.3">
      <c r="A339" s="1">
        <v>543</v>
      </c>
      <c r="C339" s="9" t="str">
        <f>VLOOKUP(StateResource[[#This Row],[state(vanilla)]],'State Name'!B:C,2,FALSE)</f>
        <v>Madagascar</v>
      </c>
      <c r="E339" s="1" t="s">
        <v>875</v>
      </c>
      <c r="F339" s="1">
        <v>8</v>
      </c>
      <c r="G339" s="1">
        <v>11</v>
      </c>
      <c r="H339" s="9">
        <f>StateResource[[#This Row],[Serier]]</f>
        <v>11</v>
      </c>
      <c r="J339" s="1">
        <f>StateResource[[#This Row],[has_tech_excavation_visible]]</f>
        <v>11</v>
      </c>
      <c r="L339" s="1">
        <f>StateResource[[#This Row],[has_tech_excavation_visible]]</f>
        <v>11</v>
      </c>
      <c r="O339" s="9">
        <f>10+StateResource[[#This Row],[Serier]]*5</f>
        <v>65</v>
      </c>
      <c r="P339" s="9">
        <f>30+StateResource[[#This Row],[Serier]]*15</f>
        <v>195</v>
      </c>
      <c r="Q339" s="1">
        <f>StateResource[[#This Row],[Serier]]*2</f>
        <v>22</v>
      </c>
      <c r="S339" s="9" t="str">
        <f>"develop_state_"&amp;StateResource[[#This Row],[state(vanilla)]]&amp;"_"&amp;StateResource[[#This Row],[Resource Type]]&amp;"_deposits_"&amp;StateResource[[#This Row],[Serier]]</f>
        <v>develop_state_543_rubber_deposits_11</v>
      </c>
      <c r="T339" s="1" t="str">
        <f>"state_"&amp;StateResource[[#This Row],[state(vanilla)]]&amp;"_"&amp;StateResource[[#This Row],[Resource Type]]&amp;"_developed_"&amp;StateResource[[#This Row],[Serier]]</f>
        <v>state_543_rubber_developed_11</v>
      </c>
    </row>
    <row r="340" spans="1:20" ht="16" customHeight="1" x14ac:dyDescent="0.3">
      <c r="A340" s="1">
        <v>543</v>
      </c>
      <c r="C340" s="9" t="str">
        <f>VLOOKUP(StateResource[[#This Row],[state(vanilla)]],'State Name'!B:C,2,FALSE)</f>
        <v>Madagascar</v>
      </c>
      <c r="E340" s="1" t="s">
        <v>875</v>
      </c>
      <c r="F340" s="1">
        <v>8</v>
      </c>
      <c r="G340" s="1">
        <v>12</v>
      </c>
      <c r="H340" s="9">
        <f>StateResource[[#This Row],[Serier]]</f>
        <v>12</v>
      </c>
      <c r="J340" s="1">
        <f>StateResource[[#This Row],[has_tech_excavation_visible]]</f>
        <v>12</v>
      </c>
      <c r="L340" s="1">
        <f>StateResource[[#This Row],[has_tech_excavation_visible]]</f>
        <v>12</v>
      </c>
      <c r="O340" s="9">
        <f>10+StateResource[[#This Row],[Serier]]*5</f>
        <v>70</v>
      </c>
      <c r="P340" s="9">
        <f>30+StateResource[[#This Row],[Serier]]*15</f>
        <v>210</v>
      </c>
      <c r="Q340" s="1">
        <f>StateResource[[#This Row],[Serier]]*2</f>
        <v>24</v>
      </c>
      <c r="S340" s="9" t="str">
        <f>"develop_state_"&amp;StateResource[[#This Row],[state(vanilla)]]&amp;"_"&amp;StateResource[[#This Row],[Resource Type]]&amp;"_deposits_"&amp;StateResource[[#This Row],[Serier]]</f>
        <v>develop_state_543_rubber_deposits_12</v>
      </c>
      <c r="T340" s="1" t="str">
        <f>"state_"&amp;StateResource[[#This Row],[state(vanilla)]]&amp;"_"&amp;StateResource[[#This Row],[Resource Type]]&amp;"_developed_"&amp;StateResource[[#This Row],[Serier]]</f>
        <v>state_543_rubber_developed_12</v>
      </c>
    </row>
    <row r="341" spans="1:20" ht="16" customHeight="1" x14ac:dyDescent="0.3">
      <c r="A341" s="1">
        <v>543</v>
      </c>
      <c r="C341" s="9" t="str">
        <f>VLOOKUP(StateResource[[#This Row],[state(vanilla)]],'State Name'!B:C,2,FALSE)</f>
        <v>Madagascar</v>
      </c>
      <c r="E341" s="1" t="s">
        <v>875</v>
      </c>
      <c r="F341" s="1">
        <v>8</v>
      </c>
      <c r="G341" s="1">
        <v>13</v>
      </c>
      <c r="H341" s="9">
        <f>StateResource[[#This Row],[Serier]]</f>
        <v>13</v>
      </c>
      <c r="J341" s="1">
        <f>StateResource[[#This Row],[has_tech_excavation_visible]]</f>
        <v>13</v>
      </c>
      <c r="L341" s="1">
        <f>StateResource[[#This Row],[has_tech_excavation_visible]]</f>
        <v>13</v>
      </c>
      <c r="O341" s="9">
        <f>10+StateResource[[#This Row],[Serier]]*5</f>
        <v>75</v>
      </c>
      <c r="P341" s="9">
        <f>30+StateResource[[#This Row],[Serier]]*15</f>
        <v>225</v>
      </c>
      <c r="Q341" s="1">
        <f>StateResource[[#This Row],[Serier]]*2</f>
        <v>26</v>
      </c>
      <c r="S341" s="9" t="str">
        <f>"develop_state_"&amp;StateResource[[#This Row],[state(vanilla)]]&amp;"_"&amp;StateResource[[#This Row],[Resource Type]]&amp;"_deposits_"&amp;StateResource[[#This Row],[Serier]]</f>
        <v>develop_state_543_rubber_deposits_13</v>
      </c>
      <c r="T341" s="1" t="str">
        <f>"state_"&amp;StateResource[[#This Row],[state(vanilla)]]&amp;"_"&amp;StateResource[[#This Row],[Resource Type]]&amp;"_developed_"&amp;StateResource[[#This Row],[Serier]]</f>
        <v>state_543_rubber_developed_13</v>
      </c>
    </row>
    <row r="342" spans="1:20" ht="16" customHeight="1" x14ac:dyDescent="0.3">
      <c r="A342" s="1">
        <v>543</v>
      </c>
      <c r="C342" s="9" t="str">
        <f>VLOOKUP(StateResource[[#This Row],[state(vanilla)]],'State Name'!B:C,2,FALSE)</f>
        <v>Madagascar</v>
      </c>
      <c r="E342" s="1" t="s">
        <v>875</v>
      </c>
      <c r="F342" s="1">
        <v>8</v>
      </c>
      <c r="G342" s="1">
        <v>14</v>
      </c>
      <c r="H342" s="9">
        <f>StateResource[[#This Row],[Serier]]</f>
        <v>14</v>
      </c>
      <c r="J342" s="1">
        <f>StateResource[[#This Row],[has_tech_excavation_visible]]</f>
        <v>14</v>
      </c>
      <c r="L342" s="1">
        <f>StateResource[[#This Row],[has_tech_excavation_visible]]</f>
        <v>14</v>
      </c>
      <c r="O342" s="9">
        <f>10+StateResource[[#This Row],[Serier]]*5</f>
        <v>80</v>
      </c>
      <c r="P342" s="9">
        <f>30+StateResource[[#This Row],[Serier]]*15</f>
        <v>240</v>
      </c>
      <c r="Q342" s="1">
        <f>StateResource[[#This Row],[Serier]]*2</f>
        <v>28</v>
      </c>
      <c r="S342" s="9" t="str">
        <f>"develop_state_"&amp;StateResource[[#This Row],[state(vanilla)]]&amp;"_"&amp;StateResource[[#This Row],[Resource Type]]&amp;"_deposits_"&amp;StateResource[[#This Row],[Serier]]</f>
        <v>develop_state_543_rubber_deposits_14</v>
      </c>
      <c r="T342" s="1" t="str">
        <f>"state_"&amp;StateResource[[#This Row],[state(vanilla)]]&amp;"_"&amp;StateResource[[#This Row],[Resource Type]]&amp;"_developed_"&amp;StateResource[[#This Row],[Serier]]</f>
        <v>state_543_rubber_developed_14</v>
      </c>
    </row>
    <row r="343" spans="1:20" ht="16" customHeight="1" x14ac:dyDescent="0.3">
      <c r="A343" s="1">
        <v>543</v>
      </c>
      <c r="C343" s="9" t="str">
        <f>VLOOKUP(StateResource[[#This Row],[state(vanilla)]],'State Name'!B:C,2,FALSE)</f>
        <v>Madagascar</v>
      </c>
      <c r="E343" s="1" t="s">
        <v>875</v>
      </c>
      <c r="F343" s="1">
        <v>8</v>
      </c>
      <c r="G343" s="1">
        <v>15</v>
      </c>
      <c r="H343" s="9">
        <f>StateResource[[#This Row],[Serier]]</f>
        <v>15</v>
      </c>
      <c r="J343" s="1">
        <f>StateResource[[#This Row],[has_tech_excavation_visible]]</f>
        <v>15</v>
      </c>
      <c r="L343" s="1">
        <f>StateResource[[#This Row],[has_tech_excavation_visible]]</f>
        <v>15</v>
      </c>
      <c r="O343" s="9">
        <f>10+StateResource[[#This Row],[Serier]]*5</f>
        <v>85</v>
      </c>
      <c r="P343" s="9">
        <f>30+StateResource[[#This Row],[Serier]]*15</f>
        <v>255</v>
      </c>
      <c r="Q343" s="1">
        <f>StateResource[[#This Row],[Serier]]*2</f>
        <v>30</v>
      </c>
      <c r="S343" s="9" t="str">
        <f>"develop_state_"&amp;StateResource[[#This Row],[state(vanilla)]]&amp;"_"&amp;StateResource[[#This Row],[Resource Type]]&amp;"_deposits_"&amp;StateResource[[#This Row],[Serier]]</f>
        <v>develop_state_543_rubber_deposits_15</v>
      </c>
      <c r="T343" s="1" t="str">
        <f>"state_"&amp;StateResource[[#This Row],[state(vanilla)]]&amp;"_"&amp;StateResource[[#This Row],[Resource Type]]&amp;"_developed_"&amp;StateResource[[#This Row],[Serier]]</f>
        <v>state_543_rubber_developed_15</v>
      </c>
    </row>
    <row r="344" spans="1:20" ht="16" customHeight="1" x14ac:dyDescent="0.3">
      <c r="A344" s="1">
        <v>543</v>
      </c>
      <c r="C344" s="9" t="str">
        <f>VLOOKUP(StateResource[[#This Row],[state(vanilla)]],'State Name'!B:C,2,FALSE)</f>
        <v>Madagascar</v>
      </c>
      <c r="E344" s="1" t="s">
        <v>875</v>
      </c>
      <c r="F344" s="1">
        <v>8</v>
      </c>
      <c r="G344" s="1">
        <v>16</v>
      </c>
      <c r="H344" s="9">
        <f>StateResource[[#This Row],[Serier]]</f>
        <v>16</v>
      </c>
      <c r="J344" s="1">
        <f>StateResource[[#This Row],[has_tech_excavation_visible]]</f>
        <v>16</v>
      </c>
      <c r="L344" s="1">
        <f>StateResource[[#This Row],[has_tech_excavation_visible]]</f>
        <v>16</v>
      </c>
      <c r="O344" s="9">
        <f>10+StateResource[[#This Row],[Serier]]*5</f>
        <v>90</v>
      </c>
      <c r="P344" s="9">
        <f>30+StateResource[[#This Row],[Serier]]*15</f>
        <v>270</v>
      </c>
      <c r="Q344" s="1">
        <f>StateResource[[#This Row],[Serier]]*2</f>
        <v>32</v>
      </c>
      <c r="S344" s="9" t="str">
        <f>"develop_state_"&amp;StateResource[[#This Row],[state(vanilla)]]&amp;"_"&amp;StateResource[[#This Row],[Resource Type]]&amp;"_deposits_"&amp;StateResource[[#This Row],[Serier]]</f>
        <v>develop_state_543_rubber_deposits_16</v>
      </c>
      <c r="T344" s="1" t="str">
        <f>"state_"&amp;StateResource[[#This Row],[state(vanilla)]]&amp;"_"&amp;StateResource[[#This Row],[Resource Type]]&amp;"_developed_"&amp;StateResource[[#This Row],[Serier]]</f>
        <v>state_543_rubber_developed_16</v>
      </c>
    </row>
    <row r="345" spans="1:20" ht="16" customHeight="1" x14ac:dyDescent="0.3">
      <c r="A345" s="1">
        <v>543</v>
      </c>
      <c r="C345" s="9" t="str">
        <f>VLOOKUP(StateResource[[#This Row],[state(vanilla)]],'State Name'!B:C,2,FALSE)</f>
        <v>Madagascar</v>
      </c>
      <c r="E345" s="1" t="s">
        <v>875</v>
      </c>
      <c r="F345" s="1">
        <v>8</v>
      </c>
      <c r="G345" s="1">
        <v>17</v>
      </c>
      <c r="H345" s="9">
        <f>StateResource[[#This Row],[Serier]]</f>
        <v>17</v>
      </c>
      <c r="J345" s="1">
        <f>StateResource[[#This Row],[has_tech_excavation_visible]]</f>
        <v>17</v>
      </c>
      <c r="L345" s="1">
        <f>StateResource[[#This Row],[has_tech_excavation_visible]]</f>
        <v>17</v>
      </c>
      <c r="O345" s="9">
        <f>10+StateResource[[#This Row],[Serier]]*5</f>
        <v>95</v>
      </c>
      <c r="P345" s="9">
        <f>30+StateResource[[#This Row],[Serier]]*15</f>
        <v>285</v>
      </c>
      <c r="Q345" s="1">
        <f>StateResource[[#This Row],[Serier]]*2</f>
        <v>34</v>
      </c>
      <c r="S345" s="9" t="str">
        <f>"develop_state_"&amp;StateResource[[#This Row],[state(vanilla)]]&amp;"_"&amp;StateResource[[#This Row],[Resource Type]]&amp;"_deposits_"&amp;StateResource[[#This Row],[Serier]]</f>
        <v>develop_state_543_rubber_deposits_17</v>
      </c>
      <c r="T345" s="1" t="str">
        <f>"state_"&amp;StateResource[[#This Row],[state(vanilla)]]&amp;"_"&amp;StateResource[[#This Row],[Resource Type]]&amp;"_developed_"&amp;StateResource[[#This Row],[Serier]]</f>
        <v>state_543_rubber_developed_17</v>
      </c>
    </row>
    <row r="346" spans="1:20" ht="16" customHeight="1" x14ac:dyDescent="0.3">
      <c r="A346" s="1">
        <v>543</v>
      </c>
      <c r="C346" s="9" t="str">
        <f>VLOOKUP(StateResource[[#This Row],[state(vanilla)]],'State Name'!B:C,2,FALSE)</f>
        <v>Madagascar</v>
      </c>
      <c r="E346" s="1" t="s">
        <v>875</v>
      </c>
      <c r="F346" s="1">
        <v>8</v>
      </c>
      <c r="G346" s="1">
        <v>18</v>
      </c>
      <c r="H346" s="9">
        <f>StateResource[[#This Row],[Serier]]</f>
        <v>18</v>
      </c>
      <c r="J346" s="1">
        <f>StateResource[[#This Row],[has_tech_excavation_visible]]</f>
        <v>18</v>
      </c>
      <c r="L346" s="1">
        <f>StateResource[[#This Row],[has_tech_excavation_visible]]</f>
        <v>18</v>
      </c>
      <c r="O346" s="9">
        <f>10+StateResource[[#This Row],[Serier]]*5</f>
        <v>100</v>
      </c>
      <c r="P346" s="9">
        <f>30+StateResource[[#This Row],[Serier]]*15</f>
        <v>300</v>
      </c>
      <c r="Q346" s="1">
        <f>StateResource[[#This Row],[Serier]]*2</f>
        <v>36</v>
      </c>
      <c r="S346" s="9" t="str">
        <f>"develop_state_"&amp;StateResource[[#This Row],[state(vanilla)]]&amp;"_"&amp;StateResource[[#This Row],[Resource Type]]&amp;"_deposits_"&amp;StateResource[[#This Row],[Serier]]</f>
        <v>develop_state_543_rubber_deposits_18</v>
      </c>
      <c r="T346" s="1" t="str">
        <f>"state_"&amp;StateResource[[#This Row],[state(vanilla)]]&amp;"_"&amp;StateResource[[#This Row],[Resource Type]]&amp;"_developed_"&amp;StateResource[[#This Row],[Serier]]</f>
        <v>state_543_rubber_developed_18</v>
      </c>
    </row>
    <row r="347" spans="1:20" ht="16" customHeight="1" x14ac:dyDescent="0.3">
      <c r="A347" s="1">
        <v>543</v>
      </c>
      <c r="C347" s="9" t="str">
        <f>VLOOKUP(StateResource[[#This Row],[state(vanilla)]],'State Name'!B:C,2,FALSE)</f>
        <v>Madagascar</v>
      </c>
      <c r="E347" s="1" t="s">
        <v>875</v>
      </c>
      <c r="F347" s="1">
        <v>8</v>
      </c>
      <c r="G347" s="1">
        <v>19</v>
      </c>
      <c r="H347" s="9">
        <f>StateResource[[#This Row],[Serier]]</f>
        <v>19</v>
      </c>
      <c r="J347" s="1">
        <f>StateResource[[#This Row],[has_tech_excavation_visible]]</f>
        <v>19</v>
      </c>
      <c r="L347" s="1">
        <f>StateResource[[#This Row],[has_tech_excavation_visible]]</f>
        <v>19</v>
      </c>
      <c r="O347" s="9">
        <f>10+StateResource[[#This Row],[Serier]]*5</f>
        <v>105</v>
      </c>
      <c r="P347" s="9">
        <f>30+StateResource[[#This Row],[Serier]]*15</f>
        <v>315</v>
      </c>
      <c r="Q347" s="1">
        <f>StateResource[[#This Row],[Serier]]*2</f>
        <v>38</v>
      </c>
      <c r="S347" s="9" t="str">
        <f>"develop_state_"&amp;StateResource[[#This Row],[state(vanilla)]]&amp;"_"&amp;StateResource[[#This Row],[Resource Type]]&amp;"_deposits_"&amp;StateResource[[#This Row],[Serier]]</f>
        <v>develop_state_543_rubber_deposits_19</v>
      </c>
      <c r="T347" s="1" t="str">
        <f>"state_"&amp;StateResource[[#This Row],[state(vanilla)]]&amp;"_"&amp;StateResource[[#This Row],[Resource Type]]&amp;"_developed_"&amp;StateResource[[#This Row],[Serier]]</f>
        <v>state_543_rubber_developed_19</v>
      </c>
    </row>
    <row r="348" spans="1:20" ht="16" customHeight="1" x14ac:dyDescent="0.3">
      <c r="A348" s="1">
        <v>543</v>
      </c>
      <c r="C348" s="9" t="str">
        <f>VLOOKUP(StateResource[[#This Row],[state(vanilla)]],'State Name'!B:C,2,FALSE)</f>
        <v>Madagascar</v>
      </c>
      <c r="E348" s="1" t="s">
        <v>875</v>
      </c>
      <c r="F348" s="1">
        <v>8</v>
      </c>
      <c r="G348" s="1">
        <v>20</v>
      </c>
      <c r="H348" s="9">
        <f>StateResource[[#This Row],[Serier]]</f>
        <v>20</v>
      </c>
      <c r="J348" s="1">
        <f>StateResource[[#This Row],[has_tech_excavation_visible]]</f>
        <v>20</v>
      </c>
      <c r="L348" s="1">
        <f>StateResource[[#This Row],[has_tech_excavation_visible]]</f>
        <v>20</v>
      </c>
      <c r="O348" s="9">
        <f>10+StateResource[[#This Row],[Serier]]*5</f>
        <v>110</v>
      </c>
      <c r="P348" s="9">
        <f>30+StateResource[[#This Row],[Serier]]*15</f>
        <v>330</v>
      </c>
      <c r="Q348" s="1">
        <f>StateResource[[#This Row],[Serier]]*2</f>
        <v>40</v>
      </c>
      <c r="S348" s="9" t="str">
        <f>"develop_state_"&amp;StateResource[[#This Row],[state(vanilla)]]&amp;"_"&amp;StateResource[[#This Row],[Resource Type]]&amp;"_deposits_"&amp;StateResource[[#This Row],[Serier]]</f>
        <v>develop_state_543_rubber_deposits_20</v>
      </c>
      <c r="T348" s="1" t="str">
        <f>"state_"&amp;StateResource[[#This Row],[state(vanilla)]]&amp;"_"&amp;StateResource[[#This Row],[Resource Type]]&amp;"_developed_"&amp;StateResource[[#This Row],[Serier]]</f>
        <v>state_543_rubber_developed_20</v>
      </c>
    </row>
    <row r="349" spans="1:20" ht="16" customHeight="1" x14ac:dyDescent="0.3">
      <c r="A349" s="1">
        <v>558</v>
      </c>
      <c r="C349" s="9" t="str">
        <f>VLOOKUP(StateResource[[#This Row],[state(vanilla)]],'State Name'!B:C,2,FALSE)</f>
        <v>Nigeria</v>
      </c>
      <c r="E349" s="1" t="s">
        <v>875</v>
      </c>
      <c r="F349" s="1">
        <v>10</v>
      </c>
      <c r="G349" s="1">
        <v>1</v>
      </c>
      <c r="H349" s="9">
        <f>StateResource[[#This Row],[Serier]]</f>
        <v>1</v>
      </c>
      <c r="J349" s="1">
        <f>StateResource[[#This Row],[has_tech_excavation_visible]]</f>
        <v>1</v>
      </c>
      <c r="L349" s="1">
        <f>StateResource[[#This Row],[has_tech_excavation_visible]]</f>
        <v>1</v>
      </c>
      <c r="O349" s="9">
        <f>10+StateResource[[#This Row],[Serier]]*5</f>
        <v>15</v>
      </c>
      <c r="P349" s="9">
        <f>30+StateResource[[#This Row],[Serier]]*15</f>
        <v>45</v>
      </c>
      <c r="Q349" s="1">
        <f>StateResource[[#This Row],[Serier]]*2</f>
        <v>2</v>
      </c>
      <c r="S349" s="9" t="str">
        <f>"develop_state_"&amp;StateResource[[#This Row],[state(vanilla)]]&amp;"_"&amp;StateResource[[#This Row],[Resource Type]]&amp;"_deposits_"&amp;StateResource[[#This Row],[Serier]]</f>
        <v>develop_state_558_rubber_deposits_1</v>
      </c>
      <c r="T349" s="1" t="str">
        <f>"state_"&amp;StateResource[[#This Row],[state(vanilla)]]&amp;"_"&amp;StateResource[[#This Row],[Resource Type]]&amp;"_developed_"&amp;StateResource[[#This Row],[Serier]]</f>
        <v>state_558_rubber_developed_1</v>
      </c>
    </row>
    <row r="350" spans="1:20" ht="16" customHeight="1" x14ac:dyDescent="0.3">
      <c r="A350" s="1">
        <v>558</v>
      </c>
      <c r="C350" s="9" t="str">
        <f>VLOOKUP(StateResource[[#This Row],[state(vanilla)]],'State Name'!B:C,2,FALSE)</f>
        <v>Nigeria</v>
      </c>
      <c r="E350" s="1" t="s">
        <v>875</v>
      </c>
      <c r="F350" s="1">
        <v>10</v>
      </c>
      <c r="G350" s="1">
        <v>2</v>
      </c>
      <c r="H350" s="9">
        <f>StateResource[[#This Row],[Serier]]</f>
        <v>2</v>
      </c>
      <c r="J350" s="1">
        <f>StateResource[[#This Row],[has_tech_excavation_visible]]</f>
        <v>2</v>
      </c>
      <c r="L350" s="1">
        <f>StateResource[[#This Row],[has_tech_excavation_visible]]</f>
        <v>2</v>
      </c>
      <c r="O350" s="9">
        <f>10+StateResource[[#This Row],[Serier]]*5</f>
        <v>20</v>
      </c>
      <c r="P350" s="9">
        <f>30+StateResource[[#This Row],[Serier]]*15</f>
        <v>60</v>
      </c>
      <c r="Q350" s="1">
        <f>StateResource[[#This Row],[Serier]]*2</f>
        <v>4</v>
      </c>
      <c r="S350" s="9" t="str">
        <f>"develop_state_"&amp;StateResource[[#This Row],[state(vanilla)]]&amp;"_"&amp;StateResource[[#This Row],[Resource Type]]&amp;"_deposits_"&amp;StateResource[[#This Row],[Serier]]</f>
        <v>develop_state_558_rubber_deposits_2</v>
      </c>
      <c r="T350" s="1" t="str">
        <f>"state_"&amp;StateResource[[#This Row],[state(vanilla)]]&amp;"_"&amp;StateResource[[#This Row],[Resource Type]]&amp;"_developed_"&amp;StateResource[[#This Row],[Serier]]</f>
        <v>state_558_rubber_developed_2</v>
      </c>
    </row>
    <row r="351" spans="1:20" ht="16" customHeight="1" x14ac:dyDescent="0.3">
      <c r="A351" s="1">
        <v>558</v>
      </c>
      <c r="C351" s="9" t="str">
        <f>VLOOKUP(StateResource[[#This Row],[state(vanilla)]],'State Name'!B:C,2,FALSE)</f>
        <v>Nigeria</v>
      </c>
      <c r="E351" s="1" t="s">
        <v>875</v>
      </c>
      <c r="F351" s="1">
        <v>10</v>
      </c>
      <c r="G351" s="1">
        <v>3</v>
      </c>
      <c r="H351" s="9">
        <f>StateResource[[#This Row],[Serier]]</f>
        <v>3</v>
      </c>
      <c r="J351" s="1">
        <f>StateResource[[#This Row],[has_tech_excavation_visible]]</f>
        <v>3</v>
      </c>
      <c r="L351" s="1">
        <f>StateResource[[#This Row],[has_tech_excavation_visible]]</f>
        <v>3</v>
      </c>
      <c r="O351" s="9">
        <f>10+StateResource[[#This Row],[Serier]]*5</f>
        <v>25</v>
      </c>
      <c r="P351" s="9">
        <f>30+StateResource[[#This Row],[Serier]]*15</f>
        <v>75</v>
      </c>
      <c r="Q351" s="1">
        <f>StateResource[[#This Row],[Serier]]*2</f>
        <v>6</v>
      </c>
      <c r="S351" s="9" t="str">
        <f>"develop_state_"&amp;StateResource[[#This Row],[state(vanilla)]]&amp;"_"&amp;StateResource[[#This Row],[Resource Type]]&amp;"_deposits_"&amp;StateResource[[#This Row],[Serier]]</f>
        <v>develop_state_558_rubber_deposits_3</v>
      </c>
      <c r="T351" s="1" t="str">
        <f>"state_"&amp;StateResource[[#This Row],[state(vanilla)]]&amp;"_"&amp;StateResource[[#This Row],[Resource Type]]&amp;"_developed_"&amp;StateResource[[#This Row],[Serier]]</f>
        <v>state_558_rubber_developed_3</v>
      </c>
    </row>
    <row r="352" spans="1:20" ht="16" customHeight="1" x14ac:dyDescent="0.3">
      <c r="A352" s="1">
        <v>558</v>
      </c>
      <c r="C352" s="9" t="str">
        <f>VLOOKUP(StateResource[[#This Row],[state(vanilla)]],'State Name'!B:C,2,FALSE)</f>
        <v>Nigeria</v>
      </c>
      <c r="E352" s="1" t="s">
        <v>875</v>
      </c>
      <c r="F352" s="1">
        <v>10</v>
      </c>
      <c r="G352" s="1">
        <v>4</v>
      </c>
      <c r="H352" s="9">
        <f>StateResource[[#This Row],[Serier]]</f>
        <v>4</v>
      </c>
      <c r="J352" s="1">
        <f>StateResource[[#This Row],[has_tech_excavation_visible]]</f>
        <v>4</v>
      </c>
      <c r="L352" s="1">
        <f>StateResource[[#This Row],[has_tech_excavation_visible]]</f>
        <v>4</v>
      </c>
      <c r="O352" s="9">
        <f>10+StateResource[[#This Row],[Serier]]*5</f>
        <v>30</v>
      </c>
      <c r="P352" s="9">
        <f>30+StateResource[[#This Row],[Serier]]*15</f>
        <v>90</v>
      </c>
      <c r="Q352" s="1">
        <f>StateResource[[#This Row],[Serier]]*2</f>
        <v>8</v>
      </c>
      <c r="S352" s="9" t="str">
        <f>"develop_state_"&amp;StateResource[[#This Row],[state(vanilla)]]&amp;"_"&amp;StateResource[[#This Row],[Resource Type]]&amp;"_deposits_"&amp;StateResource[[#This Row],[Serier]]</f>
        <v>develop_state_558_rubber_deposits_4</v>
      </c>
      <c r="T352" s="1" t="str">
        <f>"state_"&amp;StateResource[[#This Row],[state(vanilla)]]&amp;"_"&amp;StateResource[[#This Row],[Resource Type]]&amp;"_developed_"&amp;StateResource[[#This Row],[Serier]]</f>
        <v>state_558_rubber_developed_4</v>
      </c>
    </row>
    <row r="353" spans="1:20" ht="16" customHeight="1" x14ac:dyDescent="0.3">
      <c r="A353" s="1">
        <v>558</v>
      </c>
      <c r="C353" s="9" t="str">
        <f>VLOOKUP(StateResource[[#This Row],[state(vanilla)]],'State Name'!B:C,2,FALSE)</f>
        <v>Nigeria</v>
      </c>
      <c r="E353" s="1" t="s">
        <v>875</v>
      </c>
      <c r="F353" s="1">
        <v>10</v>
      </c>
      <c r="G353" s="1">
        <v>5</v>
      </c>
      <c r="H353" s="9">
        <f>StateResource[[#This Row],[Serier]]</f>
        <v>5</v>
      </c>
      <c r="J353" s="1">
        <f>StateResource[[#This Row],[has_tech_excavation_visible]]</f>
        <v>5</v>
      </c>
      <c r="L353" s="1">
        <f>StateResource[[#This Row],[has_tech_excavation_visible]]</f>
        <v>5</v>
      </c>
      <c r="O353" s="9">
        <f>10+StateResource[[#This Row],[Serier]]*5</f>
        <v>35</v>
      </c>
      <c r="P353" s="9">
        <f>30+StateResource[[#This Row],[Serier]]*15</f>
        <v>105</v>
      </c>
      <c r="Q353" s="1">
        <f>StateResource[[#This Row],[Serier]]*2</f>
        <v>10</v>
      </c>
      <c r="S353" s="9" t="str">
        <f>"develop_state_"&amp;StateResource[[#This Row],[state(vanilla)]]&amp;"_"&amp;StateResource[[#This Row],[Resource Type]]&amp;"_deposits_"&amp;StateResource[[#This Row],[Serier]]</f>
        <v>develop_state_558_rubber_deposits_5</v>
      </c>
      <c r="T353" s="1" t="str">
        <f>"state_"&amp;StateResource[[#This Row],[state(vanilla)]]&amp;"_"&amp;StateResource[[#This Row],[Resource Type]]&amp;"_developed_"&amp;StateResource[[#This Row],[Serier]]</f>
        <v>state_558_rubber_developed_5</v>
      </c>
    </row>
    <row r="354" spans="1:20" ht="16" customHeight="1" x14ac:dyDescent="0.3">
      <c r="A354" s="1">
        <v>558</v>
      </c>
      <c r="C354" s="9" t="str">
        <f>VLOOKUP(StateResource[[#This Row],[state(vanilla)]],'State Name'!B:C,2,FALSE)</f>
        <v>Nigeria</v>
      </c>
      <c r="E354" s="1" t="s">
        <v>875</v>
      </c>
      <c r="F354" s="1">
        <v>10</v>
      </c>
      <c r="G354" s="1">
        <v>6</v>
      </c>
      <c r="H354" s="9">
        <f>StateResource[[#This Row],[Serier]]</f>
        <v>6</v>
      </c>
      <c r="J354" s="1">
        <f>StateResource[[#This Row],[has_tech_excavation_visible]]</f>
        <v>6</v>
      </c>
      <c r="L354" s="1">
        <f>StateResource[[#This Row],[has_tech_excavation_visible]]</f>
        <v>6</v>
      </c>
      <c r="O354" s="9">
        <f>10+StateResource[[#This Row],[Serier]]*5</f>
        <v>40</v>
      </c>
      <c r="P354" s="9">
        <f>30+StateResource[[#This Row],[Serier]]*15</f>
        <v>120</v>
      </c>
      <c r="Q354" s="1">
        <f>StateResource[[#This Row],[Serier]]*2</f>
        <v>12</v>
      </c>
      <c r="S354" s="9" t="str">
        <f>"develop_state_"&amp;StateResource[[#This Row],[state(vanilla)]]&amp;"_"&amp;StateResource[[#This Row],[Resource Type]]&amp;"_deposits_"&amp;StateResource[[#This Row],[Serier]]</f>
        <v>develop_state_558_rubber_deposits_6</v>
      </c>
      <c r="T354" s="1" t="str">
        <f>"state_"&amp;StateResource[[#This Row],[state(vanilla)]]&amp;"_"&amp;StateResource[[#This Row],[Resource Type]]&amp;"_developed_"&amp;StateResource[[#This Row],[Serier]]</f>
        <v>state_558_rubber_developed_6</v>
      </c>
    </row>
    <row r="355" spans="1:20" ht="16" customHeight="1" x14ac:dyDescent="0.3">
      <c r="A355" s="1">
        <v>558</v>
      </c>
      <c r="C355" s="9" t="str">
        <f>VLOOKUP(StateResource[[#This Row],[state(vanilla)]],'State Name'!B:C,2,FALSE)</f>
        <v>Nigeria</v>
      </c>
      <c r="E355" s="1" t="s">
        <v>875</v>
      </c>
      <c r="F355" s="1">
        <v>10</v>
      </c>
      <c r="G355" s="1">
        <v>7</v>
      </c>
      <c r="H355" s="9">
        <f>StateResource[[#This Row],[Serier]]</f>
        <v>7</v>
      </c>
      <c r="J355" s="1">
        <f>StateResource[[#This Row],[has_tech_excavation_visible]]</f>
        <v>7</v>
      </c>
      <c r="L355" s="1">
        <f>StateResource[[#This Row],[has_tech_excavation_visible]]</f>
        <v>7</v>
      </c>
      <c r="O355" s="9">
        <f>10+StateResource[[#This Row],[Serier]]*5</f>
        <v>45</v>
      </c>
      <c r="P355" s="9">
        <f>30+StateResource[[#This Row],[Serier]]*15</f>
        <v>135</v>
      </c>
      <c r="Q355" s="1">
        <f>StateResource[[#This Row],[Serier]]*2</f>
        <v>14</v>
      </c>
      <c r="S355" s="9" t="str">
        <f>"develop_state_"&amp;StateResource[[#This Row],[state(vanilla)]]&amp;"_"&amp;StateResource[[#This Row],[Resource Type]]&amp;"_deposits_"&amp;StateResource[[#This Row],[Serier]]</f>
        <v>develop_state_558_rubber_deposits_7</v>
      </c>
      <c r="T355" s="1" t="str">
        <f>"state_"&amp;StateResource[[#This Row],[state(vanilla)]]&amp;"_"&amp;StateResource[[#This Row],[Resource Type]]&amp;"_developed_"&amp;StateResource[[#This Row],[Serier]]</f>
        <v>state_558_rubber_developed_7</v>
      </c>
    </row>
    <row r="356" spans="1:20" ht="16" customHeight="1" x14ac:dyDescent="0.3">
      <c r="A356" s="1">
        <v>558</v>
      </c>
      <c r="C356" s="9" t="str">
        <f>VLOOKUP(StateResource[[#This Row],[state(vanilla)]],'State Name'!B:C,2,FALSE)</f>
        <v>Nigeria</v>
      </c>
      <c r="E356" s="1" t="s">
        <v>875</v>
      </c>
      <c r="F356" s="1">
        <v>10</v>
      </c>
      <c r="G356" s="1">
        <v>8</v>
      </c>
      <c r="H356" s="9">
        <f>StateResource[[#This Row],[Serier]]</f>
        <v>8</v>
      </c>
      <c r="J356" s="1">
        <f>StateResource[[#This Row],[has_tech_excavation_visible]]</f>
        <v>8</v>
      </c>
      <c r="L356" s="1">
        <f>StateResource[[#This Row],[has_tech_excavation_visible]]</f>
        <v>8</v>
      </c>
      <c r="O356" s="9">
        <f>10+StateResource[[#This Row],[Serier]]*5</f>
        <v>50</v>
      </c>
      <c r="P356" s="9">
        <f>30+StateResource[[#This Row],[Serier]]*15</f>
        <v>150</v>
      </c>
      <c r="Q356" s="1">
        <f>StateResource[[#This Row],[Serier]]*2</f>
        <v>16</v>
      </c>
      <c r="S356" s="9" t="str">
        <f>"develop_state_"&amp;StateResource[[#This Row],[state(vanilla)]]&amp;"_"&amp;StateResource[[#This Row],[Resource Type]]&amp;"_deposits_"&amp;StateResource[[#This Row],[Serier]]</f>
        <v>develop_state_558_rubber_deposits_8</v>
      </c>
      <c r="T356" s="1" t="str">
        <f>"state_"&amp;StateResource[[#This Row],[state(vanilla)]]&amp;"_"&amp;StateResource[[#This Row],[Resource Type]]&amp;"_developed_"&amp;StateResource[[#This Row],[Serier]]</f>
        <v>state_558_rubber_developed_8</v>
      </c>
    </row>
    <row r="357" spans="1:20" ht="16" customHeight="1" x14ac:dyDescent="0.3">
      <c r="A357" s="1">
        <v>558</v>
      </c>
      <c r="C357" s="9" t="str">
        <f>VLOOKUP(StateResource[[#This Row],[state(vanilla)]],'State Name'!B:C,2,FALSE)</f>
        <v>Nigeria</v>
      </c>
      <c r="E357" s="1" t="s">
        <v>875</v>
      </c>
      <c r="F357" s="1">
        <v>10</v>
      </c>
      <c r="G357" s="1">
        <v>9</v>
      </c>
      <c r="H357" s="9">
        <f>StateResource[[#This Row],[Serier]]</f>
        <v>9</v>
      </c>
      <c r="J357" s="1">
        <f>StateResource[[#This Row],[has_tech_excavation_visible]]</f>
        <v>9</v>
      </c>
      <c r="L357" s="1">
        <f>StateResource[[#This Row],[has_tech_excavation_visible]]</f>
        <v>9</v>
      </c>
      <c r="O357" s="9">
        <f>10+StateResource[[#This Row],[Serier]]*5</f>
        <v>55</v>
      </c>
      <c r="P357" s="9">
        <f>30+StateResource[[#This Row],[Serier]]*15</f>
        <v>165</v>
      </c>
      <c r="Q357" s="1">
        <f>StateResource[[#This Row],[Serier]]*2</f>
        <v>18</v>
      </c>
      <c r="S357" s="9" t="str">
        <f>"develop_state_"&amp;StateResource[[#This Row],[state(vanilla)]]&amp;"_"&amp;StateResource[[#This Row],[Resource Type]]&amp;"_deposits_"&amp;StateResource[[#This Row],[Serier]]</f>
        <v>develop_state_558_rubber_deposits_9</v>
      </c>
      <c r="T357" s="1" t="str">
        <f>"state_"&amp;StateResource[[#This Row],[state(vanilla)]]&amp;"_"&amp;StateResource[[#This Row],[Resource Type]]&amp;"_developed_"&amp;StateResource[[#This Row],[Serier]]</f>
        <v>state_558_rubber_developed_9</v>
      </c>
    </row>
    <row r="358" spans="1:20" ht="16" customHeight="1" x14ac:dyDescent="0.3">
      <c r="A358" s="1">
        <v>558</v>
      </c>
      <c r="C358" s="9" t="str">
        <f>VLOOKUP(StateResource[[#This Row],[state(vanilla)]],'State Name'!B:C,2,FALSE)</f>
        <v>Nigeria</v>
      </c>
      <c r="E358" s="1" t="s">
        <v>875</v>
      </c>
      <c r="F358" s="1">
        <v>10</v>
      </c>
      <c r="G358" s="1">
        <v>10</v>
      </c>
      <c r="H358" s="9">
        <f>StateResource[[#This Row],[Serier]]</f>
        <v>10</v>
      </c>
      <c r="J358" s="1">
        <f>StateResource[[#This Row],[has_tech_excavation_visible]]</f>
        <v>10</v>
      </c>
      <c r="L358" s="1">
        <f>StateResource[[#This Row],[has_tech_excavation_visible]]</f>
        <v>10</v>
      </c>
      <c r="O358" s="9">
        <f>10+StateResource[[#This Row],[Serier]]*5</f>
        <v>60</v>
      </c>
      <c r="P358" s="9">
        <f>30+StateResource[[#This Row],[Serier]]*15</f>
        <v>180</v>
      </c>
      <c r="Q358" s="1">
        <f>StateResource[[#This Row],[Serier]]*2</f>
        <v>20</v>
      </c>
      <c r="S358" s="9" t="str">
        <f>"develop_state_"&amp;StateResource[[#This Row],[state(vanilla)]]&amp;"_"&amp;StateResource[[#This Row],[Resource Type]]&amp;"_deposits_"&amp;StateResource[[#This Row],[Serier]]</f>
        <v>develop_state_558_rubber_deposits_10</v>
      </c>
      <c r="T358" s="1" t="str">
        <f>"state_"&amp;StateResource[[#This Row],[state(vanilla)]]&amp;"_"&amp;StateResource[[#This Row],[Resource Type]]&amp;"_developed_"&amp;StateResource[[#This Row],[Serier]]</f>
        <v>state_558_rubber_developed_10</v>
      </c>
    </row>
    <row r="359" spans="1:20" ht="16" customHeight="1" x14ac:dyDescent="0.3">
      <c r="A359" s="1">
        <v>558</v>
      </c>
      <c r="C359" s="9" t="str">
        <f>VLOOKUP(StateResource[[#This Row],[state(vanilla)]],'State Name'!B:C,2,FALSE)</f>
        <v>Nigeria</v>
      </c>
      <c r="E359" s="1" t="s">
        <v>875</v>
      </c>
      <c r="F359" s="1">
        <v>10</v>
      </c>
      <c r="G359" s="1">
        <v>11</v>
      </c>
      <c r="H359" s="9">
        <f>StateResource[[#This Row],[Serier]]</f>
        <v>11</v>
      </c>
      <c r="J359" s="1">
        <f>StateResource[[#This Row],[has_tech_excavation_visible]]</f>
        <v>11</v>
      </c>
      <c r="L359" s="1">
        <f>StateResource[[#This Row],[has_tech_excavation_visible]]</f>
        <v>11</v>
      </c>
      <c r="O359" s="9">
        <f>10+StateResource[[#This Row],[Serier]]*5</f>
        <v>65</v>
      </c>
      <c r="P359" s="9">
        <f>30+StateResource[[#This Row],[Serier]]*15</f>
        <v>195</v>
      </c>
      <c r="Q359" s="1">
        <f>StateResource[[#This Row],[Serier]]*2</f>
        <v>22</v>
      </c>
      <c r="S359" s="9" t="str">
        <f>"develop_state_"&amp;StateResource[[#This Row],[state(vanilla)]]&amp;"_"&amp;StateResource[[#This Row],[Resource Type]]&amp;"_deposits_"&amp;StateResource[[#This Row],[Serier]]</f>
        <v>develop_state_558_rubber_deposits_11</v>
      </c>
      <c r="T359" s="1" t="str">
        <f>"state_"&amp;StateResource[[#This Row],[state(vanilla)]]&amp;"_"&amp;StateResource[[#This Row],[Resource Type]]&amp;"_developed_"&amp;StateResource[[#This Row],[Serier]]</f>
        <v>state_558_rubber_developed_11</v>
      </c>
    </row>
    <row r="360" spans="1:20" ht="16" customHeight="1" x14ac:dyDescent="0.3">
      <c r="A360" s="1">
        <v>558</v>
      </c>
      <c r="C360" s="9" t="str">
        <f>VLOOKUP(StateResource[[#This Row],[state(vanilla)]],'State Name'!B:C,2,FALSE)</f>
        <v>Nigeria</v>
      </c>
      <c r="E360" s="1" t="s">
        <v>875</v>
      </c>
      <c r="F360" s="1">
        <v>10</v>
      </c>
      <c r="G360" s="1">
        <v>12</v>
      </c>
      <c r="H360" s="9">
        <f>StateResource[[#This Row],[Serier]]</f>
        <v>12</v>
      </c>
      <c r="J360" s="1">
        <f>StateResource[[#This Row],[has_tech_excavation_visible]]</f>
        <v>12</v>
      </c>
      <c r="L360" s="1">
        <f>StateResource[[#This Row],[has_tech_excavation_visible]]</f>
        <v>12</v>
      </c>
      <c r="O360" s="9">
        <f>10+StateResource[[#This Row],[Serier]]*5</f>
        <v>70</v>
      </c>
      <c r="P360" s="9">
        <f>30+StateResource[[#This Row],[Serier]]*15</f>
        <v>210</v>
      </c>
      <c r="Q360" s="1">
        <f>StateResource[[#This Row],[Serier]]*2</f>
        <v>24</v>
      </c>
      <c r="S360" s="9" t="str">
        <f>"develop_state_"&amp;StateResource[[#This Row],[state(vanilla)]]&amp;"_"&amp;StateResource[[#This Row],[Resource Type]]&amp;"_deposits_"&amp;StateResource[[#This Row],[Serier]]</f>
        <v>develop_state_558_rubber_deposits_12</v>
      </c>
      <c r="T360" s="1" t="str">
        <f>"state_"&amp;StateResource[[#This Row],[state(vanilla)]]&amp;"_"&amp;StateResource[[#This Row],[Resource Type]]&amp;"_developed_"&amp;StateResource[[#This Row],[Serier]]</f>
        <v>state_558_rubber_developed_12</v>
      </c>
    </row>
    <row r="361" spans="1:20" ht="16" customHeight="1" x14ac:dyDescent="0.3">
      <c r="A361" s="1">
        <v>558</v>
      </c>
      <c r="C361" s="9" t="str">
        <f>VLOOKUP(StateResource[[#This Row],[state(vanilla)]],'State Name'!B:C,2,FALSE)</f>
        <v>Nigeria</v>
      </c>
      <c r="E361" s="1" t="s">
        <v>875</v>
      </c>
      <c r="F361" s="1">
        <v>10</v>
      </c>
      <c r="G361" s="1">
        <v>13</v>
      </c>
      <c r="H361" s="9">
        <f>StateResource[[#This Row],[Serier]]</f>
        <v>13</v>
      </c>
      <c r="J361" s="1">
        <f>StateResource[[#This Row],[has_tech_excavation_visible]]</f>
        <v>13</v>
      </c>
      <c r="L361" s="1">
        <f>StateResource[[#This Row],[has_tech_excavation_visible]]</f>
        <v>13</v>
      </c>
      <c r="O361" s="9">
        <f>10+StateResource[[#This Row],[Serier]]*5</f>
        <v>75</v>
      </c>
      <c r="P361" s="9">
        <f>30+StateResource[[#This Row],[Serier]]*15</f>
        <v>225</v>
      </c>
      <c r="Q361" s="1">
        <f>StateResource[[#This Row],[Serier]]*2</f>
        <v>26</v>
      </c>
      <c r="S361" s="9" t="str">
        <f>"develop_state_"&amp;StateResource[[#This Row],[state(vanilla)]]&amp;"_"&amp;StateResource[[#This Row],[Resource Type]]&amp;"_deposits_"&amp;StateResource[[#This Row],[Serier]]</f>
        <v>develop_state_558_rubber_deposits_13</v>
      </c>
      <c r="T361" s="1" t="str">
        <f>"state_"&amp;StateResource[[#This Row],[state(vanilla)]]&amp;"_"&amp;StateResource[[#This Row],[Resource Type]]&amp;"_developed_"&amp;StateResource[[#This Row],[Serier]]</f>
        <v>state_558_rubber_developed_13</v>
      </c>
    </row>
    <row r="362" spans="1:20" ht="16" customHeight="1" x14ac:dyDescent="0.3">
      <c r="A362" s="1">
        <v>558</v>
      </c>
      <c r="C362" s="9" t="str">
        <f>VLOOKUP(StateResource[[#This Row],[state(vanilla)]],'State Name'!B:C,2,FALSE)</f>
        <v>Nigeria</v>
      </c>
      <c r="E362" s="1" t="s">
        <v>875</v>
      </c>
      <c r="F362" s="1">
        <v>10</v>
      </c>
      <c r="G362" s="1">
        <v>14</v>
      </c>
      <c r="H362" s="9">
        <f>StateResource[[#This Row],[Serier]]</f>
        <v>14</v>
      </c>
      <c r="J362" s="1">
        <f>StateResource[[#This Row],[has_tech_excavation_visible]]</f>
        <v>14</v>
      </c>
      <c r="L362" s="1">
        <f>StateResource[[#This Row],[has_tech_excavation_visible]]</f>
        <v>14</v>
      </c>
      <c r="O362" s="9">
        <f>10+StateResource[[#This Row],[Serier]]*5</f>
        <v>80</v>
      </c>
      <c r="P362" s="9">
        <f>30+StateResource[[#This Row],[Serier]]*15</f>
        <v>240</v>
      </c>
      <c r="Q362" s="1">
        <f>StateResource[[#This Row],[Serier]]*2</f>
        <v>28</v>
      </c>
      <c r="S362" s="9" t="str">
        <f>"develop_state_"&amp;StateResource[[#This Row],[state(vanilla)]]&amp;"_"&amp;StateResource[[#This Row],[Resource Type]]&amp;"_deposits_"&amp;StateResource[[#This Row],[Serier]]</f>
        <v>develop_state_558_rubber_deposits_14</v>
      </c>
      <c r="T362" s="1" t="str">
        <f>"state_"&amp;StateResource[[#This Row],[state(vanilla)]]&amp;"_"&amp;StateResource[[#This Row],[Resource Type]]&amp;"_developed_"&amp;StateResource[[#This Row],[Serier]]</f>
        <v>state_558_rubber_developed_14</v>
      </c>
    </row>
    <row r="363" spans="1:20" ht="16" customHeight="1" x14ac:dyDescent="0.3">
      <c r="A363" s="1">
        <v>558</v>
      </c>
      <c r="C363" s="9" t="str">
        <f>VLOOKUP(StateResource[[#This Row],[state(vanilla)]],'State Name'!B:C,2,FALSE)</f>
        <v>Nigeria</v>
      </c>
      <c r="E363" s="1" t="s">
        <v>875</v>
      </c>
      <c r="F363" s="1">
        <v>10</v>
      </c>
      <c r="G363" s="1">
        <v>15</v>
      </c>
      <c r="H363" s="9">
        <f>StateResource[[#This Row],[Serier]]</f>
        <v>15</v>
      </c>
      <c r="J363" s="1">
        <f>StateResource[[#This Row],[has_tech_excavation_visible]]</f>
        <v>15</v>
      </c>
      <c r="L363" s="1">
        <f>StateResource[[#This Row],[has_tech_excavation_visible]]</f>
        <v>15</v>
      </c>
      <c r="O363" s="9">
        <f>10+StateResource[[#This Row],[Serier]]*5</f>
        <v>85</v>
      </c>
      <c r="P363" s="9">
        <f>30+StateResource[[#This Row],[Serier]]*15</f>
        <v>255</v>
      </c>
      <c r="Q363" s="1">
        <f>StateResource[[#This Row],[Serier]]*2</f>
        <v>30</v>
      </c>
      <c r="S363" s="9" t="str">
        <f>"develop_state_"&amp;StateResource[[#This Row],[state(vanilla)]]&amp;"_"&amp;StateResource[[#This Row],[Resource Type]]&amp;"_deposits_"&amp;StateResource[[#This Row],[Serier]]</f>
        <v>develop_state_558_rubber_deposits_15</v>
      </c>
      <c r="T363" s="1" t="str">
        <f>"state_"&amp;StateResource[[#This Row],[state(vanilla)]]&amp;"_"&amp;StateResource[[#This Row],[Resource Type]]&amp;"_developed_"&amp;StateResource[[#This Row],[Serier]]</f>
        <v>state_558_rubber_developed_15</v>
      </c>
    </row>
    <row r="364" spans="1:20" ht="16" customHeight="1" x14ac:dyDescent="0.3">
      <c r="A364" s="1">
        <v>558</v>
      </c>
      <c r="C364" s="9" t="str">
        <f>VLOOKUP(StateResource[[#This Row],[state(vanilla)]],'State Name'!B:C,2,FALSE)</f>
        <v>Nigeria</v>
      </c>
      <c r="E364" s="1" t="s">
        <v>875</v>
      </c>
      <c r="F364" s="1">
        <v>10</v>
      </c>
      <c r="G364" s="1">
        <v>16</v>
      </c>
      <c r="H364" s="9">
        <f>StateResource[[#This Row],[Serier]]</f>
        <v>16</v>
      </c>
      <c r="J364" s="1">
        <f>StateResource[[#This Row],[has_tech_excavation_visible]]</f>
        <v>16</v>
      </c>
      <c r="L364" s="1">
        <f>StateResource[[#This Row],[has_tech_excavation_visible]]</f>
        <v>16</v>
      </c>
      <c r="O364" s="9">
        <f>10+StateResource[[#This Row],[Serier]]*5</f>
        <v>90</v>
      </c>
      <c r="P364" s="9">
        <f>30+StateResource[[#This Row],[Serier]]*15</f>
        <v>270</v>
      </c>
      <c r="Q364" s="1">
        <f>StateResource[[#This Row],[Serier]]*2</f>
        <v>32</v>
      </c>
      <c r="S364" s="9" t="str">
        <f>"develop_state_"&amp;StateResource[[#This Row],[state(vanilla)]]&amp;"_"&amp;StateResource[[#This Row],[Resource Type]]&amp;"_deposits_"&amp;StateResource[[#This Row],[Serier]]</f>
        <v>develop_state_558_rubber_deposits_16</v>
      </c>
      <c r="T364" s="1" t="str">
        <f>"state_"&amp;StateResource[[#This Row],[state(vanilla)]]&amp;"_"&amp;StateResource[[#This Row],[Resource Type]]&amp;"_developed_"&amp;StateResource[[#This Row],[Serier]]</f>
        <v>state_558_rubber_developed_16</v>
      </c>
    </row>
    <row r="365" spans="1:20" ht="16" customHeight="1" x14ac:dyDescent="0.3">
      <c r="A365" s="1">
        <v>558</v>
      </c>
      <c r="C365" s="9" t="str">
        <f>VLOOKUP(StateResource[[#This Row],[state(vanilla)]],'State Name'!B:C,2,FALSE)</f>
        <v>Nigeria</v>
      </c>
      <c r="E365" s="1" t="s">
        <v>875</v>
      </c>
      <c r="F365" s="1">
        <v>10</v>
      </c>
      <c r="G365" s="1">
        <v>17</v>
      </c>
      <c r="H365" s="9">
        <f>StateResource[[#This Row],[Serier]]</f>
        <v>17</v>
      </c>
      <c r="J365" s="1">
        <f>StateResource[[#This Row],[has_tech_excavation_visible]]</f>
        <v>17</v>
      </c>
      <c r="L365" s="1">
        <f>StateResource[[#This Row],[has_tech_excavation_visible]]</f>
        <v>17</v>
      </c>
      <c r="O365" s="9">
        <f>10+StateResource[[#This Row],[Serier]]*5</f>
        <v>95</v>
      </c>
      <c r="P365" s="9">
        <f>30+StateResource[[#This Row],[Serier]]*15</f>
        <v>285</v>
      </c>
      <c r="Q365" s="1">
        <f>StateResource[[#This Row],[Serier]]*2</f>
        <v>34</v>
      </c>
      <c r="S365" s="9" t="str">
        <f>"develop_state_"&amp;StateResource[[#This Row],[state(vanilla)]]&amp;"_"&amp;StateResource[[#This Row],[Resource Type]]&amp;"_deposits_"&amp;StateResource[[#This Row],[Serier]]</f>
        <v>develop_state_558_rubber_deposits_17</v>
      </c>
      <c r="T365" s="1" t="str">
        <f>"state_"&amp;StateResource[[#This Row],[state(vanilla)]]&amp;"_"&amp;StateResource[[#This Row],[Resource Type]]&amp;"_developed_"&amp;StateResource[[#This Row],[Serier]]</f>
        <v>state_558_rubber_developed_17</v>
      </c>
    </row>
    <row r="366" spans="1:20" ht="16" customHeight="1" x14ac:dyDescent="0.3">
      <c r="A366" s="1">
        <v>558</v>
      </c>
      <c r="C366" s="9" t="str">
        <f>VLOOKUP(StateResource[[#This Row],[state(vanilla)]],'State Name'!B:C,2,FALSE)</f>
        <v>Nigeria</v>
      </c>
      <c r="E366" s="1" t="s">
        <v>875</v>
      </c>
      <c r="F366" s="1">
        <v>10</v>
      </c>
      <c r="G366" s="1">
        <v>18</v>
      </c>
      <c r="H366" s="9">
        <f>StateResource[[#This Row],[Serier]]</f>
        <v>18</v>
      </c>
      <c r="J366" s="1">
        <f>StateResource[[#This Row],[has_tech_excavation_visible]]</f>
        <v>18</v>
      </c>
      <c r="L366" s="1">
        <f>StateResource[[#This Row],[has_tech_excavation_visible]]</f>
        <v>18</v>
      </c>
      <c r="O366" s="9">
        <f>10+StateResource[[#This Row],[Serier]]*5</f>
        <v>100</v>
      </c>
      <c r="P366" s="9">
        <f>30+StateResource[[#This Row],[Serier]]*15</f>
        <v>300</v>
      </c>
      <c r="Q366" s="1">
        <f>StateResource[[#This Row],[Serier]]*2</f>
        <v>36</v>
      </c>
      <c r="S366" s="9" t="str">
        <f>"develop_state_"&amp;StateResource[[#This Row],[state(vanilla)]]&amp;"_"&amp;StateResource[[#This Row],[Resource Type]]&amp;"_deposits_"&amp;StateResource[[#This Row],[Serier]]</f>
        <v>develop_state_558_rubber_deposits_18</v>
      </c>
      <c r="T366" s="1" t="str">
        <f>"state_"&amp;StateResource[[#This Row],[state(vanilla)]]&amp;"_"&amp;StateResource[[#This Row],[Resource Type]]&amp;"_developed_"&amp;StateResource[[#This Row],[Serier]]</f>
        <v>state_558_rubber_developed_18</v>
      </c>
    </row>
    <row r="367" spans="1:20" ht="16" customHeight="1" x14ac:dyDescent="0.3">
      <c r="A367" s="1">
        <v>558</v>
      </c>
      <c r="C367" s="9" t="str">
        <f>VLOOKUP(StateResource[[#This Row],[state(vanilla)]],'State Name'!B:C,2,FALSE)</f>
        <v>Nigeria</v>
      </c>
      <c r="E367" s="1" t="s">
        <v>875</v>
      </c>
      <c r="F367" s="1">
        <v>10</v>
      </c>
      <c r="G367" s="1">
        <v>19</v>
      </c>
      <c r="H367" s="9">
        <f>StateResource[[#This Row],[Serier]]</f>
        <v>19</v>
      </c>
      <c r="J367" s="1">
        <f>StateResource[[#This Row],[has_tech_excavation_visible]]</f>
        <v>19</v>
      </c>
      <c r="L367" s="1">
        <f>StateResource[[#This Row],[has_tech_excavation_visible]]</f>
        <v>19</v>
      </c>
      <c r="O367" s="9">
        <f>10+StateResource[[#This Row],[Serier]]*5</f>
        <v>105</v>
      </c>
      <c r="P367" s="9">
        <f>30+StateResource[[#This Row],[Serier]]*15</f>
        <v>315</v>
      </c>
      <c r="Q367" s="1">
        <f>StateResource[[#This Row],[Serier]]*2</f>
        <v>38</v>
      </c>
      <c r="S367" s="9" t="str">
        <f>"develop_state_"&amp;StateResource[[#This Row],[state(vanilla)]]&amp;"_"&amp;StateResource[[#This Row],[Resource Type]]&amp;"_deposits_"&amp;StateResource[[#This Row],[Serier]]</f>
        <v>develop_state_558_rubber_deposits_19</v>
      </c>
      <c r="T367" s="1" t="str">
        <f>"state_"&amp;StateResource[[#This Row],[state(vanilla)]]&amp;"_"&amp;StateResource[[#This Row],[Resource Type]]&amp;"_developed_"&amp;StateResource[[#This Row],[Serier]]</f>
        <v>state_558_rubber_developed_19</v>
      </c>
    </row>
    <row r="368" spans="1:20" ht="16" customHeight="1" x14ac:dyDescent="0.3">
      <c r="A368" s="1">
        <v>558</v>
      </c>
      <c r="C368" s="9" t="str">
        <f>VLOOKUP(StateResource[[#This Row],[state(vanilla)]],'State Name'!B:C,2,FALSE)</f>
        <v>Nigeria</v>
      </c>
      <c r="E368" s="1" t="s">
        <v>875</v>
      </c>
      <c r="F368" s="1">
        <v>10</v>
      </c>
      <c r="G368" s="1">
        <v>20</v>
      </c>
      <c r="H368" s="9">
        <f>StateResource[[#This Row],[Serier]]</f>
        <v>20</v>
      </c>
      <c r="J368" s="1">
        <f>StateResource[[#This Row],[has_tech_excavation_visible]]</f>
        <v>20</v>
      </c>
      <c r="L368" s="1">
        <f>StateResource[[#This Row],[has_tech_excavation_visible]]</f>
        <v>20</v>
      </c>
      <c r="O368" s="9">
        <f>10+StateResource[[#This Row],[Serier]]*5</f>
        <v>110</v>
      </c>
      <c r="P368" s="9">
        <f>30+StateResource[[#This Row],[Serier]]*15</f>
        <v>330</v>
      </c>
      <c r="Q368" s="1">
        <f>StateResource[[#This Row],[Serier]]*2</f>
        <v>40</v>
      </c>
      <c r="S368" s="9" t="str">
        <f>"develop_state_"&amp;StateResource[[#This Row],[state(vanilla)]]&amp;"_"&amp;StateResource[[#This Row],[Resource Type]]&amp;"_deposits_"&amp;StateResource[[#This Row],[Serier]]</f>
        <v>develop_state_558_rubber_deposits_20</v>
      </c>
      <c r="T368" s="1" t="str">
        <f>"state_"&amp;StateResource[[#This Row],[state(vanilla)]]&amp;"_"&amp;StateResource[[#This Row],[Resource Type]]&amp;"_developed_"&amp;StateResource[[#This Row],[Serier]]</f>
        <v>state_558_rubber_developed_20</v>
      </c>
    </row>
    <row r="369" spans="1:20" ht="16" customHeight="1" x14ac:dyDescent="0.3">
      <c r="A369" s="1">
        <v>56</v>
      </c>
      <c r="C369" s="9" t="str">
        <f>VLOOKUP(StateResource[[#This Row],[state(vanilla)]],'State Name'!B:C,2,FALSE)</f>
        <v>Weser-Ems</v>
      </c>
      <c r="E369" s="1" t="s">
        <v>13</v>
      </c>
      <c r="F369" s="1">
        <v>6</v>
      </c>
      <c r="G369" s="1">
        <v>1</v>
      </c>
      <c r="H369" s="9">
        <f>StateResource[[#This Row],[Serier]]</f>
        <v>1</v>
      </c>
      <c r="J369" s="1">
        <f>StateResource[[#This Row],[has_tech_excavation_visible]]</f>
        <v>1</v>
      </c>
      <c r="L369" s="1">
        <f>StateResource[[#This Row],[has_tech_excavation_visible]]</f>
        <v>1</v>
      </c>
      <c r="O369" s="9">
        <f>10+StateResource[[#This Row],[Serier]]*5</f>
        <v>15</v>
      </c>
      <c r="P369" s="9">
        <f>30+StateResource[[#This Row],[Serier]]*15</f>
        <v>45</v>
      </c>
      <c r="Q369" s="1">
        <f>StateResource[[#This Row],[Serier]]*2</f>
        <v>2</v>
      </c>
      <c r="S369" s="9" t="str">
        <f>"develop_state_"&amp;StateResource[[#This Row],[state(vanilla)]]&amp;"_"&amp;StateResource[[#This Row],[Resource Type]]&amp;"_deposits_"&amp;StateResource[[#This Row],[Serier]]</f>
        <v>develop_state_56_oil_deposits_1</v>
      </c>
      <c r="T369" s="1" t="str">
        <f>"state_"&amp;StateResource[[#This Row],[state(vanilla)]]&amp;"_"&amp;StateResource[[#This Row],[Resource Type]]&amp;"_developed_"&amp;StateResource[[#This Row],[Serier]]</f>
        <v>state_56_oil_developed_1</v>
      </c>
    </row>
    <row r="370" spans="1:20" ht="16" customHeight="1" x14ac:dyDescent="0.3">
      <c r="A370" s="1">
        <v>56</v>
      </c>
      <c r="C370" s="9" t="str">
        <f>VLOOKUP(StateResource[[#This Row],[state(vanilla)]],'State Name'!B:C,2,FALSE)</f>
        <v>Weser-Ems</v>
      </c>
      <c r="E370" s="1" t="s">
        <v>13</v>
      </c>
      <c r="F370" s="1">
        <v>6</v>
      </c>
      <c r="G370" s="1">
        <v>2</v>
      </c>
      <c r="H370" s="9">
        <f>StateResource[[#This Row],[Serier]]</f>
        <v>2</v>
      </c>
      <c r="J370" s="1">
        <f>StateResource[[#This Row],[has_tech_excavation_visible]]</f>
        <v>2</v>
      </c>
      <c r="L370" s="1">
        <f>StateResource[[#This Row],[has_tech_excavation_visible]]</f>
        <v>2</v>
      </c>
      <c r="O370" s="9">
        <f>10+StateResource[[#This Row],[Serier]]*5</f>
        <v>20</v>
      </c>
      <c r="P370" s="9">
        <f>30+StateResource[[#This Row],[Serier]]*15</f>
        <v>60</v>
      </c>
      <c r="Q370" s="1">
        <f>StateResource[[#This Row],[Serier]]*2</f>
        <v>4</v>
      </c>
      <c r="S370" s="9" t="str">
        <f>"develop_state_"&amp;StateResource[[#This Row],[state(vanilla)]]&amp;"_"&amp;StateResource[[#This Row],[Resource Type]]&amp;"_deposits_"&amp;StateResource[[#This Row],[Serier]]</f>
        <v>develop_state_56_oil_deposits_2</v>
      </c>
      <c r="T370" s="1" t="str">
        <f>"state_"&amp;StateResource[[#This Row],[state(vanilla)]]&amp;"_"&amp;StateResource[[#This Row],[Resource Type]]&amp;"_developed_"&amp;StateResource[[#This Row],[Serier]]</f>
        <v>state_56_oil_developed_2</v>
      </c>
    </row>
    <row r="371" spans="1:20" ht="16" customHeight="1" x14ac:dyDescent="0.3">
      <c r="A371" s="1">
        <v>56</v>
      </c>
      <c r="C371" s="9" t="str">
        <f>VLOOKUP(StateResource[[#This Row],[state(vanilla)]],'State Name'!B:C,2,FALSE)</f>
        <v>Weser-Ems</v>
      </c>
      <c r="E371" s="1" t="s">
        <v>13</v>
      </c>
      <c r="F371" s="1">
        <v>6</v>
      </c>
      <c r="G371" s="1">
        <v>3</v>
      </c>
      <c r="H371" s="9">
        <f>StateResource[[#This Row],[Serier]]</f>
        <v>3</v>
      </c>
      <c r="J371" s="1">
        <f>StateResource[[#This Row],[has_tech_excavation_visible]]</f>
        <v>3</v>
      </c>
      <c r="L371" s="1">
        <f>StateResource[[#This Row],[has_tech_excavation_visible]]</f>
        <v>3</v>
      </c>
      <c r="O371" s="9">
        <f>10+StateResource[[#This Row],[Serier]]*5</f>
        <v>25</v>
      </c>
      <c r="P371" s="9">
        <f>30+StateResource[[#This Row],[Serier]]*15</f>
        <v>75</v>
      </c>
      <c r="Q371" s="1">
        <f>StateResource[[#This Row],[Serier]]*2</f>
        <v>6</v>
      </c>
      <c r="S371" s="9" t="str">
        <f>"develop_state_"&amp;StateResource[[#This Row],[state(vanilla)]]&amp;"_"&amp;StateResource[[#This Row],[Resource Type]]&amp;"_deposits_"&amp;StateResource[[#This Row],[Serier]]</f>
        <v>develop_state_56_oil_deposits_3</v>
      </c>
      <c r="T371" s="1" t="str">
        <f>"state_"&amp;StateResource[[#This Row],[state(vanilla)]]&amp;"_"&amp;StateResource[[#This Row],[Resource Type]]&amp;"_developed_"&amp;StateResource[[#This Row],[Serier]]</f>
        <v>state_56_oil_developed_3</v>
      </c>
    </row>
    <row r="372" spans="1:20" ht="16" customHeight="1" x14ac:dyDescent="0.3">
      <c r="A372" s="1">
        <v>56</v>
      </c>
      <c r="C372" s="9" t="str">
        <f>VLOOKUP(StateResource[[#This Row],[state(vanilla)]],'State Name'!B:C,2,FALSE)</f>
        <v>Weser-Ems</v>
      </c>
      <c r="E372" s="1" t="s">
        <v>13</v>
      </c>
      <c r="F372" s="1">
        <v>6</v>
      </c>
      <c r="G372" s="1">
        <v>4</v>
      </c>
      <c r="H372" s="9">
        <f>StateResource[[#This Row],[Serier]]</f>
        <v>4</v>
      </c>
      <c r="J372" s="1">
        <f>StateResource[[#This Row],[has_tech_excavation_visible]]</f>
        <v>4</v>
      </c>
      <c r="L372" s="1">
        <f>StateResource[[#This Row],[has_tech_excavation_visible]]</f>
        <v>4</v>
      </c>
      <c r="O372" s="9">
        <f>10+StateResource[[#This Row],[Serier]]*5</f>
        <v>30</v>
      </c>
      <c r="P372" s="9">
        <f>30+StateResource[[#This Row],[Serier]]*15</f>
        <v>90</v>
      </c>
      <c r="Q372" s="1">
        <f>StateResource[[#This Row],[Serier]]*2</f>
        <v>8</v>
      </c>
      <c r="S372" s="9" t="str">
        <f>"develop_state_"&amp;StateResource[[#This Row],[state(vanilla)]]&amp;"_"&amp;StateResource[[#This Row],[Resource Type]]&amp;"_deposits_"&amp;StateResource[[#This Row],[Serier]]</f>
        <v>develop_state_56_oil_deposits_4</v>
      </c>
      <c r="T372" s="1" t="str">
        <f>"state_"&amp;StateResource[[#This Row],[state(vanilla)]]&amp;"_"&amp;StateResource[[#This Row],[Resource Type]]&amp;"_developed_"&amp;StateResource[[#This Row],[Serier]]</f>
        <v>state_56_oil_developed_4</v>
      </c>
    </row>
    <row r="373" spans="1:20" ht="16" customHeight="1" x14ac:dyDescent="0.3">
      <c r="A373" s="1">
        <v>56</v>
      </c>
      <c r="C373" s="9" t="str">
        <f>VLOOKUP(StateResource[[#This Row],[state(vanilla)]],'State Name'!B:C,2,FALSE)</f>
        <v>Weser-Ems</v>
      </c>
      <c r="E373" s="1" t="s">
        <v>13</v>
      </c>
      <c r="F373" s="1">
        <v>6</v>
      </c>
      <c r="G373" s="1">
        <v>5</v>
      </c>
      <c r="H373" s="9">
        <f>StateResource[[#This Row],[Serier]]</f>
        <v>5</v>
      </c>
      <c r="J373" s="1">
        <f>StateResource[[#This Row],[has_tech_excavation_visible]]</f>
        <v>5</v>
      </c>
      <c r="L373" s="1">
        <f>StateResource[[#This Row],[has_tech_excavation_visible]]</f>
        <v>5</v>
      </c>
      <c r="O373" s="9">
        <f>10+StateResource[[#This Row],[Serier]]*5</f>
        <v>35</v>
      </c>
      <c r="P373" s="9">
        <f>30+StateResource[[#This Row],[Serier]]*15</f>
        <v>105</v>
      </c>
      <c r="Q373" s="1">
        <f>StateResource[[#This Row],[Serier]]*2</f>
        <v>10</v>
      </c>
      <c r="S373" s="9" t="str">
        <f>"develop_state_"&amp;StateResource[[#This Row],[state(vanilla)]]&amp;"_"&amp;StateResource[[#This Row],[Resource Type]]&amp;"_deposits_"&amp;StateResource[[#This Row],[Serier]]</f>
        <v>develop_state_56_oil_deposits_5</v>
      </c>
      <c r="T373" s="1" t="str">
        <f>"state_"&amp;StateResource[[#This Row],[state(vanilla)]]&amp;"_"&amp;StateResource[[#This Row],[Resource Type]]&amp;"_developed_"&amp;StateResource[[#This Row],[Serier]]</f>
        <v>state_56_oil_developed_5</v>
      </c>
    </row>
    <row r="374" spans="1:20" ht="16" customHeight="1" x14ac:dyDescent="0.3">
      <c r="A374" s="1">
        <v>56</v>
      </c>
      <c r="C374" s="9" t="str">
        <f>VLOOKUP(StateResource[[#This Row],[state(vanilla)]],'State Name'!B:C,2,FALSE)</f>
        <v>Weser-Ems</v>
      </c>
      <c r="E374" s="1" t="s">
        <v>13</v>
      </c>
      <c r="F374" s="1">
        <v>6</v>
      </c>
      <c r="G374" s="1">
        <v>6</v>
      </c>
      <c r="H374" s="9">
        <f>StateResource[[#This Row],[Serier]]</f>
        <v>6</v>
      </c>
      <c r="J374" s="1">
        <f>StateResource[[#This Row],[has_tech_excavation_visible]]</f>
        <v>6</v>
      </c>
      <c r="L374" s="1">
        <f>StateResource[[#This Row],[has_tech_excavation_visible]]</f>
        <v>6</v>
      </c>
      <c r="O374" s="9">
        <f>10+StateResource[[#This Row],[Serier]]*5</f>
        <v>40</v>
      </c>
      <c r="P374" s="9">
        <f>30+StateResource[[#This Row],[Serier]]*15</f>
        <v>120</v>
      </c>
      <c r="Q374" s="1">
        <f>StateResource[[#This Row],[Serier]]*2</f>
        <v>12</v>
      </c>
      <c r="S374" s="9" t="str">
        <f>"develop_state_"&amp;StateResource[[#This Row],[state(vanilla)]]&amp;"_"&amp;StateResource[[#This Row],[Resource Type]]&amp;"_deposits_"&amp;StateResource[[#This Row],[Serier]]</f>
        <v>develop_state_56_oil_deposits_6</v>
      </c>
      <c r="T374" s="1" t="str">
        <f>"state_"&amp;StateResource[[#This Row],[state(vanilla)]]&amp;"_"&amp;StateResource[[#This Row],[Resource Type]]&amp;"_developed_"&amp;StateResource[[#This Row],[Serier]]</f>
        <v>state_56_oil_developed_6</v>
      </c>
    </row>
    <row r="375" spans="1:20" ht="16" customHeight="1" x14ac:dyDescent="0.3">
      <c r="A375" s="1">
        <v>56</v>
      </c>
      <c r="C375" s="9" t="str">
        <f>VLOOKUP(StateResource[[#This Row],[state(vanilla)]],'State Name'!B:C,2,FALSE)</f>
        <v>Weser-Ems</v>
      </c>
      <c r="E375" s="1" t="s">
        <v>13</v>
      </c>
      <c r="F375" s="1">
        <v>6</v>
      </c>
      <c r="G375" s="1">
        <v>7</v>
      </c>
      <c r="H375" s="9">
        <f>StateResource[[#This Row],[Serier]]</f>
        <v>7</v>
      </c>
      <c r="J375" s="1">
        <f>StateResource[[#This Row],[has_tech_excavation_visible]]</f>
        <v>7</v>
      </c>
      <c r="L375" s="1">
        <f>StateResource[[#This Row],[has_tech_excavation_visible]]</f>
        <v>7</v>
      </c>
      <c r="O375" s="9">
        <f>10+StateResource[[#This Row],[Serier]]*5</f>
        <v>45</v>
      </c>
      <c r="P375" s="9">
        <f>30+StateResource[[#This Row],[Serier]]*15</f>
        <v>135</v>
      </c>
      <c r="Q375" s="1">
        <f>StateResource[[#This Row],[Serier]]*2</f>
        <v>14</v>
      </c>
      <c r="S375" s="9" t="str">
        <f>"develop_state_"&amp;StateResource[[#This Row],[state(vanilla)]]&amp;"_"&amp;StateResource[[#This Row],[Resource Type]]&amp;"_deposits_"&amp;StateResource[[#This Row],[Serier]]</f>
        <v>develop_state_56_oil_deposits_7</v>
      </c>
      <c r="T375" s="1" t="str">
        <f>"state_"&amp;StateResource[[#This Row],[state(vanilla)]]&amp;"_"&amp;StateResource[[#This Row],[Resource Type]]&amp;"_developed_"&amp;StateResource[[#This Row],[Serier]]</f>
        <v>state_56_oil_developed_7</v>
      </c>
    </row>
    <row r="376" spans="1:20" ht="16" customHeight="1" x14ac:dyDescent="0.3">
      <c r="A376" s="1">
        <v>56</v>
      </c>
      <c r="C376" s="9" t="str">
        <f>VLOOKUP(StateResource[[#This Row],[state(vanilla)]],'State Name'!B:C,2,FALSE)</f>
        <v>Weser-Ems</v>
      </c>
      <c r="E376" s="1" t="s">
        <v>13</v>
      </c>
      <c r="F376" s="1">
        <v>6</v>
      </c>
      <c r="G376" s="1">
        <v>8</v>
      </c>
      <c r="H376" s="9">
        <f>StateResource[[#This Row],[Serier]]</f>
        <v>8</v>
      </c>
      <c r="J376" s="1">
        <f>StateResource[[#This Row],[has_tech_excavation_visible]]</f>
        <v>8</v>
      </c>
      <c r="L376" s="1">
        <f>StateResource[[#This Row],[has_tech_excavation_visible]]</f>
        <v>8</v>
      </c>
      <c r="O376" s="9">
        <f>10+StateResource[[#This Row],[Serier]]*5</f>
        <v>50</v>
      </c>
      <c r="P376" s="9">
        <f>30+StateResource[[#This Row],[Serier]]*15</f>
        <v>150</v>
      </c>
      <c r="Q376" s="1">
        <f>StateResource[[#This Row],[Serier]]*2</f>
        <v>16</v>
      </c>
      <c r="S376" s="9" t="str">
        <f>"develop_state_"&amp;StateResource[[#This Row],[state(vanilla)]]&amp;"_"&amp;StateResource[[#This Row],[Resource Type]]&amp;"_deposits_"&amp;StateResource[[#This Row],[Serier]]</f>
        <v>develop_state_56_oil_deposits_8</v>
      </c>
      <c r="T376" s="1" t="str">
        <f>"state_"&amp;StateResource[[#This Row],[state(vanilla)]]&amp;"_"&amp;StateResource[[#This Row],[Resource Type]]&amp;"_developed_"&amp;StateResource[[#This Row],[Serier]]</f>
        <v>state_56_oil_developed_8</v>
      </c>
    </row>
    <row r="377" spans="1:20" ht="16" customHeight="1" x14ac:dyDescent="0.3">
      <c r="A377" s="1">
        <v>56</v>
      </c>
      <c r="C377" s="9" t="str">
        <f>VLOOKUP(StateResource[[#This Row],[state(vanilla)]],'State Name'!B:C,2,FALSE)</f>
        <v>Weser-Ems</v>
      </c>
      <c r="E377" s="1" t="s">
        <v>13</v>
      </c>
      <c r="F377" s="1">
        <v>6</v>
      </c>
      <c r="G377" s="1">
        <v>9</v>
      </c>
      <c r="H377" s="9">
        <f>StateResource[[#This Row],[Serier]]</f>
        <v>9</v>
      </c>
      <c r="J377" s="1">
        <f>StateResource[[#This Row],[has_tech_excavation_visible]]</f>
        <v>9</v>
      </c>
      <c r="L377" s="1">
        <f>StateResource[[#This Row],[has_tech_excavation_visible]]</f>
        <v>9</v>
      </c>
      <c r="O377" s="9">
        <f>10+StateResource[[#This Row],[Serier]]*5</f>
        <v>55</v>
      </c>
      <c r="P377" s="9">
        <f>30+StateResource[[#This Row],[Serier]]*15</f>
        <v>165</v>
      </c>
      <c r="Q377" s="1">
        <f>StateResource[[#This Row],[Serier]]*2</f>
        <v>18</v>
      </c>
      <c r="S377" s="9" t="str">
        <f>"develop_state_"&amp;StateResource[[#This Row],[state(vanilla)]]&amp;"_"&amp;StateResource[[#This Row],[Resource Type]]&amp;"_deposits_"&amp;StateResource[[#This Row],[Serier]]</f>
        <v>develop_state_56_oil_deposits_9</v>
      </c>
      <c r="T377" s="1" t="str">
        <f>"state_"&amp;StateResource[[#This Row],[state(vanilla)]]&amp;"_"&amp;StateResource[[#This Row],[Resource Type]]&amp;"_developed_"&amp;StateResource[[#This Row],[Serier]]</f>
        <v>state_56_oil_developed_9</v>
      </c>
    </row>
    <row r="378" spans="1:20" ht="16" customHeight="1" x14ac:dyDescent="0.3">
      <c r="A378" s="1">
        <v>56</v>
      </c>
      <c r="C378" s="9" t="str">
        <f>VLOOKUP(StateResource[[#This Row],[state(vanilla)]],'State Name'!B:C,2,FALSE)</f>
        <v>Weser-Ems</v>
      </c>
      <c r="E378" s="1" t="s">
        <v>13</v>
      </c>
      <c r="F378" s="1">
        <v>6</v>
      </c>
      <c r="G378" s="1">
        <v>10</v>
      </c>
      <c r="H378" s="9">
        <f>StateResource[[#This Row],[Serier]]</f>
        <v>10</v>
      </c>
      <c r="J378" s="1">
        <f>StateResource[[#This Row],[has_tech_excavation_visible]]</f>
        <v>10</v>
      </c>
      <c r="L378" s="1">
        <f>StateResource[[#This Row],[has_tech_excavation_visible]]</f>
        <v>10</v>
      </c>
      <c r="O378" s="9">
        <f>10+StateResource[[#This Row],[Serier]]*5</f>
        <v>60</v>
      </c>
      <c r="P378" s="9">
        <f>30+StateResource[[#This Row],[Serier]]*15</f>
        <v>180</v>
      </c>
      <c r="Q378" s="1">
        <f>StateResource[[#This Row],[Serier]]*2</f>
        <v>20</v>
      </c>
      <c r="S378" s="9" t="str">
        <f>"develop_state_"&amp;StateResource[[#This Row],[state(vanilla)]]&amp;"_"&amp;StateResource[[#This Row],[Resource Type]]&amp;"_deposits_"&amp;StateResource[[#This Row],[Serier]]</f>
        <v>develop_state_56_oil_deposits_10</v>
      </c>
      <c r="T378" s="1" t="str">
        <f>"state_"&amp;StateResource[[#This Row],[state(vanilla)]]&amp;"_"&amp;StateResource[[#This Row],[Resource Type]]&amp;"_developed_"&amp;StateResource[[#This Row],[Serier]]</f>
        <v>state_56_oil_developed_10</v>
      </c>
    </row>
    <row r="379" spans="1:20" ht="16" customHeight="1" x14ac:dyDescent="0.3">
      <c r="A379" s="1">
        <v>56</v>
      </c>
      <c r="C379" s="9" t="str">
        <f>VLOOKUP(StateResource[[#This Row],[state(vanilla)]],'State Name'!B:C,2,FALSE)</f>
        <v>Weser-Ems</v>
      </c>
      <c r="E379" s="1" t="s">
        <v>13</v>
      </c>
      <c r="F379" s="1">
        <v>6</v>
      </c>
      <c r="G379" s="1">
        <v>11</v>
      </c>
      <c r="H379" s="9">
        <f>StateResource[[#This Row],[Serier]]</f>
        <v>11</v>
      </c>
      <c r="J379" s="1">
        <f>StateResource[[#This Row],[has_tech_excavation_visible]]</f>
        <v>11</v>
      </c>
      <c r="L379" s="1">
        <f>StateResource[[#This Row],[has_tech_excavation_visible]]</f>
        <v>11</v>
      </c>
      <c r="O379" s="9">
        <f>10+StateResource[[#This Row],[Serier]]*5</f>
        <v>65</v>
      </c>
      <c r="P379" s="9">
        <f>30+StateResource[[#This Row],[Serier]]*15</f>
        <v>195</v>
      </c>
      <c r="Q379" s="1">
        <f>StateResource[[#This Row],[Serier]]*2</f>
        <v>22</v>
      </c>
      <c r="S379" s="9" t="str">
        <f>"develop_state_"&amp;StateResource[[#This Row],[state(vanilla)]]&amp;"_"&amp;StateResource[[#This Row],[Resource Type]]&amp;"_deposits_"&amp;StateResource[[#This Row],[Serier]]</f>
        <v>develop_state_56_oil_deposits_11</v>
      </c>
      <c r="T379" s="1" t="str">
        <f>"state_"&amp;StateResource[[#This Row],[state(vanilla)]]&amp;"_"&amp;StateResource[[#This Row],[Resource Type]]&amp;"_developed_"&amp;StateResource[[#This Row],[Serier]]</f>
        <v>state_56_oil_developed_11</v>
      </c>
    </row>
    <row r="380" spans="1:20" ht="16" customHeight="1" x14ac:dyDescent="0.3">
      <c r="A380" s="1">
        <v>56</v>
      </c>
      <c r="C380" s="9" t="str">
        <f>VLOOKUP(StateResource[[#This Row],[state(vanilla)]],'State Name'!B:C,2,FALSE)</f>
        <v>Weser-Ems</v>
      </c>
      <c r="E380" s="1" t="s">
        <v>13</v>
      </c>
      <c r="F380" s="1">
        <v>6</v>
      </c>
      <c r="G380" s="1">
        <v>12</v>
      </c>
      <c r="H380" s="9">
        <f>StateResource[[#This Row],[Serier]]</f>
        <v>12</v>
      </c>
      <c r="J380" s="1">
        <f>StateResource[[#This Row],[has_tech_excavation_visible]]</f>
        <v>12</v>
      </c>
      <c r="L380" s="1">
        <f>StateResource[[#This Row],[has_tech_excavation_visible]]</f>
        <v>12</v>
      </c>
      <c r="O380" s="9">
        <f>10+StateResource[[#This Row],[Serier]]*5</f>
        <v>70</v>
      </c>
      <c r="P380" s="9">
        <f>30+StateResource[[#This Row],[Serier]]*15</f>
        <v>210</v>
      </c>
      <c r="Q380" s="1">
        <f>StateResource[[#This Row],[Serier]]*2</f>
        <v>24</v>
      </c>
      <c r="S380" s="9" t="str">
        <f>"develop_state_"&amp;StateResource[[#This Row],[state(vanilla)]]&amp;"_"&amp;StateResource[[#This Row],[Resource Type]]&amp;"_deposits_"&amp;StateResource[[#This Row],[Serier]]</f>
        <v>develop_state_56_oil_deposits_12</v>
      </c>
      <c r="T380" s="1" t="str">
        <f>"state_"&amp;StateResource[[#This Row],[state(vanilla)]]&amp;"_"&amp;StateResource[[#This Row],[Resource Type]]&amp;"_developed_"&amp;StateResource[[#This Row],[Serier]]</f>
        <v>state_56_oil_developed_12</v>
      </c>
    </row>
    <row r="381" spans="1:20" ht="16" customHeight="1" x14ac:dyDescent="0.3">
      <c r="A381" s="1">
        <v>56</v>
      </c>
      <c r="C381" s="9" t="str">
        <f>VLOOKUP(StateResource[[#This Row],[state(vanilla)]],'State Name'!B:C,2,FALSE)</f>
        <v>Weser-Ems</v>
      </c>
      <c r="E381" s="1" t="s">
        <v>13</v>
      </c>
      <c r="F381" s="1">
        <v>6</v>
      </c>
      <c r="G381" s="1">
        <v>13</v>
      </c>
      <c r="H381" s="9">
        <f>StateResource[[#This Row],[Serier]]</f>
        <v>13</v>
      </c>
      <c r="J381" s="1">
        <f>StateResource[[#This Row],[has_tech_excavation_visible]]</f>
        <v>13</v>
      </c>
      <c r="L381" s="1">
        <f>StateResource[[#This Row],[has_tech_excavation_visible]]</f>
        <v>13</v>
      </c>
      <c r="O381" s="9">
        <f>10+StateResource[[#This Row],[Serier]]*5</f>
        <v>75</v>
      </c>
      <c r="P381" s="9">
        <f>30+StateResource[[#This Row],[Serier]]*15</f>
        <v>225</v>
      </c>
      <c r="Q381" s="1">
        <f>StateResource[[#This Row],[Serier]]*2</f>
        <v>26</v>
      </c>
      <c r="S381" s="9" t="str">
        <f>"develop_state_"&amp;StateResource[[#This Row],[state(vanilla)]]&amp;"_"&amp;StateResource[[#This Row],[Resource Type]]&amp;"_deposits_"&amp;StateResource[[#This Row],[Serier]]</f>
        <v>develop_state_56_oil_deposits_13</v>
      </c>
      <c r="T381" s="1" t="str">
        <f>"state_"&amp;StateResource[[#This Row],[state(vanilla)]]&amp;"_"&amp;StateResource[[#This Row],[Resource Type]]&amp;"_developed_"&amp;StateResource[[#This Row],[Serier]]</f>
        <v>state_56_oil_developed_13</v>
      </c>
    </row>
    <row r="382" spans="1:20" ht="16" customHeight="1" x14ac:dyDescent="0.3">
      <c r="A382" s="1">
        <v>56</v>
      </c>
      <c r="C382" s="9" t="str">
        <f>VLOOKUP(StateResource[[#This Row],[state(vanilla)]],'State Name'!B:C,2,FALSE)</f>
        <v>Weser-Ems</v>
      </c>
      <c r="E382" s="1" t="s">
        <v>13</v>
      </c>
      <c r="F382" s="1">
        <v>6</v>
      </c>
      <c r="G382" s="1">
        <v>14</v>
      </c>
      <c r="H382" s="9">
        <f>StateResource[[#This Row],[Serier]]</f>
        <v>14</v>
      </c>
      <c r="J382" s="1">
        <f>StateResource[[#This Row],[has_tech_excavation_visible]]</f>
        <v>14</v>
      </c>
      <c r="L382" s="1">
        <f>StateResource[[#This Row],[has_tech_excavation_visible]]</f>
        <v>14</v>
      </c>
      <c r="O382" s="9">
        <f>10+StateResource[[#This Row],[Serier]]*5</f>
        <v>80</v>
      </c>
      <c r="P382" s="9">
        <f>30+StateResource[[#This Row],[Serier]]*15</f>
        <v>240</v>
      </c>
      <c r="Q382" s="1">
        <f>StateResource[[#This Row],[Serier]]*2</f>
        <v>28</v>
      </c>
      <c r="S382" s="9" t="str">
        <f>"develop_state_"&amp;StateResource[[#This Row],[state(vanilla)]]&amp;"_"&amp;StateResource[[#This Row],[Resource Type]]&amp;"_deposits_"&amp;StateResource[[#This Row],[Serier]]</f>
        <v>develop_state_56_oil_deposits_14</v>
      </c>
      <c r="T382" s="1" t="str">
        <f>"state_"&amp;StateResource[[#This Row],[state(vanilla)]]&amp;"_"&amp;StateResource[[#This Row],[Resource Type]]&amp;"_developed_"&amp;StateResource[[#This Row],[Serier]]</f>
        <v>state_56_oil_developed_14</v>
      </c>
    </row>
    <row r="383" spans="1:20" ht="16" customHeight="1" x14ac:dyDescent="0.3">
      <c r="A383" s="1">
        <v>56</v>
      </c>
      <c r="C383" s="9" t="str">
        <f>VLOOKUP(StateResource[[#This Row],[state(vanilla)]],'State Name'!B:C,2,FALSE)</f>
        <v>Weser-Ems</v>
      </c>
      <c r="E383" s="1" t="s">
        <v>13</v>
      </c>
      <c r="F383" s="1">
        <v>6</v>
      </c>
      <c r="G383" s="1">
        <v>15</v>
      </c>
      <c r="H383" s="9">
        <f>StateResource[[#This Row],[Serier]]</f>
        <v>15</v>
      </c>
      <c r="J383" s="1">
        <f>StateResource[[#This Row],[has_tech_excavation_visible]]</f>
        <v>15</v>
      </c>
      <c r="L383" s="1">
        <f>StateResource[[#This Row],[has_tech_excavation_visible]]</f>
        <v>15</v>
      </c>
      <c r="O383" s="9">
        <f>10+StateResource[[#This Row],[Serier]]*5</f>
        <v>85</v>
      </c>
      <c r="P383" s="9">
        <f>30+StateResource[[#This Row],[Serier]]*15</f>
        <v>255</v>
      </c>
      <c r="Q383" s="1">
        <f>StateResource[[#This Row],[Serier]]*2</f>
        <v>30</v>
      </c>
      <c r="S383" s="9" t="str">
        <f>"develop_state_"&amp;StateResource[[#This Row],[state(vanilla)]]&amp;"_"&amp;StateResource[[#This Row],[Resource Type]]&amp;"_deposits_"&amp;StateResource[[#This Row],[Serier]]</f>
        <v>develop_state_56_oil_deposits_15</v>
      </c>
      <c r="T383" s="1" t="str">
        <f>"state_"&amp;StateResource[[#This Row],[state(vanilla)]]&amp;"_"&amp;StateResource[[#This Row],[Resource Type]]&amp;"_developed_"&amp;StateResource[[#This Row],[Serier]]</f>
        <v>state_56_oil_developed_15</v>
      </c>
    </row>
    <row r="384" spans="1:20" ht="16" customHeight="1" x14ac:dyDescent="0.3">
      <c r="A384" s="1">
        <v>56</v>
      </c>
      <c r="C384" s="9" t="str">
        <f>VLOOKUP(StateResource[[#This Row],[state(vanilla)]],'State Name'!B:C,2,FALSE)</f>
        <v>Weser-Ems</v>
      </c>
      <c r="E384" s="1" t="s">
        <v>13</v>
      </c>
      <c r="F384" s="1">
        <v>6</v>
      </c>
      <c r="G384" s="1">
        <v>16</v>
      </c>
      <c r="H384" s="9">
        <f>StateResource[[#This Row],[Serier]]</f>
        <v>16</v>
      </c>
      <c r="J384" s="1">
        <f>StateResource[[#This Row],[has_tech_excavation_visible]]</f>
        <v>16</v>
      </c>
      <c r="L384" s="1">
        <f>StateResource[[#This Row],[has_tech_excavation_visible]]</f>
        <v>16</v>
      </c>
      <c r="O384" s="9">
        <f>10+StateResource[[#This Row],[Serier]]*5</f>
        <v>90</v>
      </c>
      <c r="P384" s="9">
        <f>30+StateResource[[#This Row],[Serier]]*15</f>
        <v>270</v>
      </c>
      <c r="Q384" s="1">
        <f>StateResource[[#This Row],[Serier]]*2</f>
        <v>32</v>
      </c>
      <c r="S384" s="9" t="str">
        <f>"develop_state_"&amp;StateResource[[#This Row],[state(vanilla)]]&amp;"_"&amp;StateResource[[#This Row],[Resource Type]]&amp;"_deposits_"&amp;StateResource[[#This Row],[Serier]]</f>
        <v>develop_state_56_oil_deposits_16</v>
      </c>
      <c r="T384" s="1" t="str">
        <f>"state_"&amp;StateResource[[#This Row],[state(vanilla)]]&amp;"_"&amp;StateResource[[#This Row],[Resource Type]]&amp;"_developed_"&amp;StateResource[[#This Row],[Serier]]</f>
        <v>state_56_oil_developed_16</v>
      </c>
    </row>
    <row r="385" spans="1:20" ht="16" customHeight="1" x14ac:dyDescent="0.3">
      <c r="A385" s="1">
        <v>56</v>
      </c>
      <c r="C385" s="9" t="str">
        <f>VLOOKUP(StateResource[[#This Row],[state(vanilla)]],'State Name'!B:C,2,FALSE)</f>
        <v>Weser-Ems</v>
      </c>
      <c r="E385" s="1" t="s">
        <v>13</v>
      </c>
      <c r="F385" s="1">
        <v>6</v>
      </c>
      <c r="G385" s="1">
        <v>17</v>
      </c>
      <c r="H385" s="9">
        <f>StateResource[[#This Row],[Serier]]</f>
        <v>17</v>
      </c>
      <c r="J385" s="1">
        <f>StateResource[[#This Row],[has_tech_excavation_visible]]</f>
        <v>17</v>
      </c>
      <c r="L385" s="1">
        <f>StateResource[[#This Row],[has_tech_excavation_visible]]</f>
        <v>17</v>
      </c>
      <c r="O385" s="9">
        <f>10+StateResource[[#This Row],[Serier]]*5</f>
        <v>95</v>
      </c>
      <c r="P385" s="9">
        <f>30+StateResource[[#This Row],[Serier]]*15</f>
        <v>285</v>
      </c>
      <c r="Q385" s="1">
        <f>StateResource[[#This Row],[Serier]]*2</f>
        <v>34</v>
      </c>
      <c r="S385" s="9" t="str">
        <f>"develop_state_"&amp;StateResource[[#This Row],[state(vanilla)]]&amp;"_"&amp;StateResource[[#This Row],[Resource Type]]&amp;"_deposits_"&amp;StateResource[[#This Row],[Serier]]</f>
        <v>develop_state_56_oil_deposits_17</v>
      </c>
      <c r="T385" s="1" t="str">
        <f>"state_"&amp;StateResource[[#This Row],[state(vanilla)]]&amp;"_"&amp;StateResource[[#This Row],[Resource Type]]&amp;"_developed_"&amp;StateResource[[#This Row],[Serier]]</f>
        <v>state_56_oil_developed_17</v>
      </c>
    </row>
    <row r="386" spans="1:20" ht="16" customHeight="1" x14ac:dyDescent="0.3">
      <c r="A386" s="1">
        <v>56</v>
      </c>
      <c r="C386" s="9" t="str">
        <f>VLOOKUP(StateResource[[#This Row],[state(vanilla)]],'State Name'!B:C,2,FALSE)</f>
        <v>Weser-Ems</v>
      </c>
      <c r="E386" s="1" t="s">
        <v>13</v>
      </c>
      <c r="F386" s="1">
        <v>6</v>
      </c>
      <c r="G386" s="1">
        <v>18</v>
      </c>
      <c r="H386" s="9">
        <f>StateResource[[#This Row],[Serier]]</f>
        <v>18</v>
      </c>
      <c r="J386" s="1">
        <f>StateResource[[#This Row],[has_tech_excavation_visible]]</f>
        <v>18</v>
      </c>
      <c r="L386" s="1">
        <f>StateResource[[#This Row],[has_tech_excavation_visible]]</f>
        <v>18</v>
      </c>
      <c r="O386" s="9">
        <f>10+StateResource[[#This Row],[Serier]]*5</f>
        <v>100</v>
      </c>
      <c r="P386" s="9">
        <f>30+StateResource[[#This Row],[Serier]]*15</f>
        <v>300</v>
      </c>
      <c r="Q386" s="1">
        <f>StateResource[[#This Row],[Serier]]*2</f>
        <v>36</v>
      </c>
      <c r="S386" s="9" t="str">
        <f>"develop_state_"&amp;StateResource[[#This Row],[state(vanilla)]]&amp;"_"&amp;StateResource[[#This Row],[Resource Type]]&amp;"_deposits_"&amp;StateResource[[#This Row],[Serier]]</f>
        <v>develop_state_56_oil_deposits_18</v>
      </c>
      <c r="T386" s="1" t="str">
        <f>"state_"&amp;StateResource[[#This Row],[state(vanilla)]]&amp;"_"&amp;StateResource[[#This Row],[Resource Type]]&amp;"_developed_"&amp;StateResource[[#This Row],[Serier]]</f>
        <v>state_56_oil_developed_18</v>
      </c>
    </row>
    <row r="387" spans="1:20" ht="16" customHeight="1" x14ac:dyDescent="0.3">
      <c r="A387" s="1">
        <v>56</v>
      </c>
      <c r="C387" s="9" t="str">
        <f>VLOOKUP(StateResource[[#This Row],[state(vanilla)]],'State Name'!B:C,2,FALSE)</f>
        <v>Weser-Ems</v>
      </c>
      <c r="E387" s="1" t="s">
        <v>13</v>
      </c>
      <c r="F387" s="1">
        <v>6</v>
      </c>
      <c r="G387" s="1">
        <v>19</v>
      </c>
      <c r="H387" s="9">
        <f>StateResource[[#This Row],[Serier]]</f>
        <v>19</v>
      </c>
      <c r="J387" s="1">
        <f>StateResource[[#This Row],[has_tech_excavation_visible]]</f>
        <v>19</v>
      </c>
      <c r="L387" s="1">
        <f>StateResource[[#This Row],[has_tech_excavation_visible]]</f>
        <v>19</v>
      </c>
      <c r="O387" s="9">
        <f>10+StateResource[[#This Row],[Serier]]*5</f>
        <v>105</v>
      </c>
      <c r="P387" s="9">
        <f>30+StateResource[[#This Row],[Serier]]*15</f>
        <v>315</v>
      </c>
      <c r="Q387" s="1">
        <f>StateResource[[#This Row],[Serier]]*2</f>
        <v>38</v>
      </c>
      <c r="S387" s="9" t="str">
        <f>"develop_state_"&amp;StateResource[[#This Row],[state(vanilla)]]&amp;"_"&amp;StateResource[[#This Row],[Resource Type]]&amp;"_deposits_"&amp;StateResource[[#This Row],[Serier]]</f>
        <v>develop_state_56_oil_deposits_19</v>
      </c>
      <c r="T387" s="1" t="str">
        <f>"state_"&amp;StateResource[[#This Row],[state(vanilla)]]&amp;"_"&amp;StateResource[[#This Row],[Resource Type]]&amp;"_developed_"&amp;StateResource[[#This Row],[Serier]]</f>
        <v>state_56_oil_developed_19</v>
      </c>
    </row>
    <row r="388" spans="1:20" ht="16" customHeight="1" x14ac:dyDescent="0.3">
      <c r="A388" s="1">
        <v>56</v>
      </c>
      <c r="C388" s="9" t="str">
        <f>VLOOKUP(StateResource[[#This Row],[state(vanilla)]],'State Name'!B:C,2,FALSE)</f>
        <v>Weser-Ems</v>
      </c>
      <c r="E388" s="1" t="s">
        <v>13</v>
      </c>
      <c r="F388" s="1">
        <v>6</v>
      </c>
      <c r="G388" s="1">
        <v>20</v>
      </c>
      <c r="H388" s="9">
        <f>StateResource[[#This Row],[Serier]]</f>
        <v>20</v>
      </c>
      <c r="J388" s="1">
        <f>StateResource[[#This Row],[has_tech_excavation_visible]]</f>
        <v>20</v>
      </c>
      <c r="L388" s="1">
        <f>StateResource[[#This Row],[has_tech_excavation_visible]]</f>
        <v>20</v>
      </c>
      <c r="O388" s="9">
        <f>10+StateResource[[#This Row],[Serier]]*5</f>
        <v>110</v>
      </c>
      <c r="P388" s="9">
        <f>30+StateResource[[#This Row],[Serier]]*15</f>
        <v>330</v>
      </c>
      <c r="Q388" s="1">
        <f>StateResource[[#This Row],[Serier]]*2</f>
        <v>40</v>
      </c>
      <c r="S388" s="9" t="str">
        <f>"develop_state_"&amp;StateResource[[#This Row],[state(vanilla)]]&amp;"_"&amp;StateResource[[#This Row],[Resource Type]]&amp;"_deposits_"&amp;StateResource[[#This Row],[Serier]]</f>
        <v>develop_state_56_oil_deposits_20</v>
      </c>
      <c r="T388" s="1" t="str">
        <f>"state_"&amp;StateResource[[#This Row],[state(vanilla)]]&amp;"_"&amp;StateResource[[#This Row],[Resource Type]]&amp;"_developed_"&amp;StateResource[[#This Row],[Serier]]</f>
        <v>state_56_oil_developed_20</v>
      </c>
    </row>
    <row r="389" spans="1:20" ht="16" customHeight="1" x14ac:dyDescent="0.3">
      <c r="A389" s="1">
        <v>4</v>
      </c>
      <c r="C389" s="9" t="str">
        <f>VLOOKUP(StateResource[[#This Row],[state(vanilla)]],'State Name'!B:C,2,FALSE)</f>
        <v>Lower Austria</v>
      </c>
      <c r="E389" s="1" t="s">
        <v>13</v>
      </c>
      <c r="F389" s="1">
        <v>4</v>
      </c>
      <c r="G389" s="1">
        <v>1</v>
      </c>
      <c r="H389" s="9">
        <f>StateResource[[#This Row],[Serier]]</f>
        <v>1</v>
      </c>
      <c r="J389" s="1">
        <f>StateResource[[#This Row],[has_tech_excavation_visible]]</f>
        <v>1</v>
      </c>
      <c r="L389" s="1">
        <f>StateResource[[#This Row],[has_tech_excavation_visible]]</f>
        <v>1</v>
      </c>
      <c r="O389" s="9">
        <f>10+StateResource[[#This Row],[Serier]]*5</f>
        <v>15</v>
      </c>
      <c r="P389" s="9">
        <f>30+StateResource[[#This Row],[Serier]]*15</f>
        <v>45</v>
      </c>
      <c r="Q389" s="1">
        <f>StateResource[[#This Row],[Serier]]*2</f>
        <v>2</v>
      </c>
      <c r="S389" s="9" t="str">
        <f>"develop_state_"&amp;StateResource[[#This Row],[state(vanilla)]]&amp;"_"&amp;StateResource[[#This Row],[Resource Type]]&amp;"_deposits_"&amp;StateResource[[#This Row],[Serier]]</f>
        <v>develop_state_4_oil_deposits_1</v>
      </c>
      <c r="T389" s="1" t="str">
        <f>"state_"&amp;StateResource[[#This Row],[state(vanilla)]]&amp;"_"&amp;StateResource[[#This Row],[Resource Type]]&amp;"_developed_"&amp;StateResource[[#This Row],[Serier]]</f>
        <v>state_4_oil_developed_1</v>
      </c>
    </row>
    <row r="390" spans="1:20" ht="16" customHeight="1" x14ac:dyDescent="0.3">
      <c r="A390" s="1">
        <v>4</v>
      </c>
      <c r="C390" s="9" t="str">
        <f>VLOOKUP(StateResource[[#This Row],[state(vanilla)]],'State Name'!B:C,2,FALSE)</f>
        <v>Lower Austria</v>
      </c>
      <c r="E390" s="1" t="s">
        <v>13</v>
      </c>
      <c r="F390" s="1">
        <v>4</v>
      </c>
      <c r="G390" s="1">
        <v>2</v>
      </c>
      <c r="H390" s="9">
        <f>StateResource[[#This Row],[Serier]]</f>
        <v>2</v>
      </c>
      <c r="J390" s="1">
        <f>StateResource[[#This Row],[has_tech_excavation_visible]]</f>
        <v>2</v>
      </c>
      <c r="L390" s="1">
        <f>StateResource[[#This Row],[has_tech_excavation_visible]]</f>
        <v>2</v>
      </c>
      <c r="O390" s="9">
        <f>10+StateResource[[#This Row],[Serier]]*5</f>
        <v>20</v>
      </c>
      <c r="P390" s="9">
        <f>30+StateResource[[#This Row],[Serier]]*15</f>
        <v>60</v>
      </c>
      <c r="Q390" s="1">
        <f>StateResource[[#This Row],[Serier]]*2</f>
        <v>4</v>
      </c>
      <c r="S390" s="9" t="str">
        <f>"develop_state_"&amp;StateResource[[#This Row],[state(vanilla)]]&amp;"_"&amp;StateResource[[#This Row],[Resource Type]]&amp;"_deposits_"&amp;StateResource[[#This Row],[Serier]]</f>
        <v>develop_state_4_oil_deposits_2</v>
      </c>
      <c r="T390" s="1" t="str">
        <f>"state_"&amp;StateResource[[#This Row],[state(vanilla)]]&amp;"_"&amp;StateResource[[#This Row],[Resource Type]]&amp;"_developed_"&amp;StateResource[[#This Row],[Serier]]</f>
        <v>state_4_oil_developed_2</v>
      </c>
    </row>
    <row r="391" spans="1:20" ht="16" customHeight="1" x14ac:dyDescent="0.3">
      <c r="A391" s="1">
        <v>4</v>
      </c>
      <c r="C391" s="9" t="str">
        <f>VLOOKUP(StateResource[[#This Row],[state(vanilla)]],'State Name'!B:C,2,FALSE)</f>
        <v>Lower Austria</v>
      </c>
      <c r="E391" s="1" t="s">
        <v>13</v>
      </c>
      <c r="F391" s="1">
        <v>4</v>
      </c>
      <c r="G391" s="1">
        <v>3</v>
      </c>
      <c r="H391" s="9">
        <f>StateResource[[#This Row],[Serier]]</f>
        <v>3</v>
      </c>
      <c r="J391" s="1">
        <f>StateResource[[#This Row],[has_tech_excavation_visible]]</f>
        <v>3</v>
      </c>
      <c r="L391" s="1">
        <f>StateResource[[#This Row],[has_tech_excavation_visible]]</f>
        <v>3</v>
      </c>
      <c r="O391" s="9">
        <f>10+StateResource[[#This Row],[Serier]]*5</f>
        <v>25</v>
      </c>
      <c r="P391" s="9">
        <f>30+StateResource[[#This Row],[Serier]]*15</f>
        <v>75</v>
      </c>
      <c r="Q391" s="1">
        <f>StateResource[[#This Row],[Serier]]*2</f>
        <v>6</v>
      </c>
      <c r="S391" s="9" t="str">
        <f>"develop_state_"&amp;StateResource[[#This Row],[state(vanilla)]]&amp;"_"&amp;StateResource[[#This Row],[Resource Type]]&amp;"_deposits_"&amp;StateResource[[#This Row],[Serier]]</f>
        <v>develop_state_4_oil_deposits_3</v>
      </c>
      <c r="T391" s="1" t="str">
        <f>"state_"&amp;StateResource[[#This Row],[state(vanilla)]]&amp;"_"&amp;StateResource[[#This Row],[Resource Type]]&amp;"_developed_"&amp;StateResource[[#This Row],[Serier]]</f>
        <v>state_4_oil_developed_3</v>
      </c>
    </row>
    <row r="392" spans="1:20" ht="16" customHeight="1" x14ac:dyDescent="0.3">
      <c r="A392" s="1">
        <v>4</v>
      </c>
      <c r="C392" s="9" t="str">
        <f>VLOOKUP(StateResource[[#This Row],[state(vanilla)]],'State Name'!B:C,2,FALSE)</f>
        <v>Lower Austria</v>
      </c>
      <c r="E392" s="1" t="s">
        <v>13</v>
      </c>
      <c r="F392" s="1">
        <v>4</v>
      </c>
      <c r="G392" s="1">
        <v>4</v>
      </c>
      <c r="H392" s="9">
        <f>StateResource[[#This Row],[Serier]]</f>
        <v>4</v>
      </c>
      <c r="J392" s="1">
        <f>StateResource[[#This Row],[has_tech_excavation_visible]]</f>
        <v>4</v>
      </c>
      <c r="L392" s="1">
        <f>StateResource[[#This Row],[has_tech_excavation_visible]]</f>
        <v>4</v>
      </c>
      <c r="O392" s="9">
        <f>10+StateResource[[#This Row],[Serier]]*5</f>
        <v>30</v>
      </c>
      <c r="P392" s="9">
        <f>30+StateResource[[#This Row],[Serier]]*15</f>
        <v>90</v>
      </c>
      <c r="Q392" s="1">
        <f>StateResource[[#This Row],[Serier]]*2</f>
        <v>8</v>
      </c>
      <c r="S392" s="9" t="str">
        <f>"develop_state_"&amp;StateResource[[#This Row],[state(vanilla)]]&amp;"_"&amp;StateResource[[#This Row],[Resource Type]]&amp;"_deposits_"&amp;StateResource[[#This Row],[Serier]]</f>
        <v>develop_state_4_oil_deposits_4</v>
      </c>
      <c r="T392" s="1" t="str">
        <f>"state_"&amp;StateResource[[#This Row],[state(vanilla)]]&amp;"_"&amp;StateResource[[#This Row],[Resource Type]]&amp;"_developed_"&amp;StateResource[[#This Row],[Serier]]</f>
        <v>state_4_oil_developed_4</v>
      </c>
    </row>
    <row r="393" spans="1:20" ht="16" customHeight="1" x14ac:dyDescent="0.3">
      <c r="A393" s="1">
        <v>4</v>
      </c>
      <c r="C393" s="9" t="str">
        <f>VLOOKUP(StateResource[[#This Row],[state(vanilla)]],'State Name'!B:C,2,FALSE)</f>
        <v>Lower Austria</v>
      </c>
      <c r="E393" s="1" t="s">
        <v>13</v>
      </c>
      <c r="F393" s="1">
        <v>4</v>
      </c>
      <c r="G393" s="1">
        <v>5</v>
      </c>
      <c r="H393" s="9">
        <f>StateResource[[#This Row],[Serier]]</f>
        <v>5</v>
      </c>
      <c r="J393" s="1">
        <f>StateResource[[#This Row],[has_tech_excavation_visible]]</f>
        <v>5</v>
      </c>
      <c r="L393" s="1">
        <f>StateResource[[#This Row],[has_tech_excavation_visible]]</f>
        <v>5</v>
      </c>
      <c r="O393" s="9">
        <f>10+StateResource[[#This Row],[Serier]]*5</f>
        <v>35</v>
      </c>
      <c r="P393" s="9">
        <f>30+StateResource[[#This Row],[Serier]]*15</f>
        <v>105</v>
      </c>
      <c r="Q393" s="1">
        <f>StateResource[[#This Row],[Serier]]*2</f>
        <v>10</v>
      </c>
      <c r="S393" s="9" t="str">
        <f>"develop_state_"&amp;StateResource[[#This Row],[state(vanilla)]]&amp;"_"&amp;StateResource[[#This Row],[Resource Type]]&amp;"_deposits_"&amp;StateResource[[#This Row],[Serier]]</f>
        <v>develop_state_4_oil_deposits_5</v>
      </c>
      <c r="T393" s="1" t="str">
        <f>"state_"&amp;StateResource[[#This Row],[state(vanilla)]]&amp;"_"&amp;StateResource[[#This Row],[Resource Type]]&amp;"_developed_"&amp;StateResource[[#This Row],[Serier]]</f>
        <v>state_4_oil_developed_5</v>
      </c>
    </row>
    <row r="394" spans="1:20" ht="16" customHeight="1" x14ac:dyDescent="0.3">
      <c r="A394" s="1">
        <v>4</v>
      </c>
      <c r="C394" s="9" t="str">
        <f>VLOOKUP(StateResource[[#This Row],[state(vanilla)]],'State Name'!B:C,2,FALSE)</f>
        <v>Lower Austria</v>
      </c>
      <c r="E394" s="1" t="s">
        <v>13</v>
      </c>
      <c r="F394" s="1">
        <v>4</v>
      </c>
      <c r="G394" s="1">
        <v>6</v>
      </c>
      <c r="H394" s="9">
        <f>StateResource[[#This Row],[Serier]]</f>
        <v>6</v>
      </c>
      <c r="J394" s="1">
        <f>StateResource[[#This Row],[has_tech_excavation_visible]]</f>
        <v>6</v>
      </c>
      <c r="L394" s="1">
        <f>StateResource[[#This Row],[has_tech_excavation_visible]]</f>
        <v>6</v>
      </c>
      <c r="O394" s="9">
        <f>10+StateResource[[#This Row],[Serier]]*5</f>
        <v>40</v>
      </c>
      <c r="P394" s="9">
        <f>30+StateResource[[#This Row],[Serier]]*15</f>
        <v>120</v>
      </c>
      <c r="Q394" s="1">
        <f>StateResource[[#This Row],[Serier]]*2</f>
        <v>12</v>
      </c>
      <c r="S394" s="9" t="str">
        <f>"develop_state_"&amp;StateResource[[#This Row],[state(vanilla)]]&amp;"_"&amp;StateResource[[#This Row],[Resource Type]]&amp;"_deposits_"&amp;StateResource[[#This Row],[Serier]]</f>
        <v>develop_state_4_oil_deposits_6</v>
      </c>
      <c r="T394" s="1" t="str">
        <f>"state_"&amp;StateResource[[#This Row],[state(vanilla)]]&amp;"_"&amp;StateResource[[#This Row],[Resource Type]]&amp;"_developed_"&amp;StateResource[[#This Row],[Serier]]</f>
        <v>state_4_oil_developed_6</v>
      </c>
    </row>
    <row r="395" spans="1:20" ht="16" customHeight="1" x14ac:dyDescent="0.3">
      <c r="A395" s="1">
        <v>4</v>
      </c>
      <c r="C395" s="9" t="str">
        <f>VLOOKUP(StateResource[[#This Row],[state(vanilla)]],'State Name'!B:C,2,FALSE)</f>
        <v>Lower Austria</v>
      </c>
      <c r="E395" s="1" t="s">
        <v>13</v>
      </c>
      <c r="F395" s="1">
        <v>4</v>
      </c>
      <c r="G395" s="1">
        <v>7</v>
      </c>
      <c r="H395" s="9">
        <f>StateResource[[#This Row],[Serier]]</f>
        <v>7</v>
      </c>
      <c r="J395" s="1">
        <f>StateResource[[#This Row],[has_tech_excavation_visible]]</f>
        <v>7</v>
      </c>
      <c r="L395" s="1">
        <f>StateResource[[#This Row],[has_tech_excavation_visible]]</f>
        <v>7</v>
      </c>
      <c r="O395" s="9">
        <f>10+StateResource[[#This Row],[Serier]]*5</f>
        <v>45</v>
      </c>
      <c r="P395" s="9">
        <f>30+StateResource[[#This Row],[Serier]]*15</f>
        <v>135</v>
      </c>
      <c r="Q395" s="1">
        <f>StateResource[[#This Row],[Serier]]*2</f>
        <v>14</v>
      </c>
      <c r="S395" s="9" t="str">
        <f>"develop_state_"&amp;StateResource[[#This Row],[state(vanilla)]]&amp;"_"&amp;StateResource[[#This Row],[Resource Type]]&amp;"_deposits_"&amp;StateResource[[#This Row],[Serier]]</f>
        <v>develop_state_4_oil_deposits_7</v>
      </c>
      <c r="T395" s="1" t="str">
        <f>"state_"&amp;StateResource[[#This Row],[state(vanilla)]]&amp;"_"&amp;StateResource[[#This Row],[Resource Type]]&amp;"_developed_"&amp;StateResource[[#This Row],[Serier]]</f>
        <v>state_4_oil_developed_7</v>
      </c>
    </row>
    <row r="396" spans="1:20" ht="16" customHeight="1" x14ac:dyDescent="0.3">
      <c r="A396" s="1">
        <v>4</v>
      </c>
      <c r="C396" s="9" t="str">
        <f>VLOOKUP(StateResource[[#This Row],[state(vanilla)]],'State Name'!B:C,2,FALSE)</f>
        <v>Lower Austria</v>
      </c>
      <c r="E396" s="1" t="s">
        <v>13</v>
      </c>
      <c r="F396" s="1">
        <v>4</v>
      </c>
      <c r="G396" s="1">
        <v>8</v>
      </c>
      <c r="H396" s="9">
        <f>StateResource[[#This Row],[Serier]]</f>
        <v>8</v>
      </c>
      <c r="J396" s="1">
        <f>StateResource[[#This Row],[has_tech_excavation_visible]]</f>
        <v>8</v>
      </c>
      <c r="L396" s="1">
        <f>StateResource[[#This Row],[has_tech_excavation_visible]]</f>
        <v>8</v>
      </c>
      <c r="O396" s="9">
        <f>10+StateResource[[#This Row],[Serier]]*5</f>
        <v>50</v>
      </c>
      <c r="P396" s="9">
        <f>30+StateResource[[#This Row],[Serier]]*15</f>
        <v>150</v>
      </c>
      <c r="Q396" s="1">
        <f>StateResource[[#This Row],[Serier]]*2</f>
        <v>16</v>
      </c>
      <c r="S396" s="9" t="str">
        <f>"develop_state_"&amp;StateResource[[#This Row],[state(vanilla)]]&amp;"_"&amp;StateResource[[#This Row],[Resource Type]]&amp;"_deposits_"&amp;StateResource[[#This Row],[Serier]]</f>
        <v>develop_state_4_oil_deposits_8</v>
      </c>
      <c r="T396" s="1" t="str">
        <f>"state_"&amp;StateResource[[#This Row],[state(vanilla)]]&amp;"_"&amp;StateResource[[#This Row],[Resource Type]]&amp;"_developed_"&amp;StateResource[[#This Row],[Serier]]</f>
        <v>state_4_oil_developed_8</v>
      </c>
    </row>
    <row r="397" spans="1:20" ht="16" customHeight="1" x14ac:dyDescent="0.3">
      <c r="A397" s="1">
        <v>4</v>
      </c>
      <c r="C397" s="9" t="str">
        <f>VLOOKUP(StateResource[[#This Row],[state(vanilla)]],'State Name'!B:C,2,FALSE)</f>
        <v>Lower Austria</v>
      </c>
      <c r="E397" s="1" t="s">
        <v>13</v>
      </c>
      <c r="F397" s="1">
        <v>4</v>
      </c>
      <c r="G397" s="1">
        <v>9</v>
      </c>
      <c r="H397" s="9">
        <f>StateResource[[#This Row],[Serier]]</f>
        <v>9</v>
      </c>
      <c r="J397" s="1">
        <f>StateResource[[#This Row],[has_tech_excavation_visible]]</f>
        <v>9</v>
      </c>
      <c r="L397" s="1">
        <f>StateResource[[#This Row],[has_tech_excavation_visible]]</f>
        <v>9</v>
      </c>
      <c r="O397" s="9">
        <f>10+StateResource[[#This Row],[Serier]]*5</f>
        <v>55</v>
      </c>
      <c r="P397" s="9">
        <f>30+StateResource[[#This Row],[Serier]]*15</f>
        <v>165</v>
      </c>
      <c r="Q397" s="1">
        <f>StateResource[[#This Row],[Serier]]*2</f>
        <v>18</v>
      </c>
      <c r="S397" s="9" t="str">
        <f>"develop_state_"&amp;StateResource[[#This Row],[state(vanilla)]]&amp;"_"&amp;StateResource[[#This Row],[Resource Type]]&amp;"_deposits_"&amp;StateResource[[#This Row],[Serier]]</f>
        <v>develop_state_4_oil_deposits_9</v>
      </c>
      <c r="T397" s="1" t="str">
        <f>"state_"&amp;StateResource[[#This Row],[state(vanilla)]]&amp;"_"&amp;StateResource[[#This Row],[Resource Type]]&amp;"_developed_"&amp;StateResource[[#This Row],[Serier]]</f>
        <v>state_4_oil_developed_9</v>
      </c>
    </row>
    <row r="398" spans="1:20" ht="16" customHeight="1" x14ac:dyDescent="0.3">
      <c r="A398" s="1">
        <v>4</v>
      </c>
      <c r="C398" s="9" t="str">
        <f>VLOOKUP(StateResource[[#This Row],[state(vanilla)]],'State Name'!B:C,2,FALSE)</f>
        <v>Lower Austria</v>
      </c>
      <c r="E398" s="1" t="s">
        <v>13</v>
      </c>
      <c r="F398" s="1">
        <v>4</v>
      </c>
      <c r="G398" s="1">
        <v>10</v>
      </c>
      <c r="H398" s="9">
        <f>StateResource[[#This Row],[Serier]]</f>
        <v>10</v>
      </c>
      <c r="J398" s="1">
        <f>StateResource[[#This Row],[has_tech_excavation_visible]]</f>
        <v>10</v>
      </c>
      <c r="L398" s="1">
        <f>StateResource[[#This Row],[has_tech_excavation_visible]]</f>
        <v>10</v>
      </c>
      <c r="O398" s="9">
        <f>10+StateResource[[#This Row],[Serier]]*5</f>
        <v>60</v>
      </c>
      <c r="P398" s="9">
        <f>30+StateResource[[#This Row],[Serier]]*15</f>
        <v>180</v>
      </c>
      <c r="Q398" s="1">
        <f>StateResource[[#This Row],[Serier]]*2</f>
        <v>20</v>
      </c>
      <c r="S398" s="9" t="str">
        <f>"develop_state_"&amp;StateResource[[#This Row],[state(vanilla)]]&amp;"_"&amp;StateResource[[#This Row],[Resource Type]]&amp;"_deposits_"&amp;StateResource[[#This Row],[Serier]]</f>
        <v>develop_state_4_oil_deposits_10</v>
      </c>
      <c r="T398" s="1" t="str">
        <f>"state_"&amp;StateResource[[#This Row],[state(vanilla)]]&amp;"_"&amp;StateResource[[#This Row],[Resource Type]]&amp;"_developed_"&amp;StateResource[[#This Row],[Serier]]</f>
        <v>state_4_oil_developed_10</v>
      </c>
    </row>
    <row r="399" spans="1:20" ht="16" customHeight="1" x14ac:dyDescent="0.3">
      <c r="A399" s="1">
        <v>4</v>
      </c>
      <c r="C399" s="9" t="str">
        <f>VLOOKUP(StateResource[[#This Row],[state(vanilla)]],'State Name'!B:C,2,FALSE)</f>
        <v>Lower Austria</v>
      </c>
      <c r="E399" s="1" t="s">
        <v>13</v>
      </c>
      <c r="F399" s="1">
        <v>4</v>
      </c>
      <c r="G399" s="1">
        <v>11</v>
      </c>
      <c r="H399" s="9">
        <f>StateResource[[#This Row],[Serier]]</f>
        <v>11</v>
      </c>
      <c r="J399" s="1">
        <f>StateResource[[#This Row],[has_tech_excavation_visible]]</f>
        <v>11</v>
      </c>
      <c r="L399" s="1">
        <f>StateResource[[#This Row],[has_tech_excavation_visible]]</f>
        <v>11</v>
      </c>
      <c r="O399" s="9">
        <f>10+StateResource[[#This Row],[Serier]]*5</f>
        <v>65</v>
      </c>
      <c r="P399" s="9">
        <f>30+StateResource[[#This Row],[Serier]]*15</f>
        <v>195</v>
      </c>
      <c r="Q399" s="1">
        <f>StateResource[[#This Row],[Serier]]*2</f>
        <v>22</v>
      </c>
      <c r="S399" s="9" t="str">
        <f>"develop_state_"&amp;StateResource[[#This Row],[state(vanilla)]]&amp;"_"&amp;StateResource[[#This Row],[Resource Type]]&amp;"_deposits_"&amp;StateResource[[#This Row],[Serier]]</f>
        <v>develop_state_4_oil_deposits_11</v>
      </c>
      <c r="T399" s="1" t="str">
        <f>"state_"&amp;StateResource[[#This Row],[state(vanilla)]]&amp;"_"&amp;StateResource[[#This Row],[Resource Type]]&amp;"_developed_"&amp;StateResource[[#This Row],[Serier]]</f>
        <v>state_4_oil_developed_11</v>
      </c>
    </row>
    <row r="400" spans="1:20" ht="16" customHeight="1" x14ac:dyDescent="0.3">
      <c r="A400" s="1">
        <v>4</v>
      </c>
      <c r="C400" s="9" t="str">
        <f>VLOOKUP(StateResource[[#This Row],[state(vanilla)]],'State Name'!B:C,2,FALSE)</f>
        <v>Lower Austria</v>
      </c>
      <c r="E400" s="1" t="s">
        <v>13</v>
      </c>
      <c r="F400" s="1">
        <v>4</v>
      </c>
      <c r="G400" s="1">
        <v>12</v>
      </c>
      <c r="H400" s="9">
        <f>StateResource[[#This Row],[Serier]]</f>
        <v>12</v>
      </c>
      <c r="J400" s="1">
        <f>StateResource[[#This Row],[has_tech_excavation_visible]]</f>
        <v>12</v>
      </c>
      <c r="L400" s="1">
        <f>StateResource[[#This Row],[has_tech_excavation_visible]]</f>
        <v>12</v>
      </c>
      <c r="O400" s="9">
        <f>10+StateResource[[#This Row],[Serier]]*5</f>
        <v>70</v>
      </c>
      <c r="P400" s="9">
        <f>30+StateResource[[#This Row],[Serier]]*15</f>
        <v>210</v>
      </c>
      <c r="Q400" s="1">
        <f>StateResource[[#This Row],[Serier]]*2</f>
        <v>24</v>
      </c>
      <c r="S400" s="9" t="str">
        <f>"develop_state_"&amp;StateResource[[#This Row],[state(vanilla)]]&amp;"_"&amp;StateResource[[#This Row],[Resource Type]]&amp;"_deposits_"&amp;StateResource[[#This Row],[Serier]]</f>
        <v>develop_state_4_oil_deposits_12</v>
      </c>
      <c r="T400" s="1" t="str">
        <f>"state_"&amp;StateResource[[#This Row],[state(vanilla)]]&amp;"_"&amp;StateResource[[#This Row],[Resource Type]]&amp;"_developed_"&amp;StateResource[[#This Row],[Serier]]</f>
        <v>state_4_oil_developed_12</v>
      </c>
    </row>
    <row r="401" spans="1:20" ht="16" customHeight="1" x14ac:dyDescent="0.3">
      <c r="A401" s="1">
        <v>4</v>
      </c>
      <c r="C401" s="9" t="str">
        <f>VLOOKUP(StateResource[[#This Row],[state(vanilla)]],'State Name'!B:C,2,FALSE)</f>
        <v>Lower Austria</v>
      </c>
      <c r="E401" s="1" t="s">
        <v>13</v>
      </c>
      <c r="F401" s="1">
        <v>4</v>
      </c>
      <c r="G401" s="1">
        <v>13</v>
      </c>
      <c r="H401" s="9">
        <f>StateResource[[#This Row],[Serier]]</f>
        <v>13</v>
      </c>
      <c r="J401" s="1">
        <f>StateResource[[#This Row],[has_tech_excavation_visible]]</f>
        <v>13</v>
      </c>
      <c r="L401" s="1">
        <f>StateResource[[#This Row],[has_tech_excavation_visible]]</f>
        <v>13</v>
      </c>
      <c r="O401" s="9">
        <f>10+StateResource[[#This Row],[Serier]]*5</f>
        <v>75</v>
      </c>
      <c r="P401" s="9">
        <f>30+StateResource[[#This Row],[Serier]]*15</f>
        <v>225</v>
      </c>
      <c r="Q401" s="1">
        <f>StateResource[[#This Row],[Serier]]*2</f>
        <v>26</v>
      </c>
      <c r="S401" s="9" t="str">
        <f>"develop_state_"&amp;StateResource[[#This Row],[state(vanilla)]]&amp;"_"&amp;StateResource[[#This Row],[Resource Type]]&amp;"_deposits_"&amp;StateResource[[#This Row],[Serier]]</f>
        <v>develop_state_4_oil_deposits_13</v>
      </c>
      <c r="T401" s="1" t="str">
        <f>"state_"&amp;StateResource[[#This Row],[state(vanilla)]]&amp;"_"&amp;StateResource[[#This Row],[Resource Type]]&amp;"_developed_"&amp;StateResource[[#This Row],[Serier]]</f>
        <v>state_4_oil_developed_13</v>
      </c>
    </row>
    <row r="402" spans="1:20" ht="16" customHeight="1" x14ac:dyDescent="0.3">
      <c r="A402" s="1">
        <v>4</v>
      </c>
      <c r="C402" s="9" t="str">
        <f>VLOOKUP(StateResource[[#This Row],[state(vanilla)]],'State Name'!B:C,2,FALSE)</f>
        <v>Lower Austria</v>
      </c>
      <c r="E402" s="1" t="s">
        <v>13</v>
      </c>
      <c r="F402" s="1">
        <v>4</v>
      </c>
      <c r="G402" s="1">
        <v>14</v>
      </c>
      <c r="H402" s="9">
        <f>StateResource[[#This Row],[Serier]]</f>
        <v>14</v>
      </c>
      <c r="J402" s="1">
        <f>StateResource[[#This Row],[has_tech_excavation_visible]]</f>
        <v>14</v>
      </c>
      <c r="L402" s="1">
        <f>StateResource[[#This Row],[has_tech_excavation_visible]]</f>
        <v>14</v>
      </c>
      <c r="O402" s="9">
        <f>10+StateResource[[#This Row],[Serier]]*5</f>
        <v>80</v>
      </c>
      <c r="P402" s="9">
        <f>30+StateResource[[#This Row],[Serier]]*15</f>
        <v>240</v>
      </c>
      <c r="Q402" s="1">
        <f>StateResource[[#This Row],[Serier]]*2</f>
        <v>28</v>
      </c>
      <c r="S402" s="9" t="str">
        <f>"develop_state_"&amp;StateResource[[#This Row],[state(vanilla)]]&amp;"_"&amp;StateResource[[#This Row],[Resource Type]]&amp;"_deposits_"&amp;StateResource[[#This Row],[Serier]]</f>
        <v>develop_state_4_oil_deposits_14</v>
      </c>
      <c r="T402" s="1" t="str">
        <f>"state_"&amp;StateResource[[#This Row],[state(vanilla)]]&amp;"_"&amp;StateResource[[#This Row],[Resource Type]]&amp;"_developed_"&amp;StateResource[[#This Row],[Serier]]</f>
        <v>state_4_oil_developed_14</v>
      </c>
    </row>
    <row r="403" spans="1:20" ht="16" customHeight="1" x14ac:dyDescent="0.3">
      <c r="A403" s="1">
        <v>4</v>
      </c>
      <c r="C403" s="9" t="str">
        <f>VLOOKUP(StateResource[[#This Row],[state(vanilla)]],'State Name'!B:C,2,FALSE)</f>
        <v>Lower Austria</v>
      </c>
      <c r="E403" s="1" t="s">
        <v>13</v>
      </c>
      <c r="F403" s="1">
        <v>4</v>
      </c>
      <c r="G403" s="1">
        <v>15</v>
      </c>
      <c r="H403" s="9">
        <f>StateResource[[#This Row],[Serier]]</f>
        <v>15</v>
      </c>
      <c r="J403" s="1">
        <f>StateResource[[#This Row],[has_tech_excavation_visible]]</f>
        <v>15</v>
      </c>
      <c r="L403" s="1">
        <f>StateResource[[#This Row],[has_tech_excavation_visible]]</f>
        <v>15</v>
      </c>
      <c r="O403" s="9">
        <f>10+StateResource[[#This Row],[Serier]]*5</f>
        <v>85</v>
      </c>
      <c r="P403" s="9">
        <f>30+StateResource[[#This Row],[Serier]]*15</f>
        <v>255</v>
      </c>
      <c r="Q403" s="1">
        <f>StateResource[[#This Row],[Serier]]*2</f>
        <v>30</v>
      </c>
      <c r="S403" s="9" t="str">
        <f>"develop_state_"&amp;StateResource[[#This Row],[state(vanilla)]]&amp;"_"&amp;StateResource[[#This Row],[Resource Type]]&amp;"_deposits_"&amp;StateResource[[#This Row],[Serier]]</f>
        <v>develop_state_4_oil_deposits_15</v>
      </c>
      <c r="T403" s="1" t="str">
        <f>"state_"&amp;StateResource[[#This Row],[state(vanilla)]]&amp;"_"&amp;StateResource[[#This Row],[Resource Type]]&amp;"_developed_"&amp;StateResource[[#This Row],[Serier]]</f>
        <v>state_4_oil_developed_15</v>
      </c>
    </row>
    <row r="404" spans="1:20" ht="16" customHeight="1" x14ac:dyDescent="0.3">
      <c r="A404" s="1">
        <v>4</v>
      </c>
      <c r="C404" s="9" t="str">
        <f>VLOOKUP(StateResource[[#This Row],[state(vanilla)]],'State Name'!B:C,2,FALSE)</f>
        <v>Lower Austria</v>
      </c>
      <c r="E404" s="1" t="s">
        <v>13</v>
      </c>
      <c r="F404" s="1">
        <v>4</v>
      </c>
      <c r="G404" s="1">
        <v>16</v>
      </c>
      <c r="H404" s="9">
        <f>StateResource[[#This Row],[Serier]]</f>
        <v>16</v>
      </c>
      <c r="J404" s="1">
        <f>StateResource[[#This Row],[has_tech_excavation_visible]]</f>
        <v>16</v>
      </c>
      <c r="L404" s="1">
        <f>StateResource[[#This Row],[has_tech_excavation_visible]]</f>
        <v>16</v>
      </c>
      <c r="O404" s="9">
        <f>10+StateResource[[#This Row],[Serier]]*5</f>
        <v>90</v>
      </c>
      <c r="P404" s="9">
        <f>30+StateResource[[#This Row],[Serier]]*15</f>
        <v>270</v>
      </c>
      <c r="Q404" s="1">
        <f>StateResource[[#This Row],[Serier]]*2</f>
        <v>32</v>
      </c>
      <c r="S404" s="9" t="str">
        <f>"develop_state_"&amp;StateResource[[#This Row],[state(vanilla)]]&amp;"_"&amp;StateResource[[#This Row],[Resource Type]]&amp;"_deposits_"&amp;StateResource[[#This Row],[Serier]]</f>
        <v>develop_state_4_oil_deposits_16</v>
      </c>
      <c r="T404" s="1" t="str">
        <f>"state_"&amp;StateResource[[#This Row],[state(vanilla)]]&amp;"_"&amp;StateResource[[#This Row],[Resource Type]]&amp;"_developed_"&amp;StateResource[[#This Row],[Serier]]</f>
        <v>state_4_oil_developed_16</v>
      </c>
    </row>
    <row r="405" spans="1:20" ht="16" customHeight="1" x14ac:dyDescent="0.3">
      <c r="A405" s="1">
        <v>4</v>
      </c>
      <c r="C405" s="9" t="str">
        <f>VLOOKUP(StateResource[[#This Row],[state(vanilla)]],'State Name'!B:C,2,FALSE)</f>
        <v>Lower Austria</v>
      </c>
      <c r="E405" s="1" t="s">
        <v>13</v>
      </c>
      <c r="F405" s="1">
        <v>4</v>
      </c>
      <c r="G405" s="1">
        <v>17</v>
      </c>
      <c r="H405" s="9">
        <f>StateResource[[#This Row],[Serier]]</f>
        <v>17</v>
      </c>
      <c r="J405" s="1">
        <f>StateResource[[#This Row],[has_tech_excavation_visible]]</f>
        <v>17</v>
      </c>
      <c r="L405" s="1">
        <f>StateResource[[#This Row],[has_tech_excavation_visible]]</f>
        <v>17</v>
      </c>
      <c r="O405" s="9">
        <f>10+StateResource[[#This Row],[Serier]]*5</f>
        <v>95</v>
      </c>
      <c r="P405" s="9">
        <f>30+StateResource[[#This Row],[Serier]]*15</f>
        <v>285</v>
      </c>
      <c r="Q405" s="1">
        <f>StateResource[[#This Row],[Serier]]*2</f>
        <v>34</v>
      </c>
      <c r="S405" s="9" t="str">
        <f>"develop_state_"&amp;StateResource[[#This Row],[state(vanilla)]]&amp;"_"&amp;StateResource[[#This Row],[Resource Type]]&amp;"_deposits_"&amp;StateResource[[#This Row],[Serier]]</f>
        <v>develop_state_4_oil_deposits_17</v>
      </c>
      <c r="T405" s="1" t="str">
        <f>"state_"&amp;StateResource[[#This Row],[state(vanilla)]]&amp;"_"&amp;StateResource[[#This Row],[Resource Type]]&amp;"_developed_"&amp;StateResource[[#This Row],[Serier]]</f>
        <v>state_4_oil_developed_17</v>
      </c>
    </row>
    <row r="406" spans="1:20" ht="16" customHeight="1" x14ac:dyDescent="0.3">
      <c r="A406" s="1">
        <v>4</v>
      </c>
      <c r="C406" s="9" t="str">
        <f>VLOOKUP(StateResource[[#This Row],[state(vanilla)]],'State Name'!B:C,2,FALSE)</f>
        <v>Lower Austria</v>
      </c>
      <c r="E406" s="1" t="s">
        <v>13</v>
      </c>
      <c r="F406" s="1">
        <v>4</v>
      </c>
      <c r="G406" s="1">
        <v>18</v>
      </c>
      <c r="H406" s="9">
        <f>StateResource[[#This Row],[Serier]]</f>
        <v>18</v>
      </c>
      <c r="J406" s="1">
        <f>StateResource[[#This Row],[has_tech_excavation_visible]]</f>
        <v>18</v>
      </c>
      <c r="L406" s="1">
        <f>StateResource[[#This Row],[has_tech_excavation_visible]]</f>
        <v>18</v>
      </c>
      <c r="O406" s="9">
        <f>10+StateResource[[#This Row],[Serier]]*5</f>
        <v>100</v>
      </c>
      <c r="P406" s="9">
        <f>30+StateResource[[#This Row],[Serier]]*15</f>
        <v>300</v>
      </c>
      <c r="Q406" s="1">
        <f>StateResource[[#This Row],[Serier]]*2</f>
        <v>36</v>
      </c>
      <c r="S406" s="9" t="str">
        <f>"develop_state_"&amp;StateResource[[#This Row],[state(vanilla)]]&amp;"_"&amp;StateResource[[#This Row],[Resource Type]]&amp;"_deposits_"&amp;StateResource[[#This Row],[Serier]]</f>
        <v>develop_state_4_oil_deposits_18</v>
      </c>
      <c r="T406" s="1" t="str">
        <f>"state_"&amp;StateResource[[#This Row],[state(vanilla)]]&amp;"_"&amp;StateResource[[#This Row],[Resource Type]]&amp;"_developed_"&amp;StateResource[[#This Row],[Serier]]</f>
        <v>state_4_oil_developed_18</v>
      </c>
    </row>
    <row r="407" spans="1:20" ht="16" customHeight="1" x14ac:dyDescent="0.3">
      <c r="A407" s="1">
        <v>4</v>
      </c>
      <c r="C407" s="9" t="str">
        <f>VLOOKUP(StateResource[[#This Row],[state(vanilla)]],'State Name'!B:C,2,FALSE)</f>
        <v>Lower Austria</v>
      </c>
      <c r="E407" s="1" t="s">
        <v>13</v>
      </c>
      <c r="F407" s="1">
        <v>4</v>
      </c>
      <c r="G407" s="1">
        <v>19</v>
      </c>
      <c r="H407" s="9">
        <f>StateResource[[#This Row],[Serier]]</f>
        <v>19</v>
      </c>
      <c r="J407" s="1">
        <f>StateResource[[#This Row],[has_tech_excavation_visible]]</f>
        <v>19</v>
      </c>
      <c r="L407" s="1">
        <f>StateResource[[#This Row],[has_tech_excavation_visible]]</f>
        <v>19</v>
      </c>
      <c r="O407" s="9">
        <f>10+StateResource[[#This Row],[Serier]]*5</f>
        <v>105</v>
      </c>
      <c r="P407" s="9">
        <f>30+StateResource[[#This Row],[Serier]]*15</f>
        <v>315</v>
      </c>
      <c r="Q407" s="1">
        <f>StateResource[[#This Row],[Serier]]*2</f>
        <v>38</v>
      </c>
      <c r="S407" s="9" t="str">
        <f>"develop_state_"&amp;StateResource[[#This Row],[state(vanilla)]]&amp;"_"&amp;StateResource[[#This Row],[Resource Type]]&amp;"_deposits_"&amp;StateResource[[#This Row],[Serier]]</f>
        <v>develop_state_4_oil_deposits_19</v>
      </c>
      <c r="T407" s="1" t="str">
        <f>"state_"&amp;StateResource[[#This Row],[state(vanilla)]]&amp;"_"&amp;StateResource[[#This Row],[Resource Type]]&amp;"_developed_"&amp;StateResource[[#This Row],[Serier]]</f>
        <v>state_4_oil_developed_19</v>
      </c>
    </row>
    <row r="408" spans="1:20" ht="16" customHeight="1" x14ac:dyDescent="0.3">
      <c r="A408" s="1">
        <v>4</v>
      </c>
      <c r="C408" s="9" t="str">
        <f>VLOOKUP(StateResource[[#This Row],[state(vanilla)]],'State Name'!B:C,2,FALSE)</f>
        <v>Lower Austria</v>
      </c>
      <c r="E408" s="1" t="s">
        <v>13</v>
      </c>
      <c r="F408" s="1">
        <v>4</v>
      </c>
      <c r="G408" s="1">
        <v>20</v>
      </c>
      <c r="H408" s="9">
        <f>StateResource[[#This Row],[Serier]]</f>
        <v>20</v>
      </c>
      <c r="J408" s="1">
        <f>StateResource[[#This Row],[has_tech_excavation_visible]]</f>
        <v>20</v>
      </c>
      <c r="L408" s="1">
        <f>StateResource[[#This Row],[has_tech_excavation_visible]]</f>
        <v>20</v>
      </c>
      <c r="O408" s="9">
        <f>10+StateResource[[#This Row],[Serier]]*5</f>
        <v>110</v>
      </c>
      <c r="P408" s="9">
        <f>30+StateResource[[#This Row],[Serier]]*15</f>
        <v>330</v>
      </c>
      <c r="Q408" s="1">
        <f>StateResource[[#This Row],[Serier]]*2</f>
        <v>40</v>
      </c>
      <c r="S408" s="9" t="str">
        <f>"develop_state_"&amp;StateResource[[#This Row],[state(vanilla)]]&amp;"_"&amp;StateResource[[#This Row],[Resource Type]]&amp;"_deposits_"&amp;StateResource[[#This Row],[Serier]]</f>
        <v>develop_state_4_oil_deposits_20</v>
      </c>
      <c r="T408" s="1" t="str">
        <f>"state_"&amp;StateResource[[#This Row],[state(vanilla)]]&amp;"_"&amp;StateResource[[#This Row],[Resource Type]]&amp;"_developed_"&amp;StateResource[[#This Row],[Serier]]</f>
        <v>state_4_oil_developed_20</v>
      </c>
    </row>
    <row r="409" spans="1:20" ht="16" customHeight="1" x14ac:dyDescent="0.3">
      <c r="A409" s="1">
        <v>347</v>
      </c>
      <c r="C409" s="9" t="str">
        <f>VLOOKUP(StateResource[[#This Row],[state(vanilla)]],'State Name'!B:C,2,FALSE)</f>
        <v>Izmit</v>
      </c>
      <c r="E409" s="1" t="s">
        <v>874</v>
      </c>
      <c r="F409" s="1">
        <v>12</v>
      </c>
      <c r="G409" s="1">
        <v>1</v>
      </c>
      <c r="H409" s="9">
        <f>StateResource[[#This Row],[Serier]]</f>
        <v>1</v>
      </c>
      <c r="J409" s="1">
        <f>StateResource[[#This Row],[has_tech_excavation_visible]]</f>
        <v>1</v>
      </c>
      <c r="L409" s="1">
        <f>StateResource[[#This Row],[has_tech_excavation_visible]]</f>
        <v>1</v>
      </c>
      <c r="O409" s="9">
        <f>10+StateResource[[#This Row],[Serier]]*5</f>
        <v>15</v>
      </c>
      <c r="P409" s="9">
        <f>30+StateResource[[#This Row],[Serier]]*15</f>
        <v>45</v>
      </c>
      <c r="Q409" s="1">
        <f>StateResource[[#This Row],[Serier]]*2</f>
        <v>2</v>
      </c>
      <c r="S409" s="9" t="str">
        <f>"develop_state_"&amp;StateResource[[#This Row],[state(vanilla)]]&amp;"_"&amp;StateResource[[#This Row],[Resource Type]]&amp;"_deposits_"&amp;StateResource[[#This Row],[Serier]]</f>
        <v>develop_state_347_steel_deposits_1</v>
      </c>
      <c r="T409" s="1" t="str">
        <f>"state_"&amp;StateResource[[#This Row],[state(vanilla)]]&amp;"_"&amp;StateResource[[#This Row],[Resource Type]]&amp;"_developed_"&amp;StateResource[[#This Row],[Serier]]</f>
        <v>state_347_steel_developed_1</v>
      </c>
    </row>
    <row r="410" spans="1:20" ht="16" customHeight="1" x14ac:dyDescent="0.3">
      <c r="A410" s="1">
        <v>347</v>
      </c>
      <c r="C410" s="9" t="str">
        <f>VLOOKUP(StateResource[[#This Row],[state(vanilla)]],'State Name'!B:C,2,FALSE)</f>
        <v>Izmit</v>
      </c>
      <c r="E410" s="1" t="s">
        <v>874</v>
      </c>
      <c r="F410" s="1">
        <v>12</v>
      </c>
      <c r="G410" s="1">
        <v>2</v>
      </c>
      <c r="H410" s="9">
        <f>StateResource[[#This Row],[Serier]]</f>
        <v>2</v>
      </c>
      <c r="J410" s="1">
        <f>StateResource[[#This Row],[has_tech_excavation_visible]]</f>
        <v>2</v>
      </c>
      <c r="L410" s="1">
        <f>StateResource[[#This Row],[has_tech_excavation_visible]]</f>
        <v>2</v>
      </c>
      <c r="O410" s="9">
        <f>10+StateResource[[#This Row],[Serier]]*5</f>
        <v>20</v>
      </c>
      <c r="P410" s="9">
        <f>30+StateResource[[#This Row],[Serier]]*15</f>
        <v>60</v>
      </c>
      <c r="Q410" s="1">
        <f>StateResource[[#This Row],[Serier]]*2</f>
        <v>4</v>
      </c>
      <c r="S410" s="9" t="str">
        <f>"develop_state_"&amp;StateResource[[#This Row],[state(vanilla)]]&amp;"_"&amp;StateResource[[#This Row],[Resource Type]]&amp;"_deposits_"&amp;StateResource[[#This Row],[Serier]]</f>
        <v>develop_state_347_steel_deposits_2</v>
      </c>
      <c r="T410" s="1" t="str">
        <f>"state_"&amp;StateResource[[#This Row],[state(vanilla)]]&amp;"_"&amp;StateResource[[#This Row],[Resource Type]]&amp;"_developed_"&amp;StateResource[[#This Row],[Serier]]</f>
        <v>state_347_steel_developed_2</v>
      </c>
    </row>
    <row r="411" spans="1:20" ht="16" customHeight="1" x14ac:dyDescent="0.3">
      <c r="A411" s="1">
        <v>347</v>
      </c>
      <c r="C411" s="9" t="str">
        <f>VLOOKUP(StateResource[[#This Row],[state(vanilla)]],'State Name'!B:C,2,FALSE)</f>
        <v>Izmit</v>
      </c>
      <c r="E411" s="1" t="s">
        <v>874</v>
      </c>
      <c r="F411" s="1">
        <v>12</v>
      </c>
      <c r="G411" s="1">
        <v>3</v>
      </c>
      <c r="H411" s="9">
        <f>StateResource[[#This Row],[Serier]]</f>
        <v>3</v>
      </c>
      <c r="J411" s="1">
        <f>StateResource[[#This Row],[has_tech_excavation_visible]]</f>
        <v>3</v>
      </c>
      <c r="L411" s="1">
        <f>StateResource[[#This Row],[has_tech_excavation_visible]]</f>
        <v>3</v>
      </c>
      <c r="O411" s="9">
        <f>10+StateResource[[#This Row],[Serier]]*5</f>
        <v>25</v>
      </c>
      <c r="P411" s="9">
        <f>30+StateResource[[#This Row],[Serier]]*15</f>
        <v>75</v>
      </c>
      <c r="Q411" s="1">
        <f>StateResource[[#This Row],[Serier]]*2</f>
        <v>6</v>
      </c>
      <c r="S411" s="9" t="str">
        <f>"develop_state_"&amp;StateResource[[#This Row],[state(vanilla)]]&amp;"_"&amp;StateResource[[#This Row],[Resource Type]]&amp;"_deposits_"&amp;StateResource[[#This Row],[Serier]]</f>
        <v>develop_state_347_steel_deposits_3</v>
      </c>
      <c r="T411" s="1" t="str">
        <f>"state_"&amp;StateResource[[#This Row],[state(vanilla)]]&amp;"_"&amp;StateResource[[#This Row],[Resource Type]]&amp;"_developed_"&amp;StateResource[[#This Row],[Serier]]</f>
        <v>state_347_steel_developed_3</v>
      </c>
    </row>
    <row r="412" spans="1:20" ht="16" customHeight="1" x14ac:dyDescent="0.3">
      <c r="A412" s="1">
        <v>347</v>
      </c>
      <c r="C412" s="9" t="str">
        <f>VLOOKUP(StateResource[[#This Row],[state(vanilla)]],'State Name'!B:C,2,FALSE)</f>
        <v>Izmit</v>
      </c>
      <c r="E412" s="1" t="s">
        <v>874</v>
      </c>
      <c r="F412" s="1">
        <v>12</v>
      </c>
      <c r="G412" s="1">
        <v>4</v>
      </c>
      <c r="H412" s="9">
        <f>StateResource[[#This Row],[Serier]]</f>
        <v>4</v>
      </c>
      <c r="J412" s="1">
        <f>StateResource[[#This Row],[has_tech_excavation_visible]]</f>
        <v>4</v>
      </c>
      <c r="L412" s="1">
        <f>StateResource[[#This Row],[has_tech_excavation_visible]]</f>
        <v>4</v>
      </c>
      <c r="O412" s="9">
        <f>10+StateResource[[#This Row],[Serier]]*5</f>
        <v>30</v>
      </c>
      <c r="P412" s="9">
        <f>30+StateResource[[#This Row],[Serier]]*15</f>
        <v>90</v>
      </c>
      <c r="Q412" s="1">
        <f>StateResource[[#This Row],[Serier]]*2</f>
        <v>8</v>
      </c>
      <c r="S412" s="9" t="str">
        <f>"develop_state_"&amp;StateResource[[#This Row],[state(vanilla)]]&amp;"_"&amp;StateResource[[#This Row],[Resource Type]]&amp;"_deposits_"&amp;StateResource[[#This Row],[Serier]]</f>
        <v>develop_state_347_steel_deposits_4</v>
      </c>
      <c r="T412" s="1" t="str">
        <f>"state_"&amp;StateResource[[#This Row],[state(vanilla)]]&amp;"_"&amp;StateResource[[#This Row],[Resource Type]]&amp;"_developed_"&amp;StateResource[[#This Row],[Serier]]</f>
        <v>state_347_steel_developed_4</v>
      </c>
    </row>
    <row r="413" spans="1:20" ht="16" customHeight="1" x14ac:dyDescent="0.3">
      <c r="A413" s="1">
        <v>347</v>
      </c>
      <c r="C413" s="9" t="str">
        <f>VLOOKUP(StateResource[[#This Row],[state(vanilla)]],'State Name'!B:C,2,FALSE)</f>
        <v>Izmit</v>
      </c>
      <c r="E413" s="1" t="s">
        <v>874</v>
      </c>
      <c r="F413" s="1">
        <v>12</v>
      </c>
      <c r="G413" s="1">
        <v>5</v>
      </c>
      <c r="H413" s="9">
        <f>StateResource[[#This Row],[Serier]]</f>
        <v>5</v>
      </c>
      <c r="J413" s="1">
        <f>StateResource[[#This Row],[has_tech_excavation_visible]]</f>
        <v>5</v>
      </c>
      <c r="L413" s="1">
        <f>StateResource[[#This Row],[has_tech_excavation_visible]]</f>
        <v>5</v>
      </c>
      <c r="O413" s="9">
        <f>10+StateResource[[#This Row],[Serier]]*5</f>
        <v>35</v>
      </c>
      <c r="P413" s="9">
        <f>30+StateResource[[#This Row],[Serier]]*15</f>
        <v>105</v>
      </c>
      <c r="Q413" s="1">
        <f>StateResource[[#This Row],[Serier]]*2</f>
        <v>10</v>
      </c>
      <c r="S413" s="9" t="str">
        <f>"develop_state_"&amp;StateResource[[#This Row],[state(vanilla)]]&amp;"_"&amp;StateResource[[#This Row],[Resource Type]]&amp;"_deposits_"&amp;StateResource[[#This Row],[Serier]]</f>
        <v>develop_state_347_steel_deposits_5</v>
      </c>
      <c r="T413" s="1" t="str">
        <f>"state_"&amp;StateResource[[#This Row],[state(vanilla)]]&amp;"_"&amp;StateResource[[#This Row],[Resource Type]]&amp;"_developed_"&amp;StateResource[[#This Row],[Serier]]</f>
        <v>state_347_steel_developed_5</v>
      </c>
    </row>
    <row r="414" spans="1:20" ht="16" customHeight="1" x14ac:dyDescent="0.3">
      <c r="A414" s="1">
        <v>347</v>
      </c>
      <c r="C414" s="9" t="str">
        <f>VLOOKUP(StateResource[[#This Row],[state(vanilla)]],'State Name'!B:C,2,FALSE)</f>
        <v>Izmit</v>
      </c>
      <c r="E414" s="1" t="s">
        <v>874</v>
      </c>
      <c r="F414" s="1">
        <v>12</v>
      </c>
      <c r="G414" s="1">
        <v>6</v>
      </c>
      <c r="H414" s="9">
        <f>StateResource[[#This Row],[Serier]]</f>
        <v>6</v>
      </c>
      <c r="J414" s="1">
        <f>StateResource[[#This Row],[has_tech_excavation_visible]]</f>
        <v>6</v>
      </c>
      <c r="L414" s="1">
        <f>StateResource[[#This Row],[has_tech_excavation_visible]]</f>
        <v>6</v>
      </c>
      <c r="O414" s="9">
        <f>10+StateResource[[#This Row],[Serier]]*5</f>
        <v>40</v>
      </c>
      <c r="P414" s="9">
        <f>30+StateResource[[#This Row],[Serier]]*15</f>
        <v>120</v>
      </c>
      <c r="Q414" s="1">
        <f>StateResource[[#This Row],[Serier]]*2</f>
        <v>12</v>
      </c>
      <c r="S414" s="9" t="str">
        <f>"develop_state_"&amp;StateResource[[#This Row],[state(vanilla)]]&amp;"_"&amp;StateResource[[#This Row],[Resource Type]]&amp;"_deposits_"&amp;StateResource[[#This Row],[Serier]]</f>
        <v>develop_state_347_steel_deposits_6</v>
      </c>
      <c r="T414" s="1" t="str">
        <f>"state_"&amp;StateResource[[#This Row],[state(vanilla)]]&amp;"_"&amp;StateResource[[#This Row],[Resource Type]]&amp;"_developed_"&amp;StateResource[[#This Row],[Serier]]</f>
        <v>state_347_steel_developed_6</v>
      </c>
    </row>
    <row r="415" spans="1:20" ht="16" customHeight="1" x14ac:dyDescent="0.3">
      <c r="A415" s="1">
        <v>347</v>
      </c>
      <c r="C415" s="9" t="str">
        <f>VLOOKUP(StateResource[[#This Row],[state(vanilla)]],'State Name'!B:C,2,FALSE)</f>
        <v>Izmit</v>
      </c>
      <c r="E415" s="1" t="s">
        <v>874</v>
      </c>
      <c r="F415" s="1">
        <v>12</v>
      </c>
      <c r="G415" s="1">
        <v>7</v>
      </c>
      <c r="H415" s="9">
        <f>StateResource[[#This Row],[Serier]]</f>
        <v>7</v>
      </c>
      <c r="J415" s="1">
        <f>StateResource[[#This Row],[has_tech_excavation_visible]]</f>
        <v>7</v>
      </c>
      <c r="L415" s="1">
        <f>StateResource[[#This Row],[has_tech_excavation_visible]]</f>
        <v>7</v>
      </c>
      <c r="O415" s="9">
        <f>10+StateResource[[#This Row],[Serier]]*5</f>
        <v>45</v>
      </c>
      <c r="P415" s="9">
        <f>30+StateResource[[#This Row],[Serier]]*15</f>
        <v>135</v>
      </c>
      <c r="Q415" s="1">
        <f>StateResource[[#This Row],[Serier]]*2</f>
        <v>14</v>
      </c>
      <c r="S415" s="9" t="str">
        <f>"develop_state_"&amp;StateResource[[#This Row],[state(vanilla)]]&amp;"_"&amp;StateResource[[#This Row],[Resource Type]]&amp;"_deposits_"&amp;StateResource[[#This Row],[Serier]]</f>
        <v>develop_state_347_steel_deposits_7</v>
      </c>
      <c r="T415" s="1" t="str">
        <f>"state_"&amp;StateResource[[#This Row],[state(vanilla)]]&amp;"_"&amp;StateResource[[#This Row],[Resource Type]]&amp;"_developed_"&amp;StateResource[[#This Row],[Serier]]</f>
        <v>state_347_steel_developed_7</v>
      </c>
    </row>
    <row r="416" spans="1:20" ht="16" customHeight="1" x14ac:dyDescent="0.3">
      <c r="A416" s="1">
        <v>347</v>
      </c>
      <c r="C416" s="9" t="str">
        <f>VLOOKUP(StateResource[[#This Row],[state(vanilla)]],'State Name'!B:C,2,FALSE)</f>
        <v>Izmit</v>
      </c>
      <c r="E416" s="1" t="s">
        <v>874</v>
      </c>
      <c r="F416" s="1">
        <v>12</v>
      </c>
      <c r="G416" s="1">
        <v>8</v>
      </c>
      <c r="H416" s="9">
        <f>StateResource[[#This Row],[Serier]]</f>
        <v>8</v>
      </c>
      <c r="J416" s="1">
        <f>StateResource[[#This Row],[has_tech_excavation_visible]]</f>
        <v>8</v>
      </c>
      <c r="L416" s="1">
        <f>StateResource[[#This Row],[has_tech_excavation_visible]]</f>
        <v>8</v>
      </c>
      <c r="O416" s="9">
        <f>10+StateResource[[#This Row],[Serier]]*5</f>
        <v>50</v>
      </c>
      <c r="P416" s="9">
        <f>30+StateResource[[#This Row],[Serier]]*15</f>
        <v>150</v>
      </c>
      <c r="Q416" s="1">
        <f>StateResource[[#This Row],[Serier]]*2</f>
        <v>16</v>
      </c>
      <c r="S416" s="9" t="str">
        <f>"develop_state_"&amp;StateResource[[#This Row],[state(vanilla)]]&amp;"_"&amp;StateResource[[#This Row],[Resource Type]]&amp;"_deposits_"&amp;StateResource[[#This Row],[Serier]]</f>
        <v>develop_state_347_steel_deposits_8</v>
      </c>
      <c r="T416" s="1" t="str">
        <f>"state_"&amp;StateResource[[#This Row],[state(vanilla)]]&amp;"_"&amp;StateResource[[#This Row],[Resource Type]]&amp;"_developed_"&amp;StateResource[[#This Row],[Serier]]</f>
        <v>state_347_steel_developed_8</v>
      </c>
    </row>
    <row r="417" spans="1:20" ht="16" customHeight="1" x14ac:dyDescent="0.3">
      <c r="A417" s="1">
        <v>347</v>
      </c>
      <c r="C417" s="9" t="str">
        <f>VLOOKUP(StateResource[[#This Row],[state(vanilla)]],'State Name'!B:C,2,FALSE)</f>
        <v>Izmit</v>
      </c>
      <c r="E417" s="1" t="s">
        <v>874</v>
      </c>
      <c r="F417" s="1">
        <v>12</v>
      </c>
      <c r="G417" s="1">
        <v>9</v>
      </c>
      <c r="H417" s="9">
        <f>StateResource[[#This Row],[Serier]]</f>
        <v>9</v>
      </c>
      <c r="J417" s="1">
        <f>StateResource[[#This Row],[has_tech_excavation_visible]]</f>
        <v>9</v>
      </c>
      <c r="L417" s="1">
        <f>StateResource[[#This Row],[has_tech_excavation_visible]]</f>
        <v>9</v>
      </c>
      <c r="O417" s="9">
        <f>10+StateResource[[#This Row],[Serier]]*5</f>
        <v>55</v>
      </c>
      <c r="P417" s="9">
        <f>30+StateResource[[#This Row],[Serier]]*15</f>
        <v>165</v>
      </c>
      <c r="Q417" s="1">
        <f>StateResource[[#This Row],[Serier]]*2</f>
        <v>18</v>
      </c>
      <c r="S417" s="9" t="str">
        <f>"develop_state_"&amp;StateResource[[#This Row],[state(vanilla)]]&amp;"_"&amp;StateResource[[#This Row],[Resource Type]]&amp;"_deposits_"&amp;StateResource[[#This Row],[Serier]]</f>
        <v>develop_state_347_steel_deposits_9</v>
      </c>
      <c r="T417" s="1" t="str">
        <f>"state_"&amp;StateResource[[#This Row],[state(vanilla)]]&amp;"_"&amp;StateResource[[#This Row],[Resource Type]]&amp;"_developed_"&amp;StateResource[[#This Row],[Serier]]</f>
        <v>state_347_steel_developed_9</v>
      </c>
    </row>
    <row r="418" spans="1:20" ht="16" customHeight="1" x14ac:dyDescent="0.3">
      <c r="A418" s="1">
        <v>347</v>
      </c>
      <c r="C418" s="9" t="str">
        <f>VLOOKUP(StateResource[[#This Row],[state(vanilla)]],'State Name'!B:C,2,FALSE)</f>
        <v>Izmit</v>
      </c>
      <c r="E418" s="1" t="s">
        <v>874</v>
      </c>
      <c r="F418" s="1">
        <v>12</v>
      </c>
      <c r="G418" s="1">
        <v>10</v>
      </c>
      <c r="H418" s="9">
        <f>StateResource[[#This Row],[Serier]]</f>
        <v>10</v>
      </c>
      <c r="J418" s="1">
        <f>StateResource[[#This Row],[has_tech_excavation_visible]]</f>
        <v>10</v>
      </c>
      <c r="L418" s="1">
        <f>StateResource[[#This Row],[has_tech_excavation_visible]]</f>
        <v>10</v>
      </c>
      <c r="O418" s="9">
        <f>10+StateResource[[#This Row],[Serier]]*5</f>
        <v>60</v>
      </c>
      <c r="P418" s="9">
        <f>30+StateResource[[#This Row],[Serier]]*15</f>
        <v>180</v>
      </c>
      <c r="Q418" s="1">
        <f>StateResource[[#This Row],[Serier]]*2</f>
        <v>20</v>
      </c>
      <c r="S418" s="9" t="str">
        <f>"develop_state_"&amp;StateResource[[#This Row],[state(vanilla)]]&amp;"_"&amp;StateResource[[#This Row],[Resource Type]]&amp;"_deposits_"&amp;StateResource[[#This Row],[Serier]]</f>
        <v>develop_state_347_steel_deposits_10</v>
      </c>
      <c r="T418" s="1" t="str">
        <f>"state_"&amp;StateResource[[#This Row],[state(vanilla)]]&amp;"_"&amp;StateResource[[#This Row],[Resource Type]]&amp;"_developed_"&amp;StateResource[[#This Row],[Serier]]</f>
        <v>state_347_steel_developed_10</v>
      </c>
    </row>
    <row r="419" spans="1:20" ht="16" customHeight="1" x14ac:dyDescent="0.3">
      <c r="A419" s="1">
        <v>347</v>
      </c>
      <c r="C419" s="9" t="str">
        <f>VLOOKUP(StateResource[[#This Row],[state(vanilla)]],'State Name'!B:C,2,FALSE)</f>
        <v>Izmit</v>
      </c>
      <c r="E419" s="1" t="s">
        <v>874</v>
      </c>
      <c r="F419" s="1">
        <v>12</v>
      </c>
      <c r="G419" s="1">
        <v>11</v>
      </c>
      <c r="H419" s="9">
        <f>StateResource[[#This Row],[Serier]]</f>
        <v>11</v>
      </c>
      <c r="J419" s="1">
        <f>StateResource[[#This Row],[has_tech_excavation_visible]]</f>
        <v>11</v>
      </c>
      <c r="L419" s="1">
        <f>StateResource[[#This Row],[has_tech_excavation_visible]]</f>
        <v>11</v>
      </c>
      <c r="O419" s="9">
        <f>10+StateResource[[#This Row],[Serier]]*5</f>
        <v>65</v>
      </c>
      <c r="P419" s="9">
        <f>30+StateResource[[#This Row],[Serier]]*15</f>
        <v>195</v>
      </c>
      <c r="Q419" s="1">
        <f>StateResource[[#This Row],[Serier]]*2</f>
        <v>22</v>
      </c>
      <c r="S419" s="9" t="str">
        <f>"develop_state_"&amp;StateResource[[#This Row],[state(vanilla)]]&amp;"_"&amp;StateResource[[#This Row],[Resource Type]]&amp;"_deposits_"&amp;StateResource[[#This Row],[Serier]]</f>
        <v>develop_state_347_steel_deposits_11</v>
      </c>
      <c r="T419" s="1" t="str">
        <f>"state_"&amp;StateResource[[#This Row],[state(vanilla)]]&amp;"_"&amp;StateResource[[#This Row],[Resource Type]]&amp;"_developed_"&amp;StateResource[[#This Row],[Serier]]</f>
        <v>state_347_steel_developed_11</v>
      </c>
    </row>
    <row r="420" spans="1:20" ht="16" customHeight="1" x14ac:dyDescent="0.3">
      <c r="A420" s="1">
        <v>347</v>
      </c>
      <c r="C420" s="9" t="str">
        <f>VLOOKUP(StateResource[[#This Row],[state(vanilla)]],'State Name'!B:C,2,FALSE)</f>
        <v>Izmit</v>
      </c>
      <c r="E420" s="1" t="s">
        <v>874</v>
      </c>
      <c r="F420" s="1">
        <v>12</v>
      </c>
      <c r="G420" s="1">
        <v>12</v>
      </c>
      <c r="H420" s="9">
        <f>StateResource[[#This Row],[Serier]]</f>
        <v>12</v>
      </c>
      <c r="J420" s="1">
        <f>StateResource[[#This Row],[has_tech_excavation_visible]]</f>
        <v>12</v>
      </c>
      <c r="L420" s="1">
        <f>StateResource[[#This Row],[has_tech_excavation_visible]]</f>
        <v>12</v>
      </c>
      <c r="O420" s="9">
        <f>10+StateResource[[#This Row],[Serier]]*5</f>
        <v>70</v>
      </c>
      <c r="P420" s="9">
        <f>30+StateResource[[#This Row],[Serier]]*15</f>
        <v>210</v>
      </c>
      <c r="Q420" s="1">
        <f>StateResource[[#This Row],[Serier]]*2</f>
        <v>24</v>
      </c>
      <c r="S420" s="9" t="str">
        <f>"develop_state_"&amp;StateResource[[#This Row],[state(vanilla)]]&amp;"_"&amp;StateResource[[#This Row],[Resource Type]]&amp;"_deposits_"&amp;StateResource[[#This Row],[Serier]]</f>
        <v>develop_state_347_steel_deposits_12</v>
      </c>
      <c r="T420" s="1" t="str">
        <f>"state_"&amp;StateResource[[#This Row],[state(vanilla)]]&amp;"_"&amp;StateResource[[#This Row],[Resource Type]]&amp;"_developed_"&amp;StateResource[[#This Row],[Serier]]</f>
        <v>state_347_steel_developed_12</v>
      </c>
    </row>
    <row r="421" spans="1:20" ht="16" customHeight="1" x14ac:dyDescent="0.3">
      <c r="A421" s="1">
        <v>347</v>
      </c>
      <c r="C421" s="9" t="str">
        <f>VLOOKUP(StateResource[[#This Row],[state(vanilla)]],'State Name'!B:C,2,FALSE)</f>
        <v>Izmit</v>
      </c>
      <c r="E421" s="1" t="s">
        <v>874</v>
      </c>
      <c r="F421" s="1">
        <v>12</v>
      </c>
      <c r="G421" s="1">
        <v>13</v>
      </c>
      <c r="H421" s="9">
        <f>StateResource[[#This Row],[Serier]]</f>
        <v>13</v>
      </c>
      <c r="J421" s="1">
        <f>StateResource[[#This Row],[has_tech_excavation_visible]]</f>
        <v>13</v>
      </c>
      <c r="L421" s="1">
        <f>StateResource[[#This Row],[has_tech_excavation_visible]]</f>
        <v>13</v>
      </c>
      <c r="O421" s="9">
        <f>10+StateResource[[#This Row],[Serier]]*5</f>
        <v>75</v>
      </c>
      <c r="P421" s="9">
        <f>30+StateResource[[#This Row],[Serier]]*15</f>
        <v>225</v>
      </c>
      <c r="Q421" s="1">
        <f>StateResource[[#This Row],[Serier]]*2</f>
        <v>26</v>
      </c>
      <c r="S421" s="9" t="str">
        <f>"develop_state_"&amp;StateResource[[#This Row],[state(vanilla)]]&amp;"_"&amp;StateResource[[#This Row],[Resource Type]]&amp;"_deposits_"&amp;StateResource[[#This Row],[Serier]]</f>
        <v>develop_state_347_steel_deposits_13</v>
      </c>
      <c r="T421" s="1" t="str">
        <f>"state_"&amp;StateResource[[#This Row],[state(vanilla)]]&amp;"_"&amp;StateResource[[#This Row],[Resource Type]]&amp;"_developed_"&amp;StateResource[[#This Row],[Serier]]</f>
        <v>state_347_steel_developed_13</v>
      </c>
    </row>
    <row r="422" spans="1:20" ht="16" customHeight="1" x14ac:dyDescent="0.3">
      <c r="A422" s="1">
        <v>347</v>
      </c>
      <c r="C422" s="9" t="str">
        <f>VLOOKUP(StateResource[[#This Row],[state(vanilla)]],'State Name'!B:C,2,FALSE)</f>
        <v>Izmit</v>
      </c>
      <c r="E422" s="1" t="s">
        <v>874</v>
      </c>
      <c r="F422" s="1">
        <v>12</v>
      </c>
      <c r="G422" s="1">
        <v>14</v>
      </c>
      <c r="H422" s="9">
        <f>StateResource[[#This Row],[Serier]]</f>
        <v>14</v>
      </c>
      <c r="J422" s="1">
        <f>StateResource[[#This Row],[has_tech_excavation_visible]]</f>
        <v>14</v>
      </c>
      <c r="L422" s="1">
        <f>StateResource[[#This Row],[has_tech_excavation_visible]]</f>
        <v>14</v>
      </c>
      <c r="O422" s="9">
        <f>10+StateResource[[#This Row],[Serier]]*5</f>
        <v>80</v>
      </c>
      <c r="P422" s="9">
        <f>30+StateResource[[#This Row],[Serier]]*15</f>
        <v>240</v>
      </c>
      <c r="Q422" s="1">
        <f>StateResource[[#This Row],[Serier]]*2</f>
        <v>28</v>
      </c>
      <c r="S422" s="9" t="str">
        <f>"develop_state_"&amp;StateResource[[#This Row],[state(vanilla)]]&amp;"_"&amp;StateResource[[#This Row],[Resource Type]]&amp;"_deposits_"&amp;StateResource[[#This Row],[Serier]]</f>
        <v>develop_state_347_steel_deposits_14</v>
      </c>
      <c r="T422" s="1" t="str">
        <f>"state_"&amp;StateResource[[#This Row],[state(vanilla)]]&amp;"_"&amp;StateResource[[#This Row],[Resource Type]]&amp;"_developed_"&amp;StateResource[[#This Row],[Serier]]</f>
        <v>state_347_steel_developed_14</v>
      </c>
    </row>
    <row r="423" spans="1:20" ht="16" customHeight="1" x14ac:dyDescent="0.3">
      <c r="A423" s="1">
        <v>347</v>
      </c>
      <c r="C423" s="9" t="str">
        <f>VLOOKUP(StateResource[[#This Row],[state(vanilla)]],'State Name'!B:C,2,FALSE)</f>
        <v>Izmit</v>
      </c>
      <c r="E423" s="1" t="s">
        <v>874</v>
      </c>
      <c r="F423" s="1">
        <v>12</v>
      </c>
      <c r="G423" s="1">
        <v>15</v>
      </c>
      <c r="H423" s="9">
        <f>StateResource[[#This Row],[Serier]]</f>
        <v>15</v>
      </c>
      <c r="J423" s="1">
        <f>StateResource[[#This Row],[has_tech_excavation_visible]]</f>
        <v>15</v>
      </c>
      <c r="L423" s="1">
        <f>StateResource[[#This Row],[has_tech_excavation_visible]]</f>
        <v>15</v>
      </c>
      <c r="O423" s="9">
        <f>10+StateResource[[#This Row],[Serier]]*5</f>
        <v>85</v>
      </c>
      <c r="P423" s="9">
        <f>30+StateResource[[#This Row],[Serier]]*15</f>
        <v>255</v>
      </c>
      <c r="Q423" s="1">
        <f>StateResource[[#This Row],[Serier]]*2</f>
        <v>30</v>
      </c>
      <c r="S423" s="9" t="str">
        <f>"develop_state_"&amp;StateResource[[#This Row],[state(vanilla)]]&amp;"_"&amp;StateResource[[#This Row],[Resource Type]]&amp;"_deposits_"&amp;StateResource[[#This Row],[Serier]]</f>
        <v>develop_state_347_steel_deposits_15</v>
      </c>
      <c r="T423" s="1" t="str">
        <f>"state_"&amp;StateResource[[#This Row],[state(vanilla)]]&amp;"_"&amp;StateResource[[#This Row],[Resource Type]]&amp;"_developed_"&amp;StateResource[[#This Row],[Serier]]</f>
        <v>state_347_steel_developed_15</v>
      </c>
    </row>
    <row r="424" spans="1:20" ht="16" customHeight="1" x14ac:dyDescent="0.3">
      <c r="A424" s="1">
        <v>347</v>
      </c>
      <c r="C424" s="9" t="str">
        <f>VLOOKUP(StateResource[[#This Row],[state(vanilla)]],'State Name'!B:C,2,FALSE)</f>
        <v>Izmit</v>
      </c>
      <c r="E424" s="1" t="s">
        <v>874</v>
      </c>
      <c r="F424" s="1">
        <v>12</v>
      </c>
      <c r="G424" s="1">
        <v>16</v>
      </c>
      <c r="H424" s="9">
        <f>StateResource[[#This Row],[Serier]]</f>
        <v>16</v>
      </c>
      <c r="J424" s="1">
        <f>StateResource[[#This Row],[has_tech_excavation_visible]]</f>
        <v>16</v>
      </c>
      <c r="L424" s="1">
        <f>StateResource[[#This Row],[has_tech_excavation_visible]]</f>
        <v>16</v>
      </c>
      <c r="O424" s="9">
        <f>10+StateResource[[#This Row],[Serier]]*5</f>
        <v>90</v>
      </c>
      <c r="P424" s="9">
        <f>30+StateResource[[#This Row],[Serier]]*15</f>
        <v>270</v>
      </c>
      <c r="Q424" s="1">
        <f>StateResource[[#This Row],[Serier]]*2</f>
        <v>32</v>
      </c>
      <c r="S424" s="9" t="str">
        <f>"develop_state_"&amp;StateResource[[#This Row],[state(vanilla)]]&amp;"_"&amp;StateResource[[#This Row],[Resource Type]]&amp;"_deposits_"&amp;StateResource[[#This Row],[Serier]]</f>
        <v>develop_state_347_steel_deposits_16</v>
      </c>
      <c r="T424" s="1" t="str">
        <f>"state_"&amp;StateResource[[#This Row],[state(vanilla)]]&amp;"_"&amp;StateResource[[#This Row],[Resource Type]]&amp;"_developed_"&amp;StateResource[[#This Row],[Serier]]</f>
        <v>state_347_steel_developed_16</v>
      </c>
    </row>
    <row r="425" spans="1:20" ht="16" customHeight="1" x14ac:dyDescent="0.3">
      <c r="A425" s="1">
        <v>347</v>
      </c>
      <c r="C425" s="9" t="str">
        <f>VLOOKUP(StateResource[[#This Row],[state(vanilla)]],'State Name'!B:C,2,FALSE)</f>
        <v>Izmit</v>
      </c>
      <c r="E425" s="1" t="s">
        <v>874</v>
      </c>
      <c r="F425" s="1">
        <v>12</v>
      </c>
      <c r="G425" s="1">
        <v>17</v>
      </c>
      <c r="H425" s="9">
        <f>StateResource[[#This Row],[Serier]]</f>
        <v>17</v>
      </c>
      <c r="J425" s="1">
        <f>StateResource[[#This Row],[has_tech_excavation_visible]]</f>
        <v>17</v>
      </c>
      <c r="L425" s="1">
        <f>StateResource[[#This Row],[has_tech_excavation_visible]]</f>
        <v>17</v>
      </c>
      <c r="O425" s="9">
        <f>10+StateResource[[#This Row],[Serier]]*5</f>
        <v>95</v>
      </c>
      <c r="P425" s="9">
        <f>30+StateResource[[#This Row],[Serier]]*15</f>
        <v>285</v>
      </c>
      <c r="Q425" s="1">
        <f>StateResource[[#This Row],[Serier]]*2</f>
        <v>34</v>
      </c>
      <c r="S425" s="9" t="str">
        <f>"develop_state_"&amp;StateResource[[#This Row],[state(vanilla)]]&amp;"_"&amp;StateResource[[#This Row],[Resource Type]]&amp;"_deposits_"&amp;StateResource[[#This Row],[Serier]]</f>
        <v>develop_state_347_steel_deposits_17</v>
      </c>
      <c r="T425" s="1" t="str">
        <f>"state_"&amp;StateResource[[#This Row],[state(vanilla)]]&amp;"_"&amp;StateResource[[#This Row],[Resource Type]]&amp;"_developed_"&amp;StateResource[[#This Row],[Serier]]</f>
        <v>state_347_steel_developed_17</v>
      </c>
    </row>
    <row r="426" spans="1:20" ht="16" customHeight="1" x14ac:dyDescent="0.3">
      <c r="A426" s="1">
        <v>347</v>
      </c>
      <c r="C426" s="9" t="str">
        <f>VLOOKUP(StateResource[[#This Row],[state(vanilla)]],'State Name'!B:C,2,FALSE)</f>
        <v>Izmit</v>
      </c>
      <c r="E426" s="1" t="s">
        <v>874</v>
      </c>
      <c r="F426" s="1">
        <v>12</v>
      </c>
      <c r="G426" s="1">
        <v>18</v>
      </c>
      <c r="H426" s="9">
        <f>StateResource[[#This Row],[Serier]]</f>
        <v>18</v>
      </c>
      <c r="J426" s="1">
        <f>StateResource[[#This Row],[has_tech_excavation_visible]]</f>
        <v>18</v>
      </c>
      <c r="L426" s="1">
        <f>StateResource[[#This Row],[has_tech_excavation_visible]]</f>
        <v>18</v>
      </c>
      <c r="O426" s="9">
        <f>10+StateResource[[#This Row],[Serier]]*5</f>
        <v>100</v>
      </c>
      <c r="P426" s="9">
        <f>30+StateResource[[#This Row],[Serier]]*15</f>
        <v>300</v>
      </c>
      <c r="Q426" s="1">
        <f>StateResource[[#This Row],[Serier]]*2</f>
        <v>36</v>
      </c>
      <c r="S426" s="9" t="str">
        <f>"develop_state_"&amp;StateResource[[#This Row],[state(vanilla)]]&amp;"_"&amp;StateResource[[#This Row],[Resource Type]]&amp;"_deposits_"&amp;StateResource[[#This Row],[Serier]]</f>
        <v>develop_state_347_steel_deposits_18</v>
      </c>
      <c r="T426" s="1" t="str">
        <f>"state_"&amp;StateResource[[#This Row],[state(vanilla)]]&amp;"_"&amp;StateResource[[#This Row],[Resource Type]]&amp;"_developed_"&amp;StateResource[[#This Row],[Serier]]</f>
        <v>state_347_steel_developed_18</v>
      </c>
    </row>
    <row r="427" spans="1:20" ht="16" customHeight="1" x14ac:dyDescent="0.3">
      <c r="A427" s="1">
        <v>347</v>
      </c>
      <c r="C427" s="9" t="str">
        <f>VLOOKUP(StateResource[[#This Row],[state(vanilla)]],'State Name'!B:C,2,FALSE)</f>
        <v>Izmit</v>
      </c>
      <c r="E427" s="1" t="s">
        <v>874</v>
      </c>
      <c r="F427" s="1">
        <v>12</v>
      </c>
      <c r="G427" s="1">
        <v>19</v>
      </c>
      <c r="H427" s="9">
        <f>StateResource[[#This Row],[Serier]]</f>
        <v>19</v>
      </c>
      <c r="J427" s="1">
        <f>StateResource[[#This Row],[has_tech_excavation_visible]]</f>
        <v>19</v>
      </c>
      <c r="L427" s="1">
        <f>StateResource[[#This Row],[has_tech_excavation_visible]]</f>
        <v>19</v>
      </c>
      <c r="O427" s="9">
        <f>10+StateResource[[#This Row],[Serier]]*5</f>
        <v>105</v>
      </c>
      <c r="P427" s="9">
        <f>30+StateResource[[#This Row],[Serier]]*15</f>
        <v>315</v>
      </c>
      <c r="Q427" s="1">
        <f>StateResource[[#This Row],[Serier]]*2</f>
        <v>38</v>
      </c>
      <c r="S427" s="9" t="str">
        <f>"develop_state_"&amp;StateResource[[#This Row],[state(vanilla)]]&amp;"_"&amp;StateResource[[#This Row],[Resource Type]]&amp;"_deposits_"&amp;StateResource[[#This Row],[Serier]]</f>
        <v>develop_state_347_steel_deposits_19</v>
      </c>
      <c r="T427" s="1" t="str">
        <f>"state_"&amp;StateResource[[#This Row],[state(vanilla)]]&amp;"_"&amp;StateResource[[#This Row],[Resource Type]]&amp;"_developed_"&amp;StateResource[[#This Row],[Serier]]</f>
        <v>state_347_steel_developed_19</v>
      </c>
    </row>
    <row r="428" spans="1:20" ht="16" customHeight="1" x14ac:dyDescent="0.3">
      <c r="A428" s="1">
        <v>347</v>
      </c>
      <c r="C428" s="9" t="str">
        <f>VLOOKUP(StateResource[[#This Row],[state(vanilla)]],'State Name'!B:C,2,FALSE)</f>
        <v>Izmit</v>
      </c>
      <c r="E428" s="1" t="s">
        <v>874</v>
      </c>
      <c r="F428" s="1">
        <v>12</v>
      </c>
      <c r="G428" s="1">
        <v>20</v>
      </c>
      <c r="H428" s="9">
        <f>StateResource[[#This Row],[Serier]]</f>
        <v>20</v>
      </c>
      <c r="J428" s="1">
        <f>StateResource[[#This Row],[has_tech_excavation_visible]]</f>
        <v>20</v>
      </c>
      <c r="L428" s="1">
        <f>StateResource[[#This Row],[has_tech_excavation_visible]]</f>
        <v>20</v>
      </c>
      <c r="O428" s="9">
        <f>10+StateResource[[#This Row],[Serier]]*5</f>
        <v>110</v>
      </c>
      <c r="P428" s="9">
        <f>30+StateResource[[#This Row],[Serier]]*15</f>
        <v>330</v>
      </c>
      <c r="Q428" s="1">
        <f>StateResource[[#This Row],[Serier]]*2</f>
        <v>40</v>
      </c>
      <c r="S428" s="9" t="str">
        <f>"develop_state_"&amp;StateResource[[#This Row],[state(vanilla)]]&amp;"_"&amp;StateResource[[#This Row],[Resource Type]]&amp;"_deposits_"&amp;StateResource[[#This Row],[Serier]]</f>
        <v>develop_state_347_steel_deposits_20</v>
      </c>
      <c r="T428" s="1" t="str">
        <f>"state_"&amp;StateResource[[#This Row],[state(vanilla)]]&amp;"_"&amp;StateResource[[#This Row],[Resource Type]]&amp;"_developed_"&amp;StateResource[[#This Row],[Serier]]</f>
        <v>state_347_steel_developed_20</v>
      </c>
    </row>
    <row r="429" spans="1:20" ht="16" customHeight="1" x14ac:dyDescent="0.3">
      <c r="A429" s="1">
        <v>331</v>
      </c>
      <c r="C429" s="9" t="str">
        <f>VLOOKUP(StateResource[[#This Row],[state(vanilla)]],'State Name'!B:C,2,FALSE)</f>
        <v>Newfoundland</v>
      </c>
      <c r="E429" s="1" t="s">
        <v>874</v>
      </c>
      <c r="F429" s="1">
        <v>12</v>
      </c>
      <c r="G429" s="1">
        <v>1</v>
      </c>
      <c r="H429" s="9">
        <f>StateResource[[#This Row],[Serier]]</f>
        <v>1</v>
      </c>
      <c r="J429" s="1">
        <f>StateResource[[#This Row],[has_tech_excavation_visible]]</f>
        <v>1</v>
      </c>
      <c r="L429" s="1">
        <f>StateResource[[#This Row],[has_tech_excavation_visible]]</f>
        <v>1</v>
      </c>
      <c r="O429" s="9">
        <f>10+StateResource[[#This Row],[Serier]]*5</f>
        <v>15</v>
      </c>
      <c r="P429" s="9">
        <f>30+StateResource[[#This Row],[Serier]]*15</f>
        <v>45</v>
      </c>
      <c r="Q429" s="1">
        <f>StateResource[[#This Row],[Serier]]*2</f>
        <v>2</v>
      </c>
      <c r="S429" s="9" t="str">
        <f>"develop_state_"&amp;StateResource[[#This Row],[state(vanilla)]]&amp;"_"&amp;StateResource[[#This Row],[Resource Type]]&amp;"_deposits_"&amp;StateResource[[#This Row],[Serier]]</f>
        <v>develop_state_331_steel_deposits_1</v>
      </c>
      <c r="T429" s="1" t="str">
        <f>"state_"&amp;StateResource[[#This Row],[state(vanilla)]]&amp;"_"&amp;StateResource[[#This Row],[Resource Type]]&amp;"_developed_"&amp;StateResource[[#This Row],[Serier]]</f>
        <v>state_331_steel_developed_1</v>
      </c>
    </row>
    <row r="430" spans="1:20" ht="16" customHeight="1" x14ac:dyDescent="0.3">
      <c r="A430" s="1">
        <v>331</v>
      </c>
      <c r="C430" s="9" t="str">
        <f>VLOOKUP(StateResource[[#This Row],[state(vanilla)]],'State Name'!B:C,2,FALSE)</f>
        <v>Newfoundland</v>
      </c>
      <c r="E430" s="1" t="s">
        <v>874</v>
      </c>
      <c r="F430" s="1">
        <v>12</v>
      </c>
      <c r="G430" s="1">
        <v>2</v>
      </c>
      <c r="H430" s="9">
        <f>StateResource[[#This Row],[Serier]]</f>
        <v>2</v>
      </c>
      <c r="J430" s="1">
        <f>StateResource[[#This Row],[has_tech_excavation_visible]]</f>
        <v>2</v>
      </c>
      <c r="L430" s="1">
        <f>StateResource[[#This Row],[has_tech_excavation_visible]]</f>
        <v>2</v>
      </c>
      <c r="O430" s="9">
        <f>10+StateResource[[#This Row],[Serier]]*5</f>
        <v>20</v>
      </c>
      <c r="P430" s="9">
        <f>30+StateResource[[#This Row],[Serier]]*15</f>
        <v>60</v>
      </c>
      <c r="Q430" s="1">
        <f>StateResource[[#This Row],[Serier]]*2</f>
        <v>4</v>
      </c>
      <c r="S430" s="9" t="str">
        <f>"develop_state_"&amp;StateResource[[#This Row],[state(vanilla)]]&amp;"_"&amp;StateResource[[#This Row],[Resource Type]]&amp;"_deposits_"&amp;StateResource[[#This Row],[Serier]]</f>
        <v>develop_state_331_steel_deposits_2</v>
      </c>
      <c r="T430" s="1" t="str">
        <f>"state_"&amp;StateResource[[#This Row],[state(vanilla)]]&amp;"_"&amp;StateResource[[#This Row],[Resource Type]]&amp;"_developed_"&amp;StateResource[[#This Row],[Serier]]</f>
        <v>state_331_steel_developed_2</v>
      </c>
    </row>
    <row r="431" spans="1:20" ht="16" customHeight="1" x14ac:dyDescent="0.3">
      <c r="A431" s="1">
        <v>331</v>
      </c>
      <c r="C431" s="9" t="str">
        <f>VLOOKUP(StateResource[[#This Row],[state(vanilla)]],'State Name'!B:C,2,FALSE)</f>
        <v>Newfoundland</v>
      </c>
      <c r="E431" s="1" t="s">
        <v>874</v>
      </c>
      <c r="F431" s="1">
        <v>12</v>
      </c>
      <c r="G431" s="1">
        <v>3</v>
      </c>
      <c r="H431" s="9">
        <f>StateResource[[#This Row],[Serier]]</f>
        <v>3</v>
      </c>
      <c r="J431" s="1">
        <f>StateResource[[#This Row],[has_tech_excavation_visible]]</f>
        <v>3</v>
      </c>
      <c r="L431" s="1">
        <f>StateResource[[#This Row],[has_tech_excavation_visible]]</f>
        <v>3</v>
      </c>
      <c r="O431" s="9">
        <f>10+StateResource[[#This Row],[Serier]]*5</f>
        <v>25</v>
      </c>
      <c r="P431" s="9">
        <f>30+StateResource[[#This Row],[Serier]]*15</f>
        <v>75</v>
      </c>
      <c r="Q431" s="1">
        <f>StateResource[[#This Row],[Serier]]*2</f>
        <v>6</v>
      </c>
      <c r="S431" s="9" t="str">
        <f>"develop_state_"&amp;StateResource[[#This Row],[state(vanilla)]]&amp;"_"&amp;StateResource[[#This Row],[Resource Type]]&amp;"_deposits_"&amp;StateResource[[#This Row],[Serier]]</f>
        <v>develop_state_331_steel_deposits_3</v>
      </c>
      <c r="T431" s="1" t="str">
        <f>"state_"&amp;StateResource[[#This Row],[state(vanilla)]]&amp;"_"&amp;StateResource[[#This Row],[Resource Type]]&amp;"_developed_"&amp;StateResource[[#This Row],[Serier]]</f>
        <v>state_331_steel_developed_3</v>
      </c>
    </row>
    <row r="432" spans="1:20" ht="16" customHeight="1" x14ac:dyDescent="0.3">
      <c r="A432" s="1">
        <v>331</v>
      </c>
      <c r="C432" s="9" t="str">
        <f>VLOOKUP(StateResource[[#This Row],[state(vanilla)]],'State Name'!B:C,2,FALSE)</f>
        <v>Newfoundland</v>
      </c>
      <c r="E432" s="1" t="s">
        <v>874</v>
      </c>
      <c r="F432" s="1">
        <v>12</v>
      </c>
      <c r="G432" s="1">
        <v>4</v>
      </c>
      <c r="H432" s="9">
        <f>StateResource[[#This Row],[Serier]]</f>
        <v>4</v>
      </c>
      <c r="J432" s="1">
        <f>StateResource[[#This Row],[has_tech_excavation_visible]]</f>
        <v>4</v>
      </c>
      <c r="L432" s="1">
        <f>StateResource[[#This Row],[has_tech_excavation_visible]]</f>
        <v>4</v>
      </c>
      <c r="O432" s="9">
        <f>10+StateResource[[#This Row],[Serier]]*5</f>
        <v>30</v>
      </c>
      <c r="P432" s="9">
        <f>30+StateResource[[#This Row],[Serier]]*15</f>
        <v>90</v>
      </c>
      <c r="Q432" s="1">
        <f>StateResource[[#This Row],[Serier]]*2</f>
        <v>8</v>
      </c>
      <c r="S432" s="9" t="str">
        <f>"develop_state_"&amp;StateResource[[#This Row],[state(vanilla)]]&amp;"_"&amp;StateResource[[#This Row],[Resource Type]]&amp;"_deposits_"&amp;StateResource[[#This Row],[Serier]]</f>
        <v>develop_state_331_steel_deposits_4</v>
      </c>
      <c r="T432" s="1" t="str">
        <f>"state_"&amp;StateResource[[#This Row],[state(vanilla)]]&amp;"_"&amp;StateResource[[#This Row],[Resource Type]]&amp;"_developed_"&amp;StateResource[[#This Row],[Serier]]</f>
        <v>state_331_steel_developed_4</v>
      </c>
    </row>
    <row r="433" spans="1:20" ht="16" customHeight="1" x14ac:dyDescent="0.3">
      <c r="A433" s="1">
        <v>331</v>
      </c>
      <c r="C433" s="9" t="str">
        <f>VLOOKUP(StateResource[[#This Row],[state(vanilla)]],'State Name'!B:C,2,FALSE)</f>
        <v>Newfoundland</v>
      </c>
      <c r="E433" s="1" t="s">
        <v>874</v>
      </c>
      <c r="F433" s="1">
        <v>12</v>
      </c>
      <c r="G433" s="1">
        <v>5</v>
      </c>
      <c r="H433" s="9">
        <f>StateResource[[#This Row],[Serier]]</f>
        <v>5</v>
      </c>
      <c r="J433" s="1">
        <f>StateResource[[#This Row],[has_tech_excavation_visible]]</f>
        <v>5</v>
      </c>
      <c r="L433" s="1">
        <f>StateResource[[#This Row],[has_tech_excavation_visible]]</f>
        <v>5</v>
      </c>
      <c r="O433" s="9">
        <f>10+StateResource[[#This Row],[Serier]]*5</f>
        <v>35</v>
      </c>
      <c r="P433" s="9">
        <f>30+StateResource[[#This Row],[Serier]]*15</f>
        <v>105</v>
      </c>
      <c r="Q433" s="1">
        <f>StateResource[[#This Row],[Serier]]*2</f>
        <v>10</v>
      </c>
      <c r="S433" s="9" t="str">
        <f>"develop_state_"&amp;StateResource[[#This Row],[state(vanilla)]]&amp;"_"&amp;StateResource[[#This Row],[Resource Type]]&amp;"_deposits_"&amp;StateResource[[#This Row],[Serier]]</f>
        <v>develop_state_331_steel_deposits_5</v>
      </c>
      <c r="T433" s="1" t="str">
        <f>"state_"&amp;StateResource[[#This Row],[state(vanilla)]]&amp;"_"&amp;StateResource[[#This Row],[Resource Type]]&amp;"_developed_"&amp;StateResource[[#This Row],[Serier]]</f>
        <v>state_331_steel_developed_5</v>
      </c>
    </row>
    <row r="434" spans="1:20" ht="16" customHeight="1" x14ac:dyDescent="0.3">
      <c r="A434" s="1">
        <v>331</v>
      </c>
      <c r="C434" s="9" t="str">
        <f>VLOOKUP(StateResource[[#This Row],[state(vanilla)]],'State Name'!B:C,2,FALSE)</f>
        <v>Newfoundland</v>
      </c>
      <c r="E434" s="1" t="s">
        <v>874</v>
      </c>
      <c r="F434" s="1">
        <v>12</v>
      </c>
      <c r="G434" s="1">
        <v>6</v>
      </c>
      <c r="H434" s="9">
        <f>StateResource[[#This Row],[Serier]]</f>
        <v>6</v>
      </c>
      <c r="J434" s="1">
        <f>StateResource[[#This Row],[has_tech_excavation_visible]]</f>
        <v>6</v>
      </c>
      <c r="L434" s="1">
        <f>StateResource[[#This Row],[has_tech_excavation_visible]]</f>
        <v>6</v>
      </c>
      <c r="O434" s="9">
        <f>10+StateResource[[#This Row],[Serier]]*5</f>
        <v>40</v>
      </c>
      <c r="P434" s="9">
        <f>30+StateResource[[#This Row],[Serier]]*15</f>
        <v>120</v>
      </c>
      <c r="Q434" s="1">
        <f>StateResource[[#This Row],[Serier]]*2</f>
        <v>12</v>
      </c>
      <c r="S434" s="9" t="str">
        <f>"develop_state_"&amp;StateResource[[#This Row],[state(vanilla)]]&amp;"_"&amp;StateResource[[#This Row],[Resource Type]]&amp;"_deposits_"&amp;StateResource[[#This Row],[Serier]]</f>
        <v>develop_state_331_steel_deposits_6</v>
      </c>
      <c r="T434" s="1" t="str">
        <f>"state_"&amp;StateResource[[#This Row],[state(vanilla)]]&amp;"_"&amp;StateResource[[#This Row],[Resource Type]]&amp;"_developed_"&amp;StateResource[[#This Row],[Serier]]</f>
        <v>state_331_steel_developed_6</v>
      </c>
    </row>
    <row r="435" spans="1:20" ht="16" customHeight="1" x14ac:dyDescent="0.3">
      <c r="A435" s="1">
        <v>331</v>
      </c>
      <c r="C435" s="9" t="str">
        <f>VLOOKUP(StateResource[[#This Row],[state(vanilla)]],'State Name'!B:C,2,FALSE)</f>
        <v>Newfoundland</v>
      </c>
      <c r="E435" s="1" t="s">
        <v>874</v>
      </c>
      <c r="F435" s="1">
        <v>12</v>
      </c>
      <c r="G435" s="1">
        <v>7</v>
      </c>
      <c r="H435" s="9">
        <f>StateResource[[#This Row],[Serier]]</f>
        <v>7</v>
      </c>
      <c r="J435" s="1">
        <f>StateResource[[#This Row],[has_tech_excavation_visible]]</f>
        <v>7</v>
      </c>
      <c r="L435" s="1">
        <f>StateResource[[#This Row],[has_tech_excavation_visible]]</f>
        <v>7</v>
      </c>
      <c r="O435" s="9">
        <f>10+StateResource[[#This Row],[Serier]]*5</f>
        <v>45</v>
      </c>
      <c r="P435" s="9">
        <f>30+StateResource[[#This Row],[Serier]]*15</f>
        <v>135</v>
      </c>
      <c r="Q435" s="1">
        <f>StateResource[[#This Row],[Serier]]*2</f>
        <v>14</v>
      </c>
      <c r="S435" s="9" t="str">
        <f>"develop_state_"&amp;StateResource[[#This Row],[state(vanilla)]]&amp;"_"&amp;StateResource[[#This Row],[Resource Type]]&amp;"_deposits_"&amp;StateResource[[#This Row],[Serier]]</f>
        <v>develop_state_331_steel_deposits_7</v>
      </c>
      <c r="T435" s="1" t="str">
        <f>"state_"&amp;StateResource[[#This Row],[state(vanilla)]]&amp;"_"&amp;StateResource[[#This Row],[Resource Type]]&amp;"_developed_"&amp;StateResource[[#This Row],[Serier]]</f>
        <v>state_331_steel_developed_7</v>
      </c>
    </row>
    <row r="436" spans="1:20" ht="16" customHeight="1" x14ac:dyDescent="0.3">
      <c r="A436" s="1">
        <v>331</v>
      </c>
      <c r="C436" s="9" t="str">
        <f>VLOOKUP(StateResource[[#This Row],[state(vanilla)]],'State Name'!B:C,2,FALSE)</f>
        <v>Newfoundland</v>
      </c>
      <c r="E436" s="1" t="s">
        <v>874</v>
      </c>
      <c r="F436" s="1">
        <v>12</v>
      </c>
      <c r="G436" s="1">
        <v>8</v>
      </c>
      <c r="H436" s="9">
        <f>StateResource[[#This Row],[Serier]]</f>
        <v>8</v>
      </c>
      <c r="J436" s="1">
        <f>StateResource[[#This Row],[has_tech_excavation_visible]]</f>
        <v>8</v>
      </c>
      <c r="L436" s="1">
        <f>StateResource[[#This Row],[has_tech_excavation_visible]]</f>
        <v>8</v>
      </c>
      <c r="O436" s="9">
        <f>10+StateResource[[#This Row],[Serier]]*5</f>
        <v>50</v>
      </c>
      <c r="P436" s="9">
        <f>30+StateResource[[#This Row],[Serier]]*15</f>
        <v>150</v>
      </c>
      <c r="Q436" s="1">
        <f>StateResource[[#This Row],[Serier]]*2</f>
        <v>16</v>
      </c>
      <c r="S436" s="9" t="str">
        <f>"develop_state_"&amp;StateResource[[#This Row],[state(vanilla)]]&amp;"_"&amp;StateResource[[#This Row],[Resource Type]]&amp;"_deposits_"&amp;StateResource[[#This Row],[Serier]]</f>
        <v>develop_state_331_steel_deposits_8</v>
      </c>
      <c r="T436" s="1" t="str">
        <f>"state_"&amp;StateResource[[#This Row],[state(vanilla)]]&amp;"_"&amp;StateResource[[#This Row],[Resource Type]]&amp;"_developed_"&amp;StateResource[[#This Row],[Serier]]</f>
        <v>state_331_steel_developed_8</v>
      </c>
    </row>
    <row r="437" spans="1:20" ht="16" customHeight="1" x14ac:dyDescent="0.3">
      <c r="A437" s="1">
        <v>331</v>
      </c>
      <c r="C437" s="9" t="str">
        <f>VLOOKUP(StateResource[[#This Row],[state(vanilla)]],'State Name'!B:C,2,FALSE)</f>
        <v>Newfoundland</v>
      </c>
      <c r="E437" s="1" t="s">
        <v>874</v>
      </c>
      <c r="F437" s="1">
        <v>12</v>
      </c>
      <c r="G437" s="1">
        <v>9</v>
      </c>
      <c r="H437" s="9">
        <f>StateResource[[#This Row],[Serier]]</f>
        <v>9</v>
      </c>
      <c r="J437" s="1">
        <f>StateResource[[#This Row],[has_tech_excavation_visible]]</f>
        <v>9</v>
      </c>
      <c r="L437" s="1">
        <f>StateResource[[#This Row],[has_tech_excavation_visible]]</f>
        <v>9</v>
      </c>
      <c r="O437" s="9">
        <f>10+StateResource[[#This Row],[Serier]]*5</f>
        <v>55</v>
      </c>
      <c r="P437" s="9">
        <f>30+StateResource[[#This Row],[Serier]]*15</f>
        <v>165</v>
      </c>
      <c r="Q437" s="1">
        <f>StateResource[[#This Row],[Serier]]*2</f>
        <v>18</v>
      </c>
      <c r="S437" s="9" t="str">
        <f>"develop_state_"&amp;StateResource[[#This Row],[state(vanilla)]]&amp;"_"&amp;StateResource[[#This Row],[Resource Type]]&amp;"_deposits_"&amp;StateResource[[#This Row],[Serier]]</f>
        <v>develop_state_331_steel_deposits_9</v>
      </c>
      <c r="T437" s="1" t="str">
        <f>"state_"&amp;StateResource[[#This Row],[state(vanilla)]]&amp;"_"&amp;StateResource[[#This Row],[Resource Type]]&amp;"_developed_"&amp;StateResource[[#This Row],[Serier]]</f>
        <v>state_331_steel_developed_9</v>
      </c>
    </row>
    <row r="438" spans="1:20" ht="16" customHeight="1" x14ac:dyDescent="0.3">
      <c r="A438" s="1">
        <v>331</v>
      </c>
      <c r="C438" s="9" t="str">
        <f>VLOOKUP(StateResource[[#This Row],[state(vanilla)]],'State Name'!B:C,2,FALSE)</f>
        <v>Newfoundland</v>
      </c>
      <c r="E438" s="1" t="s">
        <v>874</v>
      </c>
      <c r="F438" s="1">
        <v>12</v>
      </c>
      <c r="G438" s="1">
        <v>10</v>
      </c>
      <c r="H438" s="9">
        <f>StateResource[[#This Row],[Serier]]</f>
        <v>10</v>
      </c>
      <c r="J438" s="1">
        <f>StateResource[[#This Row],[has_tech_excavation_visible]]</f>
        <v>10</v>
      </c>
      <c r="L438" s="1">
        <f>StateResource[[#This Row],[has_tech_excavation_visible]]</f>
        <v>10</v>
      </c>
      <c r="O438" s="9">
        <f>10+StateResource[[#This Row],[Serier]]*5</f>
        <v>60</v>
      </c>
      <c r="P438" s="9">
        <f>30+StateResource[[#This Row],[Serier]]*15</f>
        <v>180</v>
      </c>
      <c r="Q438" s="1">
        <f>StateResource[[#This Row],[Serier]]*2</f>
        <v>20</v>
      </c>
      <c r="S438" s="9" t="str">
        <f>"develop_state_"&amp;StateResource[[#This Row],[state(vanilla)]]&amp;"_"&amp;StateResource[[#This Row],[Resource Type]]&amp;"_deposits_"&amp;StateResource[[#This Row],[Serier]]</f>
        <v>develop_state_331_steel_deposits_10</v>
      </c>
      <c r="T438" s="1" t="str">
        <f>"state_"&amp;StateResource[[#This Row],[state(vanilla)]]&amp;"_"&amp;StateResource[[#This Row],[Resource Type]]&amp;"_developed_"&amp;StateResource[[#This Row],[Serier]]</f>
        <v>state_331_steel_developed_10</v>
      </c>
    </row>
    <row r="439" spans="1:20" ht="16" customHeight="1" x14ac:dyDescent="0.3">
      <c r="A439" s="1">
        <v>331</v>
      </c>
      <c r="C439" s="9" t="str">
        <f>VLOOKUP(StateResource[[#This Row],[state(vanilla)]],'State Name'!B:C,2,FALSE)</f>
        <v>Newfoundland</v>
      </c>
      <c r="E439" s="1" t="s">
        <v>874</v>
      </c>
      <c r="F439" s="1">
        <v>12</v>
      </c>
      <c r="G439" s="1">
        <v>11</v>
      </c>
      <c r="H439" s="9">
        <f>StateResource[[#This Row],[Serier]]</f>
        <v>11</v>
      </c>
      <c r="J439" s="1">
        <f>StateResource[[#This Row],[has_tech_excavation_visible]]</f>
        <v>11</v>
      </c>
      <c r="L439" s="1">
        <f>StateResource[[#This Row],[has_tech_excavation_visible]]</f>
        <v>11</v>
      </c>
      <c r="O439" s="9">
        <f>10+StateResource[[#This Row],[Serier]]*5</f>
        <v>65</v>
      </c>
      <c r="P439" s="9">
        <f>30+StateResource[[#This Row],[Serier]]*15</f>
        <v>195</v>
      </c>
      <c r="Q439" s="1">
        <f>StateResource[[#This Row],[Serier]]*2</f>
        <v>22</v>
      </c>
      <c r="S439" s="9" t="str">
        <f>"develop_state_"&amp;StateResource[[#This Row],[state(vanilla)]]&amp;"_"&amp;StateResource[[#This Row],[Resource Type]]&amp;"_deposits_"&amp;StateResource[[#This Row],[Serier]]</f>
        <v>develop_state_331_steel_deposits_11</v>
      </c>
      <c r="T439" s="1" t="str">
        <f>"state_"&amp;StateResource[[#This Row],[state(vanilla)]]&amp;"_"&amp;StateResource[[#This Row],[Resource Type]]&amp;"_developed_"&amp;StateResource[[#This Row],[Serier]]</f>
        <v>state_331_steel_developed_11</v>
      </c>
    </row>
    <row r="440" spans="1:20" ht="16" customHeight="1" x14ac:dyDescent="0.3">
      <c r="A440" s="1">
        <v>331</v>
      </c>
      <c r="C440" s="9" t="str">
        <f>VLOOKUP(StateResource[[#This Row],[state(vanilla)]],'State Name'!B:C,2,FALSE)</f>
        <v>Newfoundland</v>
      </c>
      <c r="E440" s="1" t="s">
        <v>874</v>
      </c>
      <c r="F440" s="1">
        <v>12</v>
      </c>
      <c r="G440" s="1">
        <v>12</v>
      </c>
      <c r="H440" s="9">
        <f>StateResource[[#This Row],[Serier]]</f>
        <v>12</v>
      </c>
      <c r="J440" s="1">
        <f>StateResource[[#This Row],[has_tech_excavation_visible]]</f>
        <v>12</v>
      </c>
      <c r="L440" s="1">
        <f>StateResource[[#This Row],[has_tech_excavation_visible]]</f>
        <v>12</v>
      </c>
      <c r="O440" s="9">
        <f>10+StateResource[[#This Row],[Serier]]*5</f>
        <v>70</v>
      </c>
      <c r="P440" s="9">
        <f>30+StateResource[[#This Row],[Serier]]*15</f>
        <v>210</v>
      </c>
      <c r="Q440" s="1">
        <f>StateResource[[#This Row],[Serier]]*2</f>
        <v>24</v>
      </c>
      <c r="S440" s="9" t="str">
        <f>"develop_state_"&amp;StateResource[[#This Row],[state(vanilla)]]&amp;"_"&amp;StateResource[[#This Row],[Resource Type]]&amp;"_deposits_"&amp;StateResource[[#This Row],[Serier]]</f>
        <v>develop_state_331_steel_deposits_12</v>
      </c>
      <c r="T440" s="1" t="str">
        <f>"state_"&amp;StateResource[[#This Row],[state(vanilla)]]&amp;"_"&amp;StateResource[[#This Row],[Resource Type]]&amp;"_developed_"&amp;StateResource[[#This Row],[Serier]]</f>
        <v>state_331_steel_developed_12</v>
      </c>
    </row>
    <row r="441" spans="1:20" ht="16" customHeight="1" x14ac:dyDescent="0.3">
      <c r="A441" s="1">
        <v>331</v>
      </c>
      <c r="C441" s="9" t="str">
        <f>VLOOKUP(StateResource[[#This Row],[state(vanilla)]],'State Name'!B:C,2,FALSE)</f>
        <v>Newfoundland</v>
      </c>
      <c r="E441" s="1" t="s">
        <v>874</v>
      </c>
      <c r="F441" s="1">
        <v>12</v>
      </c>
      <c r="G441" s="1">
        <v>13</v>
      </c>
      <c r="H441" s="9">
        <f>StateResource[[#This Row],[Serier]]</f>
        <v>13</v>
      </c>
      <c r="J441" s="1">
        <f>StateResource[[#This Row],[has_tech_excavation_visible]]</f>
        <v>13</v>
      </c>
      <c r="L441" s="1">
        <f>StateResource[[#This Row],[has_tech_excavation_visible]]</f>
        <v>13</v>
      </c>
      <c r="O441" s="9">
        <f>10+StateResource[[#This Row],[Serier]]*5</f>
        <v>75</v>
      </c>
      <c r="P441" s="9">
        <f>30+StateResource[[#This Row],[Serier]]*15</f>
        <v>225</v>
      </c>
      <c r="Q441" s="1">
        <f>StateResource[[#This Row],[Serier]]*2</f>
        <v>26</v>
      </c>
      <c r="S441" s="9" t="str">
        <f>"develop_state_"&amp;StateResource[[#This Row],[state(vanilla)]]&amp;"_"&amp;StateResource[[#This Row],[Resource Type]]&amp;"_deposits_"&amp;StateResource[[#This Row],[Serier]]</f>
        <v>develop_state_331_steel_deposits_13</v>
      </c>
      <c r="T441" s="1" t="str">
        <f>"state_"&amp;StateResource[[#This Row],[state(vanilla)]]&amp;"_"&amp;StateResource[[#This Row],[Resource Type]]&amp;"_developed_"&amp;StateResource[[#This Row],[Serier]]</f>
        <v>state_331_steel_developed_13</v>
      </c>
    </row>
    <row r="442" spans="1:20" ht="16" customHeight="1" x14ac:dyDescent="0.3">
      <c r="A442" s="1">
        <v>331</v>
      </c>
      <c r="C442" s="9" t="str">
        <f>VLOOKUP(StateResource[[#This Row],[state(vanilla)]],'State Name'!B:C,2,FALSE)</f>
        <v>Newfoundland</v>
      </c>
      <c r="E442" s="1" t="s">
        <v>874</v>
      </c>
      <c r="F442" s="1">
        <v>12</v>
      </c>
      <c r="G442" s="1">
        <v>14</v>
      </c>
      <c r="H442" s="9">
        <f>StateResource[[#This Row],[Serier]]</f>
        <v>14</v>
      </c>
      <c r="J442" s="1">
        <f>StateResource[[#This Row],[has_tech_excavation_visible]]</f>
        <v>14</v>
      </c>
      <c r="L442" s="1">
        <f>StateResource[[#This Row],[has_tech_excavation_visible]]</f>
        <v>14</v>
      </c>
      <c r="O442" s="9">
        <f>10+StateResource[[#This Row],[Serier]]*5</f>
        <v>80</v>
      </c>
      <c r="P442" s="9">
        <f>30+StateResource[[#This Row],[Serier]]*15</f>
        <v>240</v>
      </c>
      <c r="Q442" s="1">
        <f>StateResource[[#This Row],[Serier]]*2</f>
        <v>28</v>
      </c>
      <c r="S442" s="9" t="str">
        <f>"develop_state_"&amp;StateResource[[#This Row],[state(vanilla)]]&amp;"_"&amp;StateResource[[#This Row],[Resource Type]]&amp;"_deposits_"&amp;StateResource[[#This Row],[Serier]]</f>
        <v>develop_state_331_steel_deposits_14</v>
      </c>
      <c r="T442" s="1" t="str">
        <f>"state_"&amp;StateResource[[#This Row],[state(vanilla)]]&amp;"_"&amp;StateResource[[#This Row],[Resource Type]]&amp;"_developed_"&amp;StateResource[[#This Row],[Serier]]</f>
        <v>state_331_steel_developed_14</v>
      </c>
    </row>
    <row r="443" spans="1:20" ht="16" customHeight="1" x14ac:dyDescent="0.3">
      <c r="A443" s="1">
        <v>331</v>
      </c>
      <c r="C443" s="9" t="str">
        <f>VLOOKUP(StateResource[[#This Row],[state(vanilla)]],'State Name'!B:C,2,FALSE)</f>
        <v>Newfoundland</v>
      </c>
      <c r="E443" s="1" t="s">
        <v>874</v>
      </c>
      <c r="F443" s="1">
        <v>12</v>
      </c>
      <c r="G443" s="1">
        <v>15</v>
      </c>
      <c r="H443" s="9">
        <f>StateResource[[#This Row],[Serier]]</f>
        <v>15</v>
      </c>
      <c r="J443" s="1">
        <f>StateResource[[#This Row],[has_tech_excavation_visible]]</f>
        <v>15</v>
      </c>
      <c r="L443" s="1">
        <f>StateResource[[#This Row],[has_tech_excavation_visible]]</f>
        <v>15</v>
      </c>
      <c r="O443" s="9">
        <f>10+StateResource[[#This Row],[Serier]]*5</f>
        <v>85</v>
      </c>
      <c r="P443" s="9">
        <f>30+StateResource[[#This Row],[Serier]]*15</f>
        <v>255</v>
      </c>
      <c r="Q443" s="1">
        <f>StateResource[[#This Row],[Serier]]*2</f>
        <v>30</v>
      </c>
      <c r="S443" s="9" t="str">
        <f>"develop_state_"&amp;StateResource[[#This Row],[state(vanilla)]]&amp;"_"&amp;StateResource[[#This Row],[Resource Type]]&amp;"_deposits_"&amp;StateResource[[#This Row],[Serier]]</f>
        <v>develop_state_331_steel_deposits_15</v>
      </c>
      <c r="T443" s="1" t="str">
        <f>"state_"&amp;StateResource[[#This Row],[state(vanilla)]]&amp;"_"&amp;StateResource[[#This Row],[Resource Type]]&amp;"_developed_"&amp;StateResource[[#This Row],[Serier]]</f>
        <v>state_331_steel_developed_15</v>
      </c>
    </row>
    <row r="444" spans="1:20" ht="16" customHeight="1" x14ac:dyDescent="0.3">
      <c r="A444" s="1">
        <v>331</v>
      </c>
      <c r="C444" s="9" t="str">
        <f>VLOOKUP(StateResource[[#This Row],[state(vanilla)]],'State Name'!B:C,2,FALSE)</f>
        <v>Newfoundland</v>
      </c>
      <c r="E444" s="1" t="s">
        <v>874</v>
      </c>
      <c r="F444" s="1">
        <v>12</v>
      </c>
      <c r="G444" s="1">
        <v>16</v>
      </c>
      <c r="H444" s="9">
        <f>StateResource[[#This Row],[Serier]]</f>
        <v>16</v>
      </c>
      <c r="J444" s="1">
        <f>StateResource[[#This Row],[has_tech_excavation_visible]]</f>
        <v>16</v>
      </c>
      <c r="L444" s="1">
        <f>StateResource[[#This Row],[has_tech_excavation_visible]]</f>
        <v>16</v>
      </c>
      <c r="O444" s="9">
        <f>10+StateResource[[#This Row],[Serier]]*5</f>
        <v>90</v>
      </c>
      <c r="P444" s="9">
        <f>30+StateResource[[#This Row],[Serier]]*15</f>
        <v>270</v>
      </c>
      <c r="Q444" s="1">
        <f>StateResource[[#This Row],[Serier]]*2</f>
        <v>32</v>
      </c>
      <c r="S444" s="9" t="str">
        <f>"develop_state_"&amp;StateResource[[#This Row],[state(vanilla)]]&amp;"_"&amp;StateResource[[#This Row],[Resource Type]]&amp;"_deposits_"&amp;StateResource[[#This Row],[Serier]]</f>
        <v>develop_state_331_steel_deposits_16</v>
      </c>
      <c r="T444" s="1" t="str">
        <f>"state_"&amp;StateResource[[#This Row],[state(vanilla)]]&amp;"_"&amp;StateResource[[#This Row],[Resource Type]]&amp;"_developed_"&amp;StateResource[[#This Row],[Serier]]</f>
        <v>state_331_steel_developed_16</v>
      </c>
    </row>
    <row r="445" spans="1:20" ht="16" customHeight="1" x14ac:dyDescent="0.3">
      <c r="A445" s="1">
        <v>331</v>
      </c>
      <c r="C445" s="9" t="str">
        <f>VLOOKUP(StateResource[[#This Row],[state(vanilla)]],'State Name'!B:C,2,FALSE)</f>
        <v>Newfoundland</v>
      </c>
      <c r="E445" s="1" t="s">
        <v>874</v>
      </c>
      <c r="F445" s="1">
        <v>12</v>
      </c>
      <c r="G445" s="1">
        <v>17</v>
      </c>
      <c r="H445" s="9">
        <f>StateResource[[#This Row],[Serier]]</f>
        <v>17</v>
      </c>
      <c r="J445" s="1">
        <f>StateResource[[#This Row],[has_tech_excavation_visible]]</f>
        <v>17</v>
      </c>
      <c r="L445" s="1">
        <f>StateResource[[#This Row],[has_tech_excavation_visible]]</f>
        <v>17</v>
      </c>
      <c r="O445" s="9">
        <f>10+StateResource[[#This Row],[Serier]]*5</f>
        <v>95</v>
      </c>
      <c r="P445" s="9">
        <f>30+StateResource[[#This Row],[Serier]]*15</f>
        <v>285</v>
      </c>
      <c r="Q445" s="1">
        <f>StateResource[[#This Row],[Serier]]*2</f>
        <v>34</v>
      </c>
      <c r="S445" s="9" t="str">
        <f>"develop_state_"&amp;StateResource[[#This Row],[state(vanilla)]]&amp;"_"&amp;StateResource[[#This Row],[Resource Type]]&amp;"_deposits_"&amp;StateResource[[#This Row],[Serier]]</f>
        <v>develop_state_331_steel_deposits_17</v>
      </c>
      <c r="T445" s="1" t="str">
        <f>"state_"&amp;StateResource[[#This Row],[state(vanilla)]]&amp;"_"&amp;StateResource[[#This Row],[Resource Type]]&amp;"_developed_"&amp;StateResource[[#This Row],[Serier]]</f>
        <v>state_331_steel_developed_17</v>
      </c>
    </row>
    <row r="446" spans="1:20" ht="16" customHeight="1" x14ac:dyDescent="0.3">
      <c r="A446" s="1">
        <v>331</v>
      </c>
      <c r="C446" s="9" t="str">
        <f>VLOOKUP(StateResource[[#This Row],[state(vanilla)]],'State Name'!B:C,2,FALSE)</f>
        <v>Newfoundland</v>
      </c>
      <c r="E446" s="1" t="s">
        <v>874</v>
      </c>
      <c r="F446" s="1">
        <v>12</v>
      </c>
      <c r="G446" s="1">
        <v>18</v>
      </c>
      <c r="H446" s="9">
        <f>StateResource[[#This Row],[Serier]]</f>
        <v>18</v>
      </c>
      <c r="J446" s="1">
        <f>StateResource[[#This Row],[has_tech_excavation_visible]]</f>
        <v>18</v>
      </c>
      <c r="L446" s="1">
        <f>StateResource[[#This Row],[has_tech_excavation_visible]]</f>
        <v>18</v>
      </c>
      <c r="O446" s="9">
        <f>10+StateResource[[#This Row],[Serier]]*5</f>
        <v>100</v>
      </c>
      <c r="P446" s="9">
        <f>30+StateResource[[#This Row],[Serier]]*15</f>
        <v>300</v>
      </c>
      <c r="Q446" s="1">
        <f>StateResource[[#This Row],[Serier]]*2</f>
        <v>36</v>
      </c>
      <c r="S446" s="9" t="str">
        <f>"develop_state_"&amp;StateResource[[#This Row],[state(vanilla)]]&amp;"_"&amp;StateResource[[#This Row],[Resource Type]]&amp;"_deposits_"&amp;StateResource[[#This Row],[Serier]]</f>
        <v>develop_state_331_steel_deposits_18</v>
      </c>
      <c r="T446" s="1" t="str">
        <f>"state_"&amp;StateResource[[#This Row],[state(vanilla)]]&amp;"_"&amp;StateResource[[#This Row],[Resource Type]]&amp;"_developed_"&amp;StateResource[[#This Row],[Serier]]</f>
        <v>state_331_steel_developed_18</v>
      </c>
    </row>
    <row r="447" spans="1:20" ht="16" customHeight="1" x14ac:dyDescent="0.3">
      <c r="A447" s="1">
        <v>331</v>
      </c>
      <c r="C447" s="9" t="str">
        <f>VLOOKUP(StateResource[[#This Row],[state(vanilla)]],'State Name'!B:C,2,FALSE)</f>
        <v>Newfoundland</v>
      </c>
      <c r="E447" s="1" t="s">
        <v>874</v>
      </c>
      <c r="F447" s="1">
        <v>12</v>
      </c>
      <c r="G447" s="1">
        <v>19</v>
      </c>
      <c r="H447" s="9">
        <f>StateResource[[#This Row],[Serier]]</f>
        <v>19</v>
      </c>
      <c r="J447" s="1">
        <f>StateResource[[#This Row],[has_tech_excavation_visible]]</f>
        <v>19</v>
      </c>
      <c r="L447" s="1">
        <f>StateResource[[#This Row],[has_tech_excavation_visible]]</f>
        <v>19</v>
      </c>
      <c r="O447" s="9">
        <f>10+StateResource[[#This Row],[Serier]]*5</f>
        <v>105</v>
      </c>
      <c r="P447" s="9">
        <f>30+StateResource[[#This Row],[Serier]]*15</f>
        <v>315</v>
      </c>
      <c r="Q447" s="1">
        <f>StateResource[[#This Row],[Serier]]*2</f>
        <v>38</v>
      </c>
      <c r="S447" s="9" t="str">
        <f>"develop_state_"&amp;StateResource[[#This Row],[state(vanilla)]]&amp;"_"&amp;StateResource[[#This Row],[Resource Type]]&amp;"_deposits_"&amp;StateResource[[#This Row],[Serier]]</f>
        <v>develop_state_331_steel_deposits_19</v>
      </c>
      <c r="T447" s="1" t="str">
        <f>"state_"&amp;StateResource[[#This Row],[state(vanilla)]]&amp;"_"&amp;StateResource[[#This Row],[Resource Type]]&amp;"_developed_"&amp;StateResource[[#This Row],[Serier]]</f>
        <v>state_331_steel_developed_19</v>
      </c>
    </row>
    <row r="448" spans="1:20" ht="16" customHeight="1" x14ac:dyDescent="0.3">
      <c r="A448" s="1">
        <v>331</v>
      </c>
      <c r="C448" s="9" t="str">
        <f>VLOOKUP(StateResource[[#This Row],[state(vanilla)]],'State Name'!B:C,2,FALSE)</f>
        <v>Newfoundland</v>
      </c>
      <c r="E448" s="1" t="s">
        <v>874</v>
      </c>
      <c r="F448" s="1">
        <v>12</v>
      </c>
      <c r="G448" s="1">
        <v>20</v>
      </c>
      <c r="H448" s="9">
        <f>StateResource[[#This Row],[Serier]]</f>
        <v>20</v>
      </c>
      <c r="J448" s="1">
        <f>StateResource[[#This Row],[has_tech_excavation_visible]]</f>
        <v>20</v>
      </c>
      <c r="L448" s="1">
        <f>StateResource[[#This Row],[has_tech_excavation_visible]]</f>
        <v>20</v>
      </c>
      <c r="O448" s="9">
        <f>10+StateResource[[#This Row],[Serier]]*5</f>
        <v>110</v>
      </c>
      <c r="P448" s="9">
        <f>30+StateResource[[#This Row],[Serier]]*15</f>
        <v>330</v>
      </c>
      <c r="Q448" s="1">
        <f>StateResource[[#This Row],[Serier]]*2</f>
        <v>40</v>
      </c>
      <c r="S448" s="9" t="str">
        <f>"develop_state_"&amp;StateResource[[#This Row],[state(vanilla)]]&amp;"_"&amp;StateResource[[#This Row],[Resource Type]]&amp;"_deposits_"&amp;StateResource[[#This Row],[Serier]]</f>
        <v>develop_state_331_steel_deposits_20</v>
      </c>
      <c r="T448" s="1" t="str">
        <f>"state_"&amp;StateResource[[#This Row],[state(vanilla)]]&amp;"_"&amp;StateResource[[#This Row],[Resource Type]]&amp;"_developed_"&amp;StateResource[[#This Row],[Serier]]</f>
        <v>state_331_steel_developed_20</v>
      </c>
    </row>
    <row r="449" spans="1:20" ht="16" customHeight="1" x14ac:dyDescent="0.3">
      <c r="A449" s="1">
        <v>446</v>
      </c>
      <c r="C449" s="9" t="str">
        <f>VLOOKUP(StateResource[[#This Row],[state(vanilla)]],'State Name'!B:C,2,FALSE)</f>
        <v>Cairo</v>
      </c>
      <c r="E449" s="1" t="s">
        <v>874</v>
      </c>
      <c r="F449" s="1">
        <v>6</v>
      </c>
      <c r="G449" s="1">
        <v>1</v>
      </c>
      <c r="H449" s="9">
        <f>StateResource[[#This Row],[Serier]]</f>
        <v>1</v>
      </c>
      <c r="J449" s="1">
        <f>StateResource[[#This Row],[has_tech_excavation_visible]]</f>
        <v>1</v>
      </c>
      <c r="L449" s="1">
        <f>StateResource[[#This Row],[has_tech_excavation_visible]]</f>
        <v>1</v>
      </c>
      <c r="O449" s="9">
        <f>10+StateResource[[#This Row],[Serier]]*5</f>
        <v>15</v>
      </c>
      <c r="P449" s="9">
        <f>30+StateResource[[#This Row],[Serier]]*15</f>
        <v>45</v>
      </c>
      <c r="Q449" s="1">
        <f>StateResource[[#This Row],[Serier]]*2</f>
        <v>2</v>
      </c>
      <c r="S449" s="9" t="str">
        <f>"develop_state_"&amp;StateResource[[#This Row],[state(vanilla)]]&amp;"_"&amp;StateResource[[#This Row],[Resource Type]]&amp;"_deposits_"&amp;StateResource[[#This Row],[Serier]]</f>
        <v>develop_state_446_steel_deposits_1</v>
      </c>
      <c r="T449" s="1" t="str">
        <f>"state_"&amp;StateResource[[#This Row],[state(vanilla)]]&amp;"_"&amp;StateResource[[#This Row],[Resource Type]]&amp;"_developed_"&amp;StateResource[[#This Row],[Serier]]</f>
        <v>state_446_steel_developed_1</v>
      </c>
    </row>
    <row r="450" spans="1:20" ht="16" customHeight="1" x14ac:dyDescent="0.3">
      <c r="A450" s="1">
        <v>446</v>
      </c>
      <c r="C450" s="9" t="str">
        <f>VLOOKUP(StateResource[[#This Row],[state(vanilla)]],'State Name'!B:C,2,FALSE)</f>
        <v>Cairo</v>
      </c>
      <c r="E450" s="1" t="s">
        <v>874</v>
      </c>
      <c r="F450" s="1">
        <v>6</v>
      </c>
      <c r="G450" s="1">
        <v>2</v>
      </c>
      <c r="H450" s="9">
        <f>StateResource[[#This Row],[Serier]]</f>
        <v>2</v>
      </c>
      <c r="J450" s="1">
        <f>StateResource[[#This Row],[has_tech_excavation_visible]]</f>
        <v>2</v>
      </c>
      <c r="L450" s="1">
        <f>StateResource[[#This Row],[has_tech_excavation_visible]]</f>
        <v>2</v>
      </c>
      <c r="O450" s="9">
        <f>10+StateResource[[#This Row],[Serier]]*5</f>
        <v>20</v>
      </c>
      <c r="P450" s="9">
        <f>30+StateResource[[#This Row],[Serier]]*15</f>
        <v>60</v>
      </c>
      <c r="Q450" s="1">
        <f>StateResource[[#This Row],[Serier]]*2</f>
        <v>4</v>
      </c>
      <c r="S450" s="9" t="str">
        <f>"develop_state_"&amp;StateResource[[#This Row],[state(vanilla)]]&amp;"_"&amp;StateResource[[#This Row],[Resource Type]]&amp;"_deposits_"&amp;StateResource[[#This Row],[Serier]]</f>
        <v>develop_state_446_steel_deposits_2</v>
      </c>
      <c r="T450" s="1" t="str">
        <f>"state_"&amp;StateResource[[#This Row],[state(vanilla)]]&amp;"_"&amp;StateResource[[#This Row],[Resource Type]]&amp;"_developed_"&amp;StateResource[[#This Row],[Serier]]</f>
        <v>state_446_steel_developed_2</v>
      </c>
    </row>
    <row r="451" spans="1:20" ht="16" customHeight="1" x14ac:dyDescent="0.3">
      <c r="A451" s="1">
        <v>446</v>
      </c>
      <c r="C451" s="9" t="str">
        <f>VLOOKUP(StateResource[[#This Row],[state(vanilla)]],'State Name'!B:C,2,FALSE)</f>
        <v>Cairo</v>
      </c>
      <c r="E451" s="1" t="s">
        <v>874</v>
      </c>
      <c r="F451" s="1">
        <v>6</v>
      </c>
      <c r="G451" s="1">
        <v>3</v>
      </c>
      <c r="H451" s="9">
        <f>StateResource[[#This Row],[Serier]]</f>
        <v>3</v>
      </c>
      <c r="J451" s="1">
        <f>StateResource[[#This Row],[has_tech_excavation_visible]]</f>
        <v>3</v>
      </c>
      <c r="L451" s="1">
        <f>StateResource[[#This Row],[has_tech_excavation_visible]]</f>
        <v>3</v>
      </c>
      <c r="O451" s="9">
        <f>10+StateResource[[#This Row],[Serier]]*5</f>
        <v>25</v>
      </c>
      <c r="P451" s="9">
        <f>30+StateResource[[#This Row],[Serier]]*15</f>
        <v>75</v>
      </c>
      <c r="Q451" s="1">
        <f>StateResource[[#This Row],[Serier]]*2</f>
        <v>6</v>
      </c>
      <c r="S451" s="9" t="str">
        <f>"develop_state_"&amp;StateResource[[#This Row],[state(vanilla)]]&amp;"_"&amp;StateResource[[#This Row],[Resource Type]]&amp;"_deposits_"&amp;StateResource[[#This Row],[Serier]]</f>
        <v>develop_state_446_steel_deposits_3</v>
      </c>
      <c r="T451" s="1" t="str">
        <f>"state_"&amp;StateResource[[#This Row],[state(vanilla)]]&amp;"_"&amp;StateResource[[#This Row],[Resource Type]]&amp;"_developed_"&amp;StateResource[[#This Row],[Serier]]</f>
        <v>state_446_steel_developed_3</v>
      </c>
    </row>
    <row r="452" spans="1:20" ht="16" customHeight="1" x14ac:dyDescent="0.3">
      <c r="A452" s="1">
        <v>446</v>
      </c>
      <c r="C452" s="9" t="str">
        <f>VLOOKUP(StateResource[[#This Row],[state(vanilla)]],'State Name'!B:C,2,FALSE)</f>
        <v>Cairo</v>
      </c>
      <c r="E452" s="1" t="s">
        <v>874</v>
      </c>
      <c r="F452" s="1">
        <v>6</v>
      </c>
      <c r="G452" s="1">
        <v>4</v>
      </c>
      <c r="H452" s="9">
        <f>StateResource[[#This Row],[Serier]]</f>
        <v>4</v>
      </c>
      <c r="J452" s="1">
        <f>StateResource[[#This Row],[has_tech_excavation_visible]]</f>
        <v>4</v>
      </c>
      <c r="L452" s="1">
        <f>StateResource[[#This Row],[has_tech_excavation_visible]]</f>
        <v>4</v>
      </c>
      <c r="O452" s="9">
        <f>10+StateResource[[#This Row],[Serier]]*5</f>
        <v>30</v>
      </c>
      <c r="P452" s="9">
        <f>30+StateResource[[#This Row],[Serier]]*15</f>
        <v>90</v>
      </c>
      <c r="Q452" s="1">
        <f>StateResource[[#This Row],[Serier]]*2</f>
        <v>8</v>
      </c>
      <c r="S452" s="9" t="str">
        <f>"develop_state_"&amp;StateResource[[#This Row],[state(vanilla)]]&amp;"_"&amp;StateResource[[#This Row],[Resource Type]]&amp;"_deposits_"&amp;StateResource[[#This Row],[Serier]]</f>
        <v>develop_state_446_steel_deposits_4</v>
      </c>
      <c r="T452" s="1" t="str">
        <f>"state_"&amp;StateResource[[#This Row],[state(vanilla)]]&amp;"_"&amp;StateResource[[#This Row],[Resource Type]]&amp;"_developed_"&amp;StateResource[[#This Row],[Serier]]</f>
        <v>state_446_steel_developed_4</v>
      </c>
    </row>
    <row r="453" spans="1:20" ht="16" customHeight="1" x14ac:dyDescent="0.3">
      <c r="A453" s="1">
        <v>446</v>
      </c>
      <c r="C453" s="9" t="str">
        <f>VLOOKUP(StateResource[[#This Row],[state(vanilla)]],'State Name'!B:C,2,FALSE)</f>
        <v>Cairo</v>
      </c>
      <c r="E453" s="1" t="s">
        <v>874</v>
      </c>
      <c r="F453" s="1">
        <v>6</v>
      </c>
      <c r="G453" s="1">
        <v>5</v>
      </c>
      <c r="H453" s="9">
        <f>StateResource[[#This Row],[Serier]]</f>
        <v>5</v>
      </c>
      <c r="J453" s="1">
        <f>StateResource[[#This Row],[has_tech_excavation_visible]]</f>
        <v>5</v>
      </c>
      <c r="L453" s="1">
        <f>StateResource[[#This Row],[has_tech_excavation_visible]]</f>
        <v>5</v>
      </c>
      <c r="O453" s="9">
        <f>10+StateResource[[#This Row],[Serier]]*5</f>
        <v>35</v>
      </c>
      <c r="P453" s="9">
        <f>30+StateResource[[#This Row],[Serier]]*15</f>
        <v>105</v>
      </c>
      <c r="Q453" s="1">
        <f>StateResource[[#This Row],[Serier]]*2</f>
        <v>10</v>
      </c>
      <c r="S453" s="9" t="str">
        <f>"develop_state_"&amp;StateResource[[#This Row],[state(vanilla)]]&amp;"_"&amp;StateResource[[#This Row],[Resource Type]]&amp;"_deposits_"&amp;StateResource[[#This Row],[Serier]]</f>
        <v>develop_state_446_steel_deposits_5</v>
      </c>
      <c r="T453" s="1" t="str">
        <f>"state_"&amp;StateResource[[#This Row],[state(vanilla)]]&amp;"_"&amp;StateResource[[#This Row],[Resource Type]]&amp;"_developed_"&amp;StateResource[[#This Row],[Serier]]</f>
        <v>state_446_steel_developed_5</v>
      </c>
    </row>
    <row r="454" spans="1:20" ht="16" customHeight="1" x14ac:dyDescent="0.3">
      <c r="A454" s="1">
        <v>446</v>
      </c>
      <c r="C454" s="9" t="str">
        <f>VLOOKUP(StateResource[[#This Row],[state(vanilla)]],'State Name'!B:C,2,FALSE)</f>
        <v>Cairo</v>
      </c>
      <c r="E454" s="1" t="s">
        <v>874</v>
      </c>
      <c r="F454" s="1">
        <v>6</v>
      </c>
      <c r="G454" s="1">
        <v>6</v>
      </c>
      <c r="H454" s="9">
        <f>StateResource[[#This Row],[Serier]]</f>
        <v>6</v>
      </c>
      <c r="J454" s="1">
        <f>StateResource[[#This Row],[has_tech_excavation_visible]]</f>
        <v>6</v>
      </c>
      <c r="L454" s="1">
        <f>StateResource[[#This Row],[has_tech_excavation_visible]]</f>
        <v>6</v>
      </c>
      <c r="O454" s="9">
        <f>10+StateResource[[#This Row],[Serier]]*5</f>
        <v>40</v>
      </c>
      <c r="P454" s="9">
        <f>30+StateResource[[#This Row],[Serier]]*15</f>
        <v>120</v>
      </c>
      <c r="Q454" s="1">
        <f>StateResource[[#This Row],[Serier]]*2</f>
        <v>12</v>
      </c>
      <c r="S454" s="9" t="str">
        <f>"develop_state_"&amp;StateResource[[#This Row],[state(vanilla)]]&amp;"_"&amp;StateResource[[#This Row],[Resource Type]]&amp;"_deposits_"&amp;StateResource[[#This Row],[Serier]]</f>
        <v>develop_state_446_steel_deposits_6</v>
      </c>
      <c r="T454" s="1" t="str">
        <f>"state_"&amp;StateResource[[#This Row],[state(vanilla)]]&amp;"_"&amp;StateResource[[#This Row],[Resource Type]]&amp;"_developed_"&amp;StateResource[[#This Row],[Serier]]</f>
        <v>state_446_steel_developed_6</v>
      </c>
    </row>
    <row r="455" spans="1:20" ht="16" customHeight="1" x14ac:dyDescent="0.3">
      <c r="A455" s="1">
        <v>446</v>
      </c>
      <c r="C455" s="9" t="str">
        <f>VLOOKUP(StateResource[[#This Row],[state(vanilla)]],'State Name'!B:C,2,FALSE)</f>
        <v>Cairo</v>
      </c>
      <c r="E455" s="1" t="s">
        <v>874</v>
      </c>
      <c r="F455" s="1">
        <v>6</v>
      </c>
      <c r="G455" s="1">
        <v>7</v>
      </c>
      <c r="H455" s="9">
        <f>StateResource[[#This Row],[Serier]]</f>
        <v>7</v>
      </c>
      <c r="J455" s="1">
        <f>StateResource[[#This Row],[has_tech_excavation_visible]]</f>
        <v>7</v>
      </c>
      <c r="L455" s="1">
        <f>StateResource[[#This Row],[has_tech_excavation_visible]]</f>
        <v>7</v>
      </c>
      <c r="O455" s="9">
        <f>10+StateResource[[#This Row],[Serier]]*5</f>
        <v>45</v>
      </c>
      <c r="P455" s="9">
        <f>30+StateResource[[#This Row],[Serier]]*15</f>
        <v>135</v>
      </c>
      <c r="Q455" s="1">
        <f>StateResource[[#This Row],[Serier]]*2</f>
        <v>14</v>
      </c>
      <c r="S455" s="9" t="str">
        <f>"develop_state_"&amp;StateResource[[#This Row],[state(vanilla)]]&amp;"_"&amp;StateResource[[#This Row],[Resource Type]]&amp;"_deposits_"&amp;StateResource[[#This Row],[Serier]]</f>
        <v>develop_state_446_steel_deposits_7</v>
      </c>
      <c r="T455" s="1" t="str">
        <f>"state_"&amp;StateResource[[#This Row],[state(vanilla)]]&amp;"_"&amp;StateResource[[#This Row],[Resource Type]]&amp;"_developed_"&amp;StateResource[[#This Row],[Serier]]</f>
        <v>state_446_steel_developed_7</v>
      </c>
    </row>
    <row r="456" spans="1:20" ht="16" customHeight="1" x14ac:dyDescent="0.3">
      <c r="A456" s="1">
        <v>446</v>
      </c>
      <c r="C456" s="9" t="str">
        <f>VLOOKUP(StateResource[[#This Row],[state(vanilla)]],'State Name'!B:C,2,FALSE)</f>
        <v>Cairo</v>
      </c>
      <c r="E456" s="1" t="s">
        <v>874</v>
      </c>
      <c r="F456" s="1">
        <v>6</v>
      </c>
      <c r="G456" s="1">
        <v>8</v>
      </c>
      <c r="H456" s="9">
        <f>StateResource[[#This Row],[Serier]]</f>
        <v>8</v>
      </c>
      <c r="J456" s="1">
        <f>StateResource[[#This Row],[has_tech_excavation_visible]]</f>
        <v>8</v>
      </c>
      <c r="L456" s="1">
        <f>StateResource[[#This Row],[has_tech_excavation_visible]]</f>
        <v>8</v>
      </c>
      <c r="O456" s="9">
        <f>10+StateResource[[#This Row],[Serier]]*5</f>
        <v>50</v>
      </c>
      <c r="P456" s="9">
        <f>30+StateResource[[#This Row],[Serier]]*15</f>
        <v>150</v>
      </c>
      <c r="Q456" s="1">
        <f>StateResource[[#This Row],[Serier]]*2</f>
        <v>16</v>
      </c>
      <c r="S456" s="9" t="str">
        <f>"develop_state_"&amp;StateResource[[#This Row],[state(vanilla)]]&amp;"_"&amp;StateResource[[#This Row],[Resource Type]]&amp;"_deposits_"&amp;StateResource[[#This Row],[Serier]]</f>
        <v>develop_state_446_steel_deposits_8</v>
      </c>
      <c r="T456" s="1" t="str">
        <f>"state_"&amp;StateResource[[#This Row],[state(vanilla)]]&amp;"_"&amp;StateResource[[#This Row],[Resource Type]]&amp;"_developed_"&amp;StateResource[[#This Row],[Serier]]</f>
        <v>state_446_steel_developed_8</v>
      </c>
    </row>
    <row r="457" spans="1:20" ht="16" customHeight="1" x14ac:dyDescent="0.3">
      <c r="A457" s="1">
        <v>446</v>
      </c>
      <c r="C457" s="9" t="str">
        <f>VLOOKUP(StateResource[[#This Row],[state(vanilla)]],'State Name'!B:C,2,FALSE)</f>
        <v>Cairo</v>
      </c>
      <c r="E457" s="1" t="s">
        <v>874</v>
      </c>
      <c r="F457" s="1">
        <v>6</v>
      </c>
      <c r="G457" s="1">
        <v>9</v>
      </c>
      <c r="H457" s="9">
        <f>StateResource[[#This Row],[Serier]]</f>
        <v>9</v>
      </c>
      <c r="J457" s="1">
        <f>StateResource[[#This Row],[has_tech_excavation_visible]]</f>
        <v>9</v>
      </c>
      <c r="L457" s="1">
        <f>StateResource[[#This Row],[has_tech_excavation_visible]]</f>
        <v>9</v>
      </c>
      <c r="O457" s="9">
        <f>10+StateResource[[#This Row],[Serier]]*5</f>
        <v>55</v>
      </c>
      <c r="P457" s="9">
        <f>30+StateResource[[#This Row],[Serier]]*15</f>
        <v>165</v>
      </c>
      <c r="Q457" s="1">
        <f>StateResource[[#This Row],[Serier]]*2</f>
        <v>18</v>
      </c>
      <c r="S457" s="9" t="str">
        <f>"develop_state_"&amp;StateResource[[#This Row],[state(vanilla)]]&amp;"_"&amp;StateResource[[#This Row],[Resource Type]]&amp;"_deposits_"&amp;StateResource[[#This Row],[Serier]]</f>
        <v>develop_state_446_steel_deposits_9</v>
      </c>
      <c r="T457" s="1" t="str">
        <f>"state_"&amp;StateResource[[#This Row],[state(vanilla)]]&amp;"_"&amp;StateResource[[#This Row],[Resource Type]]&amp;"_developed_"&amp;StateResource[[#This Row],[Serier]]</f>
        <v>state_446_steel_developed_9</v>
      </c>
    </row>
    <row r="458" spans="1:20" ht="16" customHeight="1" x14ac:dyDescent="0.3">
      <c r="A458" s="1">
        <v>446</v>
      </c>
      <c r="C458" s="9" t="str">
        <f>VLOOKUP(StateResource[[#This Row],[state(vanilla)]],'State Name'!B:C,2,FALSE)</f>
        <v>Cairo</v>
      </c>
      <c r="E458" s="1" t="s">
        <v>874</v>
      </c>
      <c r="F458" s="1">
        <v>6</v>
      </c>
      <c r="G458" s="1">
        <v>10</v>
      </c>
      <c r="H458" s="9">
        <f>StateResource[[#This Row],[Serier]]</f>
        <v>10</v>
      </c>
      <c r="J458" s="1">
        <f>StateResource[[#This Row],[has_tech_excavation_visible]]</f>
        <v>10</v>
      </c>
      <c r="L458" s="1">
        <f>StateResource[[#This Row],[has_tech_excavation_visible]]</f>
        <v>10</v>
      </c>
      <c r="O458" s="9">
        <f>10+StateResource[[#This Row],[Serier]]*5</f>
        <v>60</v>
      </c>
      <c r="P458" s="9">
        <f>30+StateResource[[#This Row],[Serier]]*15</f>
        <v>180</v>
      </c>
      <c r="Q458" s="1">
        <f>StateResource[[#This Row],[Serier]]*2</f>
        <v>20</v>
      </c>
      <c r="S458" s="9" t="str">
        <f>"develop_state_"&amp;StateResource[[#This Row],[state(vanilla)]]&amp;"_"&amp;StateResource[[#This Row],[Resource Type]]&amp;"_deposits_"&amp;StateResource[[#This Row],[Serier]]</f>
        <v>develop_state_446_steel_deposits_10</v>
      </c>
      <c r="T458" s="1" t="str">
        <f>"state_"&amp;StateResource[[#This Row],[state(vanilla)]]&amp;"_"&amp;StateResource[[#This Row],[Resource Type]]&amp;"_developed_"&amp;StateResource[[#This Row],[Serier]]</f>
        <v>state_446_steel_developed_10</v>
      </c>
    </row>
    <row r="459" spans="1:20" ht="16" customHeight="1" x14ac:dyDescent="0.3">
      <c r="A459" s="1">
        <v>446</v>
      </c>
      <c r="C459" s="9" t="str">
        <f>VLOOKUP(StateResource[[#This Row],[state(vanilla)]],'State Name'!B:C,2,FALSE)</f>
        <v>Cairo</v>
      </c>
      <c r="E459" s="1" t="s">
        <v>874</v>
      </c>
      <c r="F459" s="1">
        <v>6</v>
      </c>
      <c r="G459" s="1">
        <v>11</v>
      </c>
      <c r="H459" s="9">
        <f>StateResource[[#This Row],[Serier]]</f>
        <v>11</v>
      </c>
      <c r="J459" s="1">
        <f>StateResource[[#This Row],[has_tech_excavation_visible]]</f>
        <v>11</v>
      </c>
      <c r="L459" s="1">
        <f>StateResource[[#This Row],[has_tech_excavation_visible]]</f>
        <v>11</v>
      </c>
      <c r="O459" s="9">
        <f>10+StateResource[[#This Row],[Serier]]*5</f>
        <v>65</v>
      </c>
      <c r="P459" s="9">
        <f>30+StateResource[[#This Row],[Serier]]*15</f>
        <v>195</v>
      </c>
      <c r="Q459" s="1">
        <f>StateResource[[#This Row],[Serier]]*2</f>
        <v>22</v>
      </c>
      <c r="S459" s="9" t="str">
        <f>"develop_state_"&amp;StateResource[[#This Row],[state(vanilla)]]&amp;"_"&amp;StateResource[[#This Row],[Resource Type]]&amp;"_deposits_"&amp;StateResource[[#This Row],[Serier]]</f>
        <v>develop_state_446_steel_deposits_11</v>
      </c>
      <c r="T459" s="1" t="str">
        <f>"state_"&amp;StateResource[[#This Row],[state(vanilla)]]&amp;"_"&amp;StateResource[[#This Row],[Resource Type]]&amp;"_developed_"&amp;StateResource[[#This Row],[Serier]]</f>
        <v>state_446_steel_developed_11</v>
      </c>
    </row>
    <row r="460" spans="1:20" ht="16" customHeight="1" x14ac:dyDescent="0.3">
      <c r="A460" s="1">
        <v>446</v>
      </c>
      <c r="C460" s="9" t="str">
        <f>VLOOKUP(StateResource[[#This Row],[state(vanilla)]],'State Name'!B:C,2,FALSE)</f>
        <v>Cairo</v>
      </c>
      <c r="E460" s="1" t="s">
        <v>874</v>
      </c>
      <c r="F460" s="1">
        <v>6</v>
      </c>
      <c r="G460" s="1">
        <v>12</v>
      </c>
      <c r="H460" s="9">
        <f>StateResource[[#This Row],[Serier]]</f>
        <v>12</v>
      </c>
      <c r="J460" s="1">
        <f>StateResource[[#This Row],[has_tech_excavation_visible]]</f>
        <v>12</v>
      </c>
      <c r="L460" s="1">
        <f>StateResource[[#This Row],[has_tech_excavation_visible]]</f>
        <v>12</v>
      </c>
      <c r="O460" s="9">
        <f>10+StateResource[[#This Row],[Serier]]*5</f>
        <v>70</v>
      </c>
      <c r="P460" s="9">
        <f>30+StateResource[[#This Row],[Serier]]*15</f>
        <v>210</v>
      </c>
      <c r="Q460" s="1">
        <f>StateResource[[#This Row],[Serier]]*2</f>
        <v>24</v>
      </c>
      <c r="S460" s="9" t="str">
        <f>"develop_state_"&amp;StateResource[[#This Row],[state(vanilla)]]&amp;"_"&amp;StateResource[[#This Row],[Resource Type]]&amp;"_deposits_"&amp;StateResource[[#This Row],[Serier]]</f>
        <v>develop_state_446_steel_deposits_12</v>
      </c>
      <c r="T460" s="1" t="str">
        <f>"state_"&amp;StateResource[[#This Row],[state(vanilla)]]&amp;"_"&amp;StateResource[[#This Row],[Resource Type]]&amp;"_developed_"&amp;StateResource[[#This Row],[Serier]]</f>
        <v>state_446_steel_developed_12</v>
      </c>
    </row>
    <row r="461" spans="1:20" ht="16" customHeight="1" x14ac:dyDescent="0.3">
      <c r="A461" s="1">
        <v>446</v>
      </c>
      <c r="C461" s="9" t="str">
        <f>VLOOKUP(StateResource[[#This Row],[state(vanilla)]],'State Name'!B:C,2,FALSE)</f>
        <v>Cairo</v>
      </c>
      <c r="E461" s="1" t="s">
        <v>874</v>
      </c>
      <c r="F461" s="1">
        <v>6</v>
      </c>
      <c r="G461" s="1">
        <v>13</v>
      </c>
      <c r="H461" s="9">
        <f>StateResource[[#This Row],[Serier]]</f>
        <v>13</v>
      </c>
      <c r="J461" s="1">
        <f>StateResource[[#This Row],[has_tech_excavation_visible]]</f>
        <v>13</v>
      </c>
      <c r="L461" s="1">
        <f>StateResource[[#This Row],[has_tech_excavation_visible]]</f>
        <v>13</v>
      </c>
      <c r="O461" s="9">
        <f>10+StateResource[[#This Row],[Serier]]*5</f>
        <v>75</v>
      </c>
      <c r="P461" s="9">
        <f>30+StateResource[[#This Row],[Serier]]*15</f>
        <v>225</v>
      </c>
      <c r="Q461" s="1">
        <f>StateResource[[#This Row],[Serier]]*2</f>
        <v>26</v>
      </c>
      <c r="S461" s="9" t="str">
        <f>"develop_state_"&amp;StateResource[[#This Row],[state(vanilla)]]&amp;"_"&amp;StateResource[[#This Row],[Resource Type]]&amp;"_deposits_"&amp;StateResource[[#This Row],[Serier]]</f>
        <v>develop_state_446_steel_deposits_13</v>
      </c>
      <c r="T461" s="1" t="str">
        <f>"state_"&amp;StateResource[[#This Row],[state(vanilla)]]&amp;"_"&amp;StateResource[[#This Row],[Resource Type]]&amp;"_developed_"&amp;StateResource[[#This Row],[Serier]]</f>
        <v>state_446_steel_developed_13</v>
      </c>
    </row>
    <row r="462" spans="1:20" ht="16" customHeight="1" x14ac:dyDescent="0.3">
      <c r="A462" s="1">
        <v>446</v>
      </c>
      <c r="C462" s="9" t="str">
        <f>VLOOKUP(StateResource[[#This Row],[state(vanilla)]],'State Name'!B:C,2,FALSE)</f>
        <v>Cairo</v>
      </c>
      <c r="E462" s="1" t="s">
        <v>874</v>
      </c>
      <c r="F462" s="1">
        <v>6</v>
      </c>
      <c r="G462" s="1">
        <v>14</v>
      </c>
      <c r="H462" s="9">
        <f>StateResource[[#This Row],[Serier]]</f>
        <v>14</v>
      </c>
      <c r="J462" s="1">
        <f>StateResource[[#This Row],[has_tech_excavation_visible]]</f>
        <v>14</v>
      </c>
      <c r="L462" s="1">
        <f>StateResource[[#This Row],[has_tech_excavation_visible]]</f>
        <v>14</v>
      </c>
      <c r="O462" s="9">
        <f>10+StateResource[[#This Row],[Serier]]*5</f>
        <v>80</v>
      </c>
      <c r="P462" s="9">
        <f>30+StateResource[[#This Row],[Serier]]*15</f>
        <v>240</v>
      </c>
      <c r="Q462" s="1">
        <f>StateResource[[#This Row],[Serier]]*2</f>
        <v>28</v>
      </c>
      <c r="S462" s="9" t="str">
        <f>"develop_state_"&amp;StateResource[[#This Row],[state(vanilla)]]&amp;"_"&amp;StateResource[[#This Row],[Resource Type]]&amp;"_deposits_"&amp;StateResource[[#This Row],[Serier]]</f>
        <v>develop_state_446_steel_deposits_14</v>
      </c>
      <c r="T462" s="1" t="str">
        <f>"state_"&amp;StateResource[[#This Row],[state(vanilla)]]&amp;"_"&amp;StateResource[[#This Row],[Resource Type]]&amp;"_developed_"&amp;StateResource[[#This Row],[Serier]]</f>
        <v>state_446_steel_developed_14</v>
      </c>
    </row>
    <row r="463" spans="1:20" ht="16" customHeight="1" x14ac:dyDescent="0.3">
      <c r="A463" s="1">
        <v>446</v>
      </c>
      <c r="C463" s="9" t="str">
        <f>VLOOKUP(StateResource[[#This Row],[state(vanilla)]],'State Name'!B:C,2,FALSE)</f>
        <v>Cairo</v>
      </c>
      <c r="E463" s="1" t="s">
        <v>874</v>
      </c>
      <c r="F463" s="1">
        <v>6</v>
      </c>
      <c r="G463" s="1">
        <v>15</v>
      </c>
      <c r="H463" s="9">
        <f>StateResource[[#This Row],[Serier]]</f>
        <v>15</v>
      </c>
      <c r="J463" s="1">
        <f>StateResource[[#This Row],[has_tech_excavation_visible]]</f>
        <v>15</v>
      </c>
      <c r="L463" s="1">
        <f>StateResource[[#This Row],[has_tech_excavation_visible]]</f>
        <v>15</v>
      </c>
      <c r="O463" s="9">
        <f>10+StateResource[[#This Row],[Serier]]*5</f>
        <v>85</v>
      </c>
      <c r="P463" s="9">
        <f>30+StateResource[[#This Row],[Serier]]*15</f>
        <v>255</v>
      </c>
      <c r="Q463" s="1">
        <f>StateResource[[#This Row],[Serier]]*2</f>
        <v>30</v>
      </c>
      <c r="S463" s="9" t="str">
        <f>"develop_state_"&amp;StateResource[[#This Row],[state(vanilla)]]&amp;"_"&amp;StateResource[[#This Row],[Resource Type]]&amp;"_deposits_"&amp;StateResource[[#This Row],[Serier]]</f>
        <v>develop_state_446_steel_deposits_15</v>
      </c>
      <c r="T463" s="1" t="str">
        <f>"state_"&amp;StateResource[[#This Row],[state(vanilla)]]&amp;"_"&amp;StateResource[[#This Row],[Resource Type]]&amp;"_developed_"&amp;StateResource[[#This Row],[Serier]]</f>
        <v>state_446_steel_developed_15</v>
      </c>
    </row>
    <row r="464" spans="1:20" ht="16" customHeight="1" x14ac:dyDescent="0.3">
      <c r="A464" s="1">
        <v>446</v>
      </c>
      <c r="C464" s="9" t="str">
        <f>VLOOKUP(StateResource[[#This Row],[state(vanilla)]],'State Name'!B:C,2,FALSE)</f>
        <v>Cairo</v>
      </c>
      <c r="E464" s="1" t="s">
        <v>874</v>
      </c>
      <c r="F464" s="1">
        <v>6</v>
      </c>
      <c r="G464" s="1">
        <v>16</v>
      </c>
      <c r="H464" s="9">
        <f>StateResource[[#This Row],[Serier]]</f>
        <v>16</v>
      </c>
      <c r="J464" s="1">
        <f>StateResource[[#This Row],[has_tech_excavation_visible]]</f>
        <v>16</v>
      </c>
      <c r="L464" s="1">
        <f>StateResource[[#This Row],[has_tech_excavation_visible]]</f>
        <v>16</v>
      </c>
      <c r="O464" s="9">
        <f>10+StateResource[[#This Row],[Serier]]*5</f>
        <v>90</v>
      </c>
      <c r="P464" s="9">
        <f>30+StateResource[[#This Row],[Serier]]*15</f>
        <v>270</v>
      </c>
      <c r="Q464" s="1">
        <f>StateResource[[#This Row],[Serier]]*2</f>
        <v>32</v>
      </c>
      <c r="S464" s="9" t="str">
        <f>"develop_state_"&amp;StateResource[[#This Row],[state(vanilla)]]&amp;"_"&amp;StateResource[[#This Row],[Resource Type]]&amp;"_deposits_"&amp;StateResource[[#This Row],[Serier]]</f>
        <v>develop_state_446_steel_deposits_16</v>
      </c>
      <c r="T464" s="1" t="str">
        <f>"state_"&amp;StateResource[[#This Row],[state(vanilla)]]&amp;"_"&amp;StateResource[[#This Row],[Resource Type]]&amp;"_developed_"&amp;StateResource[[#This Row],[Serier]]</f>
        <v>state_446_steel_developed_16</v>
      </c>
    </row>
    <row r="465" spans="1:20" ht="16" customHeight="1" x14ac:dyDescent="0.3">
      <c r="A465" s="1">
        <v>446</v>
      </c>
      <c r="C465" s="9" t="str">
        <f>VLOOKUP(StateResource[[#This Row],[state(vanilla)]],'State Name'!B:C,2,FALSE)</f>
        <v>Cairo</v>
      </c>
      <c r="E465" s="1" t="s">
        <v>874</v>
      </c>
      <c r="F465" s="1">
        <v>6</v>
      </c>
      <c r="G465" s="1">
        <v>17</v>
      </c>
      <c r="H465" s="9">
        <f>StateResource[[#This Row],[Serier]]</f>
        <v>17</v>
      </c>
      <c r="J465" s="1">
        <f>StateResource[[#This Row],[has_tech_excavation_visible]]</f>
        <v>17</v>
      </c>
      <c r="L465" s="1">
        <f>StateResource[[#This Row],[has_tech_excavation_visible]]</f>
        <v>17</v>
      </c>
      <c r="O465" s="9">
        <f>10+StateResource[[#This Row],[Serier]]*5</f>
        <v>95</v>
      </c>
      <c r="P465" s="9">
        <f>30+StateResource[[#This Row],[Serier]]*15</f>
        <v>285</v>
      </c>
      <c r="Q465" s="1">
        <f>StateResource[[#This Row],[Serier]]*2</f>
        <v>34</v>
      </c>
      <c r="S465" s="9" t="str">
        <f>"develop_state_"&amp;StateResource[[#This Row],[state(vanilla)]]&amp;"_"&amp;StateResource[[#This Row],[Resource Type]]&amp;"_deposits_"&amp;StateResource[[#This Row],[Serier]]</f>
        <v>develop_state_446_steel_deposits_17</v>
      </c>
      <c r="T465" s="1" t="str">
        <f>"state_"&amp;StateResource[[#This Row],[state(vanilla)]]&amp;"_"&amp;StateResource[[#This Row],[Resource Type]]&amp;"_developed_"&amp;StateResource[[#This Row],[Serier]]</f>
        <v>state_446_steel_developed_17</v>
      </c>
    </row>
    <row r="466" spans="1:20" ht="16" customHeight="1" x14ac:dyDescent="0.3">
      <c r="A466" s="1">
        <v>446</v>
      </c>
      <c r="C466" s="9" t="str">
        <f>VLOOKUP(StateResource[[#This Row],[state(vanilla)]],'State Name'!B:C,2,FALSE)</f>
        <v>Cairo</v>
      </c>
      <c r="E466" s="1" t="s">
        <v>874</v>
      </c>
      <c r="F466" s="1">
        <v>6</v>
      </c>
      <c r="G466" s="1">
        <v>18</v>
      </c>
      <c r="H466" s="9">
        <f>StateResource[[#This Row],[Serier]]</f>
        <v>18</v>
      </c>
      <c r="J466" s="1">
        <f>StateResource[[#This Row],[has_tech_excavation_visible]]</f>
        <v>18</v>
      </c>
      <c r="L466" s="1">
        <f>StateResource[[#This Row],[has_tech_excavation_visible]]</f>
        <v>18</v>
      </c>
      <c r="O466" s="9">
        <f>10+StateResource[[#This Row],[Serier]]*5</f>
        <v>100</v>
      </c>
      <c r="P466" s="9">
        <f>30+StateResource[[#This Row],[Serier]]*15</f>
        <v>300</v>
      </c>
      <c r="Q466" s="1">
        <f>StateResource[[#This Row],[Serier]]*2</f>
        <v>36</v>
      </c>
      <c r="S466" s="9" t="str">
        <f>"develop_state_"&amp;StateResource[[#This Row],[state(vanilla)]]&amp;"_"&amp;StateResource[[#This Row],[Resource Type]]&amp;"_deposits_"&amp;StateResource[[#This Row],[Serier]]</f>
        <v>develop_state_446_steel_deposits_18</v>
      </c>
      <c r="T466" s="1" t="str">
        <f>"state_"&amp;StateResource[[#This Row],[state(vanilla)]]&amp;"_"&amp;StateResource[[#This Row],[Resource Type]]&amp;"_developed_"&amp;StateResource[[#This Row],[Serier]]</f>
        <v>state_446_steel_developed_18</v>
      </c>
    </row>
    <row r="467" spans="1:20" ht="16" customHeight="1" x14ac:dyDescent="0.3">
      <c r="A467" s="1">
        <v>446</v>
      </c>
      <c r="C467" s="9" t="str">
        <f>VLOOKUP(StateResource[[#This Row],[state(vanilla)]],'State Name'!B:C,2,FALSE)</f>
        <v>Cairo</v>
      </c>
      <c r="E467" s="1" t="s">
        <v>874</v>
      </c>
      <c r="F467" s="1">
        <v>6</v>
      </c>
      <c r="G467" s="1">
        <v>19</v>
      </c>
      <c r="H467" s="9">
        <f>StateResource[[#This Row],[Serier]]</f>
        <v>19</v>
      </c>
      <c r="J467" s="1">
        <f>StateResource[[#This Row],[has_tech_excavation_visible]]</f>
        <v>19</v>
      </c>
      <c r="L467" s="1">
        <f>StateResource[[#This Row],[has_tech_excavation_visible]]</f>
        <v>19</v>
      </c>
      <c r="O467" s="9">
        <f>10+StateResource[[#This Row],[Serier]]*5</f>
        <v>105</v>
      </c>
      <c r="P467" s="9">
        <f>30+StateResource[[#This Row],[Serier]]*15</f>
        <v>315</v>
      </c>
      <c r="Q467" s="1">
        <f>StateResource[[#This Row],[Serier]]*2</f>
        <v>38</v>
      </c>
      <c r="S467" s="9" t="str">
        <f>"develop_state_"&amp;StateResource[[#This Row],[state(vanilla)]]&amp;"_"&amp;StateResource[[#This Row],[Resource Type]]&amp;"_deposits_"&amp;StateResource[[#This Row],[Serier]]</f>
        <v>develop_state_446_steel_deposits_19</v>
      </c>
      <c r="T467" s="1" t="str">
        <f>"state_"&amp;StateResource[[#This Row],[state(vanilla)]]&amp;"_"&amp;StateResource[[#This Row],[Resource Type]]&amp;"_developed_"&amp;StateResource[[#This Row],[Serier]]</f>
        <v>state_446_steel_developed_19</v>
      </c>
    </row>
    <row r="468" spans="1:20" ht="16" customHeight="1" x14ac:dyDescent="0.3">
      <c r="A468" s="1">
        <v>446</v>
      </c>
      <c r="C468" s="9" t="str">
        <f>VLOOKUP(StateResource[[#This Row],[state(vanilla)]],'State Name'!B:C,2,FALSE)</f>
        <v>Cairo</v>
      </c>
      <c r="E468" s="1" t="s">
        <v>874</v>
      </c>
      <c r="F468" s="1">
        <v>6</v>
      </c>
      <c r="G468" s="1">
        <v>20</v>
      </c>
      <c r="H468" s="9">
        <f>StateResource[[#This Row],[Serier]]</f>
        <v>20</v>
      </c>
      <c r="J468" s="1">
        <f>StateResource[[#This Row],[has_tech_excavation_visible]]</f>
        <v>20</v>
      </c>
      <c r="L468" s="1">
        <f>StateResource[[#This Row],[has_tech_excavation_visible]]</f>
        <v>20</v>
      </c>
      <c r="O468" s="9">
        <f>10+StateResource[[#This Row],[Serier]]*5</f>
        <v>110</v>
      </c>
      <c r="P468" s="9">
        <f>30+StateResource[[#This Row],[Serier]]*15</f>
        <v>330</v>
      </c>
      <c r="Q468" s="1">
        <f>StateResource[[#This Row],[Serier]]*2</f>
        <v>40</v>
      </c>
      <c r="S468" s="9" t="str">
        <f>"develop_state_"&amp;StateResource[[#This Row],[state(vanilla)]]&amp;"_"&amp;StateResource[[#This Row],[Resource Type]]&amp;"_deposits_"&amp;StateResource[[#This Row],[Serier]]</f>
        <v>develop_state_446_steel_deposits_20</v>
      </c>
      <c r="T468" s="1" t="str">
        <f>"state_"&amp;StateResource[[#This Row],[state(vanilla)]]&amp;"_"&amp;StateResource[[#This Row],[Resource Type]]&amp;"_developed_"&amp;StateResource[[#This Row],[Serier]]</f>
        <v>state_446_steel_developed_20</v>
      </c>
    </row>
    <row r="469" spans="1:20" ht="16" customHeight="1" x14ac:dyDescent="0.3">
      <c r="A469" s="1">
        <v>315</v>
      </c>
      <c r="C469" s="9" t="str">
        <f>VLOOKUP(StateResource[[#This Row],[state(vanilla)]],'State Name'!B:C,2,FALSE)</f>
        <v>Cuba</v>
      </c>
      <c r="E469" s="1" t="s">
        <v>874</v>
      </c>
      <c r="F469" s="1">
        <v>6</v>
      </c>
      <c r="G469" s="1">
        <v>1</v>
      </c>
      <c r="H469" s="9">
        <f>StateResource[[#This Row],[Serier]]</f>
        <v>1</v>
      </c>
      <c r="J469" s="1">
        <f>StateResource[[#This Row],[has_tech_excavation_visible]]</f>
        <v>1</v>
      </c>
      <c r="L469" s="1">
        <f>StateResource[[#This Row],[has_tech_excavation_visible]]</f>
        <v>1</v>
      </c>
      <c r="O469" s="9">
        <f>10+StateResource[[#This Row],[Serier]]*5</f>
        <v>15</v>
      </c>
      <c r="P469" s="9">
        <f>30+StateResource[[#This Row],[Serier]]*15</f>
        <v>45</v>
      </c>
      <c r="Q469" s="1">
        <f>StateResource[[#This Row],[Serier]]*2</f>
        <v>2</v>
      </c>
      <c r="S469" s="9" t="str">
        <f>"develop_state_"&amp;StateResource[[#This Row],[state(vanilla)]]&amp;"_"&amp;StateResource[[#This Row],[Resource Type]]&amp;"_deposits_"&amp;StateResource[[#This Row],[Serier]]</f>
        <v>develop_state_315_steel_deposits_1</v>
      </c>
      <c r="T469" s="1" t="str">
        <f>"state_"&amp;StateResource[[#This Row],[state(vanilla)]]&amp;"_"&amp;StateResource[[#This Row],[Resource Type]]&amp;"_developed_"&amp;StateResource[[#This Row],[Serier]]</f>
        <v>state_315_steel_developed_1</v>
      </c>
    </row>
    <row r="470" spans="1:20" ht="16" customHeight="1" x14ac:dyDescent="0.3">
      <c r="A470" s="1">
        <v>315</v>
      </c>
      <c r="C470" s="9" t="str">
        <f>VLOOKUP(StateResource[[#This Row],[state(vanilla)]],'State Name'!B:C,2,FALSE)</f>
        <v>Cuba</v>
      </c>
      <c r="E470" s="1" t="s">
        <v>874</v>
      </c>
      <c r="F470" s="1">
        <v>6</v>
      </c>
      <c r="G470" s="1">
        <v>2</v>
      </c>
      <c r="H470" s="9">
        <f>StateResource[[#This Row],[Serier]]</f>
        <v>2</v>
      </c>
      <c r="J470" s="1">
        <f>StateResource[[#This Row],[has_tech_excavation_visible]]</f>
        <v>2</v>
      </c>
      <c r="L470" s="1">
        <f>StateResource[[#This Row],[has_tech_excavation_visible]]</f>
        <v>2</v>
      </c>
      <c r="O470" s="9">
        <f>10+StateResource[[#This Row],[Serier]]*5</f>
        <v>20</v>
      </c>
      <c r="P470" s="9">
        <f>30+StateResource[[#This Row],[Serier]]*15</f>
        <v>60</v>
      </c>
      <c r="Q470" s="1">
        <f>StateResource[[#This Row],[Serier]]*2</f>
        <v>4</v>
      </c>
      <c r="S470" s="9" t="str">
        <f>"develop_state_"&amp;StateResource[[#This Row],[state(vanilla)]]&amp;"_"&amp;StateResource[[#This Row],[Resource Type]]&amp;"_deposits_"&amp;StateResource[[#This Row],[Serier]]</f>
        <v>develop_state_315_steel_deposits_2</v>
      </c>
      <c r="T470" s="1" t="str">
        <f>"state_"&amp;StateResource[[#This Row],[state(vanilla)]]&amp;"_"&amp;StateResource[[#This Row],[Resource Type]]&amp;"_developed_"&amp;StateResource[[#This Row],[Serier]]</f>
        <v>state_315_steel_developed_2</v>
      </c>
    </row>
    <row r="471" spans="1:20" ht="16" customHeight="1" x14ac:dyDescent="0.3">
      <c r="A471" s="1">
        <v>315</v>
      </c>
      <c r="C471" s="9" t="str">
        <f>VLOOKUP(StateResource[[#This Row],[state(vanilla)]],'State Name'!B:C,2,FALSE)</f>
        <v>Cuba</v>
      </c>
      <c r="E471" s="1" t="s">
        <v>874</v>
      </c>
      <c r="F471" s="1">
        <v>6</v>
      </c>
      <c r="G471" s="1">
        <v>3</v>
      </c>
      <c r="H471" s="9">
        <f>StateResource[[#This Row],[Serier]]</f>
        <v>3</v>
      </c>
      <c r="J471" s="1">
        <f>StateResource[[#This Row],[has_tech_excavation_visible]]</f>
        <v>3</v>
      </c>
      <c r="L471" s="1">
        <f>StateResource[[#This Row],[has_tech_excavation_visible]]</f>
        <v>3</v>
      </c>
      <c r="O471" s="9">
        <f>10+StateResource[[#This Row],[Serier]]*5</f>
        <v>25</v>
      </c>
      <c r="P471" s="9">
        <f>30+StateResource[[#This Row],[Serier]]*15</f>
        <v>75</v>
      </c>
      <c r="Q471" s="1">
        <f>StateResource[[#This Row],[Serier]]*2</f>
        <v>6</v>
      </c>
      <c r="S471" s="9" t="str">
        <f>"develop_state_"&amp;StateResource[[#This Row],[state(vanilla)]]&amp;"_"&amp;StateResource[[#This Row],[Resource Type]]&amp;"_deposits_"&amp;StateResource[[#This Row],[Serier]]</f>
        <v>develop_state_315_steel_deposits_3</v>
      </c>
      <c r="T471" s="1" t="str">
        <f>"state_"&amp;StateResource[[#This Row],[state(vanilla)]]&amp;"_"&amp;StateResource[[#This Row],[Resource Type]]&amp;"_developed_"&amp;StateResource[[#This Row],[Serier]]</f>
        <v>state_315_steel_developed_3</v>
      </c>
    </row>
    <row r="472" spans="1:20" ht="16" customHeight="1" x14ac:dyDescent="0.3">
      <c r="A472" s="1">
        <v>315</v>
      </c>
      <c r="C472" s="9" t="str">
        <f>VLOOKUP(StateResource[[#This Row],[state(vanilla)]],'State Name'!B:C,2,FALSE)</f>
        <v>Cuba</v>
      </c>
      <c r="E472" s="1" t="s">
        <v>874</v>
      </c>
      <c r="F472" s="1">
        <v>6</v>
      </c>
      <c r="G472" s="1">
        <v>4</v>
      </c>
      <c r="H472" s="9">
        <f>StateResource[[#This Row],[Serier]]</f>
        <v>4</v>
      </c>
      <c r="J472" s="1">
        <f>StateResource[[#This Row],[has_tech_excavation_visible]]</f>
        <v>4</v>
      </c>
      <c r="L472" s="1">
        <f>StateResource[[#This Row],[has_tech_excavation_visible]]</f>
        <v>4</v>
      </c>
      <c r="O472" s="9">
        <f>10+StateResource[[#This Row],[Serier]]*5</f>
        <v>30</v>
      </c>
      <c r="P472" s="9">
        <f>30+StateResource[[#This Row],[Serier]]*15</f>
        <v>90</v>
      </c>
      <c r="Q472" s="1">
        <f>StateResource[[#This Row],[Serier]]*2</f>
        <v>8</v>
      </c>
      <c r="S472" s="9" t="str">
        <f>"develop_state_"&amp;StateResource[[#This Row],[state(vanilla)]]&amp;"_"&amp;StateResource[[#This Row],[Resource Type]]&amp;"_deposits_"&amp;StateResource[[#This Row],[Serier]]</f>
        <v>develop_state_315_steel_deposits_4</v>
      </c>
      <c r="T472" s="1" t="str">
        <f>"state_"&amp;StateResource[[#This Row],[state(vanilla)]]&amp;"_"&amp;StateResource[[#This Row],[Resource Type]]&amp;"_developed_"&amp;StateResource[[#This Row],[Serier]]</f>
        <v>state_315_steel_developed_4</v>
      </c>
    </row>
    <row r="473" spans="1:20" ht="16" customHeight="1" x14ac:dyDescent="0.3">
      <c r="A473" s="1">
        <v>315</v>
      </c>
      <c r="C473" s="9" t="str">
        <f>VLOOKUP(StateResource[[#This Row],[state(vanilla)]],'State Name'!B:C,2,FALSE)</f>
        <v>Cuba</v>
      </c>
      <c r="E473" s="1" t="s">
        <v>874</v>
      </c>
      <c r="F473" s="1">
        <v>6</v>
      </c>
      <c r="G473" s="1">
        <v>5</v>
      </c>
      <c r="H473" s="9">
        <f>StateResource[[#This Row],[Serier]]</f>
        <v>5</v>
      </c>
      <c r="J473" s="1">
        <f>StateResource[[#This Row],[has_tech_excavation_visible]]</f>
        <v>5</v>
      </c>
      <c r="L473" s="1">
        <f>StateResource[[#This Row],[has_tech_excavation_visible]]</f>
        <v>5</v>
      </c>
      <c r="O473" s="9">
        <f>10+StateResource[[#This Row],[Serier]]*5</f>
        <v>35</v>
      </c>
      <c r="P473" s="9">
        <f>30+StateResource[[#This Row],[Serier]]*15</f>
        <v>105</v>
      </c>
      <c r="Q473" s="1">
        <f>StateResource[[#This Row],[Serier]]*2</f>
        <v>10</v>
      </c>
      <c r="S473" s="9" t="str">
        <f>"develop_state_"&amp;StateResource[[#This Row],[state(vanilla)]]&amp;"_"&amp;StateResource[[#This Row],[Resource Type]]&amp;"_deposits_"&amp;StateResource[[#This Row],[Serier]]</f>
        <v>develop_state_315_steel_deposits_5</v>
      </c>
      <c r="T473" s="1" t="str">
        <f>"state_"&amp;StateResource[[#This Row],[state(vanilla)]]&amp;"_"&amp;StateResource[[#This Row],[Resource Type]]&amp;"_developed_"&amp;StateResource[[#This Row],[Serier]]</f>
        <v>state_315_steel_developed_5</v>
      </c>
    </row>
    <row r="474" spans="1:20" ht="16" customHeight="1" x14ac:dyDescent="0.3">
      <c r="A474" s="1">
        <v>315</v>
      </c>
      <c r="C474" s="9" t="str">
        <f>VLOOKUP(StateResource[[#This Row],[state(vanilla)]],'State Name'!B:C,2,FALSE)</f>
        <v>Cuba</v>
      </c>
      <c r="E474" s="1" t="s">
        <v>874</v>
      </c>
      <c r="F474" s="1">
        <v>6</v>
      </c>
      <c r="G474" s="1">
        <v>6</v>
      </c>
      <c r="H474" s="9">
        <f>StateResource[[#This Row],[Serier]]</f>
        <v>6</v>
      </c>
      <c r="J474" s="1">
        <f>StateResource[[#This Row],[has_tech_excavation_visible]]</f>
        <v>6</v>
      </c>
      <c r="L474" s="1">
        <f>StateResource[[#This Row],[has_tech_excavation_visible]]</f>
        <v>6</v>
      </c>
      <c r="O474" s="9">
        <f>10+StateResource[[#This Row],[Serier]]*5</f>
        <v>40</v>
      </c>
      <c r="P474" s="9">
        <f>30+StateResource[[#This Row],[Serier]]*15</f>
        <v>120</v>
      </c>
      <c r="Q474" s="1">
        <f>StateResource[[#This Row],[Serier]]*2</f>
        <v>12</v>
      </c>
      <c r="S474" s="9" t="str">
        <f>"develop_state_"&amp;StateResource[[#This Row],[state(vanilla)]]&amp;"_"&amp;StateResource[[#This Row],[Resource Type]]&amp;"_deposits_"&amp;StateResource[[#This Row],[Serier]]</f>
        <v>develop_state_315_steel_deposits_6</v>
      </c>
      <c r="T474" s="1" t="str">
        <f>"state_"&amp;StateResource[[#This Row],[state(vanilla)]]&amp;"_"&amp;StateResource[[#This Row],[Resource Type]]&amp;"_developed_"&amp;StateResource[[#This Row],[Serier]]</f>
        <v>state_315_steel_developed_6</v>
      </c>
    </row>
    <row r="475" spans="1:20" ht="16" customHeight="1" x14ac:dyDescent="0.3">
      <c r="A475" s="1">
        <v>315</v>
      </c>
      <c r="C475" s="9" t="str">
        <f>VLOOKUP(StateResource[[#This Row],[state(vanilla)]],'State Name'!B:C,2,FALSE)</f>
        <v>Cuba</v>
      </c>
      <c r="E475" s="1" t="s">
        <v>874</v>
      </c>
      <c r="F475" s="1">
        <v>6</v>
      </c>
      <c r="G475" s="1">
        <v>7</v>
      </c>
      <c r="H475" s="9">
        <f>StateResource[[#This Row],[Serier]]</f>
        <v>7</v>
      </c>
      <c r="J475" s="1">
        <f>StateResource[[#This Row],[has_tech_excavation_visible]]</f>
        <v>7</v>
      </c>
      <c r="L475" s="1">
        <f>StateResource[[#This Row],[has_tech_excavation_visible]]</f>
        <v>7</v>
      </c>
      <c r="O475" s="9">
        <f>10+StateResource[[#This Row],[Serier]]*5</f>
        <v>45</v>
      </c>
      <c r="P475" s="9">
        <f>30+StateResource[[#This Row],[Serier]]*15</f>
        <v>135</v>
      </c>
      <c r="Q475" s="1">
        <f>StateResource[[#This Row],[Serier]]*2</f>
        <v>14</v>
      </c>
      <c r="S475" s="9" t="str">
        <f>"develop_state_"&amp;StateResource[[#This Row],[state(vanilla)]]&amp;"_"&amp;StateResource[[#This Row],[Resource Type]]&amp;"_deposits_"&amp;StateResource[[#This Row],[Serier]]</f>
        <v>develop_state_315_steel_deposits_7</v>
      </c>
      <c r="T475" s="1" t="str">
        <f>"state_"&amp;StateResource[[#This Row],[state(vanilla)]]&amp;"_"&amp;StateResource[[#This Row],[Resource Type]]&amp;"_developed_"&amp;StateResource[[#This Row],[Serier]]</f>
        <v>state_315_steel_developed_7</v>
      </c>
    </row>
    <row r="476" spans="1:20" ht="16" customHeight="1" x14ac:dyDescent="0.3">
      <c r="A476" s="1">
        <v>315</v>
      </c>
      <c r="C476" s="9" t="str">
        <f>VLOOKUP(StateResource[[#This Row],[state(vanilla)]],'State Name'!B:C,2,FALSE)</f>
        <v>Cuba</v>
      </c>
      <c r="E476" s="1" t="s">
        <v>874</v>
      </c>
      <c r="F476" s="1">
        <v>6</v>
      </c>
      <c r="G476" s="1">
        <v>8</v>
      </c>
      <c r="H476" s="9">
        <f>StateResource[[#This Row],[Serier]]</f>
        <v>8</v>
      </c>
      <c r="J476" s="1">
        <f>StateResource[[#This Row],[has_tech_excavation_visible]]</f>
        <v>8</v>
      </c>
      <c r="L476" s="1">
        <f>StateResource[[#This Row],[has_tech_excavation_visible]]</f>
        <v>8</v>
      </c>
      <c r="O476" s="9">
        <f>10+StateResource[[#This Row],[Serier]]*5</f>
        <v>50</v>
      </c>
      <c r="P476" s="9">
        <f>30+StateResource[[#This Row],[Serier]]*15</f>
        <v>150</v>
      </c>
      <c r="Q476" s="1">
        <f>StateResource[[#This Row],[Serier]]*2</f>
        <v>16</v>
      </c>
      <c r="S476" s="9" t="str">
        <f>"develop_state_"&amp;StateResource[[#This Row],[state(vanilla)]]&amp;"_"&amp;StateResource[[#This Row],[Resource Type]]&amp;"_deposits_"&amp;StateResource[[#This Row],[Serier]]</f>
        <v>develop_state_315_steel_deposits_8</v>
      </c>
      <c r="T476" s="1" t="str">
        <f>"state_"&amp;StateResource[[#This Row],[state(vanilla)]]&amp;"_"&amp;StateResource[[#This Row],[Resource Type]]&amp;"_developed_"&amp;StateResource[[#This Row],[Serier]]</f>
        <v>state_315_steel_developed_8</v>
      </c>
    </row>
    <row r="477" spans="1:20" ht="16" customHeight="1" x14ac:dyDescent="0.3">
      <c r="A477" s="1">
        <v>315</v>
      </c>
      <c r="C477" s="9" t="str">
        <f>VLOOKUP(StateResource[[#This Row],[state(vanilla)]],'State Name'!B:C,2,FALSE)</f>
        <v>Cuba</v>
      </c>
      <c r="E477" s="1" t="s">
        <v>874</v>
      </c>
      <c r="F477" s="1">
        <v>6</v>
      </c>
      <c r="G477" s="1">
        <v>9</v>
      </c>
      <c r="H477" s="9">
        <f>StateResource[[#This Row],[Serier]]</f>
        <v>9</v>
      </c>
      <c r="J477" s="1">
        <f>StateResource[[#This Row],[has_tech_excavation_visible]]</f>
        <v>9</v>
      </c>
      <c r="L477" s="1">
        <f>StateResource[[#This Row],[has_tech_excavation_visible]]</f>
        <v>9</v>
      </c>
      <c r="O477" s="9">
        <f>10+StateResource[[#This Row],[Serier]]*5</f>
        <v>55</v>
      </c>
      <c r="P477" s="9">
        <f>30+StateResource[[#This Row],[Serier]]*15</f>
        <v>165</v>
      </c>
      <c r="Q477" s="1">
        <f>StateResource[[#This Row],[Serier]]*2</f>
        <v>18</v>
      </c>
      <c r="S477" s="9" t="str">
        <f>"develop_state_"&amp;StateResource[[#This Row],[state(vanilla)]]&amp;"_"&amp;StateResource[[#This Row],[Resource Type]]&amp;"_deposits_"&amp;StateResource[[#This Row],[Serier]]</f>
        <v>develop_state_315_steel_deposits_9</v>
      </c>
      <c r="T477" s="1" t="str">
        <f>"state_"&amp;StateResource[[#This Row],[state(vanilla)]]&amp;"_"&amp;StateResource[[#This Row],[Resource Type]]&amp;"_developed_"&amp;StateResource[[#This Row],[Serier]]</f>
        <v>state_315_steel_developed_9</v>
      </c>
    </row>
    <row r="478" spans="1:20" ht="16" customHeight="1" x14ac:dyDescent="0.3">
      <c r="A478" s="1">
        <v>315</v>
      </c>
      <c r="C478" s="9" t="str">
        <f>VLOOKUP(StateResource[[#This Row],[state(vanilla)]],'State Name'!B:C,2,FALSE)</f>
        <v>Cuba</v>
      </c>
      <c r="E478" s="1" t="s">
        <v>874</v>
      </c>
      <c r="F478" s="1">
        <v>6</v>
      </c>
      <c r="G478" s="1">
        <v>10</v>
      </c>
      <c r="H478" s="9">
        <f>StateResource[[#This Row],[Serier]]</f>
        <v>10</v>
      </c>
      <c r="J478" s="1">
        <f>StateResource[[#This Row],[has_tech_excavation_visible]]</f>
        <v>10</v>
      </c>
      <c r="L478" s="1">
        <f>StateResource[[#This Row],[has_tech_excavation_visible]]</f>
        <v>10</v>
      </c>
      <c r="O478" s="9">
        <f>10+StateResource[[#This Row],[Serier]]*5</f>
        <v>60</v>
      </c>
      <c r="P478" s="9">
        <f>30+StateResource[[#This Row],[Serier]]*15</f>
        <v>180</v>
      </c>
      <c r="Q478" s="1">
        <f>StateResource[[#This Row],[Serier]]*2</f>
        <v>20</v>
      </c>
      <c r="S478" s="9" t="str">
        <f>"develop_state_"&amp;StateResource[[#This Row],[state(vanilla)]]&amp;"_"&amp;StateResource[[#This Row],[Resource Type]]&amp;"_deposits_"&amp;StateResource[[#This Row],[Serier]]</f>
        <v>develop_state_315_steel_deposits_10</v>
      </c>
      <c r="T478" s="1" t="str">
        <f>"state_"&amp;StateResource[[#This Row],[state(vanilla)]]&amp;"_"&amp;StateResource[[#This Row],[Resource Type]]&amp;"_developed_"&amp;StateResource[[#This Row],[Serier]]</f>
        <v>state_315_steel_developed_10</v>
      </c>
    </row>
    <row r="479" spans="1:20" ht="16" customHeight="1" x14ac:dyDescent="0.3">
      <c r="A479" s="1">
        <v>315</v>
      </c>
      <c r="C479" s="9" t="str">
        <f>VLOOKUP(StateResource[[#This Row],[state(vanilla)]],'State Name'!B:C,2,FALSE)</f>
        <v>Cuba</v>
      </c>
      <c r="E479" s="1" t="s">
        <v>874</v>
      </c>
      <c r="F479" s="1">
        <v>6</v>
      </c>
      <c r="G479" s="1">
        <v>11</v>
      </c>
      <c r="H479" s="9">
        <f>StateResource[[#This Row],[Serier]]</f>
        <v>11</v>
      </c>
      <c r="J479" s="1">
        <f>StateResource[[#This Row],[has_tech_excavation_visible]]</f>
        <v>11</v>
      </c>
      <c r="L479" s="1">
        <f>StateResource[[#This Row],[has_tech_excavation_visible]]</f>
        <v>11</v>
      </c>
      <c r="O479" s="9">
        <f>10+StateResource[[#This Row],[Serier]]*5</f>
        <v>65</v>
      </c>
      <c r="P479" s="9">
        <f>30+StateResource[[#This Row],[Serier]]*15</f>
        <v>195</v>
      </c>
      <c r="Q479" s="1">
        <f>StateResource[[#This Row],[Serier]]*2</f>
        <v>22</v>
      </c>
      <c r="S479" s="9" t="str">
        <f>"develop_state_"&amp;StateResource[[#This Row],[state(vanilla)]]&amp;"_"&amp;StateResource[[#This Row],[Resource Type]]&amp;"_deposits_"&amp;StateResource[[#This Row],[Serier]]</f>
        <v>develop_state_315_steel_deposits_11</v>
      </c>
      <c r="T479" s="1" t="str">
        <f>"state_"&amp;StateResource[[#This Row],[state(vanilla)]]&amp;"_"&amp;StateResource[[#This Row],[Resource Type]]&amp;"_developed_"&amp;StateResource[[#This Row],[Serier]]</f>
        <v>state_315_steel_developed_11</v>
      </c>
    </row>
    <row r="480" spans="1:20" ht="16" customHeight="1" x14ac:dyDescent="0.3">
      <c r="A480" s="1">
        <v>315</v>
      </c>
      <c r="C480" s="9" t="str">
        <f>VLOOKUP(StateResource[[#This Row],[state(vanilla)]],'State Name'!B:C,2,FALSE)</f>
        <v>Cuba</v>
      </c>
      <c r="E480" s="1" t="s">
        <v>874</v>
      </c>
      <c r="F480" s="1">
        <v>6</v>
      </c>
      <c r="G480" s="1">
        <v>12</v>
      </c>
      <c r="H480" s="9">
        <f>StateResource[[#This Row],[Serier]]</f>
        <v>12</v>
      </c>
      <c r="J480" s="1">
        <f>StateResource[[#This Row],[has_tech_excavation_visible]]</f>
        <v>12</v>
      </c>
      <c r="L480" s="1">
        <f>StateResource[[#This Row],[has_tech_excavation_visible]]</f>
        <v>12</v>
      </c>
      <c r="O480" s="9">
        <f>10+StateResource[[#This Row],[Serier]]*5</f>
        <v>70</v>
      </c>
      <c r="P480" s="9">
        <f>30+StateResource[[#This Row],[Serier]]*15</f>
        <v>210</v>
      </c>
      <c r="Q480" s="1">
        <f>StateResource[[#This Row],[Serier]]*2</f>
        <v>24</v>
      </c>
      <c r="S480" s="9" t="str">
        <f>"develop_state_"&amp;StateResource[[#This Row],[state(vanilla)]]&amp;"_"&amp;StateResource[[#This Row],[Resource Type]]&amp;"_deposits_"&amp;StateResource[[#This Row],[Serier]]</f>
        <v>develop_state_315_steel_deposits_12</v>
      </c>
      <c r="T480" s="1" t="str">
        <f>"state_"&amp;StateResource[[#This Row],[state(vanilla)]]&amp;"_"&amp;StateResource[[#This Row],[Resource Type]]&amp;"_developed_"&amp;StateResource[[#This Row],[Serier]]</f>
        <v>state_315_steel_developed_12</v>
      </c>
    </row>
    <row r="481" spans="1:20" ht="16" customHeight="1" x14ac:dyDescent="0.3">
      <c r="A481" s="1">
        <v>315</v>
      </c>
      <c r="C481" s="9" t="str">
        <f>VLOOKUP(StateResource[[#This Row],[state(vanilla)]],'State Name'!B:C,2,FALSE)</f>
        <v>Cuba</v>
      </c>
      <c r="E481" s="1" t="s">
        <v>874</v>
      </c>
      <c r="F481" s="1">
        <v>6</v>
      </c>
      <c r="G481" s="1">
        <v>13</v>
      </c>
      <c r="H481" s="9">
        <f>StateResource[[#This Row],[Serier]]</f>
        <v>13</v>
      </c>
      <c r="J481" s="1">
        <f>StateResource[[#This Row],[has_tech_excavation_visible]]</f>
        <v>13</v>
      </c>
      <c r="L481" s="1">
        <f>StateResource[[#This Row],[has_tech_excavation_visible]]</f>
        <v>13</v>
      </c>
      <c r="O481" s="9">
        <f>10+StateResource[[#This Row],[Serier]]*5</f>
        <v>75</v>
      </c>
      <c r="P481" s="9">
        <f>30+StateResource[[#This Row],[Serier]]*15</f>
        <v>225</v>
      </c>
      <c r="Q481" s="1">
        <f>StateResource[[#This Row],[Serier]]*2</f>
        <v>26</v>
      </c>
      <c r="S481" s="9" t="str">
        <f>"develop_state_"&amp;StateResource[[#This Row],[state(vanilla)]]&amp;"_"&amp;StateResource[[#This Row],[Resource Type]]&amp;"_deposits_"&amp;StateResource[[#This Row],[Serier]]</f>
        <v>develop_state_315_steel_deposits_13</v>
      </c>
      <c r="T481" s="1" t="str">
        <f>"state_"&amp;StateResource[[#This Row],[state(vanilla)]]&amp;"_"&amp;StateResource[[#This Row],[Resource Type]]&amp;"_developed_"&amp;StateResource[[#This Row],[Serier]]</f>
        <v>state_315_steel_developed_13</v>
      </c>
    </row>
    <row r="482" spans="1:20" ht="16" customHeight="1" x14ac:dyDescent="0.3">
      <c r="A482" s="1">
        <v>315</v>
      </c>
      <c r="C482" s="9" t="str">
        <f>VLOOKUP(StateResource[[#This Row],[state(vanilla)]],'State Name'!B:C,2,FALSE)</f>
        <v>Cuba</v>
      </c>
      <c r="E482" s="1" t="s">
        <v>874</v>
      </c>
      <c r="F482" s="1">
        <v>6</v>
      </c>
      <c r="G482" s="1">
        <v>14</v>
      </c>
      <c r="H482" s="9">
        <f>StateResource[[#This Row],[Serier]]</f>
        <v>14</v>
      </c>
      <c r="J482" s="1">
        <f>StateResource[[#This Row],[has_tech_excavation_visible]]</f>
        <v>14</v>
      </c>
      <c r="L482" s="1">
        <f>StateResource[[#This Row],[has_tech_excavation_visible]]</f>
        <v>14</v>
      </c>
      <c r="O482" s="9">
        <f>10+StateResource[[#This Row],[Serier]]*5</f>
        <v>80</v>
      </c>
      <c r="P482" s="9">
        <f>30+StateResource[[#This Row],[Serier]]*15</f>
        <v>240</v>
      </c>
      <c r="Q482" s="1">
        <f>StateResource[[#This Row],[Serier]]*2</f>
        <v>28</v>
      </c>
      <c r="S482" s="9" t="str">
        <f>"develop_state_"&amp;StateResource[[#This Row],[state(vanilla)]]&amp;"_"&amp;StateResource[[#This Row],[Resource Type]]&amp;"_deposits_"&amp;StateResource[[#This Row],[Serier]]</f>
        <v>develop_state_315_steel_deposits_14</v>
      </c>
      <c r="T482" s="1" t="str">
        <f>"state_"&amp;StateResource[[#This Row],[state(vanilla)]]&amp;"_"&amp;StateResource[[#This Row],[Resource Type]]&amp;"_developed_"&amp;StateResource[[#This Row],[Serier]]</f>
        <v>state_315_steel_developed_14</v>
      </c>
    </row>
    <row r="483" spans="1:20" ht="16" customHeight="1" x14ac:dyDescent="0.3">
      <c r="A483" s="1">
        <v>315</v>
      </c>
      <c r="C483" s="9" t="str">
        <f>VLOOKUP(StateResource[[#This Row],[state(vanilla)]],'State Name'!B:C,2,FALSE)</f>
        <v>Cuba</v>
      </c>
      <c r="E483" s="1" t="s">
        <v>874</v>
      </c>
      <c r="F483" s="1">
        <v>6</v>
      </c>
      <c r="G483" s="1">
        <v>15</v>
      </c>
      <c r="H483" s="9">
        <f>StateResource[[#This Row],[Serier]]</f>
        <v>15</v>
      </c>
      <c r="J483" s="1">
        <f>StateResource[[#This Row],[has_tech_excavation_visible]]</f>
        <v>15</v>
      </c>
      <c r="L483" s="1">
        <f>StateResource[[#This Row],[has_tech_excavation_visible]]</f>
        <v>15</v>
      </c>
      <c r="O483" s="9">
        <f>10+StateResource[[#This Row],[Serier]]*5</f>
        <v>85</v>
      </c>
      <c r="P483" s="9">
        <f>30+StateResource[[#This Row],[Serier]]*15</f>
        <v>255</v>
      </c>
      <c r="Q483" s="1">
        <f>StateResource[[#This Row],[Serier]]*2</f>
        <v>30</v>
      </c>
      <c r="S483" s="9" t="str">
        <f>"develop_state_"&amp;StateResource[[#This Row],[state(vanilla)]]&amp;"_"&amp;StateResource[[#This Row],[Resource Type]]&amp;"_deposits_"&amp;StateResource[[#This Row],[Serier]]</f>
        <v>develop_state_315_steel_deposits_15</v>
      </c>
      <c r="T483" s="1" t="str">
        <f>"state_"&amp;StateResource[[#This Row],[state(vanilla)]]&amp;"_"&amp;StateResource[[#This Row],[Resource Type]]&amp;"_developed_"&amp;StateResource[[#This Row],[Serier]]</f>
        <v>state_315_steel_developed_15</v>
      </c>
    </row>
    <row r="484" spans="1:20" ht="16" customHeight="1" x14ac:dyDescent="0.3">
      <c r="A484" s="1">
        <v>315</v>
      </c>
      <c r="C484" s="9" t="str">
        <f>VLOOKUP(StateResource[[#This Row],[state(vanilla)]],'State Name'!B:C,2,FALSE)</f>
        <v>Cuba</v>
      </c>
      <c r="E484" s="1" t="s">
        <v>874</v>
      </c>
      <c r="F484" s="1">
        <v>6</v>
      </c>
      <c r="G484" s="1">
        <v>16</v>
      </c>
      <c r="H484" s="9">
        <f>StateResource[[#This Row],[Serier]]</f>
        <v>16</v>
      </c>
      <c r="J484" s="1">
        <f>StateResource[[#This Row],[has_tech_excavation_visible]]</f>
        <v>16</v>
      </c>
      <c r="L484" s="1">
        <f>StateResource[[#This Row],[has_tech_excavation_visible]]</f>
        <v>16</v>
      </c>
      <c r="O484" s="9">
        <f>10+StateResource[[#This Row],[Serier]]*5</f>
        <v>90</v>
      </c>
      <c r="P484" s="9">
        <f>30+StateResource[[#This Row],[Serier]]*15</f>
        <v>270</v>
      </c>
      <c r="Q484" s="1">
        <f>StateResource[[#This Row],[Serier]]*2</f>
        <v>32</v>
      </c>
      <c r="S484" s="9" t="str">
        <f>"develop_state_"&amp;StateResource[[#This Row],[state(vanilla)]]&amp;"_"&amp;StateResource[[#This Row],[Resource Type]]&amp;"_deposits_"&amp;StateResource[[#This Row],[Serier]]</f>
        <v>develop_state_315_steel_deposits_16</v>
      </c>
      <c r="T484" s="1" t="str">
        <f>"state_"&amp;StateResource[[#This Row],[state(vanilla)]]&amp;"_"&amp;StateResource[[#This Row],[Resource Type]]&amp;"_developed_"&amp;StateResource[[#This Row],[Serier]]</f>
        <v>state_315_steel_developed_16</v>
      </c>
    </row>
    <row r="485" spans="1:20" ht="16" customHeight="1" x14ac:dyDescent="0.3">
      <c r="A485" s="1">
        <v>315</v>
      </c>
      <c r="C485" s="9" t="str">
        <f>VLOOKUP(StateResource[[#This Row],[state(vanilla)]],'State Name'!B:C,2,FALSE)</f>
        <v>Cuba</v>
      </c>
      <c r="E485" s="1" t="s">
        <v>874</v>
      </c>
      <c r="F485" s="1">
        <v>6</v>
      </c>
      <c r="G485" s="1">
        <v>17</v>
      </c>
      <c r="H485" s="9">
        <f>StateResource[[#This Row],[Serier]]</f>
        <v>17</v>
      </c>
      <c r="J485" s="1">
        <f>StateResource[[#This Row],[has_tech_excavation_visible]]</f>
        <v>17</v>
      </c>
      <c r="L485" s="1">
        <f>StateResource[[#This Row],[has_tech_excavation_visible]]</f>
        <v>17</v>
      </c>
      <c r="O485" s="9">
        <f>10+StateResource[[#This Row],[Serier]]*5</f>
        <v>95</v>
      </c>
      <c r="P485" s="9">
        <f>30+StateResource[[#This Row],[Serier]]*15</f>
        <v>285</v>
      </c>
      <c r="Q485" s="1">
        <f>StateResource[[#This Row],[Serier]]*2</f>
        <v>34</v>
      </c>
      <c r="S485" s="9" t="str">
        <f>"develop_state_"&amp;StateResource[[#This Row],[state(vanilla)]]&amp;"_"&amp;StateResource[[#This Row],[Resource Type]]&amp;"_deposits_"&amp;StateResource[[#This Row],[Serier]]</f>
        <v>develop_state_315_steel_deposits_17</v>
      </c>
      <c r="T485" s="1" t="str">
        <f>"state_"&amp;StateResource[[#This Row],[state(vanilla)]]&amp;"_"&amp;StateResource[[#This Row],[Resource Type]]&amp;"_developed_"&amp;StateResource[[#This Row],[Serier]]</f>
        <v>state_315_steel_developed_17</v>
      </c>
    </row>
    <row r="486" spans="1:20" ht="16" customHeight="1" x14ac:dyDescent="0.3">
      <c r="A486" s="1">
        <v>315</v>
      </c>
      <c r="C486" s="9" t="str">
        <f>VLOOKUP(StateResource[[#This Row],[state(vanilla)]],'State Name'!B:C,2,FALSE)</f>
        <v>Cuba</v>
      </c>
      <c r="E486" s="1" t="s">
        <v>874</v>
      </c>
      <c r="F486" s="1">
        <v>6</v>
      </c>
      <c r="G486" s="1">
        <v>18</v>
      </c>
      <c r="H486" s="9">
        <f>StateResource[[#This Row],[Serier]]</f>
        <v>18</v>
      </c>
      <c r="J486" s="1">
        <f>StateResource[[#This Row],[has_tech_excavation_visible]]</f>
        <v>18</v>
      </c>
      <c r="L486" s="1">
        <f>StateResource[[#This Row],[has_tech_excavation_visible]]</f>
        <v>18</v>
      </c>
      <c r="O486" s="9">
        <f>10+StateResource[[#This Row],[Serier]]*5</f>
        <v>100</v>
      </c>
      <c r="P486" s="9">
        <f>30+StateResource[[#This Row],[Serier]]*15</f>
        <v>300</v>
      </c>
      <c r="Q486" s="1">
        <f>StateResource[[#This Row],[Serier]]*2</f>
        <v>36</v>
      </c>
      <c r="S486" s="9" t="str">
        <f>"develop_state_"&amp;StateResource[[#This Row],[state(vanilla)]]&amp;"_"&amp;StateResource[[#This Row],[Resource Type]]&amp;"_deposits_"&amp;StateResource[[#This Row],[Serier]]</f>
        <v>develop_state_315_steel_deposits_18</v>
      </c>
      <c r="T486" s="1" t="str">
        <f>"state_"&amp;StateResource[[#This Row],[state(vanilla)]]&amp;"_"&amp;StateResource[[#This Row],[Resource Type]]&amp;"_developed_"&amp;StateResource[[#This Row],[Serier]]</f>
        <v>state_315_steel_developed_18</v>
      </c>
    </row>
    <row r="487" spans="1:20" ht="16" customHeight="1" x14ac:dyDescent="0.3">
      <c r="A487" s="1">
        <v>315</v>
      </c>
      <c r="C487" s="9" t="str">
        <f>VLOOKUP(StateResource[[#This Row],[state(vanilla)]],'State Name'!B:C,2,FALSE)</f>
        <v>Cuba</v>
      </c>
      <c r="E487" s="1" t="s">
        <v>874</v>
      </c>
      <c r="F487" s="1">
        <v>6</v>
      </c>
      <c r="G487" s="1">
        <v>19</v>
      </c>
      <c r="H487" s="9">
        <f>StateResource[[#This Row],[Serier]]</f>
        <v>19</v>
      </c>
      <c r="J487" s="1">
        <f>StateResource[[#This Row],[has_tech_excavation_visible]]</f>
        <v>19</v>
      </c>
      <c r="L487" s="1">
        <f>StateResource[[#This Row],[has_tech_excavation_visible]]</f>
        <v>19</v>
      </c>
      <c r="O487" s="9">
        <f>10+StateResource[[#This Row],[Serier]]*5</f>
        <v>105</v>
      </c>
      <c r="P487" s="9">
        <f>30+StateResource[[#This Row],[Serier]]*15</f>
        <v>315</v>
      </c>
      <c r="Q487" s="1">
        <f>StateResource[[#This Row],[Serier]]*2</f>
        <v>38</v>
      </c>
      <c r="S487" s="9" t="str">
        <f>"develop_state_"&amp;StateResource[[#This Row],[state(vanilla)]]&amp;"_"&amp;StateResource[[#This Row],[Resource Type]]&amp;"_deposits_"&amp;StateResource[[#This Row],[Serier]]</f>
        <v>develop_state_315_steel_deposits_19</v>
      </c>
      <c r="T487" s="1" t="str">
        <f>"state_"&amp;StateResource[[#This Row],[state(vanilla)]]&amp;"_"&amp;StateResource[[#This Row],[Resource Type]]&amp;"_developed_"&amp;StateResource[[#This Row],[Serier]]</f>
        <v>state_315_steel_developed_19</v>
      </c>
    </row>
    <row r="488" spans="1:20" ht="16" customHeight="1" x14ac:dyDescent="0.3">
      <c r="A488" s="1">
        <v>315</v>
      </c>
      <c r="C488" s="9" t="str">
        <f>VLOOKUP(StateResource[[#This Row],[state(vanilla)]],'State Name'!B:C,2,FALSE)</f>
        <v>Cuba</v>
      </c>
      <c r="E488" s="1" t="s">
        <v>874</v>
      </c>
      <c r="F488" s="1">
        <v>6</v>
      </c>
      <c r="G488" s="1">
        <v>20</v>
      </c>
      <c r="H488" s="9">
        <f>StateResource[[#This Row],[Serier]]</f>
        <v>20</v>
      </c>
      <c r="J488" s="1">
        <f>StateResource[[#This Row],[has_tech_excavation_visible]]</f>
        <v>20</v>
      </c>
      <c r="L488" s="1">
        <f>StateResource[[#This Row],[has_tech_excavation_visible]]</f>
        <v>20</v>
      </c>
      <c r="O488" s="9">
        <f>10+StateResource[[#This Row],[Serier]]*5</f>
        <v>110</v>
      </c>
      <c r="P488" s="9">
        <f>30+StateResource[[#This Row],[Serier]]*15</f>
        <v>330</v>
      </c>
      <c r="Q488" s="1">
        <f>StateResource[[#This Row],[Serier]]*2</f>
        <v>40</v>
      </c>
      <c r="S488" s="9" t="str">
        <f>"develop_state_"&amp;StateResource[[#This Row],[state(vanilla)]]&amp;"_"&amp;StateResource[[#This Row],[Resource Type]]&amp;"_deposits_"&amp;StateResource[[#This Row],[Serier]]</f>
        <v>develop_state_315_steel_deposits_20</v>
      </c>
      <c r="T488" s="1" t="str">
        <f>"state_"&amp;StateResource[[#This Row],[state(vanilla)]]&amp;"_"&amp;StateResource[[#This Row],[Resource Type]]&amp;"_developed_"&amp;StateResource[[#This Row],[Serier]]</f>
        <v>state_315_steel_developed_20</v>
      </c>
    </row>
    <row r="489" spans="1:20" ht="16" customHeight="1" x14ac:dyDescent="0.3">
      <c r="A489" s="1">
        <v>372</v>
      </c>
      <c r="C489" s="9" t="str">
        <f>VLOOKUP(StateResource[[#This Row],[state(vanilla)]],'State Name'!B:C,2,FALSE)</f>
        <v>Arkansas</v>
      </c>
      <c r="E489" s="1" t="s">
        <v>873</v>
      </c>
      <c r="F489" s="1">
        <v>12</v>
      </c>
      <c r="G489" s="1">
        <v>1</v>
      </c>
      <c r="H489" s="9">
        <f>StateResource[[#This Row],[Serier]]</f>
        <v>1</v>
      </c>
      <c r="J489" s="1">
        <f>StateResource[[#This Row],[has_tech_excavation_visible]]</f>
        <v>1</v>
      </c>
      <c r="L489" s="1">
        <f>StateResource[[#This Row],[has_tech_excavation_visible]]</f>
        <v>1</v>
      </c>
      <c r="O489" s="9">
        <f>10+StateResource[[#This Row],[Serier]]*5</f>
        <v>15</v>
      </c>
      <c r="P489" s="9">
        <f>30+StateResource[[#This Row],[Serier]]*15</f>
        <v>45</v>
      </c>
      <c r="Q489" s="1">
        <f>StateResource[[#This Row],[Serier]]*2</f>
        <v>2</v>
      </c>
      <c r="S489" s="9" t="str">
        <f>"develop_state_"&amp;StateResource[[#This Row],[state(vanilla)]]&amp;"_"&amp;StateResource[[#This Row],[Resource Type]]&amp;"_deposits_"&amp;StateResource[[#This Row],[Serier]]</f>
        <v>develop_state_372_aluminium_deposits_1</v>
      </c>
      <c r="T489" s="1" t="str">
        <f>"state_"&amp;StateResource[[#This Row],[state(vanilla)]]&amp;"_"&amp;StateResource[[#This Row],[Resource Type]]&amp;"_developed_"&amp;StateResource[[#This Row],[Serier]]</f>
        <v>state_372_aluminium_developed_1</v>
      </c>
    </row>
    <row r="490" spans="1:20" ht="16" customHeight="1" x14ac:dyDescent="0.3">
      <c r="A490" s="1">
        <v>372</v>
      </c>
      <c r="C490" s="9" t="str">
        <f>VLOOKUP(StateResource[[#This Row],[state(vanilla)]],'State Name'!B:C,2,FALSE)</f>
        <v>Arkansas</v>
      </c>
      <c r="E490" s="1" t="s">
        <v>873</v>
      </c>
      <c r="F490" s="1">
        <v>12</v>
      </c>
      <c r="G490" s="1">
        <v>2</v>
      </c>
      <c r="H490" s="9">
        <f>StateResource[[#This Row],[Serier]]</f>
        <v>2</v>
      </c>
      <c r="J490" s="1">
        <f>StateResource[[#This Row],[has_tech_excavation_visible]]</f>
        <v>2</v>
      </c>
      <c r="L490" s="1">
        <f>StateResource[[#This Row],[has_tech_excavation_visible]]</f>
        <v>2</v>
      </c>
      <c r="O490" s="9">
        <f>10+StateResource[[#This Row],[Serier]]*5</f>
        <v>20</v>
      </c>
      <c r="P490" s="9">
        <f>30+StateResource[[#This Row],[Serier]]*15</f>
        <v>60</v>
      </c>
      <c r="Q490" s="1">
        <f>StateResource[[#This Row],[Serier]]*2</f>
        <v>4</v>
      </c>
      <c r="S490" s="9" t="str">
        <f>"develop_state_"&amp;StateResource[[#This Row],[state(vanilla)]]&amp;"_"&amp;StateResource[[#This Row],[Resource Type]]&amp;"_deposits_"&amp;StateResource[[#This Row],[Serier]]</f>
        <v>develop_state_372_aluminium_deposits_2</v>
      </c>
      <c r="T490" s="1" t="str">
        <f>"state_"&amp;StateResource[[#This Row],[state(vanilla)]]&amp;"_"&amp;StateResource[[#This Row],[Resource Type]]&amp;"_developed_"&amp;StateResource[[#This Row],[Serier]]</f>
        <v>state_372_aluminium_developed_2</v>
      </c>
    </row>
    <row r="491" spans="1:20" ht="16" customHeight="1" x14ac:dyDescent="0.3">
      <c r="A491" s="1">
        <v>372</v>
      </c>
      <c r="C491" s="9" t="str">
        <f>VLOOKUP(StateResource[[#This Row],[state(vanilla)]],'State Name'!B:C,2,FALSE)</f>
        <v>Arkansas</v>
      </c>
      <c r="E491" s="1" t="s">
        <v>873</v>
      </c>
      <c r="F491" s="1">
        <v>12</v>
      </c>
      <c r="G491" s="1">
        <v>3</v>
      </c>
      <c r="H491" s="9">
        <f>StateResource[[#This Row],[Serier]]</f>
        <v>3</v>
      </c>
      <c r="J491" s="1">
        <f>StateResource[[#This Row],[has_tech_excavation_visible]]</f>
        <v>3</v>
      </c>
      <c r="L491" s="1">
        <f>StateResource[[#This Row],[has_tech_excavation_visible]]</f>
        <v>3</v>
      </c>
      <c r="O491" s="9">
        <f>10+StateResource[[#This Row],[Serier]]*5</f>
        <v>25</v>
      </c>
      <c r="P491" s="9">
        <f>30+StateResource[[#This Row],[Serier]]*15</f>
        <v>75</v>
      </c>
      <c r="Q491" s="1">
        <f>StateResource[[#This Row],[Serier]]*2</f>
        <v>6</v>
      </c>
      <c r="S491" s="9" t="str">
        <f>"develop_state_"&amp;StateResource[[#This Row],[state(vanilla)]]&amp;"_"&amp;StateResource[[#This Row],[Resource Type]]&amp;"_deposits_"&amp;StateResource[[#This Row],[Serier]]</f>
        <v>develop_state_372_aluminium_deposits_3</v>
      </c>
      <c r="T491" s="1" t="str">
        <f>"state_"&amp;StateResource[[#This Row],[state(vanilla)]]&amp;"_"&amp;StateResource[[#This Row],[Resource Type]]&amp;"_developed_"&amp;StateResource[[#This Row],[Serier]]</f>
        <v>state_372_aluminium_developed_3</v>
      </c>
    </row>
    <row r="492" spans="1:20" ht="16" customHeight="1" x14ac:dyDescent="0.3">
      <c r="A492" s="1">
        <v>372</v>
      </c>
      <c r="C492" s="9" t="str">
        <f>VLOOKUP(StateResource[[#This Row],[state(vanilla)]],'State Name'!B:C,2,FALSE)</f>
        <v>Arkansas</v>
      </c>
      <c r="E492" s="1" t="s">
        <v>873</v>
      </c>
      <c r="F492" s="1">
        <v>12</v>
      </c>
      <c r="G492" s="1">
        <v>4</v>
      </c>
      <c r="H492" s="9">
        <f>StateResource[[#This Row],[Serier]]</f>
        <v>4</v>
      </c>
      <c r="J492" s="1">
        <f>StateResource[[#This Row],[has_tech_excavation_visible]]</f>
        <v>4</v>
      </c>
      <c r="L492" s="1">
        <f>StateResource[[#This Row],[has_tech_excavation_visible]]</f>
        <v>4</v>
      </c>
      <c r="O492" s="9">
        <f>10+StateResource[[#This Row],[Serier]]*5</f>
        <v>30</v>
      </c>
      <c r="P492" s="9">
        <f>30+StateResource[[#This Row],[Serier]]*15</f>
        <v>90</v>
      </c>
      <c r="Q492" s="1">
        <f>StateResource[[#This Row],[Serier]]*2</f>
        <v>8</v>
      </c>
      <c r="S492" s="9" t="str">
        <f>"develop_state_"&amp;StateResource[[#This Row],[state(vanilla)]]&amp;"_"&amp;StateResource[[#This Row],[Resource Type]]&amp;"_deposits_"&amp;StateResource[[#This Row],[Serier]]</f>
        <v>develop_state_372_aluminium_deposits_4</v>
      </c>
      <c r="T492" s="1" t="str">
        <f>"state_"&amp;StateResource[[#This Row],[state(vanilla)]]&amp;"_"&amp;StateResource[[#This Row],[Resource Type]]&amp;"_developed_"&amp;StateResource[[#This Row],[Serier]]</f>
        <v>state_372_aluminium_developed_4</v>
      </c>
    </row>
    <row r="493" spans="1:20" ht="16" customHeight="1" x14ac:dyDescent="0.3">
      <c r="A493" s="1">
        <v>372</v>
      </c>
      <c r="C493" s="9" t="str">
        <f>VLOOKUP(StateResource[[#This Row],[state(vanilla)]],'State Name'!B:C,2,FALSE)</f>
        <v>Arkansas</v>
      </c>
      <c r="E493" s="1" t="s">
        <v>873</v>
      </c>
      <c r="F493" s="1">
        <v>12</v>
      </c>
      <c r="G493" s="1">
        <v>5</v>
      </c>
      <c r="H493" s="9">
        <f>StateResource[[#This Row],[Serier]]</f>
        <v>5</v>
      </c>
      <c r="J493" s="1">
        <f>StateResource[[#This Row],[has_tech_excavation_visible]]</f>
        <v>5</v>
      </c>
      <c r="L493" s="1">
        <f>StateResource[[#This Row],[has_tech_excavation_visible]]</f>
        <v>5</v>
      </c>
      <c r="O493" s="9">
        <f>10+StateResource[[#This Row],[Serier]]*5</f>
        <v>35</v>
      </c>
      <c r="P493" s="9">
        <f>30+StateResource[[#This Row],[Serier]]*15</f>
        <v>105</v>
      </c>
      <c r="Q493" s="1">
        <f>StateResource[[#This Row],[Serier]]*2</f>
        <v>10</v>
      </c>
      <c r="S493" s="9" t="str">
        <f>"develop_state_"&amp;StateResource[[#This Row],[state(vanilla)]]&amp;"_"&amp;StateResource[[#This Row],[Resource Type]]&amp;"_deposits_"&amp;StateResource[[#This Row],[Serier]]</f>
        <v>develop_state_372_aluminium_deposits_5</v>
      </c>
      <c r="T493" s="1" t="str">
        <f>"state_"&amp;StateResource[[#This Row],[state(vanilla)]]&amp;"_"&amp;StateResource[[#This Row],[Resource Type]]&amp;"_developed_"&amp;StateResource[[#This Row],[Serier]]</f>
        <v>state_372_aluminium_developed_5</v>
      </c>
    </row>
    <row r="494" spans="1:20" ht="16" customHeight="1" x14ac:dyDescent="0.3">
      <c r="A494" s="1">
        <v>372</v>
      </c>
      <c r="C494" s="9" t="str">
        <f>VLOOKUP(StateResource[[#This Row],[state(vanilla)]],'State Name'!B:C,2,FALSE)</f>
        <v>Arkansas</v>
      </c>
      <c r="E494" s="1" t="s">
        <v>873</v>
      </c>
      <c r="F494" s="1">
        <v>12</v>
      </c>
      <c r="G494" s="1">
        <v>6</v>
      </c>
      <c r="H494" s="9">
        <f>StateResource[[#This Row],[Serier]]</f>
        <v>6</v>
      </c>
      <c r="J494" s="1">
        <f>StateResource[[#This Row],[has_tech_excavation_visible]]</f>
        <v>6</v>
      </c>
      <c r="L494" s="1">
        <f>StateResource[[#This Row],[has_tech_excavation_visible]]</f>
        <v>6</v>
      </c>
      <c r="O494" s="9">
        <f>10+StateResource[[#This Row],[Serier]]*5</f>
        <v>40</v>
      </c>
      <c r="P494" s="9">
        <f>30+StateResource[[#This Row],[Serier]]*15</f>
        <v>120</v>
      </c>
      <c r="Q494" s="1">
        <f>StateResource[[#This Row],[Serier]]*2</f>
        <v>12</v>
      </c>
      <c r="S494" s="9" t="str">
        <f>"develop_state_"&amp;StateResource[[#This Row],[state(vanilla)]]&amp;"_"&amp;StateResource[[#This Row],[Resource Type]]&amp;"_deposits_"&amp;StateResource[[#This Row],[Serier]]</f>
        <v>develop_state_372_aluminium_deposits_6</v>
      </c>
      <c r="T494" s="1" t="str">
        <f>"state_"&amp;StateResource[[#This Row],[state(vanilla)]]&amp;"_"&amp;StateResource[[#This Row],[Resource Type]]&amp;"_developed_"&amp;StateResource[[#This Row],[Serier]]</f>
        <v>state_372_aluminium_developed_6</v>
      </c>
    </row>
    <row r="495" spans="1:20" ht="16" customHeight="1" x14ac:dyDescent="0.3">
      <c r="A495" s="1">
        <v>372</v>
      </c>
      <c r="C495" s="9" t="str">
        <f>VLOOKUP(StateResource[[#This Row],[state(vanilla)]],'State Name'!B:C,2,FALSE)</f>
        <v>Arkansas</v>
      </c>
      <c r="E495" s="1" t="s">
        <v>873</v>
      </c>
      <c r="F495" s="1">
        <v>12</v>
      </c>
      <c r="G495" s="1">
        <v>7</v>
      </c>
      <c r="H495" s="9">
        <f>StateResource[[#This Row],[Serier]]</f>
        <v>7</v>
      </c>
      <c r="J495" s="1">
        <f>StateResource[[#This Row],[has_tech_excavation_visible]]</f>
        <v>7</v>
      </c>
      <c r="L495" s="1">
        <f>StateResource[[#This Row],[has_tech_excavation_visible]]</f>
        <v>7</v>
      </c>
      <c r="O495" s="9">
        <f>10+StateResource[[#This Row],[Serier]]*5</f>
        <v>45</v>
      </c>
      <c r="P495" s="9">
        <f>30+StateResource[[#This Row],[Serier]]*15</f>
        <v>135</v>
      </c>
      <c r="Q495" s="1">
        <f>StateResource[[#This Row],[Serier]]*2</f>
        <v>14</v>
      </c>
      <c r="S495" s="9" t="str">
        <f>"develop_state_"&amp;StateResource[[#This Row],[state(vanilla)]]&amp;"_"&amp;StateResource[[#This Row],[Resource Type]]&amp;"_deposits_"&amp;StateResource[[#This Row],[Serier]]</f>
        <v>develop_state_372_aluminium_deposits_7</v>
      </c>
      <c r="T495" s="1" t="str">
        <f>"state_"&amp;StateResource[[#This Row],[state(vanilla)]]&amp;"_"&amp;StateResource[[#This Row],[Resource Type]]&amp;"_developed_"&amp;StateResource[[#This Row],[Serier]]</f>
        <v>state_372_aluminium_developed_7</v>
      </c>
    </row>
    <row r="496" spans="1:20" ht="16" customHeight="1" x14ac:dyDescent="0.3">
      <c r="A496" s="1">
        <v>372</v>
      </c>
      <c r="C496" s="9" t="str">
        <f>VLOOKUP(StateResource[[#This Row],[state(vanilla)]],'State Name'!B:C,2,FALSE)</f>
        <v>Arkansas</v>
      </c>
      <c r="E496" s="1" t="s">
        <v>873</v>
      </c>
      <c r="F496" s="1">
        <v>12</v>
      </c>
      <c r="G496" s="1">
        <v>8</v>
      </c>
      <c r="H496" s="9">
        <f>StateResource[[#This Row],[Serier]]</f>
        <v>8</v>
      </c>
      <c r="J496" s="1">
        <f>StateResource[[#This Row],[has_tech_excavation_visible]]</f>
        <v>8</v>
      </c>
      <c r="L496" s="1">
        <f>StateResource[[#This Row],[has_tech_excavation_visible]]</f>
        <v>8</v>
      </c>
      <c r="O496" s="9">
        <f>10+StateResource[[#This Row],[Serier]]*5</f>
        <v>50</v>
      </c>
      <c r="P496" s="9">
        <f>30+StateResource[[#This Row],[Serier]]*15</f>
        <v>150</v>
      </c>
      <c r="Q496" s="1">
        <f>StateResource[[#This Row],[Serier]]*2</f>
        <v>16</v>
      </c>
      <c r="S496" s="9" t="str">
        <f>"develop_state_"&amp;StateResource[[#This Row],[state(vanilla)]]&amp;"_"&amp;StateResource[[#This Row],[Resource Type]]&amp;"_deposits_"&amp;StateResource[[#This Row],[Serier]]</f>
        <v>develop_state_372_aluminium_deposits_8</v>
      </c>
      <c r="T496" s="1" t="str">
        <f>"state_"&amp;StateResource[[#This Row],[state(vanilla)]]&amp;"_"&amp;StateResource[[#This Row],[Resource Type]]&amp;"_developed_"&amp;StateResource[[#This Row],[Serier]]</f>
        <v>state_372_aluminium_developed_8</v>
      </c>
    </row>
    <row r="497" spans="1:20" ht="16" customHeight="1" x14ac:dyDescent="0.3">
      <c r="A497" s="1">
        <v>372</v>
      </c>
      <c r="C497" s="9" t="str">
        <f>VLOOKUP(StateResource[[#This Row],[state(vanilla)]],'State Name'!B:C,2,FALSE)</f>
        <v>Arkansas</v>
      </c>
      <c r="E497" s="1" t="s">
        <v>873</v>
      </c>
      <c r="F497" s="1">
        <v>12</v>
      </c>
      <c r="G497" s="1">
        <v>9</v>
      </c>
      <c r="H497" s="9">
        <f>StateResource[[#This Row],[Serier]]</f>
        <v>9</v>
      </c>
      <c r="J497" s="1">
        <f>StateResource[[#This Row],[has_tech_excavation_visible]]</f>
        <v>9</v>
      </c>
      <c r="L497" s="1">
        <f>StateResource[[#This Row],[has_tech_excavation_visible]]</f>
        <v>9</v>
      </c>
      <c r="O497" s="9">
        <f>10+StateResource[[#This Row],[Serier]]*5</f>
        <v>55</v>
      </c>
      <c r="P497" s="9">
        <f>30+StateResource[[#This Row],[Serier]]*15</f>
        <v>165</v>
      </c>
      <c r="Q497" s="1">
        <f>StateResource[[#This Row],[Serier]]*2</f>
        <v>18</v>
      </c>
      <c r="S497" s="9" t="str">
        <f>"develop_state_"&amp;StateResource[[#This Row],[state(vanilla)]]&amp;"_"&amp;StateResource[[#This Row],[Resource Type]]&amp;"_deposits_"&amp;StateResource[[#This Row],[Serier]]</f>
        <v>develop_state_372_aluminium_deposits_9</v>
      </c>
      <c r="T497" s="1" t="str">
        <f>"state_"&amp;StateResource[[#This Row],[state(vanilla)]]&amp;"_"&amp;StateResource[[#This Row],[Resource Type]]&amp;"_developed_"&amp;StateResource[[#This Row],[Serier]]</f>
        <v>state_372_aluminium_developed_9</v>
      </c>
    </row>
    <row r="498" spans="1:20" ht="16" customHeight="1" x14ac:dyDescent="0.3">
      <c r="A498" s="1">
        <v>372</v>
      </c>
      <c r="C498" s="9" t="str">
        <f>VLOOKUP(StateResource[[#This Row],[state(vanilla)]],'State Name'!B:C,2,FALSE)</f>
        <v>Arkansas</v>
      </c>
      <c r="E498" s="1" t="s">
        <v>873</v>
      </c>
      <c r="F498" s="1">
        <v>12</v>
      </c>
      <c r="G498" s="1">
        <v>10</v>
      </c>
      <c r="H498" s="9">
        <f>StateResource[[#This Row],[Serier]]</f>
        <v>10</v>
      </c>
      <c r="J498" s="1">
        <f>StateResource[[#This Row],[has_tech_excavation_visible]]</f>
        <v>10</v>
      </c>
      <c r="L498" s="1">
        <f>StateResource[[#This Row],[has_tech_excavation_visible]]</f>
        <v>10</v>
      </c>
      <c r="O498" s="9">
        <f>10+StateResource[[#This Row],[Serier]]*5</f>
        <v>60</v>
      </c>
      <c r="P498" s="9">
        <f>30+StateResource[[#This Row],[Serier]]*15</f>
        <v>180</v>
      </c>
      <c r="Q498" s="1">
        <f>StateResource[[#This Row],[Serier]]*2</f>
        <v>20</v>
      </c>
      <c r="S498" s="9" t="str">
        <f>"develop_state_"&amp;StateResource[[#This Row],[state(vanilla)]]&amp;"_"&amp;StateResource[[#This Row],[Resource Type]]&amp;"_deposits_"&amp;StateResource[[#This Row],[Serier]]</f>
        <v>develop_state_372_aluminium_deposits_10</v>
      </c>
      <c r="T498" s="1" t="str">
        <f>"state_"&amp;StateResource[[#This Row],[state(vanilla)]]&amp;"_"&amp;StateResource[[#This Row],[Resource Type]]&amp;"_developed_"&amp;StateResource[[#This Row],[Serier]]</f>
        <v>state_372_aluminium_developed_10</v>
      </c>
    </row>
    <row r="499" spans="1:20" ht="16" customHeight="1" x14ac:dyDescent="0.3">
      <c r="A499" s="1">
        <v>372</v>
      </c>
      <c r="C499" s="9" t="str">
        <f>VLOOKUP(StateResource[[#This Row],[state(vanilla)]],'State Name'!B:C,2,FALSE)</f>
        <v>Arkansas</v>
      </c>
      <c r="E499" s="1" t="s">
        <v>873</v>
      </c>
      <c r="F499" s="1">
        <v>12</v>
      </c>
      <c r="G499" s="1">
        <v>11</v>
      </c>
      <c r="H499" s="9">
        <f>StateResource[[#This Row],[Serier]]</f>
        <v>11</v>
      </c>
      <c r="J499" s="1">
        <f>StateResource[[#This Row],[has_tech_excavation_visible]]</f>
        <v>11</v>
      </c>
      <c r="L499" s="1">
        <f>StateResource[[#This Row],[has_tech_excavation_visible]]</f>
        <v>11</v>
      </c>
      <c r="O499" s="9">
        <f>10+StateResource[[#This Row],[Serier]]*5</f>
        <v>65</v>
      </c>
      <c r="P499" s="9">
        <f>30+StateResource[[#This Row],[Serier]]*15</f>
        <v>195</v>
      </c>
      <c r="Q499" s="1">
        <f>StateResource[[#This Row],[Serier]]*2</f>
        <v>22</v>
      </c>
      <c r="S499" s="9" t="str">
        <f>"develop_state_"&amp;StateResource[[#This Row],[state(vanilla)]]&amp;"_"&amp;StateResource[[#This Row],[Resource Type]]&amp;"_deposits_"&amp;StateResource[[#This Row],[Serier]]</f>
        <v>develop_state_372_aluminium_deposits_11</v>
      </c>
      <c r="T499" s="1" t="str">
        <f>"state_"&amp;StateResource[[#This Row],[state(vanilla)]]&amp;"_"&amp;StateResource[[#This Row],[Resource Type]]&amp;"_developed_"&amp;StateResource[[#This Row],[Serier]]</f>
        <v>state_372_aluminium_developed_11</v>
      </c>
    </row>
    <row r="500" spans="1:20" ht="16" customHeight="1" x14ac:dyDescent="0.3">
      <c r="A500" s="1">
        <v>372</v>
      </c>
      <c r="C500" s="9" t="str">
        <f>VLOOKUP(StateResource[[#This Row],[state(vanilla)]],'State Name'!B:C,2,FALSE)</f>
        <v>Arkansas</v>
      </c>
      <c r="E500" s="1" t="s">
        <v>873</v>
      </c>
      <c r="F500" s="1">
        <v>12</v>
      </c>
      <c r="G500" s="1">
        <v>12</v>
      </c>
      <c r="H500" s="9">
        <f>StateResource[[#This Row],[Serier]]</f>
        <v>12</v>
      </c>
      <c r="J500" s="1">
        <f>StateResource[[#This Row],[has_tech_excavation_visible]]</f>
        <v>12</v>
      </c>
      <c r="L500" s="1">
        <f>StateResource[[#This Row],[has_tech_excavation_visible]]</f>
        <v>12</v>
      </c>
      <c r="O500" s="9">
        <f>10+StateResource[[#This Row],[Serier]]*5</f>
        <v>70</v>
      </c>
      <c r="P500" s="9">
        <f>30+StateResource[[#This Row],[Serier]]*15</f>
        <v>210</v>
      </c>
      <c r="Q500" s="1">
        <f>StateResource[[#This Row],[Serier]]*2</f>
        <v>24</v>
      </c>
      <c r="S500" s="9" t="str">
        <f>"develop_state_"&amp;StateResource[[#This Row],[state(vanilla)]]&amp;"_"&amp;StateResource[[#This Row],[Resource Type]]&amp;"_deposits_"&amp;StateResource[[#This Row],[Serier]]</f>
        <v>develop_state_372_aluminium_deposits_12</v>
      </c>
      <c r="T500" s="1" t="str">
        <f>"state_"&amp;StateResource[[#This Row],[state(vanilla)]]&amp;"_"&amp;StateResource[[#This Row],[Resource Type]]&amp;"_developed_"&amp;StateResource[[#This Row],[Serier]]</f>
        <v>state_372_aluminium_developed_12</v>
      </c>
    </row>
    <row r="501" spans="1:20" ht="16" customHeight="1" x14ac:dyDescent="0.3">
      <c r="A501" s="1">
        <v>372</v>
      </c>
      <c r="C501" s="9" t="str">
        <f>VLOOKUP(StateResource[[#This Row],[state(vanilla)]],'State Name'!B:C,2,FALSE)</f>
        <v>Arkansas</v>
      </c>
      <c r="E501" s="1" t="s">
        <v>873</v>
      </c>
      <c r="F501" s="1">
        <v>12</v>
      </c>
      <c r="G501" s="1">
        <v>13</v>
      </c>
      <c r="H501" s="9">
        <f>StateResource[[#This Row],[Serier]]</f>
        <v>13</v>
      </c>
      <c r="J501" s="1">
        <f>StateResource[[#This Row],[has_tech_excavation_visible]]</f>
        <v>13</v>
      </c>
      <c r="L501" s="1">
        <f>StateResource[[#This Row],[has_tech_excavation_visible]]</f>
        <v>13</v>
      </c>
      <c r="O501" s="9">
        <f>10+StateResource[[#This Row],[Serier]]*5</f>
        <v>75</v>
      </c>
      <c r="P501" s="9">
        <f>30+StateResource[[#This Row],[Serier]]*15</f>
        <v>225</v>
      </c>
      <c r="Q501" s="1">
        <f>StateResource[[#This Row],[Serier]]*2</f>
        <v>26</v>
      </c>
      <c r="S501" s="9" t="str">
        <f>"develop_state_"&amp;StateResource[[#This Row],[state(vanilla)]]&amp;"_"&amp;StateResource[[#This Row],[Resource Type]]&amp;"_deposits_"&amp;StateResource[[#This Row],[Serier]]</f>
        <v>develop_state_372_aluminium_deposits_13</v>
      </c>
      <c r="T501" s="1" t="str">
        <f>"state_"&amp;StateResource[[#This Row],[state(vanilla)]]&amp;"_"&amp;StateResource[[#This Row],[Resource Type]]&amp;"_developed_"&amp;StateResource[[#This Row],[Serier]]</f>
        <v>state_372_aluminium_developed_13</v>
      </c>
    </row>
    <row r="502" spans="1:20" ht="16" customHeight="1" x14ac:dyDescent="0.3">
      <c r="A502" s="1">
        <v>372</v>
      </c>
      <c r="C502" s="9" t="str">
        <f>VLOOKUP(StateResource[[#This Row],[state(vanilla)]],'State Name'!B:C,2,FALSE)</f>
        <v>Arkansas</v>
      </c>
      <c r="E502" s="1" t="s">
        <v>873</v>
      </c>
      <c r="F502" s="1">
        <v>12</v>
      </c>
      <c r="G502" s="1">
        <v>14</v>
      </c>
      <c r="H502" s="9">
        <f>StateResource[[#This Row],[Serier]]</f>
        <v>14</v>
      </c>
      <c r="J502" s="1">
        <f>StateResource[[#This Row],[has_tech_excavation_visible]]</f>
        <v>14</v>
      </c>
      <c r="L502" s="1">
        <f>StateResource[[#This Row],[has_tech_excavation_visible]]</f>
        <v>14</v>
      </c>
      <c r="O502" s="9">
        <f>10+StateResource[[#This Row],[Serier]]*5</f>
        <v>80</v>
      </c>
      <c r="P502" s="9">
        <f>30+StateResource[[#This Row],[Serier]]*15</f>
        <v>240</v>
      </c>
      <c r="Q502" s="1">
        <f>StateResource[[#This Row],[Serier]]*2</f>
        <v>28</v>
      </c>
      <c r="S502" s="9" t="str">
        <f>"develop_state_"&amp;StateResource[[#This Row],[state(vanilla)]]&amp;"_"&amp;StateResource[[#This Row],[Resource Type]]&amp;"_deposits_"&amp;StateResource[[#This Row],[Serier]]</f>
        <v>develop_state_372_aluminium_deposits_14</v>
      </c>
      <c r="T502" s="1" t="str">
        <f>"state_"&amp;StateResource[[#This Row],[state(vanilla)]]&amp;"_"&amp;StateResource[[#This Row],[Resource Type]]&amp;"_developed_"&amp;StateResource[[#This Row],[Serier]]</f>
        <v>state_372_aluminium_developed_14</v>
      </c>
    </row>
    <row r="503" spans="1:20" ht="16" customHeight="1" x14ac:dyDescent="0.3">
      <c r="A503" s="1">
        <v>372</v>
      </c>
      <c r="C503" s="9" t="str">
        <f>VLOOKUP(StateResource[[#This Row],[state(vanilla)]],'State Name'!B:C,2,FALSE)</f>
        <v>Arkansas</v>
      </c>
      <c r="E503" s="1" t="s">
        <v>873</v>
      </c>
      <c r="F503" s="1">
        <v>12</v>
      </c>
      <c r="G503" s="1">
        <v>15</v>
      </c>
      <c r="H503" s="9">
        <f>StateResource[[#This Row],[Serier]]</f>
        <v>15</v>
      </c>
      <c r="J503" s="1">
        <f>StateResource[[#This Row],[has_tech_excavation_visible]]</f>
        <v>15</v>
      </c>
      <c r="L503" s="1">
        <f>StateResource[[#This Row],[has_tech_excavation_visible]]</f>
        <v>15</v>
      </c>
      <c r="O503" s="9">
        <f>10+StateResource[[#This Row],[Serier]]*5</f>
        <v>85</v>
      </c>
      <c r="P503" s="9">
        <f>30+StateResource[[#This Row],[Serier]]*15</f>
        <v>255</v>
      </c>
      <c r="Q503" s="1">
        <f>StateResource[[#This Row],[Serier]]*2</f>
        <v>30</v>
      </c>
      <c r="S503" s="9" t="str">
        <f>"develop_state_"&amp;StateResource[[#This Row],[state(vanilla)]]&amp;"_"&amp;StateResource[[#This Row],[Resource Type]]&amp;"_deposits_"&amp;StateResource[[#This Row],[Serier]]</f>
        <v>develop_state_372_aluminium_deposits_15</v>
      </c>
      <c r="T503" s="1" t="str">
        <f>"state_"&amp;StateResource[[#This Row],[state(vanilla)]]&amp;"_"&amp;StateResource[[#This Row],[Resource Type]]&amp;"_developed_"&amp;StateResource[[#This Row],[Serier]]</f>
        <v>state_372_aluminium_developed_15</v>
      </c>
    </row>
    <row r="504" spans="1:20" ht="16" customHeight="1" x14ac:dyDescent="0.3">
      <c r="A504" s="1">
        <v>372</v>
      </c>
      <c r="C504" s="9" t="str">
        <f>VLOOKUP(StateResource[[#This Row],[state(vanilla)]],'State Name'!B:C,2,FALSE)</f>
        <v>Arkansas</v>
      </c>
      <c r="E504" s="1" t="s">
        <v>873</v>
      </c>
      <c r="F504" s="1">
        <v>12</v>
      </c>
      <c r="G504" s="1">
        <v>16</v>
      </c>
      <c r="H504" s="9">
        <f>StateResource[[#This Row],[Serier]]</f>
        <v>16</v>
      </c>
      <c r="J504" s="1">
        <f>StateResource[[#This Row],[has_tech_excavation_visible]]</f>
        <v>16</v>
      </c>
      <c r="L504" s="1">
        <f>StateResource[[#This Row],[has_tech_excavation_visible]]</f>
        <v>16</v>
      </c>
      <c r="O504" s="9">
        <f>10+StateResource[[#This Row],[Serier]]*5</f>
        <v>90</v>
      </c>
      <c r="P504" s="9">
        <f>30+StateResource[[#This Row],[Serier]]*15</f>
        <v>270</v>
      </c>
      <c r="Q504" s="1">
        <f>StateResource[[#This Row],[Serier]]*2</f>
        <v>32</v>
      </c>
      <c r="S504" s="9" t="str">
        <f>"develop_state_"&amp;StateResource[[#This Row],[state(vanilla)]]&amp;"_"&amp;StateResource[[#This Row],[Resource Type]]&amp;"_deposits_"&amp;StateResource[[#This Row],[Serier]]</f>
        <v>develop_state_372_aluminium_deposits_16</v>
      </c>
      <c r="T504" s="1" t="str">
        <f>"state_"&amp;StateResource[[#This Row],[state(vanilla)]]&amp;"_"&amp;StateResource[[#This Row],[Resource Type]]&amp;"_developed_"&amp;StateResource[[#This Row],[Serier]]</f>
        <v>state_372_aluminium_developed_16</v>
      </c>
    </row>
    <row r="505" spans="1:20" ht="16" customHeight="1" x14ac:dyDescent="0.3">
      <c r="A505" s="1">
        <v>372</v>
      </c>
      <c r="C505" s="9" t="str">
        <f>VLOOKUP(StateResource[[#This Row],[state(vanilla)]],'State Name'!B:C,2,FALSE)</f>
        <v>Arkansas</v>
      </c>
      <c r="E505" s="1" t="s">
        <v>873</v>
      </c>
      <c r="F505" s="1">
        <v>12</v>
      </c>
      <c r="G505" s="1">
        <v>17</v>
      </c>
      <c r="H505" s="9">
        <f>StateResource[[#This Row],[Serier]]</f>
        <v>17</v>
      </c>
      <c r="J505" s="1">
        <f>StateResource[[#This Row],[has_tech_excavation_visible]]</f>
        <v>17</v>
      </c>
      <c r="L505" s="1">
        <f>StateResource[[#This Row],[has_tech_excavation_visible]]</f>
        <v>17</v>
      </c>
      <c r="O505" s="9">
        <f>10+StateResource[[#This Row],[Serier]]*5</f>
        <v>95</v>
      </c>
      <c r="P505" s="9">
        <f>30+StateResource[[#This Row],[Serier]]*15</f>
        <v>285</v>
      </c>
      <c r="Q505" s="1">
        <f>StateResource[[#This Row],[Serier]]*2</f>
        <v>34</v>
      </c>
      <c r="S505" s="9" t="str">
        <f>"develop_state_"&amp;StateResource[[#This Row],[state(vanilla)]]&amp;"_"&amp;StateResource[[#This Row],[Resource Type]]&amp;"_deposits_"&amp;StateResource[[#This Row],[Serier]]</f>
        <v>develop_state_372_aluminium_deposits_17</v>
      </c>
      <c r="T505" s="1" t="str">
        <f>"state_"&amp;StateResource[[#This Row],[state(vanilla)]]&amp;"_"&amp;StateResource[[#This Row],[Resource Type]]&amp;"_developed_"&amp;StateResource[[#This Row],[Serier]]</f>
        <v>state_372_aluminium_developed_17</v>
      </c>
    </row>
    <row r="506" spans="1:20" ht="16" customHeight="1" x14ac:dyDescent="0.3">
      <c r="A506" s="1">
        <v>372</v>
      </c>
      <c r="C506" s="9" t="str">
        <f>VLOOKUP(StateResource[[#This Row],[state(vanilla)]],'State Name'!B:C,2,FALSE)</f>
        <v>Arkansas</v>
      </c>
      <c r="E506" s="1" t="s">
        <v>873</v>
      </c>
      <c r="F506" s="1">
        <v>12</v>
      </c>
      <c r="G506" s="1">
        <v>18</v>
      </c>
      <c r="H506" s="9">
        <f>StateResource[[#This Row],[Serier]]</f>
        <v>18</v>
      </c>
      <c r="J506" s="1">
        <f>StateResource[[#This Row],[has_tech_excavation_visible]]</f>
        <v>18</v>
      </c>
      <c r="L506" s="1">
        <f>StateResource[[#This Row],[has_tech_excavation_visible]]</f>
        <v>18</v>
      </c>
      <c r="O506" s="9">
        <f>10+StateResource[[#This Row],[Serier]]*5</f>
        <v>100</v>
      </c>
      <c r="P506" s="9">
        <f>30+StateResource[[#This Row],[Serier]]*15</f>
        <v>300</v>
      </c>
      <c r="Q506" s="1">
        <f>StateResource[[#This Row],[Serier]]*2</f>
        <v>36</v>
      </c>
      <c r="S506" s="9" t="str">
        <f>"develop_state_"&amp;StateResource[[#This Row],[state(vanilla)]]&amp;"_"&amp;StateResource[[#This Row],[Resource Type]]&amp;"_deposits_"&amp;StateResource[[#This Row],[Serier]]</f>
        <v>develop_state_372_aluminium_deposits_18</v>
      </c>
      <c r="T506" s="1" t="str">
        <f>"state_"&amp;StateResource[[#This Row],[state(vanilla)]]&amp;"_"&amp;StateResource[[#This Row],[Resource Type]]&amp;"_developed_"&amp;StateResource[[#This Row],[Serier]]</f>
        <v>state_372_aluminium_developed_18</v>
      </c>
    </row>
    <row r="507" spans="1:20" ht="16" customHeight="1" x14ac:dyDescent="0.3">
      <c r="A507" s="1">
        <v>372</v>
      </c>
      <c r="C507" s="9" t="str">
        <f>VLOOKUP(StateResource[[#This Row],[state(vanilla)]],'State Name'!B:C,2,FALSE)</f>
        <v>Arkansas</v>
      </c>
      <c r="E507" s="1" t="s">
        <v>873</v>
      </c>
      <c r="F507" s="1">
        <v>12</v>
      </c>
      <c r="G507" s="1">
        <v>19</v>
      </c>
      <c r="H507" s="9">
        <f>StateResource[[#This Row],[Serier]]</f>
        <v>19</v>
      </c>
      <c r="J507" s="1">
        <f>StateResource[[#This Row],[has_tech_excavation_visible]]</f>
        <v>19</v>
      </c>
      <c r="L507" s="1">
        <f>StateResource[[#This Row],[has_tech_excavation_visible]]</f>
        <v>19</v>
      </c>
      <c r="O507" s="9">
        <f>10+StateResource[[#This Row],[Serier]]*5</f>
        <v>105</v>
      </c>
      <c r="P507" s="9">
        <f>30+StateResource[[#This Row],[Serier]]*15</f>
        <v>315</v>
      </c>
      <c r="Q507" s="1">
        <f>StateResource[[#This Row],[Serier]]*2</f>
        <v>38</v>
      </c>
      <c r="S507" s="9" t="str">
        <f>"develop_state_"&amp;StateResource[[#This Row],[state(vanilla)]]&amp;"_"&amp;StateResource[[#This Row],[Resource Type]]&amp;"_deposits_"&amp;StateResource[[#This Row],[Serier]]</f>
        <v>develop_state_372_aluminium_deposits_19</v>
      </c>
      <c r="T507" s="1" t="str">
        <f>"state_"&amp;StateResource[[#This Row],[state(vanilla)]]&amp;"_"&amp;StateResource[[#This Row],[Resource Type]]&amp;"_developed_"&amp;StateResource[[#This Row],[Serier]]</f>
        <v>state_372_aluminium_developed_19</v>
      </c>
    </row>
    <row r="508" spans="1:20" ht="16" customHeight="1" x14ac:dyDescent="0.3">
      <c r="A508" s="1">
        <v>372</v>
      </c>
      <c r="C508" s="9" t="str">
        <f>VLOOKUP(StateResource[[#This Row],[state(vanilla)]],'State Name'!B:C,2,FALSE)</f>
        <v>Arkansas</v>
      </c>
      <c r="E508" s="1" t="s">
        <v>873</v>
      </c>
      <c r="F508" s="1">
        <v>12</v>
      </c>
      <c r="G508" s="1">
        <v>20</v>
      </c>
      <c r="H508" s="9">
        <f>StateResource[[#This Row],[Serier]]</f>
        <v>20</v>
      </c>
      <c r="J508" s="1">
        <f>StateResource[[#This Row],[has_tech_excavation_visible]]</f>
        <v>20</v>
      </c>
      <c r="L508" s="1">
        <f>StateResource[[#This Row],[has_tech_excavation_visible]]</f>
        <v>20</v>
      </c>
      <c r="O508" s="9">
        <f>10+StateResource[[#This Row],[Serier]]*5</f>
        <v>110</v>
      </c>
      <c r="P508" s="9">
        <f>30+StateResource[[#This Row],[Serier]]*15</f>
        <v>330</v>
      </c>
      <c r="Q508" s="1">
        <f>StateResource[[#This Row],[Serier]]*2</f>
        <v>40</v>
      </c>
      <c r="S508" s="9" t="str">
        <f>"develop_state_"&amp;StateResource[[#This Row],[state(vanilla)]]&amp;"_"&amp;StateResource[[#This Row],[Resource Type]]&amp;"_deposits_"&amp;StateResource[[#This Row],[Serier]]</f>
        <v>develop_state_372_aluminium_deposits_20</v>
      </c>
      <c r="T508" s="1" t="str">
        <f>"state_"&amp;StateResource[[#This Row],[state(vanilla)]]&amp;"_"&amp;StateResource[[#This Row],[Resource Type]]&amp;"_developed_"&amp;StateResource[[#This Row],[Serier]]</f>
        <v>state_372_aluminium_developed_20</v>
      </c>
    </row>
    <row r="509" spans="1:20" ht="16" customHeight="1" x14ac:dyDescent="0.3">
      <c r="A509" s="1">
        <v>358</v>
      </c>
      <c r="C509" s="9" t="str">
        <f>VLOOKUP(StateResource[[#This Row],[state(vanilla)]],'State Name'!B:C,2,FALSE)</f>
        <v>New York</v>
      </c>
      <c r="E509" s="1" t="s">
        <v>873</v>
      </c>
      <c r="F509" s="1">
        <v>12</v>
      </c>
      <c r="G509" s="1">
        <v>1</v>
      </c>
      <c r="H509" s="9">
        <f>StateResource[[#This Row],[Serier]]</f>
        <v>1</v>
      </c>
      <c r="J509" s="1">
        <f>StateResource[[#This Row],[has_tech_excavation_visible]]</f>
        <v>1</v>
      </c>
      <c r="L509" s="1">
        <f>StateResource[[#This Row],[has_tech_excavation_visible]]</f>
        <v>1</v>
      </c>
      <c r="O509" s="9">
        <f>10+StateResource[[#This Row],[Serier]]*5</f>
        <v>15</v>
      </c>
      <c r="P509" s="9">
        <f>30+StateResource[[#This Row],[Serier]]*15</f>
        <v>45</v>
      </c>
      <c r="Q509" s="1">
        <f>StateResource[[#This Row],[Serier]]*2</f>
        <v>2</v>
      </c>
      <c r="S509" s="9" t="str">
        <f>"develop_state_"&amp;StateResource[[#This Row],[state(vanilla)]]&amp;"_"&amp;StateResource[[#This Row],[Resource Type]]&amp;"_deposits_"&amp;StateResource[[#This Row],[Serier]]</f>
        <v>develop_state_358_aluminium_deposits_1</v>
      </c>
      <c r="T509" s="1" t="str">
        <f>"state_"&amp;StateResource[[#This Row],[state(vanilla)]]&amp;"_"&amp;StateResource[[#This Row],[Resource Type]]&amp;"_developed_"&amp;StateResource[[#This Row],[Serier]]</f>
        <v>state_358_aluminium_developed_1</v>
      </c>
    </row>
    <row r="510" spans="1:20" ht="16" customHeight="1" x14ac:dyDescent="0.3">
      <c r="A510" s="1">
        <v>358</v>
      </c>
      <c r="C510" s="9" t="str">
        <f>VLOOKUP(StateResource[[#This Row],[state(vanilla)]],'State Name'!B:C,2,FALSE)</f>
        <v>New York</v>
      </c>
      <c r="E510" s="1" t="s">
        <v>873</v>
      </c>
      <c r="F510" s="1">
        <v>12</v>
      </c>
      <c r="G510" s="1">
        <v>2</v>
      </c>
      <c r="H510" s="9">
        <f>StateResource[[#This Row],[Serier]]</f>
        <v>2</v>
      </c>
      <c r="J510" s="1">
        <f>StateResource[[#This Row],[has_tech_excavation_visible]]</f>
        <v>2</v>
      </c>
      <c r="L510" s="1">
        <f>StateResource[[#This Row],[has_tech_excavation_visible]]</f>
        <v>2</v>
      </c>
      <c r="O510" s="9">
        <f>10+StateResource[[#This Row],[Serier]]*5</f>
        <v>20</v>
      </c>
      <c r="P510" s="9">
        <f>30+StateResource[[#This Row],[Serier]]*15</f>
        <v>60</v>
      </c>
      <c r="Q510" s="1">
        <f>StateResource[[#This Row],[Serier]]*2</f>
        <v>4</v>
      </c>
      <c r="S510" s="9" t="str">
        <f>"develop_state_"&amp;StateResource[[#This Row],[state(vanilla)]]&amp;"_"&amp;StateResource[[#This Row],[Resource Type]]&amp;"_deposits_"&amp;StateResource[[#This Row],[Serier]]</f>
        <v>develop_state_358_aluminium_deposits_2</v>
      </c>
      <c r="T510" s="1" t="str">
        <f>"state_"&amp;StateResource[[#This Row],[state(vanilla)]]&amp;"_"&amp;StateResource[[#This Row],[Resource Type]]&amp;"_developed_"&amp;StateResource[[#This Row],[Serier]]</f>
        <v>state_358_aluminium_developed_2</v>
      </c>
    </row>
    <row r="511" spans="1:20" ht="16" customHeight="1" x14ac:dyDescent="0.3">
      <c r="A511" s="1">
        <v>358</v>
      </c>
      <c r="C511" s="9" t="str">
        <f>VLOOKUP(StateResource[[#This Row],[state(vanilla)]],'State Name'!B:C,2,FALSE)</f>
        <v>New York</v>
      </c>
      <c r="E511" s="1" t="s">
        <v>873</v>
      </c>
      <c r="F511" s="1">
        <v>12</v>
      </c>
      <c r="G511" s="1">
        <v>3</v>
      </c>
      <c r="H511" s="9">
        <f>StateResource[[#This Row],[Serier]]</f>
        <v>3</v>
      </c>
      <c r="J511" s="1">
        <f>StateResource[[#This Row],[has_tech_excavation_visible]]</f>
        <v>3</v>
      </c>
      <c r="L511" s="1">
        <f>StateResource[[#This Row],[has_tech_excavation_visible]]</f>
        <v>3</v>
      </c>
      <c r="O511" s="9">
        <f>10+StateResource[[#This Row],[Serier]]*5</f>
        <v>25</v>
      </c>
      <c r="P511" s="9">
        <f>30+StateResource[[#This Row],[Serier]]*15</f>
        <v>75</v>
      </c>
      <c r="Q511" s="1">
        <f>StateResource[[#This Row],[Serier]]*2</f>
        <v>6</v>
      </c>
      <c r="S511" s="9" t="str">
        <f>"develop_state_"&amp;StateResource[[#This Row],[state(vanilla)]]&amp;"_"&amp;StateResource[[#This Row],[Resource Type]]&amp;"_deposits_"&amp;StateResource[[#This Row],[Serier]]</f>
        <v>develop_state_358_aluminium_deposits_3</v>
      </c>
      <c r="T511" s="1" t="str">
        <f>"state_"&amp;StateResource[[#This Row],[state(vanilla)]]&amp;"_"&amp;StateResource[[#This Row],[Resource Type]]&amp;"_developed_"&amp;StateResource[[#This Row],[Serier]]</f>
        <v>state_358_aluminium_developed_3</v>
      </c>
    </row>
    <row r="512" spans="1:20" ht="16" customHeight="1" x14ac:dyDescent="0.3">
      <c r="A512" s="1">
        <v>358</v>
      </c>
      <c r="C512" s="9" t="str">
        <f>VLOOKUP(StateResource[[#This Row],[state(vanilla)]],'State Name'!B:C,2,FALSE)</f>
        <v>New York</v>
      </c>
      <c r="E512" s="1" t="s">
        <v>873</v>
      </c>
      <c r="F512" s="1">
        <v>12</v>
      </c>
      <c r="G512" s="1">
        <v>4</v>
      </c>
      <c r="H512" s="9">
        <f>StateResource[[#This Row],[Serier]]</f>
        <v>4</v>
      </c>
      <c r="J512" s="1">
        <f>StateResource[[#This Row],[has_tech_excavation_visible]]</f>
        <v>4</v>
      </c>
      <c r="L512" s="1">
        <f>StateResource[[#This Row],[has_tech_excavation_visible]]</f>
        <v>4</v>
      </c>
      <c r="O512" s="9">
        <f>10+StateResource[[#This Row],[Serier]]*5</f>
        <v>30</v>
      </c>
      <c r="P512" s="9">
        <f>30+StateResource[[#This Row],[Serier]]*15</f>
        <v>90</v>
      </c>
      <c r="Q512" s="1">
        <f>StateResource[[#This Row],[Serier]]*2</f>
        <v>8</v>
      </c>
      <c r="S512" s="9" t="str">
        <f>"develop_state_"&amp;StateResource[[#This Row],[state(vanilla)]]&amp;"_"&amp;StateResource[[#This Row],[Resource Type]]&amp;"_deposits_"&amp;StateResource[[#This Row],[Serier]]</f>
        <v>develop_state_358_aluminium_deposits_4</v>
      </c>
      <c r="T512" s="1" t="str">
        <f>"state_"&amp;StateResource[[#This Row],[state(vanilla)]]&amp;"_"&amp;StateResource[[#This Row],[Resource Type]]&amp;"_developed_"&amp;StateResource[[#This Row],[Serier]]</f>
        <v>state_358_aluminium_developed_4</v>
      </c>
    </row>
    <row r="513" spans="1:20" ht="16" customHeight="1" x14ac:dyDescent="0.3">
      <c r="A513" s="1">
        <v>358</v>
      </c>
      <c r="C513" s="9" t="str">
        <f>VLOOKUP(StateResource[[#This Row],[state(vanilla)]],'State Name'!B:C,2,FALSE)</f>
        <v>New York</v>
      </c>
      <c r="E513" s="1" t="s">
        <v>873</v>
      </c>
      <c r="F513" s="1">
        <v>12</v>
      </c>
      <c r="G513" s="1">
        <v>5</v>
      </c>
      <c r="H513" s="9">
        <f>StateResource[[#This Row],[Serier]]</f>
        <v>5</v>
      </c>
      <c r="J513" s="1">
        <f>StateResource[[#This Row],[has_tech_excavation_visible]]</f>
        <v>5</v>
      </c>
      <c r="L513" s="1">
        <f>StateResource[[#This Row],[has_tech_excavation_visible]]</f>
        <v>5</v>
      </c>
      <c r="O513" s="9">
        <f>10+StateResource[[#This Row],[Serier]]*5</f>
        <v>35</v>
      </c>
      <c r="P513" s="9">
        <f>30+StateResource[[#This Row],[Serier]]*15</f>
        <v>105</v>
      </c>
      <c r="Q513" s="1">
        <f>StateResource[[#This Row],[Serier]]*2</f>
        <v>10</v>
      </c>
      <c r="S513" s="9" t="str">
        <f>"develop_state_"&amp;StateResource[[#This Row],[state(vanilla)]]&amp;"_"&amp;StateResource[[#This Row],[Resource Type]]&amp;"_deposits_"&amp;StateResource[[#This Row],[Serier]]</f>
        <v>develop_state_358_aluminium_deposits_5</v>
      </c>
      <c r="T513" s="1" t="str">
        <f>"state_"&amp;StateResource[[#This Row],[state(vanilla)]]&amp;"_"&amp;StateResource[[#This Row],[Resource Type]]&amp;"_developed_"&amp;StateResource[[#This Row],[Serier]]</f>
        <v>state_358_aluminium_developed_5</v>
      </c>
    </row>
    <row r="514" spans="1:20" ht="16" customHeight="1" x14ac:dyDescent="0.3">
      <c r="A514" s="1">
        <v>358</v>
      </c>
      <c r="C514" s="9" t="str">
        <f>VLOOKUP(StateResource[[#This Row],[state(vanilla)]],'State Name'!B:C,2,FALSE)</f>
        <v>New York</v>
      </c>
      <c r="E514" s="1" t="s">
        <v>873</v>
      </c>
      <c r="F514" s="1">
        <v>12</v>
      </c>
      <c r="G514" s="1">
        <v>6</v>
      </c>
      <c r="H514" s="9">
        <f>StateResource[[#This Row],[Serier]]</f>
        <v>6</v>
      </c>
      <c r="J514" s="1">
        <f>StateResource[[#This Row],[has_tech_excavation_visible]]</f>
        <v>6</v>
      </c>
      <c r="L514" s="1">
        <f>StateResource[[#This Row],[has_tech_excavation_visible]]</f>
        <v>6</v>
      </c>
      <c r="O514" s="9">
        <f>10+StateResource[[#This Row],[Serier]]*5</f>
        <v>40</v>
      </c>
      <c r="P514" s="9">
        <f>30+StateResource[[#This Row],[Serier]]*15</f>
        <v>120</v>
      </c>
      <c r="Q514" s="1">
        <f>StateResource[[#This Row],[Serier]]*2</f>
        <v>12</v>
      </c>
      <c r="S514" s="9" t="str">
        <f>"develop_state_"&amp;StateResource[[#This Row],[state(vanilla)]]&amp;"_"&amp;StateResource[[#This Row],[Resource Type]]&amp;"_deposits_"&amp;StateResource[[#This Row],[Serier]]</f>
        <v>develop_state_358_aluminium_deposits_6</v>
      </c>
      <c r="T514" s="1" t="str">
        <f>"state_"&amp;StateResource[[#This Row],[state(vanilla)]]&amp;"_"&amp;StateResource[[#This Row],[Resource Type]]&amp;"_developed_"&amp;StateResource[[#This Row],[Serier]]</f>
        <v>state_358_aluminium_developed_6</v>
      </c>
    </row>
    <row r="515" spans="1:20" ht="16" customHeight="1" x14ac:dyDescent="0.3">
      <c r="A515" s="1">
        <v>358</v>
      </c>
      <c r="C515" s="9" t="str">
        <f>VLOOKUP(StateResource[[#This Row],[state(vanilla)]],'State Name'!B:C,2,FALSE)</f>
        <v>New York</v>
      </c>
      <c r="E515" s="1" t="s">
        <v>873</v>
      </c>
      <c r="F515" s="1">
        <v>12</v>
      </c>
      <c r="G515" s="1">
        <v>7</v>
      </c>
      <c r="H515" s="9">
        <f>StateResource[[#This Row],[Serier]]</f>
        <v>7</v>
      </c>
      <c r="J515" s="1">
        <f>StateResource[[#This Row],[has_tech_excavation_visible]]</f>
        <v>7</v>
      </c>
      <c r="L515" s="1">
        <f>StateResource[[#This Row],[has_tech_excavation_visible]]</f>
        <v>7</v>
      </c>
      <c r="O515" s="9">
        <f>10+StateResource[[#This Row],[Serier]]*5</f>
        <v>45</v>
      </c>
      <c r="P515" s="9">
        <f>30+StateResource[[#This Row],[Serier]]*15</f>
        <v>135</v>
      </c>
      <c r="Q515" s="1">
        <f>StateResource[[#This Row],[Serier]]*2</f>
        <v>14</v>
      </c>
      <c r="S515" s="9" t="str">
        <f>"develop_state_"&amp;StateResource[[#This Row],[state(vanilla)]]&amp;"_"&amp;StateResource[[#This Row],[Resource Type]]&amp;"_deposits_"&amp;StateResource[[#This Row],[Serier]]</f>
        <v>develop_state_358_aluminium_deposits_7</v>
      </c>
      <c r="T515" s="1" t="str">
        <f>"state_"&amp;StateResource[[#This Row],[state(vanilla)]]&amp;"_"&amp;StateResource[[#This Row],[Resource Type]]&amp;"_developed_"&amp;StateResource[[#This Row],[Serier]]</f>
        <v>state_358_aluminium_developed_7</v>
      </c>
    </row>
    <row r="516" spans="1:20" ht="16" customHeight="1" x14ac:dyDescent="0.3">
      <c r="A516" s="1">
        <v>358</v>
      </c>
      <c r="C516" s="9" t="str">
        <f>VLOOKUP(StateResource[[#This Row],[state(vanilla)]],'State Name'!B:C,2,FALSE)</f>
        <v>New York</v>
      </c>
      <c r="E516" s="1" t="s">
        <v>873</v>
      </c>
      <c r="F516" s="1">
        <v>12</v>
      </c>
      <c r="G516" s="1">
        <v>8</v>
      </c>
      <c r="H516" s="9">
        <f>StateResource[[#This Row],[Serier]]</f>
        <v>8</v>
      </c>
      <c r="J516" s="1">
        <f>StateResource[[#This Row],[has_tech_excavation_visible]]</f>
        <v>8</v>
      </c>
      <c r="L516" s="1">
        <f>StateResource[[#This Row],[has_tech_excavation_visible]]</f>
        <v>8</v>
      </c>
      <c r="O516" s="9">
        <f>10+StateResource[[#This Row],[Serier]]*5</f>
        <v>50</v>
      </c>
      <c r="P516" s="9">
        <f>30+StateResource[[#This Row],[Serier]]*15</f>
        <v>150</v>
      </c>
      <c r="Q516" s="1">
        <f>StateResource[[#This Row],[Serier]]*2</f>
        <v>16</v>
      </c>
      <c r="S516" s="9" t="str">
        <f>"develop_state_"&amp;StateResource[[#This Row],[state(vanilla)]]&amp;"_"&amp;StateResource[[#This Row],[Resource Type]]&amp;"_deposits_"&amp;StateResource[[#This Row],[Serier]]</f>
        <v>develop_state_358_aluminium_deposits_8</v>
      </c>
      <c r="T516" s="1" t="str">
        <f>"state_"&amp;StateResource[[#This Row],[state(vanilla)]]&amp;"_"&amp;StateResource[[#This Row],[Resource Type]]&amp;"_developed_"&amp;StateResource[[#This Row],[Serier]]</f>
        <v>state_358_aluminium_developed_8</v>
      </c>
    </row>
    <row r="517" spans="1:20" ht="16" customHeight="1" x14ac:dyDescent="0.3">
      <c r="A517" s="1">
        <v>358</v>
      </c>
      <c r="C517" s="9" t="str">
        <f>VLOOKUP(StateResource[[#This Row],[state(vanilla)]],'State Name'!B:C,2,FALSE)</f>
        <v>New York</v>
      </c>
      <c r="E517" s="1" t="s">
        <v>873</v>
      </c>
      <c r="F517" s="1">
        <v>12</v>
      </c>
      <c r="G517" s="1">
        <v>9</v>
      </c>
      <c r="H517" s="9">
        <f>StateResource[[#This Row],[Serier]]</f>
        <v>9</v>
      </c>
      <c r="J517" s="1">
        <f>StateResource[[#This Row],[has_tech_excavation_visible]]</f>
        <v>9</v>
      </c>
      <c r="L517" s="1">
        <f>StateResource[[#This Row],[has_tech_excavation_visible]]</f>
        <v>9</v>
      </c>
      <c r="O517" s="9">
        <f>10+StateResource[[#This Row],[Serier]]*5</f>
        <v>55</v>
      </c>
      <c r="P517" s="9">
        <f>30+StateResource[[#This Row],[Serier]]*15</f>
        <v>165</v>
      </c>
      <c r="Q517" s="1">
        <f>StateResource[[#This Row],[Serier]]*2</f>
        <v>18</v>
      </c>
      <c r="S517" s="9" t="str">
        <f>"develop_state_"&amp;StateResource[[#This Row],[state(vanilla)]]&amp;"_"&amp;StateResource[[#This Row],[Resource Type]]&amp;"_deposits_"&amp;StateResource[[#This Row],[Serier]]</f>
        <v>develop_state_358_aluminium_deposits_9</v>
      </c>
      <c r="T517" s="1" t="str">
        <f>"state_"&amp;StateResource[[#This Row],[state(vanilla)]]&amp;"_"&amp;StateResource[[#This Row],[Resource Type]]&amp;"_developed_"&amp;StateResource[[#This Row],[Serier]]</f>
        <v>state_358_aluminium_developed_9</v>
      </c>
    </row>
    <row r="518" spans="1:20" ht="16" customHeight="1" x14ac:dyDescent="0.3">
      <c r="A518" s="1">
        <v>358</v>
      </c>
      <c r="C518" s="9" t="str">
        <f>VLOOKUP(StateResource[[#This Row],[state(vanilla)]],'State Name'!B:C,2,FALSE)</f>
        <v>New York</v>
      </c>
      <c r="E518" s="1" t="s">
        <v>873</v>
      </c>
      <c r="F518" s="1">
        <v>12</v>
      </c>
      <c r="G518" s="1">
        <v>10</v>
      </c>
      <c r="H518" s="9">
        <f>StateResource[[#This Row],[Serier]]</f>
        <v>10</v>
      </c>
      <c r="J518" s="1">
        <f>StateResource[[#This Row],[has_tech_excavation_visible]]</f>
        <v>10</v>
      </c>
      <c r="L518" s="1">
        <f>StateResource[[#This Row],[has_tech_excavation_visible]]</f>
        <v>10</v>
      </c>
      <c r="O518" s="9">
        <f>10+StateResource[[#This Row],[Serier]]*5</f>
        <v>60</v>
      </c>
      <c r="P518" s="9">
        <f>30+StateResource[[#This Row],[Serier]]*15</f>
        <v>180</v>
      </c>
      <c r="Q518" s="1">
        <f>StateResource[[#This Row],[Serier]]*2</f>
        <v>20</v>
      </c>
      <c r="S518" s="9" t="str">
        <f>"develop_state_"&amp;StateResource[[#This Row],[state(vanilla)]]&amp;"_"&amp;StateResource[[#This Row],[Resource Type]]&amp;"_deposits_"&amp;StateResource[[#This Row],[Serier]]</f>
        <v>develop_state_358_aluminium_deposits_10</v>
      </c>
      <c r="T518" s="1" t="str">
        <f>"state_"&amp;StateResource[[#This Row],[state(vanilla)]]&amp;"_"&amp;StateResource[[#This Row],[Resource Type]]&amp;"_developed_"&amp;StateResource[[#This Row],[Serier]]</f>
        <v>state_358_aluminium_developed_10</v>
      </c>
    </row>
    <row r="519" spans="1:20" ht="16" customHeight="1" x14ac:dyDescent="0.3">
      <c r="A519" s="1">
        <v>358</v>
      </c>
      <c r="C519" s="9" t="str">
        <f>VLOOKUP(StateResource[[#This Row],[state(vanilla)]],'State Name'!B:C,2,FALSE)</f>
        <v>New York</v>
      </c>
      <c r="E519" s="1" t="s">
        <v>873</v>
      </c>
      <c r="F519" s="1">
        <v>12</v>
      </c>
      <c r="G519" s="1">
        <v>11</v>
      </c>
      <c r="H519" s="9">
        <f>StateResource[[#This Row],[Serier]]</f>
        <v>11</v>
      </c>
      <c r="J519" s="1">
        <f>StateResource[[#This Row],[has_tech_excavation_visible]]</f>
        <v>11</v>
      </c>
      <c r="L519" s="1">
        <f>StateResource[[#This Row],[has_tech_excavation_visible]]</f>
        <v>11</v>
      </c>
      <c r="O519" s="9">
        <f>10+StateResource[[#This Row],[Serier]]*5</f>
        <v>65</v>
      </c>
      <c r="P519" s="9">
        <f>30+StateResource[[#This Row],[Serier]]*15</f>
        <v>195</v>
      </c>
      <c r="Q519" s="1">
        <f>StateResource[[#This Row],[Serier]]*2</f>
        <v>22</v>
      </c>
      <c r="S519" s="9" t="str">
        <f>"develop_state_"&amp;StateResource[[#This Row],[state(vanilla)]]&amp;"_"&amp;StateResource[[#This Row],[Resource Type]]&amp;"_deposits_"&amp;StateResource[[#This Row],[Serier]]</f>
        <v>develop_state_358_aluminium_deposits_11</v>
      </c>
      <c r="T519" s="1" t="str">
        <f>"state_"&amp;StateResource[[#This Row],[state(vanilla)]]&amp;"_"&amp;StateResource[[#This Row],[Resource Type]]&amp;"_developed_"&amp;StateResource[[#This Row],[Serier]]</f>
        <v>state_358_aluminium_developed_11</v>
      </c>
    </row>
    <row r="520" spans="1:20" ht="16" customHeight="1" x14ac:dyDescent="0.3">
      <c r="A520" s="1">
        <v>358</v>
      </c>
      <c r="C520" s="9" t="str">
        <f>VLOOKUP(StateResource[[#This Row],[state(vanilla)]],'State Name'!B:C,2,FALSE)</f>
        <v>New York</v>
      </c>
      <c r="E520" s="1" t="s">
        <v>873</v>
      </c>
      <c r="F520" s="1">
        <v>12</v>
      </c>
      <c r="G520" s="1">
        <v>12</v>
      </c>
      <c r="H520" s="9">
        <f>StateResource[[#This Row],[Serier]]</f>
        <v>12</v>
      </c>
      <c r="J520" s="1">
        <f>StateResource[[#This Row],[has_tech_excavation_visible]]</f>
        <v>12</v>
      </c>
      <c r="L520" s="1">
        <f>StateResource[[#This Row],[has_tech_excavation_visible]]</f>
        <v>12</v>
      </c>
      <c r="O520" s="9">
        <f>10+StateResource[[#This Row],[Serier]]*5</f>
        <v>70</v>
      </c>
      <c r="P520" s="9">
        <f>30+StateResource[[#This Row],[Serier]]*15</f>
        <v>210</v>
      </c>
      <c r="Q520" s="1">
        <f>StateResource[[#This Row],[Serier]]*2</f>
        <v>24</v>
      </c>
      <c r="S520" s="9" t="str">
        <f>"develop_state_"&amp;StateResource[[#This Row],[state(vanilla)]]&amp;"_"&amp;StateResource[[#This Row],[Resource Type]]&amp;"_deposits_"&amp;StateResource[[#This Row],[Serier]]</f>
        <v>develop_state_358_aluminium_deposits_12</v>
      </c>
      <c r="T520" s="1" t="str">
        <f>"state_"&amp;StateResource[[#This Row],[state(vanilla)]]&amp;"_"&amp;StateResource[[#This Row],[Resource Type]]&amp;"_developed_"&amp;StateResource[[#This Row],[Serier]]</f>
        <v>state_358_aluminium_developed_12</v>
      </c>
    </row>
    <row r="521" spans="1:20" ht="16" customHeight="1" x14ac:dyDescent="0.3">
      <c r="A521" s="1">
        <v>358</v>
      </c>
      <c r="C521" s="9" t="str">
        <f>VLOOKUP(StateResource[[#This Row],[state(vanilla)]],'State Name'!B:C,2,FALSE)</f>
        <v>New York</v>
      </c>
      <c r="E521" s="1" t="s">
        <v>873</v>
      </c>
      <c r="F521" s="1">
        <v>12</v>
      </c>
      <c r="G521" s="1">
        <v>13</v>
      </c>
      <c r="H521" s="9">
        <f>StateResource[[#This Row],[Serier]]</f>
        <v>13</v>
      </c>
      <c r="J521" s="1">
        <f>StateResource[[#This Row],[has_tech_excavation_visible]]</f>
        <v>13</v>
      </c>
      <c r="L521" s="1">
        <f>StateResource[[#This Row],[has_tech_excavation_visible]]</f>
        <v>13</v>
      </c>
      <c r="O521" s="9">
        <f>10+StateResource[[#This Row],[Serier]]*5</f>
        <v>75</v>
      </c>
      <c r="P521" s="9">
        <f>30+StateResource[[#This Row],[Serier]]*15</f>
        <v>225</v>
      </c>
      <c r="Q521" s="1">
        <f>StateResource[[#This Row],[Serier]]*2</f>
        <v>26</v>
      </c>
      <c r="S521" s="9" t="str">
        <f>"develop_state_"&amp;StateResource[[#This Row],[state(vanilla)]]&amp;"_"&amp;StateResource[[#This Row],[Resource Type]]&amp;"_deposits_"&amp;StateResource[[#This Row],[Serier]]</f>
        <v>develop_state_358_aluminium_deposits_13</v>
      </c>
      <c r="T521" s="1" t="str">
        <f>"state_"&amp;StateResource[[#This Row],[state(vanilla)]]&amp;"_"&amp;StateResource[[#This Row],[Resource Type]]&amp;"_developed_"&amp;StateResource[[#This Row],[Serier]]</f>
        <v>state_358_aluminium_developed_13</v>
      </c>
    </row>
    <row r="522" spans="1:20" ht="16" customHeight="1" x14ac:dyDescent="0.3">
      <c r="A522" s="1">
        <v>358</v>
      </c>
      <c r="C522" s="9" t="str">
        <f>VLOOKUP(StateResource[[#This Row],[state(vanilla)]],'State Name'!B:C,2,FALSE)</f>
        <v>New York</v>
      </c>
      <c r="E522" s="1" t="s">
        <v>873</v>
      </c>
      <c r="F522" s="1">
        <v>12</v>
      </c>
      <c r="G522" s="1">
        <v>14</v>
      </c>
      <c r="H522" s="9">
        <f>StateResource[[#This Row],[Serier]]</f>
        <v>14</v>
      </c>
      <c r="J522" s="1">
        <f>StateResource[[#This Row],[has_tech_excavation_visible]]</f>
        <v>14</v>
      </c>
      <c r="L522" s="1">
        <f>StateResource[[#This Row],[has_tech_excavation_visible]]</f>
        <v>14</v>
      </c>
      <c r="O522" s="9">
        <f>10+StateResource[[#This Row],[Serier]]*5</f>
        <v>80</v>
      </c>
      <c r="P522" s="9">
        <f>30+StateResource[[#This Row],[Serier]]*15</f>
        <v>240</v>
      </c>
      <c r="Q522" s="1">
        <f>StateResource[[#This Row],[Serier]]*2</f>
        <v>28</v>
      </c>
      <c r="S522" s="9" t="str">
        <f>"develop_state_"&amp;StateResource[[#This Row],[state(vanilla)]]&amp;"_"&amp;StateResource[[#This Row],[Resource Type]]&amp;"_deposits_"&amp;StateResource[[#This Row],[Serier]]</f>
        <v>develop_state_358_aluminium_deposits_14</v>
      </c>
      <c r="T522" s="1" t="str">
        <f>"state_"&amp;StateResource[[#This Row],[state(vanilla)]]&amp;"_"&amp;StateResource[[#This Row],[Resource Type]]&amp;"_developed_"&amp;StateResource[[#This Row],[Serier]]</f>
        <v>state_358_aluminium_developed_14</v>
      </c>
    </row>
    <row r="523" spans="1:20" ht="16" customHeight="1" x14ac:dyDescent="0.3">
      <c r="A523" s="1">
        <v>358</v>
      </c>
      <c r="C523" s="9" t="str">
        <f>VLOOKUP(StateResource[[#This Row],[state(vanilla)]],'State Name'!B:C,2,FALSE)</f>
        <v>New York</v>
      </c>
      <c r="E523" s="1" t="s">
        <v>873</v>
      </c>
      <c r="F523" s="1">
        <v>12</v>
      </c>
      <c r="G523" s="1">
        <v>15</v>
      </c>
      <c r="H523" s="9">
        <f>StateResource[[#This Row],[Serier]]</f>
        <v>15</v>
      </c>
      <c r="J523" s="1">
        <f>StateResource[[#This Row],[has_tech_excavation_visible]]</f>
        <v>15</v>
      </c>
      <c r="L523" s="1">
        <f>StateResource[[#This Row],[has_tech_excavation_visible]]</f>
        <v>15</v>
      </c>
      <c r="O523" s="9">
        <f>10+StateResource[[#This Row],[Serier]]*5</f>
        <v>85</v>
      </c>
      <c r="P523" s="9">
        <f>30+StateResource[[#This Row],[Serier]]*15</f>
        <v>255</v>
      </c>
      <c r="Q523" s="1">
        <f>StateResource[[#This Row],[Serier]]*2</f>
        <v>30</v>
      </c>
      <c r="S523" s="9" t="str">
        <f>"develop_state_"&amp;StateResource[[#This Row],[state(vanilla)]]&amp;"_"&amp;StateResource[[#This Row],[Resource Type]]&amp;"_deposits_"&amp;StateResource[[#This Row],[Serier]]</f>
        <v>develop_state_358_aluminium_deposits_15</v>
      </c>
      <c r="T523" s="1" t="str">
        <f>"state_"&amp;StateResource[[#This Row],[state(vanilla)]]&amp;"_"&amp;StateResource[[#This Row],[Resource Type]]&amp;"_developed_"&amp;StateResource[[#This Row],[Serier]]</f>
        <v>state_358_aluminium_developed_15</v>
      </c>
    </row>
    <row r="524" spans="1:20" ht="16" customHeight="1" x14ac:dyDescent="0.3">
      <c r="A524" s="1">
        <v>358</v>
      </c>
      <c r="C524" s="9" t="str">
        <f>VLOOKUP(StateResource[[#This Row],[state(vanilla)]],'State Name'!B:C,2,FALSE)</f>
        <v>New York</v>
      </c>
      <c r="E524" s="1" t="s">
        <v>873</v>
      </c>
      <c r="F524" s="1">
        <v>12</v>
      </c>
      <c r="G524" s="1">
        <v>16</v>
      </c>
      <c r="H524" s="9">
        <f>StateResource[[#This Row],[Serier]]</f>
        <v>16</v>
      </c>
      <c r="J524" s="1">
        <f>StateResource[[#This Row],[has_tech_excavation_visible]]</f>
        <v>16</v>
      </c>
      <c r="L524" s="1">
        <f>StateResource[[#This Row],[has_tech_excavation_visible]]</f>
        <v>16</v>
      </c>
      <c r="O524" s="9">
        <f>10+StateResource[[#This Row],[Serier]]*5</f>
        <v>90</v>
      </c>
      <c r="P524" s="9">
        <f>30+StateResource[[#This Row],[Serier]]*15</f>
        <v>270</v>
      </c>
      <c r="Q524" s="1">
        <f>StateResource[[#This Row],[Serier]]*2</f>
        <v>32</v>
      </c>
      <c r="S524" s="9" t="str">
        <f>"develop_state_"&amp;StateResource[[#This Row],[state(vanilla)]]&amp;"_"&amp;StateResource[[#This Row],[Resource Type]]&amp;"_deposits_"&amp;StateResource[[#This Row],[Serier]]</f>
        <v>develop_state_358_aluminium_deposits_16</v>
      </c>
      <c r="T524" s="1" t="str">
        <f>"state_"&amp;StateResource[[#This Row],[state(vanilla)]]&amp;"_"&amp;StateResource[[#This Row],[Resource Type]]&amp;"_developed_"&amp;StateResource[[#This Row],[Serier]]</f>
        <v>state_358_aluminium_developed_16</v>
      </c>
    </row>
    <row r="525" spans="1:20" ht="16" customHeight="1" x14ac:dyDescent="0.3">
      <c r="A525" s="1">
        <v>358</v>
      </c>
      <c r="C525" s="9" t="str">
        <f>VLOOKUP(StateResource[[#This Row],[state(vanilla)]],'State Name'!B:C,2,FALSE)</f>
        <v>New York</v>
      </c>
      <c r="E525" s="1" t="s">
        <v>873</v>
      </c>
      <c r="F525" s="1">
        <v>12</v>
      </c>
      <c r="G525" s="1">
        <v>17</v>
      </c>
      <c r="H525" s="9">
        <f>StateResource[[#This Row],[Serier]]</f>
        <v>17</v>
      </c>
      <c r="J525" s="1">
        <f>StateResource[[#This Row],[has_tech_excavation_visible]]</f>
        <v>17</v>
      </c>
      <c r="L525" s="1">
        <f>StateResource[[#This Row],[has_tech_excavation_visible]]</f>
        <v>17</v>
      </c>
      <c r="O525" s="9">
        <f>10+StateResource[[#This Row],[Serier]]*5</f>
        <v>95</v>
      </c>
      <c r="P525" s="9">
        <f>30+StateResource[[#This Row],[Serier]]*15</f>
        <v>285</v>
      </c>
      <c r="Q525" s="1">
        <f>StateResource[[#This Row],[Serier]]*2</f>
        <v>34</v>
      </c>
      <c r="S525" s="9" t="str">
        <f>"develop_state_"&amp;StateResource[[#This Row],[state(vanilla)]]&amp;"_"&amp;StateResource[[#This Row],[Resource Type]]&amp;"_deposits_"&amp;StateResource[[#This Row],[Serier]]</f>
        <v>develop_state_358_aluminium_deposits_17</v>
      </c>
      <c r="T525" s="1" t="str">
        <f>"state_"&amp;StateResource[[#This Row],[state(vanilla)]]&amp;"_"&amp;StateResource[[#This Row],[Resource Type]]&amp;"_developed_"&amp;StateResource[[#This Row],[Serier]]</f>
        <v>state_358_aluminium_developed_17</v>
      </c>
    </row>
    <row r="526" spans="1:20" ht="16" customHeight="1" x14ac:dyDescent="0.3">
      <c r="A526" s="1">
        <v>358</v>
      </c>
      <c r="C526" s="9" t="str">
        <f>VLOOKUP(StateResource[[#This Row],[state(vanilla)]],'State Name'!B:C,2,FALSE)</f>
        <v>New York</v>
      </c>
      <c r="E526" s="1" t="s">
        <v>873</v>
      </c>
      <c r="F526" s="1">
        <v>12</v>
      </c>
      <c r="G526" s="1">
        <v>18</v>
      </c>
      <c r="H526" s="9">
        <f>StateResource[[#This Row],[Serier]]</f>
        <v>18</v>
      </c>
      <c r="J526" s="1">
        <f>StateResource[[#This Row],[has_tech_excavation_visible]]</f>
        <v>18</v>
      </c>
      <c r="L526" s="1">
        <f>StateResource[[#This Row],[has_tech_excavation_visible]]</f>
        <v>18</v>
      </c>
      <c r="O526" s="9">
        <f>10+StateResource[[#This Row],[Serier]]*5</f>
        <v>100</v>
      </c>
      <c r="P526" s="9">
        <f>30+StateResource[[#This Row],[Serier]]*15</f>
        <v>300</v>
      </c>
      <c r="Q526" s="1">
        <f>StateResource[[#This Row],[Serier]]*2</f>
        <v>36</v>
      </c>
      <c r="S526" s="9" t="str">
        <f>"develop_state_"&amp;StateResource[[#This Row],[state(vanilla)]]&amp;"_"&amp;StateResource[[#This Row],[Resource Type]]&amp;"_deposits_"&amp;StateResource[[#This Row],[Serier]]</f>
        <v>develop_state_358_aluminium_deposits_18</v>
      </c>
      <c r="T526" s="1" t="str">
        <f>"state_"&amp;StateResource[[#This Row],[state(vanilla)]]&amp;"_"&amp;StateResource[[#This Row],[Resource Type]]&amp;"_developed_"&amp;StateResource[[#This Row],[Serier]]</f>
        <v>state_358_aluminium_developed_18</v>
      </c>
    </row>
    <row r="527" spans="1:20" ht="16" customHeight="1" x14ac:dyDescent="0.3">
      <c r="A527" s="1">
        <v>358</v>
      </c>
      <c r="C527" s="9" t="str">
        <f>VLOOKUP(StateResource[[#This Row],[state(vanilla)]],'State Name'!B:C,2,FALSE)</f>
        <v>New York</v>
      </c>
      <c r="E527" s="1" t="s">
        <v>873</v>
      </c>
      <c r="F527" s="1">
        <v>12</v>
      </c>
      <c r="G527" s="1">
        <v>19</v>
      </c>
      <c r="H527" s="9">
        <f>StateResource[[#This Row],[Serier]]</f>
        <v>19</v>
      </c>
      <c r="J527" s="1">
        <f>StateResource[[#This Row],[has_tech_excavation_visible]]</f>
        <v>19</v>
      </c>
      <c r="L527" s="1">
        <f>StateResource[[#This Row],[has_tech_excavation_visible]]</f>
        <v>19</v>
      </c>
      <c r="O527" s="9">
        <f>10+StateResource[[#This Row],[Serier]]*5</f>
        <v>105</v>
      </c>
      <c r="P527" s="9">
        <f>30+StateResource[[#This Row],[Serier]]*15</f>
        <v>315</v>
      </c>
      <c r="Q527" s="1">
        <f>StateResource[[#This Row],[Serier]]*2</f>
        <v>38</v>
      </c>
      <c r="S527" s="9" t="str">
        <f>"develop_state_"&amp;StateResource[[#This Row],[state(vanilla)]]&amp;"_"&amp;StateResource[[#This Row],[Resource Type]]&amp;"_deposits_"&amp;StateResource[[#This Row],[Serier]]</f>
        <v>develop_state_358_aluminium_deposits_19</v>
      </c>
      <c r="T527" s="1" t="str">
        <f>"state_"&amp;StateResource[[#This Row],[state(vanilla)]]&amp;"_"&amp;StateResource[[#This Row],[Resource Type]]&amp;"_developed_"&amp;StateResource[[#This Row],[Serier]]</f>
        <v>state_358_aluminium_developed_19</v>
      </c>
    </row>
    <row r="528" spans="1:20" ht="16" customHeight="1" x14ac:dyDescent="0.3">
      <c r="A528" s="1">
        <v>358</v>
      </c>
      <c r="C528" s="9" t="str">
        <f>VLOOKUP(StateResource[[#This Row],[state(vanilla)]],'State Name'!B:C,2,FALSE)</f>
        <v>New York</v>
      </c>
      <c r="E528" s="1" t="s">
        <v>873</v>
      </c>
      <c r="F528" s="1">
        <v>12</v>
      </c>
      <c r="G528" s="1">
        <v>20</v>
      </c>
      <c r="H528" s="9">
        <f>StateResource[[#This Row],[Serier]]</f>
        <v>20</v>
      </c>
      <c r="J528" s="1">
        <f>StateResource[[#This Row],[has_tech_excavation_visible]]</f>
        <v>20</v>
      </c>
      <c r="L528" s="1">
        <f>StateResource[[#This Row],[has_tech_excavation_visible]]</f>
        <v>20</v>
      </c>
      <c r="O528" s="9">
        <f>10+StateResource[[#This Row],[Serier]]*5</f>
        <v>110</v>
      </c>
      <c r="P528" s="9">
        <f>30+StateResource[[#This Row],[Serier]]*15</f>
        <v>330</v>
      </c>
      <c r="Q528" s="1">
        <f>StateResource[[#This Row],[Serier]]*2</f>
        <v>40</v>
      </c>
      <c r="S528" s="9" t="str">
        <f>"develop_state_"&amp;StateResource[[#This Row],[state(vanilla)]]&amp;"_"&amp;StateResource[[#This Row],[Resource Type]]&amp;"_deposits_"&amp;StateResource[[#This Row],[Serier]]</f>
        <v>develop_state_358_aluminium_deposits_20</v>
      </c>
      <c r="T528" s="1" t="str">
        <f>"state_"&amp;StateResource[[#This Row],[state(vanilla)]]&amp;"_"&amp;StateResource[[#This Row],[Resource Type]]&amp;"_developed_"&amp;StateResource[[#This Row],[Serier]]</f>
        <v>state_358_aluminium_developed_20</v>
      </c>
    </row>
    <row r="529" spans="1:20" ht="16" customHeight="1" x14ac:dyDescent="0.3">
      <c r="A529" s="1">
        <v>368</v>
      </c>
      <c r="C529" s="9" t="str">
        <f>VLOOKUP(StateResource[[#This Row],[state(vanilla)]],'State Name'!B:C,2,FALSE)</f>
        <v>Tennessee</v>
      </c>
      <c r="E529" s="1" t="s">
        <v>873</v>
      </c>
      <c r="F529" s="1">
        <v>12</v>
      </c>
      <c r="G529" s="1">
        <v>1</v>
      </c>
      <c r="H529" s="9">
        <f>StateResource[[#This Row],[Serier]]</f>
        <v>1</v>
      </c>
      <c r="J529" s="1">
        <f>StateResource[[#This Row],[has_tech_excavation_visible]]</f>
        <v>1</v>
      </c>
      <c r="L529" s="1">
        <f>StateResource[[#This Row],[has_tech_excavation_visible]]</f>
        <v>1</v>
      </c>
      <c r="O529" s="9">
        <f>10+StateResource[[#This Row],[Serier]]*5</f>
        <v>15</v>
      </c>
      <c r="P529" s="9">
        <f>30+StateResource[[#This Row],[Serier]]*15</f>
        <v>45</v>
      </c>
      <c r="Q529" s="1">
        <f>StateResource[[#This Row],[Serier]]*2</f>
        <v>2</v>
      </c>
      <c r="S529" s="9" t="str">
        <f>"develop_state_"&amp;StateResource[[#This Row],[state(vanilla)]]&amp;"_"&amp;StateResource[[#This Row],[Resource Type]]&amp;"_deposits_"&amp;StateResource[[#This Row],[Serier]]</f>
        <v>develop_state_368_aluminium_deposits_1</v>
      </c>
      <c r="T529" s="1" t="str">
        <f>"state_"&amp;StateResource[[#This Row],[state(vanilla)]]&amp;"_"&amp;StateResource[[#This Row],[Resource Type]]&amp;"_developed_"&amp;StateResource[[#This Row],[Serier]]</f>
        <v>state_368_aluminium_developed_1</v>
      </c>
    </row>
    <row r="530" spans="1:20" ht="16" customHeight="1" x14ac:dyDescent="0.3">
      <c r="A530" s="1">
        <v>368</v>
      </c>
      <c r="C530" s="9" t="str">
        <f>VLOOKUP(StateResource[[#This Row],[state(vanilla)]],'State Name'!B:C,2,FALSE)</f>
        <v>Tennessee</v>
      </c>
      <c r="E530" s="1" t="s">
        <v>873</v>
      </c>
      <c r="F530" s="1">
        <v>12</v>
      </c>
      <c r="G530" s="1">
        <v>2</v>
      </c>
      <c r="H530" s="9">
        <f>StateResource[[#This Row],[Serier]]</f>
        <v>2</v>
      </c>
      <c r="J530" s="1">
        <f>StateResource[[#This Row],[has_tech_excavation_visible]]</f>
        <v>2</v>
      </c>
      <c r="L530" s="1">
        <f>StateResource[[#This Row],[has_tech_excavation_visible]]</f>
        <v>2</v>
      </c>
      <c r="O530" s="9">
        <f>10+StateResource[[#This Row],[Serier]]*5</f>
        <v>20</v>
      </c>
      <c r="P530" s="9">
        <f>30+StateResource[[#This Row],[Serier]]*15</f>
        <v>60</v>
      </c>
      <c r="Q530" s="1">
        <f>StateResource[[#This Row],[Serier]]*2</f>
        <v>4</v>
      </c>
      <c r="S530" s="9" t="str">
        <f>"develop_state_"&amp;StateResource[[#This Row],[state(vanilla)]]&amp;"_"&amp;StateResource[[#This Row],[Resource Type]]&amp;"_deposits_"&amp;StateResource[[#This Row],[Serier]]</f>
        <v>develop_state_368_aluminium_deposits_2</v>
      </c>
      <c r="T530" s="1" t="str">
        <f>"state_"&amp;StateResource[[#This Row],[state(vanilla)]]&amp;"_"&amp;StateResource[[#This Row],[Resource Type]]&amp;"_developed_"&amp;StateResource[[#This Row],[Serier]]</f>
        <v>state_368_aluminium_developed_2</v>
      </c>
    </row>
    <row r="531" spans="1:20" ht="16" customHeight="1" x14ac:dyDescent="0.3">
      <c r="A531" s="1">
        <v>368</v>
      </c>
      <c r="C531" s="9" t="str">
        <f>VLOOKUP(StateResource[[#This Row],[state(vanilla)]],'State Name'!B:C,2,FALSE)</f>
        <v>Tennessee</v>
      </c>
      <c r="E531" s="1" t="s">
        <v>873</v>
      </c>
      <c r="F531" s="1">
        <v>12</v>
      </c>
      <c r="G531" s="1">
        <v>3</v>
      </c>
      <c r="H531" s="9">
        <f>StateResource[[#This Row],[Serier]]</f>
        <v>3</v>
      </c>
      <c r="J531" s="1">
        <f>StateResource[[#This Row],[has_tech_excavation_visible]]</f>
        <v>3</v>
      </c>
      <c r="L531" s="1">
        <f>StateResource[[#This Row],[has_tech_excavation_visible]]</f>
        <v>3</v>
      </c>
      <c r="O531" s="9">
        <f>10+StateResource[[#This Row],[Serier]]*5</f>
        <v>25</v>
      </c>
      <c r="P531" s="9">
        <f>30+StateResource[[#This Row],[Serier]]*15</f>
        <v>75</v>
      </c>
      <c r="Q531" s="1">
        <f>StateResource[[#This Row],[Serier]]*2</f>
        <v>6</v>
      </c>
      <c r="S531" s="9" t="str">
        <f>"develop_state_"&amp;StateResource[[#This Row],[state(vanilla)]]&amp;"_"&amp;StateResource[[#This Row],[Resource Type]]&amp;"_deposits_"&amp;StateResource[[#This Row],[Serier]]</f>
        <v>develop_state_368_aluminium_deposits_3</v>
      </c>
      <c r="T531" s="1" t="str">
        <f>"state_"&amp;StateResource[[#This Row],[state(vanilla)]]&amp;"_"&amp;StateResource[[#This Row],[Resource Type]]&amp;"_developed_"&amp;StateResource[[#This Row],[Serier]]</f>
        <v>state_368_aluminium_developed_3</v>
      </c>
    </row>
    <row r="532" spans="1:20" ht="16" customHeight="1" x14ac:dyDescent="0.3">
      <c r="A532" s="1">
        <v>368</v>
      </c>
      <c r="C532" s="9" t="str">
        <f>VLOOKUP(StateResource[[#This Row],[state(vanilla)]],'State Name'!B:C,2,FALSE)</f>
        <v>Tennessee</v>
      </c>
      <c r="E532" s="1" t="s">
        <v>873</v>
      </c>
      <c r="F532" s="1">
        <v>12</v>
      </c>
      <c r="G532" s="1">
        <v>4</v>
      </c>
      <c r="H532" s="9">
        <f>StateResource[[#This Row],[Serier]]</f>
        <v>4</v>
      </c>
      <c r="J532" s="1">
        <f>StateResource[[#This Row],[has_tech_excavation_visible]]</f>
        <v>4</v>
      </c>
      <c r="L532" s="1">
        <f>StateResource[[#This Row],[has_tech_excavation_visible]]</f>
        <v>4</v>
      </c>
      <c r="O532" s="9">
        <f>10+StateResource[[#This Row],[Serier]]*5</f>
        <v>30</v>
      </c>
      <c r="P532" s="9">
        <f>30+StateResource[[#This Row],[Serier]]*15</f>
        <v>90</v>
      </c>
      <c r="Q532" s="1">
        <f>StateResource[[#This Row],[Serier]]*2</f>
        <v>8</v>
      </c>
      <c r="S532" s="9" t="str">
        <f>"develop_state_"&amp;StateResource[[#This Row],[state(vanilla)]]&amp;"_"&amp;StateResource[[#This Row],[Resource Type]]&amp;"_deposits_"&amp;StateResource[[#This Row],[Serier]]</f>
        <v>develop_state_368_aluminium_deposits_4</v>
      </c>
      <c r="T532" s="1" t="str">
        <f>"state_"&amp;StateResource[[#This Row],[state(vanilla)]]&amp;"_"&amp;StateResource[[#This Row],[Resource Type]]&amp;"_developed_"&amp;StateResource[[#This Row],[Serier]]</f>
        <v>state_368_aluminium_developed_4</v>
      </c>
    </row>
    <row r="533" spans="1:20" ht="16" customHeight="1" x14ac:dyDescent="0.3">
      <c r="A533" s="1">
        <v>368</v>
      </c>
      <c r="C533" s="9" t="str">
        <f>VLOOKUP(StateResource[[#This Row],[state(vanilla)]],'State Name'!B:C,2,FALSE)</f>
        <v>Tennessee</v>
      </c>
      <c r="E533" s="1" t="s">
        <v>873</v>
      </c>
      <c r="F533" s="1">
        <v>12</v>
      </c>
      <c r="G533" s="1">
        <v>5</v>
      </c>
      <c r="H533" s="9">
        <f>StateResource[[#This Row],[Serier]]</f>
        <v>5</v>
      </c>
      <c r="J533" s="1">
        <f>StateResource[[#This Row],[has_tech_excavation_visible]]</f>
        <v>5</v>
      </c>
      <c r="L533" s="1">
        <f>StateResource[[#This Row],[has_tech_excavation_visible]]</f>
        <v>5</v>
      </c>
      <c r="O533" s="9">
        <f>10+StateResource[[#This Row],[Serier]]*5</f>
        <v>35</v>
      </c>
      <c r="P533" s="9">
        <f>30+StateResource[[#This Row],[Serier]]*15</f>
        <v>105</v>
      </c>
      <c r="Q533" s="1">
        <f>StateResource[[#This Row],[Serier]]*2</f>
        <v>10</v>
      </c>
      <c r="S533" s="9" t="str">
        <f>"develop_state_"&amp;StateResource[[#This Row],[state(vanilla)]]&amp;"_"&amp;StateResource[[#This Row],[Resource Type]]&amp;"_deposits_"&amp;StateResource[[#This Row],[Serier]]</f>
        <v>develop_state_368_aluminium_deposits_5</v>
      </c>
      <c r="T533" s="1" t="str">
        <f>"state_"&amp;StateResource[[#This Row],[state(vanilla)]]&amp;"_"&amp;StateResource[[#This Row],[Resource Type]]&amp;"_developed_"&amp;StateResource[[#This Row],[Serier]]</f>
        <v>state_368_aluminium_developed_5</v>
      </c>
    </row>
    <row r="534" spans="1:20" ht="16" customHeight="1" x14ac:dyDescent="0.3">
      <c r="A534" s="1">
        <v>368</v>
      </c>
      <c r="C534" s="9" t="str">
        <f>VLOOKUP(StateResource[[#This Row],[state(vanilla)]],'State Name'!B:C,2,FALSE)</f>
        <v>Tennessee</v>
      </c>
      <c r="E534" s="1" t="s">
        <v>873</v>
      </c>
      <c r="F534" s="1">
        <v>12</v>
      </c>
      <c r="G534" s="1">
        <v>6</v>
      </c>
      <c r="H534" s="9">
        <f>StateResource[[#This Row],[Serier]]</f>
        <v>6</v>
      </c>
      <c r="J534" s="1">
        <f>StateResource[[#This Row],[has_tech_excavation_visible]]</f>
        <v>6</v>
      </c>
      <c r="L534" s="1">
        <f>StateResource[[#This Row],[has_tech_excavation_visible]]</f>
        <v>6</v>
      </c>
      <c r="O534" s="9">
        <f>10+StateResource[[#This Row],[Serier]]*5</f>
        <v>40</v>
      </c>
      <c r="P534" s="9">
        <f>30+StateResource[[#This Row],[Serier]]*15</f>
        <v>120</v>
      </c>
      <c r="Q534" s="1">
        <f>StateResource[[#This Row],[Serier]]*2</f>
        <v>12</v>
      </c>
      <c r="S534" s="9" t="str">
        <f>"develop_state_"&amp;StateResource[[#This Row],[state(vanilla)]]&amp;"_"&amp;StateResource[[#This Row],[Resource Type]]&amp;"_deposits_"&amp;StateResource[[#This Row],[Serier]]</f>
        <v>develop_state_368_aluminium_deposits_6</v>
      </c>
      <c r="T534" s="1" t="str">
        <f>"state_"&amp;StateResource[[#This Row],[state(vanilla)]]&amp;"_"&amp;StateResource[[#This Row],[Resource Type]]&amp;"_developed_"&amp;StateResource[[#This Row],[Serier]]</f>
        <v>state_368_aluminium_developed_6</v>
      </c>
    </row>
    <row r="535" spans="1:20" ht="16" customHeight="1" x14ac:dyDescent="0.3">
      <c r="A535" s="1">
        <v>368</v>
      </c>
      <c r="C535" s="9" t="str">
        <f>VLOOKUP(StateResource[[#This Row],[state(vanilla)]],'State Name'!B:C,2,FALSE)</f>
        <v>Tennessee</v>
      </c>
      <c r="E535" s="1" t="s">
        <v>873</v>
      </c>
      <c r="F535" s="1">
        <v>12</v>
      </c>
      <c r="G535" s="1">
        <v>7</v>
      </c>
      <c r="H535" s="9">
        <f>StateResource[[#This Row],[Serier]]</f>
        <v>7</v>
      </c>
      <c r="J535" s="1">
        <f>StateResource[[#This Row],[has_tech_excavation_visible]]</f>
        <v>7</v>
      </c>
      <c r="L535" s="1">
        <f>StateResource[[#This Row],[has_tech_excavation_visible]]</f>
        <v>7</v>
      </c>
      <c r="O535" s="9">
        <f>10+StateResource[[#This Row],[Serier]]*5</f>
        <v>45</v>
      </c>
      <c r="P535" s="9">
        <f>30+StateResource[[#This Row],[Serier]]*15</f>
        <v>135</v>
      </c>
      <c r="Q535" s="1">
        <f>StateResource[[#This Row],[Serier]]*2</f>
        <v>14</v>
      </c>
      <c r="S535" s="9" t="str">
        <f>"develop_state_"&amp;StateResource[[#This Row],[state(vanilla)]]&amp;"_"&amp;StateResource[[#This Row],[Resource Type]]&amp;"_deposits_"&amp;StateResource[[#This Row],[Serier]]</f>
        <v>develop_state_368_aluminium_deposits_7</v>
      </c>
      <c r="T535" s="1" t="str">
        <f>"state_"&amp;StateResource[[#This Row],[state(vanilla)]]&amp;"_"&amp;StateResource[[#This Row],[Resource Type]]&amp;"_developed_"&amp;StateResource[[#This Row],[Serier]]</f>
        <v>state_368_aluminium_developed_7</v>
      </c>
    </row>
    <row r="536" spans="1:20" ht="16" customHeight="1" x14ac:dyDescent="0.3">
      <c r="A536" s="1">
        <v>368</v>
      </c>
      <c r="C536" s="9" t="str">
        <f>VLOOKUP(StateResource[[#This Row],[state(vanilla)]],'State Name'!B:C,2,FALSE)</f>
        <v>Tennessee</v>
      </c>
      <c r="E536" s="1" t="s">
        <v>873</v>
      </c>
      <c r="F536" s="1">
        <v>12</v>
      </c>
      <c r="G536" s="1">
        <v>8</v>
      </c>
      <c r="H536" s="9">
        <f>StateResource[[#This Row],[Serier]]</f>
        <v>8</v>
      </c>
      <c r="J536" s="1">
        <f>StateResource[[#This Row],[has_tech_excavation_visible]]</f>
        <v>8</v>
      </c>
      <c r="L536" s="1">
        <f>StateResource[[#This Row],[has_tech_excavation_visible]]</f>
        <v>8</v>
      </c>
      <c r="O536" s="9">
        <f>10+StateResource[[#This Row],[Serier]]*5</f>
        <v>50</v>
      </c>
      <c r="P536" s="9">
        <f>30+StateResource[[#This Row],[Serier]]*15</f>
        <v>150</v>
      </c>
      <c r="Q536" s="1">
        <f>StateResource[[#This Row],[Serier]]*2</f>
        <v>16</v>
      </c>
      <c r="S536" s="9" t="str">
        <f>"develop_state_"&amp;StateResource[[#This Row],[state(vanilla)]]&amp;"_"&amp;StateResource[[#This Row],[Resource Type]]&amp;"_deposits_"&amp;StateResource[[#This Row],[Serier]]</f>
        <v>develop_state_368_aluminium_deposits_8</v>
      </c>
      <c r="T536" s="1" t="str">
        <f>"state_"&amp;StateResource[[#This Row],[state(vanilla)]]&amp;"_"&amp;StateResource[[#This Row],[Resource Type]]&amp;"_developed_"&amp;StateResource[[#This Row],[Serier]]</f>
        <v>state_368_aluminium_developed_8</v>
      </c>
    </row>
    <row r="537" spans="1:20" ht="16" customHeight="1" x14ac:dyDescent="0.3">
      <c r="A537" s="1">
        <v>368</v>
      </c>
      <c r="C537" s="9" t="str">
        <f>VLOOKUP(StateResource[[#This Row],[state(vanilla)]],'State Name'!B:C,2,FALSE)</f>
        <v>Tennessee</v>
      </c>
      <c r="E537" s="1" t="s">
        <v>873</v>
      </c>
      <c r="F537" s="1">
        <v>12</v>
      </c>
      <c r="G537" s="1">
        <v>9</v>
      </c>
      <c r="H537" s="9">
        <f>StateResource[[#This Row],[Serier]]</f>
        <v>9</v>
      </c>
      <c r="J537" s="1">
        <f>StateResource[[#This Row],[has_tech_excavation_visible]]</f>
        <v>9</v>
      </c>
      <c r="L537" s="1">
        <f>StateResource[[#This Row],[has_tech_excavation_visible]]</f>
        <v>9</v>
      </c>
      <c r="O537" s="9">
        <f>10+StateResource[[#This Row],[Serier]]*5</f>
        <v>55</v>
      </c>
      <c r="P537" s="9">
        <f>30+StateResource[[#This Row],[Serier]]*15</f>
        <v>165</v>
      </c>
      <c r="Q537" s="1">
        <f>StateResource[[#This Row],[Serier]]*2</f>
        <v>18</v>
      </c>
      <c r="S537" s="9" t="str">
        <f>"develop_state_"&amp;StateResource[[#This Row],[state(vanilla)]]&amp;"_"&amp;StateResource[[#This Row],[Resource Type]]&amp;"_deposits_"&amp;StateResource[[#This Row],[Serier]]</f>
        <v>develop_state_368_aluminium_deposits_9</v>
      </c>
      <c r="T537" s="1" t="str">
        <f>"state_"&amp;StateResource[[#This Row],[state(vanilla)]]&amp;"_"&amp;StateResource[[#This Row],[Resource Type]]&amp;"_developed_"&amp;StateResource[[#This Row],[Serier]]</f>
        <v>state_368_aluminium_developed_9</v>
      </c>
    </row>
    <row r="538" spans="1:20" ht="16" customHeight="1" x14ac:dyDescent="0.3">
      <c r="A538" s="1">
        <v>368</v>
      </c>
      <c r="C538" s="9" t="str">
        <f>VLOOKUP(StateResource[[#This Row],[state(vanilla)]],'State Name'!B:C,2,FALSE)</f>
        <v>Tennessee</v>
      </c>
      <c r="E538" s="1" t="s">
        <v>873</v>
      </c>
      <c r="F538" s="1">
        <v>12</v>
      </c>
      <c r="G538" s="1">
        <v>10</v>
      </c>
      <c r="H538" s="9">
        <f>StateResource[[#This Row],[Serier]]</f>
        <v>10</v>
      </c>
      <c r="J538" s="1">
        <f>StateResource[[#This Row],[has_tech_excavation_visible]]</f>
        <v>10</v>
      </c>
      <c r="L538" s="1">
        <f>StateResource[[#This Row],[has_tech_excavation_visible]]</f>
        <v>10</v>
      </c>
      <c r="O538" s="9">
        <f>10+StateResource[[#This Row],[Serier]]*5</f>
        <v>60</v>
      </c>
      <c r="P538" s="9">
        <f>30+StateResource[[#This Row],[Serier]]*15</f>
        <v>180</v>
      </c>
      <c r="Q538" s="1">
        <f>StateResource[[#This Row],[Serier]]*2</f>
        <v>20</v>
      </c>
      <c r="S538" s="9" t="str">
        <f>"develop_state_"&amp;StateResource[[#This Row],[state(vanilla)]]&amp;"_"&amp;StateResource[[#This Row],[Resource Type]]&amp;"_deposits_"&amp;StateResource[[#This Row],[Serier]]</f>
        <v>develop_state_368_aluminium_deposits_10</v>
      </c>
      <c r="T538" s="1" t="str">
        <f>"state_"&amp;StateResource[[#This Row],[state(vanilla)]]&amp;"_"&amp;StateResource[[#This Row],[Resource Type]]&amp;"_developed_"&amp;StateResource[[#This Row],[Serier]]</f>
        <v>state_368_aluminium_developed_10</v>
      </c>
    </row>
    <row r="539" spans="1:20" ht="16" customHeight="1" x14ac:dyDescent="0.3">
      <c r="A539" s="1">
        <v>368</v>
      </c>
      <c r="C539" s="9" t="str">
        <f>VLOOKUP(StateResource[[#This Row],[state(vanilla)]],'State Name'!B:C,2,FALSE)</f>
        <v>Tennessee</v>
      </c>
      <c r="E539" s="1" t="s">
        <v>873</v>
      </c>
      <c r="F539" s="1">
        <v>12</v>
      </c>
      <c r="G539" s="1">
        <v>11</v>
      </c>
      <c r="H539" s="9">
        <f>StateResource[[#This Row],[Serier]]</f>
        <v>11</v>
      </c>
      <c r="J539" s="1">
        <f>StateResource[[#This Row],[has_tech_excavation_visible]]</f>
        <v>11</v>
      </c>
      <c r="L539" s="1">
        <f>StateResource[[#This Row],[has_tech_excavation_visible]]</f>
        <v>11</v>
      </c>
      <c r="O539" s="9">
        <f>10+StateResource[[#This Row],[Serier]]*5</f>
        <v>65</v>
      </c>
      <c r="P539" s="9">
        <f>30+StateResource[[#This Row],[Serier]]*15</f>
        <v>195</v>
      </c>
      <c r="Q539" s="1">
        <f>StateResource[[#This Row],[Serier]]*2</f>
        <v>22</v>
      </c>
      <c r="S539" s="9" t="str">
        <f>"develop_state_"&amp;StateResource[[#This Row],[state(vanilla)]]&amp;"_"&amp;StateResource[[#This Row],[Resource Type]]&amp;"_deposits_"&amp;StateResource[[#This Row],[Serier]]</f>
        <v>develop_state_368_aluminium_deposits_11</v>
      </c>
      <c r="T539" s="1" t="str">
        <f>"state_"&amp;StateResource[[#This Row],[state(vanilla)]]&amp;"_"&amp;StateResource[[#This Row],[Resource Type]]&amp;"_developed_"&amp;StateResource[[#This Row],[Serier]]</f>
        <v>state_368_aluminium_developed_11</v>
      </c>
    </row>
    <row r="540" spans="1:20" ht="16" customHeight="1" x14ac:dyDescent="0.3">
      <c r="A540" s="1">
        <v>368</v>
      </c>
      <c r="C540" s="9" t="str">
        <f>VLOOKUP(StateResource[[#This Row],[state(vanilla)]],'State Name'!B:C,2,FALSE)</f>
        <v>Tennessee</v>
      </c>
      <c r="E540" s="1" t="s">
        <v>873</v>
      </c>
      <c r="F540" s="1">
        <v>12</v>
      </c>
      <c r="G540" s="1">
        <v>12</v>
      </c>
      <c r="H540" s="9">
        <f>StateResource[[#This Row],[Serier]]</f>
        <v>12</v>
      </c>
      <c r="J540" s="1">
        <f>StateResource[[#This Row],[has_tech_excavation_visible]]</f>
        <v>12</v>
      </c>
      <c r="L540" s="1">
        <f>StateResource[[#This Row],[has_tech_excavation_visible]]</f>
        <v>12</v>
      </c>
      <c r="O540" s="9">
        <f>10+StateResource[[#This Row],[Serier]]*5</f>
        <v>70</v>
      </c>
      <c r="P540" s="9">
        <f>30+StateResource[[#This Row],[Serier]]*15</f>
        <v>210</v>
      </c>
      <c r="Q540" s="1">
        <f>StateResource[[#This Row],[Serier]]*2</f>
        <v>24</v>
      </c>
      <c r="S540" s="9" t="str">
        <f>"develop_state_"&amp;StateResource[[#This Row],[state(vanilla)]]&amp;"_"&amp;StateResource[[#This Row],[Resource Type]]&amp;"_deposits_"&amp;StateResource[[#This Row],[Serier]]</f>
        <v>develop_state_368_aluminium_deposits_12</v>
      </c>
      <c r="T540" s="1" t="str">
        <f>"state_"&amp;StateResource[[#This Row],[state(vanilla)]]&amp;"_"&amp;StateResource[[#This Row],[Resource Type]]&amp;"_developed_"&amp;StateResource[[#This Row],[Serier]]</f>
        <v>state_368_aluminium_developed_12</v>
      </c>
    </row>
    <row r="541" spans="1:20" ht="16" customHeight="1" x14ac:dyDescent="0.3">
      <c r="A541" s="1">
        <v>368</v>
      </c>
      <c r="C541" s="9" t="str">
        <f>VLOOKUP(StateResource[[#This Row],[state(vanilla)]],'State Name'!B:C,2,FALSE)</f>
        <v>Tennessee</v>
      </c>
      <c r="E541" s="1" t="s">
        <v>873</v>
      </c>
      <c r="F541" s="1">
        <v>12</v>
      </c>
      <c r="G541" s="1">
        <v>13</v>
      </c>
      <c r="H541" s="9">
        <f>StateResource[[#This Row],[Serier]]</f>
        <v>13</v>
      </c>
      <c r="J541" s="1">
        <f>StateResource[[#This Row],[has_tech_excavation_visible]]</f>
        <v>13</v>
      </c>
      <c r="L541" s="1">
        <f>StateResource[[#This Row],[has_tech_excavation_visible]]</f>
        <v>13</v>
      </c>
      <c r="O541" s="9">
        <f>10+StateResource[[#This Row],[Serier]]*5</f>
        <v>75</v>
      </c>
      <c r="P541" s="9">
        <f>30+StateResource[[#This Row],[Serier]]*15</f>
        <v>225</v>
      </c>
      <c r="Q541" s="1">
        <f>StateResource[[#This Row],[Serier]]*2</f>
        <v>26</v>
      </c>
      <c r="S541" s="9" t="str">
        <f>"develop_state_"&amp;StateResource[[#This Row],[state(vanilla)]]&amp;"_"&amp;StateResource[[#This Row],[Resource Type]]&amp;"_deposits_"&amp;StateResource[[#This Row],[Serier]]</f>
        <v>develop_state_368_aluminium_deposits_13</v>
      </c>
      <c r="T541" s="1" t="str">
        <f>"state_"&amp;StateResource[[#This Row],[state(vanilla)]]&amp;"_"&amp;StateResource[[#This Row],[Resource Type]]&amp;"_developed_"&amp;StateResource[[#This Row],[Serier]]</f>
        <v>state_368_aluminium_developed_13</v>
      </c>
    </row>
    <row r="542" spans="1:20" ht="16" customHeight="1" x14ac:dyDescent="0.3">
      <c r="A542" s="1">
        <v>368</v>
      </c>
      <c r="C542" s="9" t="str">
        <f>VLOOKUP(StateResource[[#This Row],[state(vanilla)]],'State Name'!B:C,2,FALSE)</f>
        <v>Tennessee</v>
      </c>
      <c r="E542" s="1" t="s">
        <v>873</v>
      </c>
      <c r="F542" s="1">
        <v>12</v>
      </c>
      <c r="G542" s="1">
        <v>14</v>
      </c>
      <c r="H542" s="9">
        <f>StateResource[[#This Row],[Serier]]</f>
        <v>14</v>
      </c>
      <c r="J542" s="1">
        <f>StateResource[[#This Row],[has_tech_excavation_visible]]</f>
        <v>14</v>
      </c>
      <c r="L542" s="1">
        <f>StateResource[[#This Row],[has_tech_excavation_visible]]</f>
        <v>14</v>
      </c>
      <c r="O542" s="9">
        <f>10+StateResource[[#This Row],[Serier]]*5</f>
        <v>80</v>
      </c>
      <c r="P542" s="9">
        <f>30+StateResource[[#This Row],[Serier]]*15</f>
        <v>240</v>
      </c>
      <c r="Q542" s="1">
        <f>StateResource[[#This Row],[Serier]]*2</f>
        <v>28</v>
      </c>
      <c r="S542" s="9" t="str">
        <f>"develop_state_"&amp;StateResource[[#This Row],[state(vanilla)]]&amp;"_"&amp;StateResource[[#This Row],[Resource Type]]&amp;"_deposits_"&amp;StateResource[[#This Row],[Serier]]</f>
        <v>develop_state_368_aluminium_deposits_14</v>
      </c>
      <c r="T542" s="1" t="str">
        <f>"state_"&amp;StateResource[[#This Row],[state(vanilla)]]&amp;"_"&amp;StateResource[[#This Row],[Resource Type]]&amp;"_developed_"&amp;StateResource[[#This Row],[Serier]]</f>
        <v>state_368_aluminium_developed_14</v>
      </c>
    </row>
    <row r="543" spans="1:20" ht="16" customHeight="1" x14ac:dyDescent="0.3">
      <c r="A543" s="1">
        <v>368</v>
      </c>
      <c r="C543" s="9" t="str">
        <f>VLOOKUP(StateResource[[#This Row],[state(vanilla)]],'State Name'!B:C,2,FALSE)</f>
        <v>Tennessee</v>
      </c>
      <c r="E543" s="1" t="s">
        <v>873</v>
      </c>
      <c r="F543" s="1">
        <v>12</v>
      </c>
      <c r="G543" s="1">
        <v>15</v>
      </c>
      <c r="H543" s="9">
        <f>StateResource[[#This Row],[Serier]]</f>
        <v>15</v>
      </c>
      <c r="J543" s="1">
        <f>StateResource[[#This Row],[has_tech_excavation_visible]]</f>
        <v>15</v>
      </c>
      <c r="L543" s="1">
        <f>StateResource[[#This Row],[has_tech_excavation_visible]]</f>
        <v>15</v>
      </c>
      <c r="O543" s="9">
        <f>10+StateResource[[#This Row],[Serier]]*5</f>
        <v>85</v>
      </c>
      <c r="P543" s="9">
        <f>30+StateResource[[#This Row],[Serier]]*15</f>
        <v>255</v>
      </c>
      <c r="Q543" s="1">
        <f>StateResource[[#This Row],[Serier]]*2</f>
        <v>30</v>
      </c>
      <c r="S543" s="9" t="str">
        <f>"develop_state_"&amp;StateResource[[#This Row],[state(vanilla)]]&amp;"_"&amp;StateResource[[#This Row],[Resource Type]]&amp;"_deposits_"&amp;StateResource[[#This Row],[Serier]]</f>
        <v>develop_state_368_aluminium_deposits_15</v>
      </c>
      <c r="T543" s="1" t="str">
        <f>"state_"&amp;StateResource[[#This Row],[state(vanilla)]]&amp;"_"&amp;StateResource[[#This Row],[Resource Type]]&amp;"_developed_"&amp;StateResource[[#This Row],[Serier]]</f>
        <v>state_368_aluminium_developed_15</v>
      </c>
    </row>
    <row r="544" spans="1:20" ht="16" customHeight="1" x14ac:dyDescent="0.3">
      <c r="A544" s="1">
        <v>368</v>
      </c>
      <c r="C544" s="9" t="str">
        <f>VLOOKUP(StateResource[[#This Row],[state(vanilla)]],'State Name'!B:C,2,FALSE)</f>
        <v>Tennessee</v>
      </c>
      <c r="E544" s="1" t="s">
        <v>873</v>
      </c>
      <c r="F544" s="1">
        <v>12</v>
      </c>
      <c r="G544" s="1">
        <v>16</v>
      </c>
      <c r="H544" s="9">
        <f>StateResource[[#This Row],[Serier]]</f>
        <v>16</v>
      </c>
      <c r="J544" s="1">
        <f>StateResource[[#This Row],[has_tech_excavation_visible]]</f>
        <v>16</v>
      </c>
      <c r="L544" s="1">
        <f>StateResource[[#This Row],[has_tech_excavation_visible]]</f>
        <v>16</v>
      </c>
      <c r="O544" s="9">
        <f>10+StateResource[[#This Row],[Serier]]*5</f>
        <v>90</v>
      </c>
      <c r="P544" s="9">
        <f>30+StateResource[[#This Row],[Serier]]*15</f>
        <v>270</v>
      </c>
      <c r="Q544" s="1">
        <f>StateResource[[#This Row],[Serier]]*2</f>
        <v>32</v>
      </c>
      <c r="S544" s="9" t="str">
        <f>"develop_state_"&amp;StateResource[[#This Row],[state(vanilla)]]&amp;"_"&amp;StateResource[[#This Row],[Resource Type]]&amp;"_deposits_"&amp;StateResource[[#This Row],[Serier]]</f>
        <v>develop_state_368_aluminium_deposits_16</v>
      </c>
      <c r="T544" s="1" t="str">
        <f>"state_"&amp;StateResource[[#This Row],[state(vanilla)]]&amp;"_"&amp;StateResource[[#This Row],[Resource Type]]&amp;"_developed_"&amp;StateResource[[#This Row],[Serier]]</f>
        <v>state_368_aluminium_developed_16</v>
      </c>
    </row>
    <row r="545" spans="1:20" ht="16" customHeight="1" x14ac:dyDescent="0.3">
      <c r="A545" s="1">
        <v>368</v>
      </c>
      <c r="C545" s="9" t="str">
        <f>VLOOKUP(StateResource[[#This Row],[state(vanilla)]],'State Name'!B:C,2,FALSE)</f>
        <v>Tennessee</v>
      </c>
      <c r="E545" s="1" t="s">
        <v>873</v>
      </c>
      <c r="F545" s="1">
        <v>12</v>
      </c>
      <c r="G545" s="1">
        <v>17</v>
      </c>
      <c r="H545" s="9">
        <f>StateResource[[#This Row],[Serier]]</f>
        <v>17</v>
      </c>
      <c r="J545" s="1">
        <f>StateResource[[#This Row],[has_tech_excavation_visible]]</f>
        <v>17</v>
      </c>
      <c r="L545" s="1">
        <f>StateResource[[#This Row],[has_tech_excavation_visible]]</f>
        <v>17</v>
      </c>
      <c r="O545" s="9">
        <f>10+StateResource[[#This Row],[Serier]]*5</f>
        <v>95</v>
      </c>
      <c r="P545" s="9">
        <f>30+StateResource[[#This Row],[Serier]]*15</f>
        <v>285</v>
      </c>
      <c r="Q545" s="1">
        <f>StateResource[[#This Row],[Serier]]*2</f>
        <v>34</v>
      </c>
      <c r="S545" s="9" t="str">
        <f>"develop_state_"&amp;StateResource[[#This Row],[state(vanilla)]]&amp;"_"&amp;StateResource[[#This Row],[Resource Type]]&amp;"_deposits_"&amp;StateResource[[#This Row],[Serier]]</f>
        <v>develop_state_368_aluminium_deposits_17</v>
      </c>
      <c r="T545" s="1" t="str">
        <f>"state_"&amp;StateResource[[#This Row],[state(vanilla)]]&amp;"_"&amp;StateResource[[#This Row],[Resource Type]]&amp;"_developed_"&amp;StateResource[[#This Row],[Serier]]</f>
        <v>state_368_aluminium_developed_17</v>
      </c>
    </row>
    <row r="546" spans="1:20" ht="16" customHeight="1" x14ac:dyDescent="0.3">
      <c r="A546" s="1">
        <v>368</v>
      </c>
      <c r="C546" s="9" t="str">
        <f>VLOOKUP(StateResource[[#This Row],[state(vanilla)]],'State Name'!B:C,2,FALSE)</f>
        <v>Tennessee</v>
      </c>
      <c r="E546" s="1" t="s">
        <v>873</v>
      </c>
      <c r="F546" s="1">
        <v>12</v>
      </c>
      <c r="G546" s="1">
        <v>18</v>
      </c>
      <c r="H546" s="9">
        <f>StateResource[[#This Row],[Serier]]</f>
        <v>18</v>
      </c>
      <c r="J546" s="1">
        <f>StateResource[[#This Row],[has_tech_excavation_visible]]</f>
        <v>18</v>
      </c>
      <c r="L546" s="1">
        <f>StateResource[[#This Row],[has_tech_excavation_visible]]</f>
        <v>18</v>
      </c>
      <c r="O546" s="9">
        <f>10+StateResource[[#This Row],[Serier]]*5</f>
        <v>100</v>
      </c>
      <c r="P546" s="9">
        <f>30+StateResource[[#This Row],[Serier]]*15</f>
        <v>300</v>
      </c>
      <c r="Q546" s="1">
        <f>StateResource[[#This Row],[Serier]]*2</f>
        <v>36</v>
      </c>
      <c r="S546" s="9" t="str">
        <f>"develop_state_"&amp;StateResource[[#This Row],[state(vanilla)]]&amp;"_"&amp;StateResource[[#This Row],[Resource Type]]&amp;"_deposits_"&amp;StateResource[[#This Row],[Serier]]</f>
        <v>develop_state_368_aluminium_deposits_18</v>
      </c>
      <c r="T546" s="1" t="str">
        <f>"state_"&amp;StateResource[[#This Row],[state(vanilla)]]&amp;"_"&amp;StateResource[[#This Row],[Resource Type]]&amp;"_developed_"&amp;StateResource[[#This Row],[Serier]]</f>
        <v>state_368_aluminium_developed_18</v>
      </c>
    </row>
    <row r="547" spans="1:20" ht="16" customHeight="1" x14ac:dyDescent="0.3">
      <c r="A547" s="1">
        <v>368</v>
      </c>
      <c r="C547" s="9" t="str">
        <f>VLOOKUP(StateResource[[#This Row],[state(vanilla)]],'State Name'!B:C,2,FALSE)</f>
        <v>Tennessee</v>
      </c>
      <c r="E547" s="1" t="s">
        <v>873</v>
      </c>
      <c r="F547" s="1">
        <v>12</v>
      </c>
      <c r="G547" s="1">
        <v>19</v>
      </c>
      <c r="H547" s="9">
        <f>StateResource[[#This Row],[Serier]]</f>
        <v>19</v>
      </c>
      <c r="J547" s="1">
        <f>StateResource[[#This Row],[has_tech_excavation_visible]]</f>
        <v>19</v>
      </c>
      <c r="L547" s="1">
        <f>StateResource[[#This Row],[has_tech_excavation_visible]]</f>
        <v>19</v>
      </c>
      <c r="O547" s="9">
        <f>10+StateResource[[#This Row],[Serier]]*5</f>
        <v>105</v>
      </c>
      <c r="P547" s="9">
        <f>30+StateResource[[#This Row],[Serier]]*15</f>
        <v>315</v>
      </c>
      <c r="Q547" s="1">
        <f>StateResource[[#This Row],[Serier]]*2</f>
        <v>38</v>
      </c>
      <c r="S547" s="9" t="str">
        <f>"develop_state_"&amp;StateResource[[#This Row],[state(vanilla)]]&amp;"_"&amp;StateResource[[#This Row],[Resource Type]]&amp;"_deposits_"&amp;StateResource[[#This Row],[Serier]]</f>
        <v>develop_state_368_aluminium_deposits_19</v>
      </c>
      <c r="T547" s="1" t="str">
        <f>"state_"&amp;StateResource[[#This Row],[state(vanilla)]]&amp;"_"&amp;StateResource[[#This Row],[Resource Type]]&amp;"_developed_"&amp;StateResource[[#This Row],[Serier]]</f>
        <v>state_368_aluminium_developed_19</v>
      </c>
    </row>
    <row r="548" spans="1:20" ht="16" customHeight="1" x14ac:dyDescent="0.3">
      <c r="A548" s="1">
        <v>368</v>
      </c>
      <c r="C548" s="9" t="str">
        <f>VLOOKUP(StateResource[[#This Row],[state(vanilla)]],'State Name'!B:C,2,FALSE)</f>
        <v>Tennessee</v>
      </c>
      <c r="E548" s="1" t="s">
        <v>873</v>
      </c>
      <c r="F548" s="1">
        <v>12</v>
      </c>
      <c r="G548" s="1">
        <v>20</v>
      </c>
      <c r="H548" s="9">
        <f>StateResource[[#This Row],[Serier]]</f>
        <v>20</v>
      </c>
      <c r="J548" s="1">
        <f>StateResource[[#This Row],[has_tech_excavation_visible]]</f>
        <v>20</v>
      </c>
      <c r="L548" s="1">
        <f>StateResource[[#This Row],[has_tech_excavation_visible]]</f>
        <v>20</v>
      </c>
      <c r="O548" s="9">
        <f>10+StateResource[[#This Row],[Serier]]*5</f>
        <v>110</v>
      </c>
      <c r="P548" s="9">
        <f>30+StateResource[[#This Row],[Serier]]*15</f>
        <v>330</v>
      </c>
      <c r="Q548" s="1">
        <f>StateResource[[#This Row],[Serier]]*2</f>
        <v>40</v>
      </c>
      <c r="S548" s="9" t="str">
        <f>"develop_state_"&amp;StateResource[[#This Row],[state(vanilla)]]&amp;"_"&amp;StateResource[[#This Row],[Resource Type]]&amp;"_deposits_"&amp;StateResource[[#This Row],[Serier]]</f>
        <v>develop_state_368_aluminium_deposits_20</v>
      </c>
      <c r="T548" s="1" t="str">
        <f>"state_"&amp;StateResource[[#This Row],[state(vanilla)]]&amp;"_"&amp;StateResource[[#This Row],[Resource Type]]&amp;"_developed_"&amp;StateResource[[#This Row],[Serier]]</f>
        <v>state_368_aluminium_developed_20</v>
      </c>
    </row>
    <row r="549" spans="1:20" ht="16" customHeight="1" x14ac:dyDescent="0.3">
      <c r="A549" s="1">
        <v>386</v>
      </c>
      <c r="C549" s="9" t="str">
        <f>VLOOKUP(StateResource[[#This Row],[state(vanilla)]],'State Name'!B:C,2,FALSE)</f>
        <v>Washington</v>
      </c>
      <c r="E549" s="1" t="s">
        <v>873</v>
      </c>
      <c r="F549" s="1">
        <v>6</v>
      </c>
      <c r="G549" s="1">
        <v>1</v>
      </c>
      <c r="H549" s="9">
        <f>StateResource[[#This Row],[Serier]]</f>
        <v>1</v>
      </c>
      <c r="J549" s="1">
        <f>StateResource[[#This Row],[has_tech_excavation_visible]]</f>
        <v>1</v>
      </c>
      <c r="L549" s="1">
        <f>StateResource[[#This Row],[has_tech_excavation_visible]]</f>
        <v>1</v>
      </c>
      <c r="O549" s="9">
        <f>10+StateResource[[#This Row],[Serier]]*5</f>
        <v>15</v>
      </c>
      <c r="P549" s="9">
        <f>30+StateResource[[#This Row],[Serier]]*15</f>
        <v>45</v>
      </c>
      <c r="Q549" s="1">
        <f>StateResource[[#This Row],[Serier]]*2</f>
        <v>2</v>
      </c>
      <c r="S549" s="9" t="str">
        <f>"develop_state_"&amp;StateResource[[#This Row],[state(vanilla)]]&amp;"_"&amp;StateResource[[#This Row],[Resource Type]]&amp;"_deposits_"&amp;StateResource[[#This Row],[Serier]]</f>
        <v>develop_state_386_aluminium_deposits_1</v>
      </c>
      <c r="T549" s="1" t="str">
        <f>"state_"&amp;StateResource[[#This Row],[state(vanilla)]]&amp;"_"&amp;StateResource[[#This Row],[Resource Type]]&amp;"_developed_"&amp;StateResource[[#This Row],[Serier]]</f>
        <v>state_386_aluminium_developed_1</v>
      </c>
    </row>
    <row r="550" spans="1:20" ht="16" customHeight="1" x14ac:dyDescent="0.3">
      <c r="A550" s="1">
        <v>386</v>
      </c>
      <c r="C550" s="9" t="str">
        <f>VLOOKUP(StateResource[[#This Row],[state(vanilla)]],'State Name'!B:C,2,FALSE)</f>
        <v>Washington</v>
      </c>
      <c r="E550" s="1" t="s">
        <v>873</v>
      </c>
      <c r="F550" s="1">
        <v>6</v>
      </c>
      <c r="G550" s="1">
        <v>2</v>
      </c>
      <c r="H550" s="9">
        <f>StateResource[[#This Row],[Serier]]</f>
        <v>2</v>
      </c>
      <c r="J550" s="1">
        <f>StateResource[[#This Row],[has_tech_excavation_visible]]</f>
        <v>2</v>
      </c>
      <c r="L550" s="1">
        <f>StateResource[[#This Row],[has_tech_excavation_visible]]</f>
        <v>2</v>
      </c>
      <c r="O550" s="9">
        <f>10+StateResource[[#This Row],[Serier]]*5</f>
        <v>20</v>
      </c>
      <c r="P550" s="9">
        <f>30+StateResource[[#This Row],[Serier]]*15</f>
        <v>60</v>
      </c>
      <c r="Q550" s="1">
        <f>StateResource[[#This Row],[Serier]]*2</f>
        <v>4</v>
      </c>
      <c r="S550" s="9" t="str">
        <f>"develop_state_"&amp;StateResource[[#This Row],[state(vanilla)]]&amp;"_"&amp;StateResource[[#This Row],[Resource Type]]&amp;"_deposits_"&amp;StateResource[[#This Row],[Serier]]</f>
        <v>develop_state_386_aluminium_deposits_2</v>
      </c>
      <c r="T550" s="1" t="str">
        <f>"state_"&amp;StateResource[[#This Row],[state(vanilla)]]&amp;"_"&amp;StateResource[[#This Row],[Resource Type]]&amp;"_developed_"&amp;StateResource[[#This Row],[Serier]]</f>
        <v>state_386_aluminium_developed_2</v>
      </c>
    </row>
    <row r="551" spans="1:20" ht="16" customHeight="1" x14ac:dyDescent="0.3">
      <c r="A551" s="1">
        <v>386</v>
      </c>
      <c r="C551" s="9" t="str">
        <f>VLOOKUP(StateResource[[#This Row],[state(vanilla)]],'State Name'!B:C,2,FALSE)</f>
        <v>Washington</v>
      </c>
      <c r="E551" s="1" t="s">
        <v>873</v>
      </c>
      <c r="F551" s="1">
        <v>6</v>
      </c>
      <c r="G551" s="1">
        <v>3</v>
      </c>
      <c r="H551" s="9">
        <f>StateResource[[#This Row],[Serier]]</f>
        <v>3</v>
      </c>
      <c r="J551" s="1">
        <f>StateResource[[#This Row],[has_tech_excavation_visible]]</f>
        <v>3</v>
      </c>
      <c r="L551" s="1">
        <f>StateResource[[#This Row],[has_tech_excavation_visible]]</f>
        <v>3</v>
      </c>
      <c r="O551" s="9">
        <f>10+StateResource[[#This Row],[Serier]]*5</f>
        <v>25</v>
      </c>
      <c r="P551" s="9">
        <f>30+StateResource[[#This Row],[Serier]]*15</f>
        <v>75</v>
      </c>
      <c r="Q551" s="1">
        <f>StateResource[[#This Row],[Serier]]*2</f>
        <v>6</v>
      </c>
      <c r="S551" s="9" t="str">
        <f>"develop_state_"&amp;StateResource[[#This Row],[state(vanilla)]]&amp;"_"&amp;StateResource[[#This Row],[Resource Type]]&amp;"_deposits_"&amp;StateResource[[#This Row],[Serier]]</f>
        <v>develop_state_386_aluminium_deposits_3</v>
      </c>
      <c r="T551" s="1" t="str">
        <f>"state_"&amp;StateResource[[#This Row],[state(vanilla)]]&amp;"_"&amp;StateResource[[#This Row],[Resource Type]]&amp;"_developed_"&amp;StateResource[[#This Row],[Serier]]</f>
        <v>state_386_aluminium_developed_3</v>
      </c>
    </row>
    <row r="552" spans="1:20" ht="16" customHeight="1" x14ac:dyDescent="0.3">
      <c r="A552" s="1">
        <v>386</v>
      </c>
      <c r="C552" s="9" t="str">
        <f>VLOOKUP(StateResource[[#This Row],[state(vanilla)]],'State Name'!B:C,2,FALSE)</f>
        <v>Washington</v>
      </c>
      <c r="E552" s="1" t="s">
        <v>873</v>
      </c>
      <c r="F552" s="1">
        <v>6</v>
      </c>
      <c r="G552" s="1">
        <v>4</v>
      </c>
      <c r="H552" s="9">
        <f>StateResource[[#This Row],[Serier]]</f>
        <v>4</v>
      </c>
      <c r="J552" s="1">
        <f>StateResource[[#This Row],[has_tech_excavation_visible]]</f>
        <v>4</v>
      </c>
      <c r="L552" s="1">
        <f>StateResource[[#This Row],[has_tech_excavation_visible]]</f>
        <v>4</v>
      </c>
      <c r="O552" s="9">
        <f>10+StateResource[[#This Row],[Serier]]*5</f>
        <v>30</v>
      </c>
      <c r="P552" s="9">
        <f>30+StateResource[[#This Row],[Serier]]*15</f>
        <v>90</v>
      </c>
      <c r="Q552" s="1">
        <f>StateResource[[#This Row],[Serier]]*2</f>
        <v>8</v>
      </c>
      <c r="S552" s="9" t="str">
        <f>"develop_state_"&amp;StateResource[[#This Row],[state(vanilla)]]&amp;"_"&amp;StateResource[[#This Row],[Resource Type]]&amp;"_deposits_"&amp;StateResource[[#This Row],[Serier]]</f>
        <v>develop_state_386_aluminium_deposits_4</v>
      </c>
      <c r="T552" s="1" t="str">
        <f>"state_"&amp;StateResource[[#This Row],[state(vanilla)]]&amp;"_"&amp;StateResource[[#This Row],[Resource Type]]&amp;"_developed_"&amp;StateResource[[#This Row],[Serier]]</f>
        <v>state_386_aluminium_developed_4</v>
      </c>
    </row>
    <row r="553" spans="1:20" ht="16" customHeight="1" x14ac:dyDescent="0.3">
      <c r="A553" s="1">
        <v>386</v>
      </c>
      <c r="C553" s="9" t="str">
        <f>VLOOKUP(StateResource[[#This Row],[state(vanilla)]],'State Name'!B:C,2,FALSE)</f>
        <v>Washington</v>
      </c>
      <c r="E553" s="1" t="s">
        <v>873</v>
      </c>
      <c r="F553" s="1">
        <v>6</v>
      </c>
      <c r="G553" s="1">
        <v>5</v>
      </c>
      <c r="H553" s="9">
        <f>StateResource[[#This Row],[Serier]]</f>
        <v>5</v>
      </c>
      <c r="J553" s="1">
        <f>StateResource[[#This Row],[has_tech_excavation_visible]]</f>
        <v>5</v>
      </c>
      <c r="L553" s="1">
        <f>StateResource[[#This Row],[has_tech_excavation_visible]]</f>
        <v>5</v>
      </c>
      <c r="O553" s="9">
        <f>10+StateResource[[#This Row],[Serier]]*5</f>
        <v>35</v>
      </c>
      <c r="P553" s="9">
        <f>30+StateResource[[#This Row],[Serier]]*15</f>
        <v>105</v>
      </c>
      <c r="Q553" s="1">
        <f>StateResource[[#This Row],[Serier]]*2</f>
        <v>10</v>
      </c>
      <c r="S553" s="9" t="str">
        <f>"develop_state_"&amp;StateResource[[#This Row],[state(vanilla)]]&amp;"_"&amp;StateResource[[#This Row],[Resource Type]]&amp;"_deposits_"&amp;StateResource[[#This Row],[Serier]]</f>
        <v>develop_state_386_aluminium_deposits_5</v>
      </c>
      <c r="T553" s="1" t="str">
        <f>"state_"&amp;StateResource[[#This Row],[state(vanilla)]]&amp;"_"&amp;StateResource[[#This Row],[Resource Type]]&amp;"_developed_"&amp;StateResource[[#This Row],[Serier]]</f>
        <v>state_386_aluminium_developed_5</v>
      </c>
    </row>
    <row r="554" spans="1:20" ht="16" customHeight="1" x14ac:dyDescent="0.3">
      <c r="A554" s="1">
        <v>386</v>
      </c>
      <c r="C554" s="9" t="str">
        <f>VLOOKUP(StateResource[[#This Row],[state(vanilla)]],'State Name'!B:C,2,FALSE)</f>
        <v>Washington</v>
      </c>
      <c r="E554" s="1" t="s">
        <v>873</v>
      </c>
      <c r="F554" s="1">
        <v>6</v>
      </c>
      <c r="G554" s="1">
        <v>6</v>
      </c>
      <c r="H554" s="9">
        <f>StateResource[[#This Row],[Serier]]</f>
        <v>6</v>
      </c>
      <c r="J554" s="1">
        <f>StateResource[[#This Row],[has_tech_excavation_visible]]</f>
        <v>6</v>
      </c>
      <c r="L554" s="1">
        <f>StateResource[[#This Row],[has_tech_excavation_visible]]</f>
        <v>6</v>
      </c>
      <c r="O554" s="9">
        <f>10+StateResource[[#This Row],[Serier]]*5</f>
        <v>40</v>
      </c>
      <c r="P554" s="9">
        <f>30+StateResource[[#This Row],[Serier]]*15</f>
        <v>120</v>
      </c>
      <c r="Q554" s="1">
        <f>StateResource[[#This Row],[Serier]]*2</f>
        <v>12</v>
      </c>
      <c r="S554" s="9" t="str">
        <f>"develop_state_"&amp;StateResource[[#This Row],[state(vanilla)]]&amp;"_"&amp;StateResource[[#This Row],[Resource Type]]&amp;"_deposits_"&amp;StateResource[[#This Row],[Serier]]</f>
        <v>develop_state_386_aluminium_deposits_6</v>
      </c>
      <c r="T554" s="1" t="str">
        <f>"state_"&amp;StateResource[[#This Row],[state(vanilla)]]&amp;"_"&amp;StateResource[[#This Row],[Resource Type]]&amp;"_developed_"&amp;StateResource[[#This Row],[Serier]]</f>
        <v>state_386_aluminium_developed_6</v>
      </c>
    </row>
    <row r="555" spans="1:20" ht="16" customHeight="1" x14ac:dyDescent="0.3">
      <c r="A555" s="1">
        <v>386</v>
      </c>
      <c r="C555" s="9" t="str">
        <f>VLOOKUP(StateResource[[#This Row],[state(vanilla)]],'State Name'!B:C,2,FALSE)</f>
        <v>Washington</v>
      </c>
      <c r="E555" s="1" t="s">
        <v>873</v>
      </c>
      <c r="F555" s="1">
        <v>6</v>
      </c>
      <c r="G555" s="1">
        <v>7</v>
      </c>
      <c r="H555" s="9">
        <f>StateResource[[#This Row],[Serier]]</f>
        <v>7</v>
      </c>
      <c r="J555" s="1">
        <f>StateResource[[#This Row],[has_tech_excavation_visible]]</f>
        <v>7</v>
      </c>
      <c r="L555" s="1">
        <f>StateResource[[#This Row],[has_tech_excavation_visible]]</f>
        <v>7</v>
      </c>
      <c r="O555" s="9">
        <f>10+StateResource[[#This Row],[Serier]]*5</f>
        <v>45</v>
      </c>
      <c r="P555" s="9">
        <f>30+StateResource[[#This Row],[Serier]]*15</f>
        <v>135</v>
      </c>
      <c r="Q555" s="1">
        <f>StateResource[[#This Row],[Serier]]*2</f>
        <v>14</v>
      </c>
      <c r="S555" s="9" t="str">
        <f>"develop_state_"&amp;StateResource[[#This Row],[state(vanilla)]]&amp;"_"&amp;StateResource[[#This Row],[Resource Type]]&amp;"_deposits_"&amp;StateResource[[#This Row],[Serier]]</f>
        <v>develop_state_386_aluminium_deposits_7</v>
      </c>
      <c r="T555" s="1" t="str">
        <f>"state_"&amp;StateResource[[#This Row],[state(vanilla)]]&amp;"_"&amp;StateResource[[#This Row],[Resource Type]]&amp;"_developed_"&amp;StateResource[[#This Row],[Serier]]</f>
        <v>state_386_aluminium_developed_7</v>
      </c>
    </row>
    <row r="556" spans="1:20" ht="16" customHeight="1" x14ac:dyDescent="0.3">
      <c r="A556" s="1">
        <v>386</v>
      </c>
      <c r="C556" s="9" t="str">
        <f>VLOOKUP(StateResource[[#This Row],[state(vanilla)]],'State Name'!B:C,2,FALSE)</f>
        <v>Washington</v>
      </c>
      <c r="E556" s="1" t="s">
        <v>873</v>
      </c>
      <c r="F556" s="1">
        <v>6</v>
      </c>
      <c r="G556" s="1">
        <v>8</v>
      </c>
      <c r="H556" s="9">
        <f>StateResource[[#This Row],[Serier]]</f>
        <v>8</v>
      </c>
      <c r="J556" s="1">
        <f>StateResource[[#This Row],[has_tech_excavation_visible]]</f>
        <v>8</v>
      </c>
      <c r="L556" s="1">
        <f>StateResource[[#This Row],[has_tech_excavation_visible]]</f>
        <v>8</v>
      </c>
      <c r="O556" s="9">
        <f>10+StateResource[[#This Row],[Serier]]*5</f>
        <v>50</v>
      </c>
      <c r="P556" s="9">
        <f>30+StateResource[[#This Row],[Serier]]*15</f>
        <v>150</v>
      </c>
      <c r="Q556" s="1">
        <f>StateResource[[#This Row],[Serier]]*2</f>
        <v>16</v>
      </c>
      <c r="S556" s="9" t="str">
        <f>"develop_state_"&amp;StateResource[[#This Row],[state(vanilla)]]&amp;"_"&amp;StateResource[[#This Row],[Resource Type]]&amp;"_deposits_"&amp;StateResource[[#This Row],[Serier]]</f>
        <v>develop_state_386_aluminium_deposits_8</v>
      </c>
      <c r="T556" s="1" t="str">
        <f>"state_"&amp;StateResource[[#This Row],[state(vanilla)]]&amp;"_"&amp;StateResource[[#This Row],[Resource Type]]&amp;"_developed_"&amp;StateResource[[#This Row],[Serier]]</f>
        <v>state_386_aluminium_developed_8</v>
      </c>
    </row>
    <row r="557" spans="1:20" ht="16" customHeight="1" x14ac:dyDescent="0.3">
      <c r="A557" s="1">
        <v>386</v>
      </c>
      <c r="C557" s="9" t="str">
        <f>VLOOKUP(StateResource[[#This Row],[state(vanilla)]],'State Name'!B:C,2,FALSE)</f>
        <v>Washington</v>
      </c>
      <c r="E557" s="1" t="s">
        <v>873</v>
      </c>
      <c r="F557" s="1">
        <v>6</v>
      </c>
      <c r="G557" s="1">
        <v>9</v>
      </c>
      <c r="H557" s="9">
        <f>StateResource[[#This Row],[Serier]]</f>
        <v>9</v>
      </c>
      <c r="J557" s="1">
        <f>StateResource[[#This Row],[has_tech_excavation_visible]]</f>
        <v>9</v>
      </c>
      <c r="L557" s="1">
        <f>StateResource[[#This Row],[has_tech_excavation_visible]]</f>
        <v>9</v>
      </c>
      <c r="O557" s="9">
        <f>10+StateResource[[#This Row],[Serier]]*5</f>
        <v>55</v>
      </c>
      <c r="P557" s="9">
        <f>30+StateResource[[#This Row],[Serier]]*15</f>
        <v>165</v>
      </c>
      <c r="Q557" s="1">
        <f>StateResource[[#This Row],[Serier]]*2</f>
        <v>18</v>
      </c>
      <c r="S557" s="9" t="str">
        <f>"develop_state_"&amp;StateResource[[#This Row],[state(vanilla)]]&amp;"_"&amp;StateResource[[#This Row],[Resource Type]]&amp;"_deposits_"&amp;StateResource[[#This Row],[Serier]]</f>
        <v>develop_state_386_aluminium_deposits_9</v>
      </c>
      <c r="T557" s="1" t="str">
        <f>"state_"&amp;StateResource[[#This Row],[state(vanilla)]]&amp;"_"&amp;StateResource[[#This Row],[Resource Type]]&amp;"_developed_"&amp;StateResource[[#This Row],[Serier]]</f>
        <v>state_386_aluminium_developed_9</v>
      </c>
    </row>
    <row r="558" spans="1:20" ht="16" customHeight="1" x14ac:dyDescent="0.3">
      <c r="A558" s="1">
        <v>386</v>
      </c>
      <c r="C558" s="9" t="str">
        <f>VLOOKUP(StateResource[[#This Row],[state(vanilla)]],'State Name'!B:C,2,FALSE)</f>
        <v>Washington</v>
      </c>
      <c r="E558" s="1" t="s">
        <v>873</v>
      </c>
      <c r="F558" s="1">
        <v>6</v>
      </c>
      <c r="G558" s="1">
        <v>10</v>
      </c>
      <c r="H558" s="9">
        <f>StateResource[[#This Row],[Serier]]</f>
        <v>10</v>
      </c>
      <c r="J558" s="1">
        <f>StateResource[[#This Row],[has_tech_excavation_visible]]</f>
        <v>10</v>
      </c>
      <c r="L558" s="1">
        <f>StateResource[[#This Row],[has_tech_excavation_visible]]</f>
        <v>10</v>
      </c>
      <c r="O558" s="9">
        <f>10+StateResource[[#This Row],[Serier]]*5</f>
        <v>60</v>
      </c>
      <c r="P558" s="9">
        <f>30+StateResource[[#This Row],[Serier]]*15</f>
        <v>180</v>
      </c>
      <c r="Q558" s="1">
        <f>StateResource[[#This Row],[Serier]]*2</f>
        <v>20</v>
      </c>
      <c r="S558" s="9" t="str">
        <f>"develop_state_"&amp;StateResource[[#This Row],[state(vanilla)]]&amp;"_"&amp;StateResource[[#This Row],[Resource Type]]&amp;"_deposits_"&amp;StateResource[[#This Row],[Serier]]</f>
        <v>develop_state_386_aluminium_deposits_10</v>
      </c>
      <c r="T558" s="1" t="str">
        <f>"state_"&amp;StateResource[[#This Row],[state(vanilla)]]&amp;"_"&amp;StateResource[[#This Row],[Resource Type]]&amp;"_developed_"&amp;StateResource[[#This Row],[Serier]]</f>
        <v>state_386_aluminium_developed_10</v>
      </c>
    </row>
    <row r="559" spans="1:20" ht="16" customHeight="1" x14ac:dyDescent="0.3">
      <c r="A559" s="1">
        <v>386</v>
      </c>
      <c r="C559" s="9" t="str">
        <f>VLOOKUP(StateResource[[#This Row],[state(vanilla)]],'State Name'!B:C,2,FALSE)</f>
        <v>Washington</v>
      </c>
      <c r="E559" s="1" t="s">
        <v>873</v>
      </c>
      <c r="F559" s="1">
        <v>6</v>
      </c>
      <c r="G559" s="1">
        <v>11</v>
      </c>
      <c r="H559" s="9">
        <f>StateResource[[#This Row],[Serier]]</f>
        <v>11</v>
      </c>
      <c r="J559" s="1">
        <f>StateResource[[#This Row],[has_tech_excavation_visible]]</f>
        <v>11</v>
      </c>
      <c r="L559" s="1">
        <f>StateResource[[#This Row],[has_tech_excavation_visible]]</f>
        <v>11</v>
      </c>
      <c r="O559" s="9">
        <f>10+StateResource[[#This Row],[Serier]]*5</f>
        <v>65</v>
      </c>
      <c r="P559" s="9">
        <f>30+StateResource[[#This Row],[Serier]]*15</f>
        <v>195</v>
      </c>
      <c r="Q559" s="1">
        <f>StateResource[[#This Row],[Serier]]*2</f>
        <v>22</v>
      </c>
      <c r="S559" s="9" t="str">
        <f>"develop_state_"&amp;StateResource[[#This Row],[state(vanilla)]]&amp;"_"&amp;StateResource[[#This Row],[Resource Type]]&amp;"_deposits_"&amp;StateResource[[#This Row],[Serier]]</f>
        <v>develop_state_386_aluminium_deposits_11</v>
      </c>
      <c r="T559" s="1" t="str">
        <f>"state_"&amp;StateResource[[#This Row],[state(vanilla)]]&amp;"_"&amp;StateResource[[#This Row],[Resource Type]]&amp;"_developed_"&amp;StateResource[[#This Row],[Serier]]</f>
        <v>state_386_aluminium_developed_11</v>
      </c>
    </row>
    <row r="560" spans="1:20" ht="16" customHeight="1" x14ac:dyDescent="0.3">
      <c r="A560" s="1">
        <v>386</v>
      </c>
      <c r="C560" s="9" t="str">
        <f>VLOOKUP(StateResource[[#This Row],[state(vanilla)]],'State Name'!B:C,2,FALSE)</f>
        <v>Washington</v>
      </c>
      <c r="E560" s="1" t="s">
        <v>873</v>
      </c>
      <c r="F560" s="1">
        <v>6</v>
      </c>
      <c r="G560" s="1">
        <v>12</v>
      </c>
      <c r="H560" s="9">
        <f>StateResource[[#This Row],[Serier]]</f>
        <v>12</v>
      </c>
      <c r="J560" s="1">
        <f>StateResource[[#This Row],[has_tech_excavation_visible]]</f>
        <v>12</v>
      </c>
      <c r="L560" s="1">
        <f>StateResource[[#This Row],[has_tech_excavation_visible]]</f>
        <v>12</v>
      </c>
      <c r="O560" s="9">
        <f>10+StateResource[[#This Row],[Serier]]*5</f>
        <v>70</v>
      </c>
      <c r="P560" s="9">
        <f>30+StateResource[[#This Row],[Serier]]*15</f>
        <v>210</v>
      </c>
      <c r="Q560" s="1">
        <f>StateResource[[#This Row],[Serier]]*2</f>
        <v>24</v>
      </c>
      <c r="S560" s="9" t="str">
        <f>"develop_state_"&amp;StateResource[[#This Row],[state(vanilla)]]&amp;"_"&amp;StateResource[[#This Row],[Resource Type]]&amp;"_deposits_"&amp;StateResource[[#This Row],[Serier]]</f>
        <v>develop_state_386_aluminium_deposits_12</v>
      </c>
      <c r="T560" s="1" t="str">
        <f>"state_"&amp;StateResource[[#This Row],[state(vanilla)]]&amp;"_"&amp;StateResource[[#This Row],[Resource Type]]&amp;"_developed_"&amp;StateResource[[#This Row],[Serier]]</f>
        <v>state_386_aluminium_developed_12</v>
      </c>
    </row>
    <row r="561" spans="1:20" ht="16" customHeight="1" x14ac:dyDescent="0.3">
      <c r="A561" s="1">
        <v>386</v>
      </c>
      <c r="C561" s="9" t="str">
        <f>VLOOKUP(StateResource[[#This Row],[state(vanilla)]],'State Name'!B:C,2,FALSE)</f>
        <v>Washington</v>
      </c>
      <c r="E561" s="1" t="s">
        <v>873</v>
      </c>
      <c r="F561" s="1">
        <v>6</v>
      </c>
      <c r="G561" s="1">
        <v>13</v>
      </c>
      <c r="H561" s="9">
        <f>StateResource[[#This Row],[Serier]]</f>
        <v>13</v>
      </c>
      <c r="J561" s="1">
        <f>StateResource[[#This Row],[has_tech_excavation_visible]]</f>
        <v>13</v>
      </c>
      <c r="L561" s="1">
        <f>StateResource[[#This Row],[has_tech_excavation_visible]]</f>
        <v>13</v>
      </c>
      <c r="O561" s="9">
        <f>10+StateResource[[#This Row],[Serier]]*5</f>
        <v>75</v>
      </c>
      <c r="P561" s="9">
        <f>30+StateResource[[#This Row],[Serier]]*15</f>
        <v>225</v>
      </c>
      <c r="Q561" s="1">
        <f>StateResource[[#This Row],[Serier]]*2</f>
        <v>26</v>
      </c>
      <c r="S561" s="9" t="str">
        <f>"develop_state_"&amp;StateResource[[#This Row],[state(vanilla)]]&amp;"_"&amp;StateResource[[#This Row],[Resource Type]]&amp;"_deposits_"&amp;StateResource[[#This Row],[Serier]]</f>
        <v>develop_state_386_aluminium_deposits_13</v>
      </c>
      <c r="T561" s="1" t="str">
        <f>"state_"&amp;StateResource[[#This Row],[state(vanilla)]]&amp;"_"&amp;StateResource[[#This Row],[Resource Type]]&amp;"_developed_"&amp;StateResource[[#This Row],[Serier]]</f>
        <v>state_386_aluminium_developed_13</v>
      </c>
    </row>
    <row r="562" spans="1:20" ht="16" customHeight="1" x14ac:dyDescent="0.3">
      <c r="A562" s="1">
        <v>386</v>
      </c>
      <c r="C562" s="9" t="str">
        <f>VLOOKUP(StateResource[[#This Row],[state(vanilla)]],'State Name'!B:C,2,FALSE)</f>
        <v>Washington</v>
      </c>
      <c r="E562" s="1" t="s">
        <v>873</v>
      </c>
      <c r="F562" s="1">
        <v>6</v>
      </c>
      <c r="G562" s="1">
        <v>14</v>
      </c>
      <c r="H562" s="9">
        <f>StateResource[[#This Row],[Serier]]</f>
        <v>14</v>
      </c>
      <c r="J562" s="1">
        <f>StateResource[[#This Row],[has_tech_excavation_visible]]</f>
        <v>14</v>
      </c>
      <c r="L562" s="1">
        <f>StateResource[[#This Row],[has_tech_excavation_visible]]</f>
        <v>14</v>
      </c>
      <c r="O562" s="9">
        <f>10+StateResource[[#This Row],[Serier]]*5</f>
        <v>80</v>
      </c>
      <c r="P562" s="9">
        <f>30+StateResource[[#This Row],[Serier]]*15</f>
        <v>240</v>
      </c>
      <c r="Q562" s="1">
        <f>StateResource[[#This Row],[Serier]]*2</f>
        <v>28</v>
      </c>
      <c r="S562" s="9" t="str">
        <f>"develop_state_"&amp;StateResource[[#This Row],[state(vanilla)]]&amp;"_"&amp;StateResource[[#This Row],[Resource Type]]&amp;"_deposits_"&amp;StateResource[[#This Row],[Serier]]</f>
        <v>develop_state_386_aluminium_deposits_14</v>
      </c>
      <c r="T562" s="1" t="str">
        <f>"state_"&amp;StateResource[[#This Row],[state(vanilla)]]&amp;"_"&amp;StateResource[[#This Row],[Resource Type]]&amp;"_developed_"&amp;StateResource[[#This Row],[Serier]]</f>
        <v>state_386_aluminium_developed_14</v>
      </c>
    </row>
    <row r="563" spans="1:20" ht="16" customHeight="1" x14ac:dyDescent="0.3">
      <c r="A563" s="1">
        <v>386</v>
      </c>
      <c r="C563" s="9" t="str">
        <f>VLOOKUP(StateResource[[#This Row],[state(vanilla)]],'State Name'!B:C,2,FALSE)</f>
        <v>Washington</v>
      </c>
      <c r="E563" s="1" t="s">
        <v>873</v>
      </c>
      <c r="F563" s="1">
        <v>6</v>
      </c>
      <c r="G563" s="1">
        <v>15</v>
      </c>
      <c r="H563" s="9">
        <f>StateResource[[#This Row],[Serier]]</f>
        <v>15</v>
      </c>
      <c r="J563" s="1">
        <f>StateResource[[#This Row],[has_tech_excavation_visible]]</f>
        <v>15</v>
      </c>
      <c r="L563" s="1">
        <f>StateResource[[#This Row],[has_tech_excavation_visible]]</f>
        <v>15</v>
      </c>
      <c r="O563" s="9">
        <f>10+StateResource[[#This Row],[Serier]]*5</f>
        <v>85</v>
      </c>
      <c r="P563" s="9">
        <f>30+StateResource[[#This Row],[Serier]]*15</f>
        <v>255</v>
      </c>
      <c r="Q563" s="1">
        <f>StateResource[[#This Row],[Serier]]*2</f>
        <v>30</v>
      </c>
      <c r="S563" s="9" t="str">
        <f>"develop_state_"&amp;StateResource[[#This Row],[state(vanilla)]]&amp;"_"&amp;StateResource[[#This Row],[Resource Type]]&amp;"_deposits_"&amp;StateResource[[#This Row],[Serier]]</f>
        <v>develop_state_386_aluminium_deposits_15</v>
      </c>
      <c r="T563" s="1" t="str">
        <f>"state_"&amp;StateResource[[#This Row],[state(vanilla)]]&amp;"_"&amp;StateResource[[#This Row],[Resource Type]]&amp;"_developed_"&amp;StateResource[[#This Row],[Serier]]</f>
        <v>state_386_aluminium_developed_15</v>
      </c>
    </row>
    <row r="564" spans="1:20" ht="16" customHeight="1" x14ac:dyDescent="0.3">
      <c r="A564" s="1">
        <v>386</v>
      </c>
      <c r="C564" s="9" t="str">
        <f>VLOOKUP(StateResource[[#This Row],[state(vanilla)]],'State Name'!B:C,2,FALSE)</f>
        <v>Washington</v>
      </c>
      <c r="E564" s="1" t="s">
        <v>873</v>
      </c>
      <c r="F564" s="1">
        <v>6</v>
      </c>
      <c r="G564" s="1">
        <v>16</v>
      </c>
      <c r="H564" s="9">
        <f>StateResource[[#This Row],[Serier]]</f>
        <v>16</v>
      </c>
      <c r="J564" s="1">
        <f>StateResource[[#This Row],[has_tech_excavation_visible]]</f>
        <v>16</v>
      </c>
      <c r="L564" s="1">
        <f>StateResource[[#This Row],[has_tech_excavation_visible]]</f>
        <v>16</v>
      </c>
      <c r="O564" s="9">
        <f>10+StateResource[[#This Row],[Serier]]*5</f>
        <v>90</v>
      </c>
      <c r="P564" s="9">
        <f>30+StateResource[[#This Row],[Serier]]*15</f>
        <v>270</v>
      </c>
      <c r="Q564" s="1">
        <f>StateResource[[#This Row],[Serier]]*2</f>
        <v>32</v>
      </c>
      <c r="S564" s="9" t="str">
        <f>"develop_state_"&amp;StateResource[[#This Row],[state(vanilla)]]&amp;"_"&amp;StateResource[[#This Row],[Resource Type]]&amp;"_deposits_"&amp;StateResource[[#This Row],[Serier]]</f>
        <v>develop_state_386_aluminium_deposits_16</v>
      </c>
      <c r="T564" s="1" t="str">
        <f>"state_"&amp;StateResource[[#This Row],[state(vanilla)]]&amp;"_"&amp;StateResource[[#This Row],[Resource Type]]&amp;"_developed_"&amp;StateResource[[#This Row],[Serier]]</f>
        <v>state_386_aluminium_developed_16</v>
      </c>
    </row>
    <row r="565" spans="1:20" ht="16" customHeight="1" x14ac:dyDescent="0.3">
      <c r="A565" s="1">
        <v>386</v>
      </c>
      <c r="C565" s="9" t="str">
        <f>VLOOKUP(StateResource[[#This Row],[state(vanilla)]],'State Name'!B:C,2,FALSE)</f>
        <v>Washington</v>
      </c>
      <c r="E565" s="1" t="s">
        <v>873</v>
      </c>
      <c r="F565" s="1">
        <v>6</v>
      </c>
      <c r="G565" s="1">
        <v>17</v>
      </c>
      <c r="H565" s="9">
        <f>StateResource[[#This Row],[Serier]]</f>
        <v>17</v>
      </c>
      <c r="J565" s="1">
        <f>StateResource[[#This Row],[has_tech_excavation_visible]]</f>
        <v>17</v>
      </c>
      <c r="L565" s="1">
        <f>StateResource[[#This Row],[has_tech_excavation_visible]]</f>
        <v>17</v>
      </c>
      <c r="O565" s="9">
        <f>10+StateResource[[#This Row],[Serier]]*5</f>
        <v>95</v>
      </c>
      <c r="P565" s="9">
        <f>30+StateResource[[#This Row],[Serier]]*15</f>
        <v>285</v>
      </c>
      <c r="Q565" s="1">
        <f>StateResource[[#This Row],[Serier]]*2</f>
        <v>34</v>
      </c>
      <c r="S565" s="9" t="str">
        <f>"develop_state_"&amp;StateResource[[#This Row],[state(vanilla)]]&amp;"_"&amp;StateResource[[#This Row],[Resource Type]]&amp;"_deposits_"&amp;StateResource[[#This Row],[Serier]]</f>
        <v>develop_state_386_aluminium_deposits_17</v>
      </c>
      <c r="T565" s="1" t="str">
        <f>"state_"&amp;StateResource[[#This Row],[state(vanilla)]]&amp;"_"&amp;StateResource[[#This Row],[Resource Type]]&amp;"_developed_"&amp;StateResource[[#This Row],[Serier]]</f>
        <v>state_386_aluminium_developed_17</v>
      </c>
    </row>
    <row r="566" spans="1:20" ht="16" customHeight="1" x14ac:dyDescent="0.3">
      <c r="A566" s="1">
        <v>386</v>
      </c>
      <c r="C566" s="9" t="str">
        <f>VLOOKUP(StateResource[[#This Row],[state(vanilla)]],'State Name'!B:C,2,FALSE)</f>
        <v>Washington</v>
      </c>
      <c r="E566" s="1" t="s">
        <v>873</v>
      </c>
      <c r="F566" s="1">
        <v>6</v>
      </c>
      <c r="G566" s="1">
        <v>18</v>
      </c>
      <c r="H566" s="9">
        <f>StateResource[[#This Row],[Serier]]</f>
        <v>18</v>
      </c>
      <c r="J566" s="1">
        <f>StateResource[[#This Row],[has_tech_excavation_visible]]</f>
        <v>18</v>
      </c>
      <c r="L566" s="1">
        <f>StateResource[[#This Row],[has_tech_excavation_visible]]</f>
        <v>18</v>
      </c>
      <c r="O566" s="9">
        <f>10+StateResource[[#This Row],[Serier]]*5</f>
        <v>100</v>
      </c>
      <c r="P566" s="9">
        <f>30+StateResource[[#This Row],[Serier]]*15</f>
        <v>300</v>
      </c>
      <c r="Q566" s="1">
        <f>StateResource[[#This Row],[Serier]]*2</f>
        <v>36</v>
      </c>
      <c r="S566" s="9" t="str">
        <f>"develop_state_"&amp;StateResource[[#This Row],[state(vanilla)]]&amp;"_"&amp;StateResource[[#This Row],[Resource Type]]&amp;"_deposits_"&amp;StateResource[[#This Row],[Serier]]</f>
        <v>develop_state_386_aluminium_deposits_18</v>
      </c>
      <c r="T566" s="1" t="str">
        <f>"state_"&amp;StateResource[[#This Row],[state(vanilla)]]&amp;"_"&amp;StateResource[[#This Row],[Resource Type]]&amp;"_developed_"&amp;StateResource[[#This Row],[Serier]]</f>
        <v>state_386_aluminium_developed_18</v>
      </c>
    </row>
    <row r="567" spans="1:20" ht="16" customHeight="1" x14ac:dyDescent="0.3">
      <c r="A567" s="1">
        <v>386</v>
      </c>
      <c r="C567" s="9" t="str">
        <f>VLOOKUP(StateResource[[#This Row],[state(vanilla)]],'State Name'!B:C,2,FALSE)</f>
        <v>Washington</v>
      </c>
      <c r="E567" s="1" t="s">
        <v>873</v>
      </c>
      <c r="F567" s="1">
        <v>6</v>
      </c>
      <c r="G567" s="1">
        <v>19</v>
      </c>
      <c r="H567" s="9">
        <f>StateResource[[#This Row],[Serier]]</f>
        <v>19</v>
      </c>
      <c r="J567" s="1">
        <f>StateResource[[#This Row],[has_tech_excavation_visible]]</f>
        <v>19</v>
      </c>
      <c r="L567" s="1">
        <f>StateResource[[#This Row],[has_tech_excavation_visible]]</f>
        <v>19</v>
      </c>
      <c r="O567" s="9">
        <f>10+StateResource[[#This Row],[Serier]]*5</f>
        <v>105</v>
      </c>
      <c r="P567" s="9">
        <f>30+StateResource[[#This Row],[Serier]]*15</f>
        <v>315</v>
      </c>
      <c r="Q567" s="1">
        <f>StateResource[[#This Row],[Serier]]*2</f>
        <v>38</v>
      </c>
      <c r="S567" s="9" t="str">
        <f>"develop_state_"&amp;StateResource[[#This Row],[state(vanilla)]]&amp;"_"&amp;StateResource[[#This Row],[Resource Type]]&amp;"_deposits_"&amp;StateResource[[#This Row],[Serier]]</f>
        <v>develop_state_386_aluminium_deposits_19</v>
      </c>
      <c r="T567" s="1" t="str">
        <f>"state_"&amp;StateResource[[#This Row],[state(vanilla)]]&amp;"_"&amp;StateResource[[#This Row],[Resource Type]]&amp;"_developed_"&amp;StateResource[[#This Row],[Serier]]</f>
        <v>state_386_aluminium_developed_19</v>
      </c>
    </row>
    <row r="568" spans="1:20" ht="16" customHeight="1" x14ac:dyDescent="0.3">
      <c r="A568" s="1">
        <v>386</v>
      </c>
      <c r="C568" s="9" t="str">
        <f>VLOOKUP(StateResource[[#This Row],[state(vanilla)]],'State Name'!B:C,2,FALSE)</f>
        <v>Washington</v>
      </c>
      <c r="E568" s="1" t="s">
        <v>873</v>
      </c>
      <c r="F568" s="1">
        <v>6</v>
      </c>
      <c r="G568" s="1">
        <v>20</v>
      </c>
      <c r="H568" s="9">
        <f>StateResource[[#This Row],[Serier]]</f>
        <v>20</v>
      </c>
      <c r="J568" s="1">
        <f>StateResource[[#This Row],[has_tech_excavation_visible]]</f>
        <v>20</v>
      </c>
      <c r="L568" s="1">
        <f>StateResource[[#This Row],[has_tech_excavation_visible]]</f>
        <v>20</v>
      </c>
      <c r="O568" s="9">
        <f>10+StateResource[[#This Row],[Serier]]*5</f>
        <v>110</v>
      </c>
      <c r="P568" s="9">
        <f>30+StateResource[[#This Row],[Serier]]*15</f>
        <v>330</v>
      </c>
      <c r="Q568" s="1">
        <f>StateResource[[#This Row],[Serier]]*2</f>
        <v>40</v>
      </c>
      <c r="S568" s="9" t="str">
        <f>"develop_state_"&amp;StateResource[[#This Row],[state(vanilla)]]&amp;"_"&amp;StateResource[[#This Row],[Resource Type]]&amp;"_deposits_"&amp;StateResource[[#This Row],[Serier]]</f>
        <v>develop_state_386_aluminium_deposits_20</v>
      </c>
      <c r="T568" s="1" t="str">
        <f>"state_"&amp;StateResource[[#This Row],[state(vanilla)]]&amp;"_"&amp;StateResource[[#This Row],[Resource Type]]&amp;"_developed_"&amp;StateResource[[#This Row],[Serier]]</f>
        <v>state_386_aluminium_developed_20</v>
      </c>
    </row>
    <row r="569" spans="1:20" ht="16" customHeight="1" x14ac:dyDescent="0.3">
      <c r="A569" s="1">
        <v>387</v>
      </c>
      <c r="C569" s="9" t="str">
        <f>VLOOKUP(StateResource[[#This Row],[state(vanilla)]],'State Name'!B:C,2,FALSE)</f>
        <v>Idaho</v>
      </c>
      <c r="E569" s="1" t="s">
        <v>12</v>
      </c>
      <c r="F569" s="1">
        <v>5</v>
      </c>
      <c r="G569" s="1">
        <v>1</v>
      </c>
      <c r="H569" s="9">
        <f>StateResource[[#This Row],[Serier]]</f>
        <v>1</v>
      </c>
      <c r="J569" s="1">
        <f>StateResource[[#This Row],[has_tech_excavation_visible]]</f>
        <v>1</v>
      </c>
      <c r="L569" s="1">
        <f>StateResource[[#This Row],[has_tech_excavation_visible]]</f>
        <v>1</v>
      </c>
      <c r="O569" s="9">
        <f>10+StateResource[[#This Row],[Serier]]*5</f>
        <v>15</v>
      </c>
      <c r="P569" s="9">
        <f>30+StateResource[[#This Row],[Serier]]*15</f>
        <v>45</v>
      </c>
      <c r="Q569" s="1">
        <f>StateResource[[#This Row],[Serier]]*2</f>
        <v>2</v>
      </c>
      <c r="S569" s="9" t="str">
        <f>"develop_state_"&amp;StateResource[[#This Row],[state(vanilla)]]&amp;"_"&amp;StateResource[[#This Row],[Resource Type]]&amp;"_deposits_"&amp;StateResource[[#This Row],[Serier]]</f>
        <v>develop_state_387_tungsten_deposits_1</v>
      </c>
      <c r="T569" s="1" t="str">
        <f>"state_"&amp;StateResource[[#This Row],[state(vanilla)]]&amp;"_"&amp;StateResource[[#This Row],[Resource Type]]&amp;"_developed_"&amp;StateResource[[#This Row],[Serier]]</f>
        <v>state_387_tungsten_developed_1</v>
      </c>
    </row>
    <row r="570" spans="1:20" ht="16" customHeight="1" x14ac:dyDescent="0.3">
      <c r="A570" s="1">
        <v>387</v>
      </c>
      <c r="C570" s="9" t="str">
        <f>VLOOKUP(StateResource[[#This Row],[state(vanilla)]],'State Name'!B:C,2,FALSE)</f>
        <v>Idaho</v>
      </c>
      <c r="E570" s="1" t="s">
        <v>12</v>
      </c>
      <c r="F570" s="1">
        <v>5</v>
      </c>
      <c r="G570" s="1">
        <v>2</v>
      </c>
      <c r="H570" s="9">
        <f>StateResource[[#This Row],[Serier]]</f>
        <v>2</v>
      </c>
      <c r="J570" s="1">
        <f>StateResource[[#This Row],[has_tech_excavation_visible]]</f>
        <v>2</v>
      </c>
      <c r="L570" s="1">
        <f>StateResource[[#This Row],[has_tech_excavation_visible]]</f>
        <v>2</v>
      </c>
      <c r="O570" s="9">
        <f>10+StateResource[[#This Row],[Serier]]*5</f>
        <v>20</v>
      </c>
      <c r="P570" s="9">
        <f>30+StateResource[[#This Row],[Serier]]*15</f>
        <v>60</v>
      </c>
      <c r="Q570" s="1">
        <f>StateResource[[#This Row],[Serier]]*2</f>
        <v>4</v>
      </c>
      <c r="S570" s="9" t="str">
        <f>"develop_state_"&amp;StateResource[[#This Row],[state(vanilla)]]&amp;"_"&amp;StateResource[[#This Row],[Resource Type]]&amp;"_deposits_"&amp;StateResource[[#This Row],[Serier]]</f>
        <v>develop_state_387_tungsten_deposits_2</v>
      </c>
      <c r="T570" s="1" t="str">
        <f>"state_"&amp;StateResource[[#This Row],[state(vanilla)]]&amp;"_"&amp;StateResource[[#This Row],[Resource Type]]&amp;"_developed_"&amp;StateResource[[#This Row],[Serier]]</f>
        <v>state_387_tungsten_developed_2</v>
      </c>
    </row>
    <row r="571" spans="1:20" ht="16" customHeight="1" x14ac:dyDescent="0.3">
      <c r="A571" s="1">
        <v>387</v>
      </c>
      <c r="C571" s="9" t="str">
        <f>VLOOKUP(StateResource[[#This Row],[state(vanilla)]],'State Name'!B:C,2,FALSE)</f>
        <v>Idaho</v>
      </c>
      <c r="E571" s="1" t="s">
        <v>12</v>
      </c>
      <c r="F571" s="1">
        <v>5</v>
      </c>
      <c r="G571" s="1">
        <v>3</v>
      </c>
      <c r="H571" s="9">
        <f>StateResource[[#This Row],[Serier]]</f>
        <v>3</v>
      </c>
      <c r="J571" s="1">
        <f>StateResource[[#This Row],[has_tech_excavation_visible]]</f>
        <v>3</v>
      </c>
      <c r="L571" s="1">
        <f>StateResource[[#This Row],[has_tech_excavation_visible]]</f>
        <v>3</v>
      </c>
      <c r="O571" s="9">
        <f>10+StateResource[[#This Row],[Serier]]*5</f>
        <v>25</v>
      </c>
      <c r="P571" s="9">
        <f>30+StateResource[[#This Row],[Serier]]*15</f>
        <v>75</v>
      </c>
      <c r="Q571" s="1">
        <f>StateResource[[#This Row],[Serier]]*2</f>
        <v>6</v>
      </c>
      <c r="S571" s="9" t="str">
        <f>"develop_state_"&amp;StateResource[[#This Row],[state(vanilla)]]&amp;"_"&amp;StateResource[[#This Row],[Resource Type]]&amp;"_deposits_"&amp;StateResource[[#This Row],[Serier]]</f>
        <v>develop_state_387_tungsten_deposits_3</v>
      </c>
      <c r="T571" s="1" t="str">
        <f>"state_"&amp;StateResource[[#This Row],[state(vanilla)]]&amp;"_"&amp;StateResource[[#This Row],[Resource Type]]&amp;"_developed_"&amp;StateResource[[#This Row],[Serier]]</f>
        <v>state_387_tungsten_developed_3</v>
      </c>
    </row>
    <row r="572" spans="1:20" ht="16" customHeight="1" x14ac:dyDescent="0.3">
      <c r="A572" s="1">
        <v>387</v>
      </c>
      <c r="C572" s="9" t="str">
        <f>VLOOKUP(StateResource[[#This Row],[state(vanilla)]],'State Name'!B:C,2,FALSE)</f>
        <v>Idaho</v>
      </c>
      <c r="E572" s="1" t="s">
        <v>12</v>
      </c>
      <c r="F572" s="1">
        <v>5</v>
      </c>
      <c r="G572" s="1">
        <v>4</v>
      </c>
      <c r="H572" s="9">
        <f>StateResource[[#This Row],[Serier]]</f>
        <v>4</v>
      </c>
      <c r="J572" s="1">
        <f>StateResource[[#This Row],[has_tech_excavation_visible]]</f>
        <v>4</v>
      </c>
      <c r="L572" s="1">
        <f>StateResource[[#This Row],[has_tech_excavation_visible]]</f>
        <v>4</v>
      </c>
      <c r="O572" s="9">
        <f>10+StateResource[[#This Row],[Serier]]*5</f>
        <v>30</v>
      </c>
      <c r="P572" s="9">
        <f>30+StateResource[[#This Row],[Serier]]*15</f>
        <v>90</v>
      </c>
      <c r="Q572" s="1">
        <f>StateResource[[#This Row],[Serier]]*2</f>
        <v>8</v>
      </c>
      <c r="S572" s="9" t="str">
        <f>"develop_state_"&amp;StateResource[[#This Row],[state(vanilla)]]&amp;"_"&amp;StateResource[[#This Row],[Resource Type]]&amp;"_deposits_"&amp;StateResource[[#This Row],[Serier]]</f>
        <v>develop_state_387_tungsten_deposits_4</v>
      </c>
      <c r="T572" s="1" t="str">
        <f>"state_"&amp;StateResource[[#This Row],[state(vanilla)]]&amp;"_"&amp;StateResource[[#This Row],[Resource Type]]&amp;"_developed_"&amp;StateResource[[#This Row],[Serier]]</f>
        <v>state_387_tungsten_developed_4</v>
      </c>
    </row>
    <row r="573" spans="1:20" ht="16" customHeight="1" x14ac:dyDescent="0.3">
      <c r="A573" s="1">
        <v>387</v>
      </c>
      <c r="C573" s="9" t="str">
        <f>VLOOKUP(StateResource[[#This Row],[state(vanilla)]],'State Name'!B:C,2,FALSE)</f>
        <v>Idaho</v>
      </c>
      <c r="E573" s="1" t="s">
        <v>12</v>
      </c>
      <c r="F573" s="1">
        <v>5</v>
      </c>
      <c r="G573" s="1">
        <v>5</v>
      </c>
      <c r="H573" s="9">
        <f>StateResource[[#This Row],[Serier]]</f>
        <v>5</v>
      </c>
      <c r="J573" s="1">
        <f>StateResource[[#This Row],[has_tech_excavation_visible]]</f>
        <v>5</v>
      </c>
      <c r="L573" s="1">
        <f>StateResource[[#This Row],[has_tech_excavation_visible]]</f>
        <v>5</v>
      </c>
      <c r="O573" s="9">
        <f>10+StateResource[[#This Row],[Serier]]*5</f>
        <v>35</v>
      </c>
      <c r="P573" s="9">
        <f>30+StateResource[[#This Row],[Serier]]*15</f>
        <v>105</v>
      </c>
      <c r="Q573" s="1">
        <f>StateResource[[#This Row],[Serier]]*2</f>
        <v>10</v>
      </c>
      <c r="S573" s="9" t="str">
        <f>"develop_state_"&amp;StateResource[[#This Row],[state(vanilla)]]&amp;"_"&amp;StateResource[[#This Row],[Resource Type]]&amp;"_deposits_"&amp;StateResource[[#This Row],[Serier]]</f>
        <v>develop_state_387_tungsten_deposits_5</v>
      </c>
      <c r="T573" s="1" t="str">
        <f>"state_"&amp;StateResource[[#This Row],[state(vanilla)]]&amp;"_"&amp;StateResource[[#This Row],[Resource Type]]&amp;"_developed_"&amp;StateResource[[#This Row],[Serier]]</f>
        <v>state_387_tungsten_developed_5</v>
      </c>
    </row>
    <row r="574" spans="1:20" ht="16" customHeight="1" x14ac:dyDescent="0.3">
      <c r="A574" s="1">
        <v>387</v>
      </c>
      <c r="C574" s="9" t="str">
        <f>VLOOKUP(StateResource[[#This Row],[state(vanilla)]],'State Name'!B:C,2,FALSE)</f>
        <v>Idaho</v>
      </c>
      <c r="E574" s="1" t="s">
        <v>12</v>
      </c>
      <c r="F574" s="1">
        <v>5</v>
      </c>
      <c r="G574" s="1">
        <v>6</v>
      </c>
      <c r="H574" s="9">
        <f>StateResource[[#This Row],[Serier]]</f>
        <v>6</v>
      </c>
      <c r="J574" s="1">
        <f>StateResource[[#This Row],[has_tech_excavation_visible]]</f>
        <v>6</v>
      </c>
      <c r="L574" s="1">
        <f>StateResource[[#This Row],[has_tech_excavation_visible]]</f>
        <v>6</v>
      </c>
      <c r="O574" s="9">
        <f>10+StateResource[[#This Row],[Serier]]*5</f>
        <v>40</v>
      </c>
      <c r="P574" s="9">
        <f>30+StateResource[[#This Row],[Serier]]*15</f>
        <v>120</v>
      </c>
      <c r="Q574" s="1">
        <f>StateResource[[#This Row],[Serier]]*2</f>
        <v>12</v>
      </c>
      <c r="S574" s="9" t="str">
        <f>"develop_state_"&amp;StateResource[[#This Row],[state(vanilla)]]&amp;"_"&amp;StateResource[[#This Row],[Resource Type]]&amp;"_deposits_"&amp;StateResource[[#This Row],[Serier]]</f>
        <v>develop_state_387_tungsten_deposits_6</v>
      </c>
      <c r="T574" s="1" t="str">
        <f>"state_"&amp;StateResource[[#This Row],[state(vanilla)]]&amp;"_"&amp;StateResource[[#This Row],[Resource Type]]&amp;"_developed_"&amp;StateResource[[#This Row],[Serier]]</f>
        <v>state_387_tungsten_developed_6</v>
      </c>
    </row>
    <row r="575" spans="1:20" ht="16" customHeight="1" x14ac:dyDescent="0.3">
      <c r="A575" s="1">
        <v>387</v>
      </c>
      <c r="C575" s="9" t="str">
        <f>VLOOKUP(StateResource[[#This Row],[state(vanilla)]],'State Name'!B:C,2,FALSE)</f>
        <v>Idaho</v>
      </c>
      <c r="E575" s="1" t="s">
        <v>12</v>
      </c>
      <c r="F575" s="1">
        <v>5</v>
      </c>
      <c r="G575" s="1">
        <v>7</v>
      </c>
      <c r="H575" s="9">
        <f>StateResource[[#This Row],[Serier]]</f>
        <v>7</v>
      </c>
      <c r="J575" s="1">
        <f>StateResource[[#This Row],[has_tech_excavation_visible]]</f>
        <v>7</v>
      </c>
      <c r="L575" s="1">
        <f>StateResource[[#This Row],[has_tech_excavation_visible]]</f>
        <v>7</v>
      </c>
      <c r="O575" s="9">
        <f>10+StateResource[[#This Row],[Serier]]*5</f>
        <v>45</v>
      </c>
      <c r="P575" s="9">
        <f>30+StateResource[[#This Row],[Serier]]*15</f>
        <v>135</v>
      </c>
      <c r="Q575" s="1">
        <f>StateResource[[#This Row],[Serier]]*2</f>
        <v>14</v>
      </c>
      <c r="S575" s="9" t="str">
        <f>"develop_state_"&amp;StateResource[[#This Row],[state(vanilla)]]&amp;"_"&amp;StateResource[[#This Row],[Resource Type]]&amp;"_deposits_"&amp;StateResource[[#This Row],[Serier]]</f>
        <v>develop_state_387_tungsten_deposits_7</v>
      </c>
      <c r="T575" s="1" t="str">
        <f>"state_"&amp;StateResource[[#This Row],[state(vanilla)]]&amp;"_"&amp;StateResource[[#This Row],[Resource Type]]&amp;"_developed_"&amp;StateResource[[#This Row],[Serier]]</f>
        <v>state_387_tungsten_developed_7</v>
      </c>
    </row>
    <row r="576" spans="1:20" ht="16" customHeight="1" x14ac:dyDescent="0.3">
      <c r="A576" s="1">
        <v>387</v>
      </c>
      <c r="C576" s="9" t="str">
        <f>VLOOKUP(StateResource[[#This Row],[state(vanilla)]],'State Name'!B:C,2,FALSE)</f>
        <v>Idaho</v>
      </c>
      <c r="E576" s="1" t="s">
        <v>12</v>
      </c>
      <c r="F576" s="1">
        <v>5</v>
      </c>
      <c r="G576" s="1">
        <v>8</v>
      </c>
      <c r="H576" s="9">
        <f>StateResource[[#This Row],[Serier]]</f>
        <v>8</v>
      </c>
      <c r="J576" s="1">
        <f>StateResource[[#This Row],[has_tech_excavation_visible]]</f>
        <v>8</v>
      </c>
      <c r="L576" s="1">
        <f>StateResource[[#This Row],[has_tech_excavation_visible]]</f>
        <v>8</v>
      </c>
      <c r="O576" s="9">
        <f>10+StateResource[[#This Row],[Serier]]*5</f>
        <v>50</v>
      </c>
      <c r="P576" s="9">
        <f>30+StateResource[[#This Row],[Serier]]*15</f>
        <v>150</v>
      </c>
      <c r="Q576" s="1">
        <f>StateResource[[#This Row],[Serier]]*2</f>
        <v>16</v>
      </c>
      <c r="S576" s="9" t="str">
        <f>"develop_state_"&amp;StateResource[[#This Row],[state(vanilla)]]&amp;"_"&amp;StateResource[[#This Row],[Resource Type]]&amp;"_deposits_"&amp;StateResource[[#This Row],[Serier]]</f>
        <v>develop_state_387_tungsten_deposits_8</v>
      </c>
      <c r="T576" s="1" t="str">
        <f>"state_"&amp;StateResource[[#This Row],[state(vanilla)]]&amp;"_"&amp;StateResource[[#This Row],[Resource Type]]&amp;"_developed_"&amp;StateResource[[#This Row],[Serier]]</f>
        <v>state_387_tungsten_developed_8</v>
      </c>
    </row>
    <row r="577" spans="1:20" ht="16" customHeight="1" x14ac:dyDescent="0.3">
      <c r="A577" s="1">
        <v>387</v>
      </c>
      <c r="C577" s="9" t="str">
        <f>VLOOKUP(StateResource[[#This Row],[state(vanilla)]],'State Name'!B:C,2,FALSE)</f>
        <v>Idaho</v>
      </c>
      <c r="E577" s="1" t="s">
        <v>12</v>
      </c>
      <c r="F577" s="1">
        <v>5</v>
      </c>
      <c r="G577" s="1">
        <v>9</v>
      </c>
      <c r="H577" s="9">
        <f>StateResource[[#This Row],[Serier]]</f>
        <v>9</v>
      </c>
      <c r="J577" s="1">
        <f>StateResource[[#This Row],[has_tech_excavation_visible]]</f>
        <v>9</v>
      </c>
      <c r="L577" s="1">
        <f>StateResource[[#This Row],[has_tech_excavation_visible]]</f>
        <v>9</v>
      </c>
      <c r="O577" s="9">
        <f>10+StateResource[[#This Row],[Serier]]*5</f>
        <v>55</v>
      </c>
      <c r="P577" s="9">
        <f>30+StateResource[[#This Row],[Serier]]*15</f>
        <v>165</v>
      </c>
      <c r="Q577" s="1">
        <f>StateResource[[#This Row],[Serier]]*2</f>
        <v>18</v>
      </c>
      <c r="S577" s="9" t="str">
        <f>"develop_state_"&amp;StateResource[[#This Row],[state(vanilla)]]&amp;"_"&amp;StateResource[[#This Row],[Resource Type]]&amp;"_deposits_"&amp;StateResource[[#This Row],[Serier]]</f>
        <v>develop_state_387_tungsten_deposits_9</v>
      </c>
      <c r="T577" s="1" t="str">
        <f>"state_"&amp;StateResource[[#This Row],[state(vanilla)]]&amp;"_"&amp;StateResource[[#This Row],[Resource Type]]&amp;"_developed_"&amp;StateResource[[#This Row],[Serier]]</f>
        <v>state_387_tungsten_developed_9</v>
      </c>
    </row>
    <row r="578" spans="1:20" ht="16" customHeight="1" x14ac:dyDescent="0.3">
      <c r="A578" s="1">
        <v>387</v>
      </c>
      <c r="C578" s="9" t="str">
        <f>VLOOKUP(StateResource[[#This Row],[state(vanilla)]],'State Name'!B:C,2,FALSE)</f>
        <v>Idaho</v>
      </c>
      <c r="E578" s="1" t="s">
        <v>12</v>
      </c>
      <c r="F578" s="1">
        <v>5</v>
      </c>
      <c r="G578" s="1">
        <v>10</v>
      </c>
      <c r="H578" s="9">
        <f>StateResource[[#This Row],[Serier]]</f>
        <v>10</v>
      </c>
      <c r="J578" s="1">
        <f>StateResource[[#This Row],[has_tech_excavation_visible]]</f>
        <v>10</v>
      </c>
      <c r="L578" s="1">
        <f>StateResource[[#This Row],[has_tech_excavation_visible]]</f>
        <v>10</v>
      </c>
      <c r="O578" s="9">
        <f>10+StateResource[[#This Row],[Serier]]*5</f>
        <v>60</v>
      </c>
      <c r="P578" s="9">
        <f>30+StateResource[[#This Row],[Serier]]*15</f>
        <v>180</v>
      </c>
      <c r="Q578" s="1">
        <f>StateResource[[#This Row],[Serier]]*2</f>
        <v>20</v>
      </c>
      <c r="S578" s="9" t="str">
        <f>"develop_state_"&amp;StateResource[[#This Row],[state(vanilla)]]&amp;"_"&amp;StateResource[[#This Row],[Resource Type]]&amp;"_deposits_"&amp;StateResource[[#This Row],[Serier]]</f>
        <v>develop_state_387_tungsten_deposits_10</v>
      </c>
      <c r="T578" s="1" t="str">
        <f>"state_"&amp;StateResource[[#This Row],[state(vanilla)]]&amp;"_"&amp;StateResource[[#This Row],[Resource Type]]&amp;"_developed_"&amp;StateResource[[#This Row],[Serier]]</f>
        <v>state_387_tungsten_developed_10</v>
      </c>
    </row>
    <row r="579" spans="1:20" ht="16" customHeight="1" x14ac:dyDescent="0.3">
      <c r="A579" s="1">
        <v>387</v>
      </c>
      <c r="C579" s="9" t="str">
        <f>VLOOKUP(StateResource[[#This Row],[state(vanilla)]],'State Name'!B:C,2,FALSE)</f>
        <v>Idaho</v>
      </c>
      <c r="E579" s="1" t="s">
        <v>12</v>
      </c>
      <c r="F579" s="1">
        <v>5</v>
      </c>
      <c r="G579" s="1">
        <v>11</v>
      </c>
      <c r="H579" s="9">
        <f>StateResource[[#This Row],[Serier]]</f>
        <v>11</v>
      </c>
      <c r="J579" s="1">
        <f>StateResource[[#This Row],[has_tech_excavation_visible]]</f>
        <v>11</v>
      </c>
      <c r="L579" s="1">
        <f>StateResource[[#This Row],[has_tech_excavation_visible]]</f>
        <v>11</v>
      </c>
      <c r="O579" s="9">
        <f>10+StateResource[[#This Row],[Serier]]*5</f>
        <v>65</v>
      </c>
      <c r="P579" s="9">
        <f>30+StateResource[[#This Row],[Serier]]*15</f>
        <v>195</v>
      </c>
      <c r="Q579" s="1">
        <f>StateResource[[#This Row],[Serier]]*2</f>
        <v>22</v>
      </c>
      <c r="S579" s="9" t="str">
        <f>"develop_state_"&amp;StateResource[[#This Row],[state(vanilla)]]&amp;"_"&amp;StateResource[[#This Row],[Resource Type]]&amp;"_deposits_"&amp;StateResource[[#This Row],[Serier]]</f>
        <v>develop_state_387_tungsten_deposits_11</v>
      </c>
      <c r="T579" s="1" t="str">
        <f>"state_"&amp;StateResource[[#This Row],[state(vanilla)]]&amp;"_"&amp;StateResource[[#This Row],[Resource Type]]&amp;"_developed_"&amp;StateResource[[#This Row],[Serier]]</f>
        <v>state_387_tungsten_developed_11</v>
      </c>
    </row>
    <row r="580" spans="1:20" ht="16" customHeight="1" x14ac:dyDescent="0.3">
      <c r="A580" s="1">
        <v>387</v>
      </c>
      <c r="C580" s="9" t="str">
        <f>VLOOKUP(StateResource[[#This Row],[state(vanilla)]],'State Name'!B:C,2,FALSE)</f>
        <v>Idaho</v>
      </c>
      <c r="E580" s="1" t="s">
        <v>12</v>
      </c>
      <c r="F580" s="1">
        <v>5</v>
      </c>
      <c r="G580" s="1">
        <v>12</v>
      </c>
      <c r="H580" s="9">
        <f>StateResource[[#This Row],[Serier]]</f>
        <v>12</v>
      </c>
      <c r="J580" s="1">
        <f>StateResource[[#This Row],[has_tech_excavation_visible]]</f>
        <v>12</v>
      </c>
      <c r="L580" s="1">
        <f>StateResource[[#This Row],[has_tech_excavation_visible]]</f>
        <v>12</v>
      </c>
      <c r="O580" s="9">
        <f>10+StateResource[[#This Row],[Serier]]*5</f>
        <v>70</v>
      </c>
      <c r="P580" s="9">
        <f>30+StateResource[[#This Row],[Serier]]*15</f>
        <v>210</v>
      </c>
      <c r="Q580" s="1">
        <f>StateResource[[#This Row],[Serier]]*2</f>
        <v>24</v>
      </c>
      <c r="S580" s="9" t="str">
        <f>"develop_state_"&amp;StateResource[[#This Row],[state(vanilla)]]&amp;"_"&amp;StateResource[[#This Row],[Resource Type]]&amp;"_deposits_"&amp;StateResource[[#This Row],[Serier]]</f>
        <v>develop_state_387_tungsten_deposits_12</v>
      </c>
      <c r="T580" s="1" t="str">
        <f>"state_"&amp;StateResource[[#This Row],[state(vanilla)]]&amp;"_"&amp;StateResource[[#This Row],[Resource Type]]&amp;"_developed_"&amp;StateResource[[#This Row],[Serier]]</f>
        <v>state_387_tungsten_developed_12</v>
      </c>
    </row>
    <row r="581" spans="1:20" ht="16" customHeight="1" x14ac:dyDescent="0.3">
      <c r="A581" s="1">
        <v>387</v>
      </c>
      <c r="C581" s="9" t="str">
        <f>VLOOKUP(StateResource[[#This Row],[state(vanilla)]],'State Name'!B:C,2,FALSE)</f>
        <v>Idaho</v>
      </c>
      <c r="E581" s="1" t="s">
        <v>12</v>
      </c>
      <c r="F581" s="1">
        <v>5</v>
      </c>
      <c r="G581" s="1">
        <v>13</v>
      </c>
      <c r="H581" s="9">
        <f>StateResource[[#This Row],[Serier]]</f>
        <v>13</v>
      </c>
      <c r="J581" s="1">
        <f>StateResource[[#This Row],[has_tech_excavation_visible]]</f>
        <v>13</v>
      </c>
      <c r="L581" s="1">
        <f>StateResource[[#This Row],[has_tech_excavation_visible]]</f>
        <v>13</v>
      </c>
      <c r="O581" s="9">
        <f>10+StateResource[[#This Row],[Serier]]*5</f>
        <v>75</v>
      </c>
      <c r="P581" s="9">
        <f>30+StateResource[[#This Row],[Serier]]*15</f>
        <v>225</v>
      </c>
      <c r="Q581" s="1">
        <f>StateResource[[#This Row],[Serier]]*2</f>
        <v>26</v>
      </c>
      <c r="S581" s="9" t="str">
        <f>"develop_state_"&amp;StateResource[[#This Row],[state(vanilla)]]&amp;"_"&amp;StateResource[[#This Row],[Resource Type]]&amp;"_deposits_"&amp;StateResource[[#This Row],[Serier]]</f>
        <v>develop_state_387_tungsten_deposits_13</v>
      </c>
      <c r="T581" s="1" t="str">
        <f>"state_"&amp;StateResource[[#This Row],[state(vanilla)]]&amp;"_"&amp;StateResource[[#This Row],[Resource Type]]&amp;"_developed_"&amp;StateResource[[#This Row],[Serier]]</f>
        <v>state_387_tungsten_developed_13</v>
      </c>
    </row>
    <row r="582" spans="1:20" ht="16" customHeight="1" x14ac:dyDescent="0.3">
      <c r="A582" s="1">
        <v>387</v>
      </c>
      <c r="C582" s="9" t="str">
        <f>VLOOKUP(StateResource[[#This Row],[state(vanilla)]],'State Name'!B:C,2,FALSE)</f>
        <v>Idaho</v>
      </c>
      <c r="E582" s="1" t="s">
        <v>12</v>
      </c>
      <c r="F582" s="1">
        <v>5</v>
      </c>
      <c r="G582" s="1">
        <v>14</v>
      </c>
      <c r="H582" s="9">
        <f>StateResource[[#This Row],[Serier]]</f>
        <v>14</v>
      </c>
      <c r="J582" s="1">
        <f>StateResource[[#This Row],[has_tech_excavation_visible]]</f>
        <v>14</v>
      </c>
      <c r="L582" s="1">
        <f>StateResource[[#This Row],[has_tech_excavation_visible]]</f>
        <v>14</v>
      </c>
      <c r="O582" s="9">
        <f>10+StateResource[[#This Row],[Serier]]*5</f>
        <v>80</v>
      </c>
      <c r="P582" s="9">
        <f>30+StateResource[[#This Row],[Serier]]*15</f>
        <v>240</v>
      </c>
      <c r="Q582" s="1">
        <f>StateResource[[#This Row],[Serier]]*2</f>
        <v>28</v>
      </c>
      <c r="S582" s="9" t="str">
        <f>"develop_state_"&amp;StateResource[[#This Row],[state(vanilla)]]&amp;"_"&amp;StateResource[[#This Row],[Resource Type]]&amp;"_deposits_"&amp;StateResource[[#This Row],[Serier]]</f>
        <v>develop_state_387_tungsten_deposits_14</v>
      </c>
      <c r="T582" s="1" t="str">
        <f>"state_"&amp;StateResource[[#This Row],[state(vanilla)]]&amp;"_"&amp;StateResource[[#This Row],[Resource Type]]&amp;"_developed_"&amp;StateResource[[#This Row],[Serier]]</f>
        <v>state_387_tungsten_developed_14</v>
      </c>
    </row>
    <row r="583" spans="1:20" ht="16" customHeight="1" x14ac:dyDescent="0.3">
      <c r="A583" s="1">
        <v>387</v>
      </c>
      <c r="C583" s="9" t="str">
        <f>VLOOKUP(StateResource[[#This Row],[state(vanilla)]],'State Name'!B:C,2,FALSE)</f>
        <v>Idaho</v>
      </c>
      <c r="E583" s="1" t="s">
        <v>12</v>
      </c>
      <c r="F583" s="1">
        <v>5</v>
      </c>
      <c r="G583" s="1">
        <v>15</v>
      </c>
      <c r="H583" s="9">
        <f>StateResource[[#This Row],[Serier]]</f>
        <v>15</v>
      </c>
      <c r="J583" s="1">
        <f>StateResource[[#This Row],[has_tech_excavation_visible]]</f>
        <v>15</v>
      </c>
      <c r="L583" s="1">
        <f>StateResource[[#This Row],[has_tech_excavation_visible]]</f>
        <v>15</v>
      </c>
      <c r="O583" s="9">
        <f>10+StateResource[[#This Row],[Serier]]*5</f>
        <v>85</v>
      </c>
      <c r="P583" s="9">
        <f>30+StateResource[[#This Row],[Serier]]*15</f>
        <v>255</v>
      </c>
      <c r="Q583" s="1">
        <f>StateResource[[#This Row],[Serier]]*2</f>
        <v>30</v>
      </c>
      <c r="S583" s="9" t="str">
        <f>"develop_state_"&amp;StateResource[[#This Row],[state(vanilla)]]&amp;"_"&amp;StateResource[[#This Row],[Resource Type]]&amp;"_deposits_"&amp;StateResource[[#This Row],[Serier]]</f>
        <v>develop_state_387_tungsten_deposits_15</v>
      </c>
      <c r="T583" s="1" t="str">
        <f>"state_"&amp;StateResource[[#This Row],[state(vanilla)]]&amp;"_"&amp;StateResource[[#This Row],[Resource Type]]&amp;"_developed_"&amp;StateResource[[#This Row],[Serier]]</f>
        <v>state_387_tungsten_developed_15</v>
      </c>
    </row>
    <row r="584" spans="1:20" ht="16" customHeight="1" x14ac:dyDescent="0.3">
      <c r="A584" s="1">
        <v>387</v>
      </c>
      <c r="C584" s="9" t="str">
        <f>VLOOKUP(StateResource[[#This Row],[state(vanilla)]],'State Name'!B:C,2,FALSE)</f>
        <v>Idaho</v>
      </c>
      <c r="E584" s="1" t="s">
        <v>12</v>
      </c>
      <c r="F584" s="1">
        <v>5</v>
      </c>
      <c r="G584" s="1">
        <v>16</v>
      </c>
      <c r="H584" s="9">
        <f>StateResource[[#This Row],[Serier]]</f>
        <v>16</v>
      </c>
      <c r="J584" s="1">
        <f>StateResource[[#This Row],[has_tech_excavation_visible]]</f>
        <v>16</v>
      </c>
      <c r="L584" s="1">
        <f>StateResource[[#This Row],[has_tech_excavation_visible]]</f>
        <v>16</v>
      </c>
      <c r="O584" s="9">
        <f>10+StateResource[[#This Row],[Serier]]*5</f>
        <v>90</v>
      </c>
      <c r="P584" s="9">
        <f>30+StateResource[[#This Row],[Serier]]*15</f>
        <v>270</v>
      </c>
      <c r="Q584" s="1">
        <f>StateResource[[#This Row],[Serier]]*2</f>
        <v>32</v>
      </c>
      <c r="S584" s="9" t="str">
        <f>"develop_state_"&amp;StateResource[[#This Row],[state(vanilla)]]&amp;"_"&amp;StateResource[[#This Row],[Resource Type]]&amp;"_deposits_"&amp;StateResource[[#This Row],[Serier]]</f>
        <v>develop_state_387_tungsten_deposits_16</v>
      </c>
      <c r="T584" s="1" t="str">
        <f>"state_"&amp;StateResource[[#This Row],[state(vanilla)]]&amp;"_"&amp;StateResource[[#This Row],[Resource Type]]&amp;"_developed_"&amp;StateResource[[#This Row],[Serier]]</f>
        <v>state_387_tungsten_developed_16</v>
      </c>
    </row>
    <row r="585" spans="1:20" ht="16" customHeight="1" x14ac:dyDescent="0.3">
      <c r="A585" s="1">
        <v>387</v>
      </c>
      <c r="C585" s="9" t="str">
        <f>VLOOKUP(StateResource[[#This Row],[state(vanilla)]],'State Name'!B:C,2,FALSE)</f>
        <v>Idaho</v>
      </c>
      <c r="E585" s="1" t="s">
        <v>12</v>
      </c>
      <c r="F585" s="1">
        <v>5</v>
      </c>
      <c r="G585" s="1">
        <v>17</v>
      </c>
      <c r="H585" s="9">
        <f>StateResource[[#This Row],[Serier]]</f>
        <v>17</v>
      </c>
      <c r="J585" s="1">
        <f>StateResource[[#This Row],[has_tech_excavation_visible]]</f>
        <v>17</v>
      </c>
      <c r="L585" s="1">
        <f>StateResource[[#This Row],[has_tech_excavation_visible]]</f>
        <v>17</v>
      </c>
      <c r="O585" s="9">
        <f>10+StateResource[[#This Row],[Serier]]*5</f>
        <v>95</v>
      </c>
      <c r="P585" s="9">
        <f>30+StateResource[[#This Row],[Serier]]*15</f>
        <v>285</v>
      </c>
      <c r="Q585" s="1">
        <f>StateResource[[#This Row],[Serier]]*2</f>
        <v>34</v>
      </c>
      <c r="S585" s="9" t="str">
        <f>"develop_state_"&amp;StateResource[[#This Row],[state(vanilla)]]&amp;"_"&amp;StateResource[[#This Row],[Resource Type]]&amp;"_deposits_"&amp;StateResource[[#This Row],[Serier]]</f>
        <v>develop_state_387_tungsten_deposits_17</v>
      </c>
      <c r="T585" s="1" t="str">
        <f>"state_"&amp;StateResource[[#This Row],[state(vanilla)]]&amp;"_"&amp;StateResource[[#This Row],[Resource Type]]&amp;"_developed_"&amp;StateResource[[#This Row],[Serier]]</f>
        <v>state_387_tungsten_developed_17</v>
      </c>
    </row>
    <row r="586" spans="1:20" ht="16" customHeight="1" x14ac:dyDescent="0.3">
      <c r="A586" s="1">
        <v>387</v>
      </c>
      <c r="C586" s="9" t="str">
        <f>VLOOKUP(StateResource[[#This Row],[state(vanilla)]],'State Name'!B:C,2,FALSE)</f>
        <v>Idaho</v>
      </c>
      <c r="E586" s="1" t="s">
        <v>12</v>
      </c>
      <c r="F586" s="1">
        <v>5</v>
      </c>
      <c r="G586" s="1">
        <v>18</v>
      </c>
      <c r="H586" s="9">
        <f>StateResource[[#This Row],[Serier]]</f>
        <v>18</v>
      </c>
      <c r="J586" s="1">
        <f>StateResource[[#This Row],[has_tech_excavation_visible]]</f>
        <v>18</v>
      </c>
      <c r="L586" s="1">
        <f>StateResource[[#This Row],[has_tech_excavation_visible]]</f>
        <v>18</v>
      </c>
      <c r="O586" s="9">
        <f>10+StateResource[[#This Row],[Serier]]*5</f>
        <v>100</v>
      </c>
      <c r="P586" s="9">
        <f>30+StateResource[[#This Row],[Serier]]*15</f>
        <v>300</v>
      </c>
      <c r="Q586" s="1">
        <f>StateResource[[#This Row],[Serier]]*2</f>
        <v>36</v>
      </c>
      <c r="S586" s="9" t="str">
        <f>"develop_state_"&amp;StateResource[[#This Row],[state(vanilla)]]&amp;"_"&amp;StateResource[[#This Row],[Resource Type]]&amp;"_deposits_"&amp;StateResource[[#This Row],[Serier]]</f>
        <v>develop_state_387_tungsten_deposits_18</v>
      </c>
      <c r="T586" s="1" t="str">
        <f>"state_"&amp;StateResource[[#This Row],[state(vanilla)]]&amp;"_"&amp;StateResource[[#This Row],[Resource Type]]&amp;"_developed_"&amp;StateResource[[#This Row],[Serier]]</f>
        <v>state_387_tungsten_developed_18</v>
      </c>
    </row>
    <row r="587" spans="1:20" ht="16" customHeight="1" x14ac:dyDescent="0.3">
      <c r="A587" s="1">
        <v>387</v>
      </c>
      <c r="C587" s="9" t="str">
        <f>VLOOKUP(StateResource[[#This Row],[state(vanilla)]],'State Name'!B:C,2,FALSE)</f>
        <v>Idaho</v>
      </c>
      <c r="E587" s="1" t="s">
        <v>12</v>
      </c>
      <c r="F587" s="1">
        <v>5</v>
      </c>
      <c r="G587" s="1">
        <v>19</v>
      </c>
      <c r="H587" s="9">
        <f>StateResource[[#This Row],[Serier]]</f>
        <v>19</v>
      </c>
      <c r="J587" s="1">
        <f>StateResource[[#This Row],[has_tech_excavation_visible]]</f>
        <v>19</v>
      </c>
      <c r="L587" s="1">
        <f>StateResource[[#This Row],[has_tech_excavation_visible]]</f>
        <v>19</v>
      </c>
      <c r="O587" s="9">
        <f>10+StateResource[[#This Row],[Serier]]*5</f>
        <v>105</v>
      </c>
      <c r="P587" s="9">
        <f>30+StateResource[[#This Row],[Serier]]*15</f>
        <v>315</v>
      </c>
      <c r="Q587" s="1">
        <f>StateResource[[#This Row],[Serier]]*2</f>
        <v>38</v>
      </c>
      <c r="S587" s="9" t="str">
        <f>"develop_state_"&amp;StateResource[[#This Row],[state(vanilla)]]&amp;"_"&amp;StateResource[[#This Row],[Resource Type]]&amp;"_deposits_"&amp;StateResource[[#This Row],[Serier]]</f>
        <v>develop_state_387_tungsten_deposits_19</v>
      </c>
      <c r="T587" s="1" t="str">
        <f>"state_"&amp;StateResource[[#This Row],[state(vanilla)]]&amp;"_"&amp;StateResource[[#This Row],[Resource Type]]&amp;"_developed_"&amp;StateResource[[#This Row],[Serier]]</f>
        <v>state_387_tungsten_developed_19</v>
      </c>
    </row>
    <row r="588" spans="1:20" ht="16" customHeight="1" x14ac:dyDescent="0.3">
      <c r="A588" s="1">
        <v>387</v>
      </c>
      <c r="C588" s="9" t="str">
        <f>VLOOKUP(StateResource[[#This Row],[state(vanilla)]],'State Name'!B:C,2,FALSE)</f>
        <v>Idaho</v>
      </c>
      <c r="E588" s="1" t="s">
        <v>12</v>
      </c>
      <c r="F588" s="1">
        <v>5</v>
      </c>
      <c r="G588" s="1">
        <v>20</v>
      </c>
      <c r="H588" s="9">
        <f>StateResource[[#This Row],[Serier]]</f>
        <v>20</v>
      </c>
      <c r="J588" s="1">
        <f>StateResource[[#This Row],[has_tech_excavation_visible]]</f>
        <v>20</v>
      </c>
      <c r="L588" s="1">
        <f>StateResource[[#This Row],[has_tech_excavation_visible]]</f>
        <v>20</v>
      </c>
      <c r="O588" s="9">
        <f>10+StateResource[[#This Row],[Serier]]*5</f>
        <v>110</v>
      </c>
      <c r="P588" s="9">
        <f>30+StateResource[[#This Row],[Serier]]*15</f>
        <v>330</v>
      </c>
      <c r="Q588" s="1">
        <f>StateResource[[#This Row],[Serier]]*2</f>
        <v>40</v>
      </c>
      <c r="S588" s="9" t="str">
        <f>"develop_state_"&amp;StateResource[[#This Row],[state(vanilla)]]&amp;"_"&amp;StateResource[[#This Row],[Resource Type]]&amp;"_deposits_"&amp;StateResource[[#This Row],[Serier]]</f>
        <v>develop_state_387_tungsten_deposits_20</v>
      </c>
      <c r="T588" s="1" t="str">
        <f>"state_"&amp;StateResource[[#This Row],[state(vanilla)]]&amp;"_"&amp;StateResource[[#This Row],[Resource Type]]&amp;"_developed_"&amp;StateResource[[#This Row],[Serier]]</f>
        <v>state_387_tungsten_developed_20</v>
      </c>
    </row>
    <row r="589" spans="1:20" ht="16" customHeight="1" x14ac:dyDescent="0.3">
      <c r="A589" s="1">
        <v>378</v>
      </c>
      <c r="C589" s="9" t="str">
        <f>VLOOKUP(StateResource[[#This Row],[state(vanilla)]],'State Name'!B:C,2,FALSE)</f>
        <v>California</v>
      </c>
      <c r="E589" s="1" t="s">
        <v>12</v>
      </c>
      <c r="F589" s="1">
        <v>6</v>
      </c>
      <c r="G589" s="1">
        <v>1</v>
      </c>
      <c r="H589" s="9">
        <f>StateResource[[#This Row],[Serier]]</f>
        <v>1</v>
      </c>
      <c r="J589" s="1">
        <f>StateResource[[#This Row],[has_tech_excavation_visible]]</f>
        <v>1</v>
      </c>
      <c r="L589" s="1">
        <f>StateResource[[#This Row],[has_tech_excavation_visible]]</f>
        <v>1</v>
      </c>
      <c r="O589" s="9">
        <f>10+StateResource[[#This Row],[Serier]]*5</f>
        <v>15</v>
      </c>
      <c r="P589" s="9">
        <f>30+StateResource[[#This Row],[Serier]]*15</f>
        <v>45</v>
      </c>
      <c r="Q589" s="1">
        <f>StateResource[[#This Row],[Serier]]*2</f>
        <v>2</v>
      </c>
      <c r="S589" s="9" t="str">
        <f>"develop_state_"&amp;StateResource[[#This Row],[state(vanilla)]]&amp;"_"&amp;StateResource[[#This Row],[Resource Type]]&amp;"_deposits_"&amp;StateResource[[#This Row],[Serier]]</f>
        <v>develop_state_378_tungsten_deposits_1</v>
      </c>
      <c r="T589" s="1" t="str">
        <f>"state_"&amp;StateResource[[#This Row],[state(vanilla)]]&amp;"_"&amp;StateResource[[#This Row],[Resource Type]]&amp;"_developed_"&amp;StateResource[[#This Row],[Serier]]</f>
        <v>state_378_tungsten_developed_1</v>
      </c>
    </row>
    <row r="590" spans="1:20" ht="16" customHeight="1" x14ac:dyDescent="0.3">
      <c r="A590" s="1">
        <v>378</v>
      </c>
      <c r="C590" s="9" t="str">
        <f>VLOOKUP(StateResource[[#This Row],[state(vanilla)]],'State Name'!B:C,2,FALSE)</f>
        <v>California</v>
      </c>
      <c r="E590" s="1" t="s">
        <v>12</v>
      </c>
      <c r="F590" s="1">
        <v>6</v>
      </c>
      <c r="G590" s="1">
        <v>2</v>
      </c>
      <c r="H590" s="9">
        <f>StateResource[[#This Row],[Serier]]</f>
        <v>2</v>
      </c>
      <c r="J590" s="1">
        <f>StateResource[[#This Row],[has_tech_excavation_visible]]</f>
        <v>2</v>
      </c>
      <c r="L590" s="1">
        <f>StateResource[[#This Row],[has_tech_excavation_visible]]</f>
        <v>2</v>
      </c>
      <c r="O590" s="9">
        <f>10+StateResource[[#This Row],[Serier]]*5</f>
        <v>20</v>
      </c>
      <c r="P590" s="9">
        <f>30+StateResource[[#This Row],[Serier]]*15</f>
        <v>60</v>
      </c>
      <c r="Q590" s="1">
        <f>StateResource[[#This Row],[Serier]]*2</f>
        <v>4</v>
      </c>
      <c r="S590" s="9" t="str">
        <f>"develop_state_"&amp;StateResource[[#This Row],[state(vanilla)]]&amp;"_"&amp;StateResource[[#This Row],[Resource Type]]&amp;"_deposits_"&amp;StateResource[[#This Row],[Serier]]</f>
        <v>develop_state_378_tungsten_deposits_2</v>
      </c>
      <c r="T590" s="1" t="str">
        <f>"state_"&amp;StateResource[[#This Row],[state(vanilla)]]&amp;"_"&amp;StateResource[[#This Row],[Resource Type]]&amp;"_developed_"&amp;StateResource[[#This Row],[Serier]]</f>
        <v>state_378_tungsten_developed_2</v>
      </c>
    </row>
    <row r="591" spans="1:20" ht="16" customHeight="1" x14ac:dyDescent="0.3">
      <c r="A591" s="1">
        <v>378</v>
      </c>
      <c r="C591" s="9" t="str">
        <f>VLOOKUP(StateResource[[#This Row],[state(vanilla)]],'State Name'!B:C,2,FALSE)</f>
        <v>California</v>
      </c>
      <c r="E591" s="1" t="s">
        <v>12</v>
      </c>
      <c r="F591" s="1">
        <v>6</v>
      </c>
      <c r="G591" s="1">
        <v>3</v>
      </c>
      <c r="H591" s="9">
        <f>StateResource[[#This Row],[Serier]]</f>
        <v>3</v>
      </c>
      <c r="J591" s="1">
        <f>StateResource[[#This Row],[has_tech_excavation_visible]]</f>
        <v>3</v>
      </c>
      <c r="L591" s="1">
        <f>StateResource[[#This Row],[has_tech_excavation_visible]]</f>
        <v>3</v>
      </c>
      <c r="O591" s="9">
        <f>10+StateResource[[#This Row],[Serier]]*5</f>
        <v>25</v>
      </c>
      <c r="P591" s="9">
        <f>30+StateResource[[#This Row],[Serier]]*15</f>
        <v>75</v>
      </c>
      <c r="Q591" s="1">
        <f>StateResource[[#This Row],[Serier]]*2</f>
        <v>6</v>
      </c>
      <c r="S591" s="9" t="str">
        <f>"develop_state_"&amp;StateResource[[#This Row],[state(vanilla)]]&amp;"_"&amp;StateResource[[#This Row],[Resource Type]]&amp;"_deposits_"&amp;StateResource[[#This Row],[Serier]]</f>
        <v>develop_state_378_tungsten_deposits_3</v>
      </c>
      <c r="T591" s="1" t="str">
        <f>"state_"&amp;StateResource[[#This Row],[state(vanilla)]]&amp;"_"&amp;StateResource[[#This Row],[Resource Type]]&amp;"_developed_"&amp;StateResource[[#This Row],[Serier]]</f>
        <v>state_378_tungsten_developed_3</v>
      </c>
    </row>
    <row r="592" spans="1:20" ht="16" customHeight="1" x14ac:dyDescent="0.3">
      <c r="A592" s="1">
        <v>378</v>
      </c>
      <c r="C592" s="9" t="str">
        <f>VLOOKUP(StateResource[[#This Row],[state(vanilla)]],'State Name'!B:C,2,FALSE)</f>
        <v>California</v>
      </c>
      <c r="E592" s="1" t="s">
        <v>12</v>
      </c>
      <c r="F592" s="1">
        <v>6</v>
      </c>
      <c r="G592" s="1">
        <v>4</v>
      </c>
      <c r="H592" s="9">
        <f>StateResource[[#This Row],[Serier]]</f>
        <v>4</v>
      </c>
      <c r="J592" s="1">
        <f>StateResource[[#This Row],[has_tech_excavation_visible]]</f>
        <v>4</v>
      </c>
      <c r="L592" s="1">
        <f>StateResource[[#This Row],[has_tech_excavation_visible]]</f>
        <v>4</v>
      </c>
      <c r="O592" s="9">
        <f>10+StateResource[[#This Row],[Serier]]*5</f>
        <v>30</v>
      </c>
      <c r="P592" s="9">
        <f>30+StateResource[[#This Row],[Serier]]*15</f>
        <v>90</v>
      </c>
      <c r="Q592" s="1">
        <f>StateResource[[#This Row],[Serier]]*2</f>
        <v>8</v>
      </c>
      <c r="S592" s="9" t="str">
        <f>"develop_state_"&amp;StateResource[[#This Row],[state(vanilla)]]&amp;"_"&amp;StateResource[[#This Row],[Resource Type]]&amp;"_deposits_"&amp;StateResource[[#This Row],[Serier]]</f>
        <v>develop_state_378_tungsten_deposits_4</v>
      </c>
      <c r="T592" s="1" t="str">
        <f>"state_"&amp;StateResource[[#This Row],[state(vanilla)]]&amp;"_"&amp;StateResource[[#This Row],[Resource Type]]&amp;"_developed_"&amp;StateResource[[#This Row],[Serier]]</f>
        <v>state_378_tungsten_developed_4</v>
      </c>
    </row>
    <row r="593" spans="1:20" ht="16" customHeight="1" x14ac:dyDescent="0.3">
      <c r="A593" s="1">
        <v>378</v>
      </c>
      <c r="C593" s="9" t="str">
        <f>VLOOKUP(StateResource[[#This Row],[state(vanilla)]],'State Name'!B:C,2,FALSE)</f>
        <v>California</v>
      </c>
      <c r="E593" s="1" t="s">
        <v>12</v>
      </c>
      <c r="F593" s="1">
        <v>6</v>
      </c>
      <c r="G593" s="1">
        <v>5</v>
      </c>
      <c r="H593" s="9">
        <f>StateResource[[#This Row],[Serier]]</f>
        <v>5</v>
      </c>
      <c r="J593" s="1">
        <f>StateResource[[#This Row],[has_tech_excavation_visible]]</f>
        <v>5</v>
      </c>
      <c r="L593" s="1">
        <f>StateResource[[#This Row],[has_tech_excavation_visible]]</f>
        <v>5</v>
      </c>
      <c r="O593" s="9">
        <f>10+StateResource[[#This Row],[Serier]]*5</f>
        <v>35</v>
      </c>
      <c r="P593" s="9">
        <f>30+StateResource[[#This Row],[Serier]]*15</f>
        <v>105</v>
      </c>
      <c r="Q593" s="1">
        <f>StateResource[[#This Row],[Serier]]*2</f>
        <v>10</v>
      </c>
      <c r="S593" s="9" t="str">
        <f>"develop_state_"&amp;StateResource[[#This Row],[state(vanilla)]]&amp;"_"&amp;StateResource[[#This Row],[Resource Type]]&amp;"_deposits_"&amp;StateResource[[#This Row],[Serier]]</f>
        <v>develop_state_378_tungsten_deposits_5</v>
      </c>
      <c r="T593" s="1" t="str">
        <f>"state_"&amp;StateResource[[#This Row],[state(vanilla)]]&amp;"_"&amp;StateResource[[#This Row],[Resource Type]]&amp;"_developed_"&amp;StateResource[[#This Row],[Serier]]</f>
        <v>state_378_tungsten_developed_5</v>
      </c>
    </row>
    <row r="594" spans="1:20" ht="16" customHeight="1" x14ac:dyDescent="0.3">
      <c r="A594" s="1">
        <v>378</v>
      </c>
      <c r="C594" s="9" t="str">
        <f>VLOOKUP(StateResource[[#This Row],[state(vanilla)]],'State Name'!B:C,2,FALSE)</f>
        <v>California</v>
      </c>
      <c r="E594" s="1" t="s">
        <v>12</v>
      </c>
      <c r="F594" s="1">
        <v>6</v>
      </c>
      <c r="G594" s="1">
        <v>6</v>
      </c>
      <c r="H594" s="9">
        <f>StateResource[[#This Row],[Serier]]</f>
        <v>6</v>
      </c>
      <c r="J594" s="1">
        <f>StateResource[[#This Row],[has_tech_excavation_visible]]</f>
        <v>6</v>
      </c>
      <c r="L594" s="1">
        <f>StateResource[[#This Row],[has_tech_excavation_visible]]</f>
        <v>6</v>
      </c>
      <c r="O594" s="9">
        <f>10+StateResource[[#This Row],[Serier]]*5</f>
        <v>40</v>
      </c>
      <c r="P594" s="9">
        <f>30+StateResource[[#This Row],[Serier]]*15</f>
        <v>120</v>
      </c>
      <c r="Q594" s="1">
        <f>StateResource[[#This Row],[Serier]]*2</f>
        <v>12</v>
      </c>
      <c r="S594" s="9" t="str">
        <f>"develop_state_"&amp;StateResource[[#This Row],[state(vanilla)]]&amp;"_"&amp;StateResource[[#This Row],[Resource Type]]&amp;"_deposits_"&amp;StateResource[[#This Row],[Serier]]</f>
        <v>develop_state_378_tungsten_deposits_6</v>
      </c>
      <c r="T594" s="1" t="str">
        <f>"state_"&amp;StateResource[[#This Row],[state(vanilla)]]&amp;"_"&amp;StateResource[[#This Row],[Resource Type]]&amp;"_developed_"&amp;StateResource[[#This Row],[Serier]]</f>
        <v>state_378_tungsten_developed_6</v>
      </c>
    </row>
    <row r="595" spans="1:20" ht="16" customHeight="1" x14ac:dyDescent="0.3">
      <c r="A595" s="1">
        <v>378</v>
      </c>
      <c r="C595" s="9" t="str">
        <f>VLOOKUP(StateResource[[#This Row],[state(vanilla)]],'State Name'!B:C,2,FALSE)</f>
        <v>California</v>
      </c>
      <c r="E595" s="1" t="s">
        <v>12</v>
      </c>
      <c r="F595" s="1">
        <v>6</v>
      </c>
      <c r="G595" s="1">
        <v>7</v>
      </c>
      <c r="H595" s="9">
        <f>StateResource[[#This Row],[Serier]]</f>
        <v>7</v>
      </c>
      <c r="J595" s="1">
        <f>StateResource[[#This Row],[has_tech_excavation_visible]]</f>
        <v>7</v>
      </c>
      <c r="L595" s="1">
        <f>StateResource[[#This Row],[has_tech_excavation_visible]]</f>
        <v>7</v>
      </c>
      <c r="O595" s="9">
        <f>10+StateResource[[#This Row],[Serier]]*5</f>
        <v>45</v>
      </c>
      <c r="P595" s="9">
        <f>30+StateResource[[#This Row],[Serier]]*15</f>
        <v>135</v>
      </c>
      <c r="Q595" s="1">
        <f>StateResource[[#This Row],[Serier]]*2</f>
        <v>14</v>
      </c>
      <c r="S595" s="9" t="str">
        <f>"develop_state_"&amp;StateResource[[#This Row],[state(vanilla)]]&amp;"_"&amp;StateResource[[#This Row],[Resource Type]]&amp;"_deposits_"&amp;StateResource[[#This Row],[Serier]]</f>
        <v>develop_state_378_tungsten_deposits_7</v>
      </c>
      <c r="T595" s="1" t="str">
        <f>"state_"&amp;StateResource[[#This Row],[state(vanilla)]]&amp;"_"&amp;StateResource[[#This Row],[Resource Type]]&amp;"_developed_"&amp;StateResource[[#This Row],[Serier]]</f>
        <v>state_378_tungsten_developed_7</v>
      </c>
    </row>
    <row r="596" spans="1:20" ht="16" customHeight="1" x14ac:dyDescent="0.3">
      <c r="A596" s="1">
        <v>378</v>
      </c>
      <c r="C596" s="9" t="str">
        <f>VLOOKUP(StateResource[[#This Row],[state(vanilla)]],'State Name'!B:C,2,FALSE)</f>
        <v>California</v>
      </c>
      <c r="E596" s="1" t="s">
        <v>12</v>
      </c>
      <c r="F596" s="1">
        <v>6</v>
      </c>
      <c r="G596" s="1">
        <v>8</v>
      </c>
      <c r="H596" s="9">
        <f>StateResource[[#This Row],[Serier]]</f>
        <v>8</v>
      </c>
      <c r="J596" s="1">
        <f>StateResource[[#This Row],[has_tech_excavation_visible]]</f>
        <v>8</v>
      </c>
      <c r="L596" s="1">
        <f>StateResource[[#This Row],[has_tech_excavation_visible]]</f>
        <v>8</v>
      </c>
      <c r="O596" s="9">
        <f>10+StateResource[[#This Row],[Serier]]*5</f>
        <v>50</v>
      </c>
      <c r="P596" s="9">
        <f>30+StateResource[[#This Row],[Serier]]*15</f>
        <v>150</v>
      </c>
      <c r="Q596" s="1">
        <f>StateResource[[#This Row],[Serier]]*2</f>
        <v>16</v>
      </c>
      <c r="S596" s="9" t="str">
        <f>"develop_state_"&amp;StateResource[[#This Row],[state(vanilla)]]&amp;"_"&amp;StateResource[[#This Row],[Resource Type]]&amp;"_deposits_"&amp;StateResource[[#This Row],[Serier]]</f>
        <v>develop_state_378_tungsten_deposits_8</v>
      </c>
      <c r="T596" s="1" t="str">
        <f>"state_"&amp;StateResource[[#This Row],[state(vanilla)]]&amp;"_"&amp;StateResource[[#This Row],[Resource Type]]&amp;"_developed_"&amp;StateResource[[#This Row],[Serier]]</f>
        <v>state_378_tungsten_developed_8</v>
      </c>
    </row>
    <row r="597" spans="1:20" ht="16" customHeight="1" x14ac:dyDescent="0.3">
      <c r="A597" s="1">
        <v>378</v>
      </c>
      <c r="C597" s="9" t="str">
        <f>VLOOKUP(StateResource[[#This Row],[state(vanilla)]],'State Name'!B:C,2,FALSE)</f>
        <v>California</v>
      </c>
      <c r="E597" s="1" t="s">
        <v>12</v>
      </c>
      <c r="F597" s="1">
        <v>6</v>
      </c>
      <c r="G597" s="1">
        <v>9</v>
      </c>
      <c r="H597" s="9">
        <f>StateResource[[#This Row],[Serier]]</f>
        <v>9</v>
      </c>
      <c r="J597" s="1">
        <f>StateResource[[#This Row],[has_tech_excavation_visible]]</f>
        <v>9</v>
      </c>
      <c r="L597" s="1">
        <f>StateResource[[#This Row],[has_tech_excavation_visible]]</f>
        <v>9</v>
      </c>
      <c r="O597" s="9">
        <f>10+StateResource[[#This Row],[Serier]]*5</f>
        <v>55</v>
      </c>
      <c r="P597" s="9">
        <f>30+StateResource[[#This Row],[Serier]]*15</f>
        <v>165</v>
      </c>
      <c r="Q597" s="1">
        <f>StateResource[[#This Row],[Serier]]*2</f>
        <v>18</v>
      </c>
      <c r="S597" s="9" t="str">
        <f>"develop_state_"&amp;StateResource[[#This Row],[state(vanilla)]]&amp;"_"&amp;StateResource[[#This Row],[Resource Type]]&amp;"_deposits_"&amp;StateResource[[#This Row],[Serier]]</f>
        <v>develop_state_378_tungsten_deposits_9</v>
      </c>
      <c r="T597" s="1" t="str">
        <f>"state_"&amp;StateResource[[#This Row],[state(vanilla)]]&amp;"_"&amp;StateResource[[#This Row],[Resource Type]]&amp;"_developed_"&amp;StateResource[[#This Row],[Serier]]</f>
        <v>state_378_tungsten_developed_9</v>
      </c>
    </row>
    <row r="598" spans="1:20" ht="16" customHeight="1" x14ac:dyDescent="0.3">
      <c r="A598" s="1">
        <v>378</v>
      </c>
      <c r="C598" s="9" t="str">
        <f>VLOOKUP(StateResource[[#This Row],[state(vanilla)]],'State Name'!B:C,2,FALSE)</f>
        <v>California</v>
      </c>
      <c r="E598" s="1" t="s">
        <v>12</v>
      </c>
      <c r="F598" s="1">
        <v>6</v>
      </c>
      <c r="G598" s="1">
        <v>10</v>
      </c>
      <c r="H598" s="9">
        <f>StateResource[[#This Row],[Serier]]</f>
        <v>10</v>
      </c>
      <c r="J598" s="1">
        <f>StateResource[[#This Row],[has_tech_excavation_visible]]</f>
        <v>10</v>
      </c>
      <c r="L598" s="1">
        <f>StateResource[[#This Row],[has_tech_excavation_visible]]</f>
        <v>10</v>
      </c>
      <c r="O598" s="9">
        <f>10+StateResource[[#This Row],[Serier]]*5</f>
        <v>60</v>
      </c>
      <c r="P598" s="9">
        <f>30+StateResource[[#This Row],[Serier]]*15</f>
        <v>180</v>
      </c>
      <c r="Q598" s="1">
        <f>StateResource[[#This Row],[Serier]]*2</f>
        <v>20</v>
      </c>
      <c r="S598" s="9" t="str">
        <f>"develop_state_"&amp;StateResource[[#This Row],[state(vanilla)]]&amp;"_"&amp;StateResource[[#This Row],[Resource Type]]&amp;"_deposits_"&amp;StateResource[[#This Row],[Serier]]</f>
        <v>develop_state_378_tungsten_deposits_10</v>
      </c>
      <c r="T598" s="1" t="str">
        <f>"state_"&amp;StateResource[[#This Row],[state(vanilla)]]&amp;"_"&amp;StateResource[[#This Row],[Resource Type]]&amp;"_developed_"&amp;StateResource[[#This Row],[Serier]]</f>
        <v>state_378_tungsten_developed_10</v>
      </c>
    </row>
    <row r="599" spans="1:20" ht="16" customHeight="1" x14ac:dyDescent="0.3">
      <c r="A599" s="1">
        <v>378</v>
      </c>
      <c r="C599" s="9" t="str">
        <f>VLOOKUP(StateResource[[#This Row],[state(vanilla)]],'State Name'!B:C,2,FALSE)</f>
        <v>California</v>
      </c>
      <c r="E599" s="1" t="s">
        <v>12</v>
      </c>
      <c r="F599" s="1">
        <v>6</v>
      </c>
      <c r="G599" s="1">
        <v>11</v>
      </c>
      <c r="H599" s="9">
        <f>StateResource[[#This Row],[Serier]]</f>
        <v>11</v>
      </c>
      <c r="J599" s="1">
        <f>StateResource[[#This Row],[has_tech_excavation_visible]]</f>
        <v>11</v>
      </c>
      <c r="L599" s="1">
        <f>StateResource[[#This Row],[has_tech_excavation_visible]]</f>
        <v>11</v>
      </c>
      <c r="O599" s="9">
        <f>10+StateResource[[#This Row],[Serier]]*5</f>
        <v>65</v>
      </c>
      <c r="P599" s="9">
        <f>30+StateResource[[#This Row],[Serier]]*15</f>
        <v>195</v>
      </c>
      <c r="Q599" s="1">
        <f>StateResource[[#This Row],[Serier]]*2</f>
        <v>22</v>
      </c>
      <c r="S599" s="9" t="str">
        <f>"develop_state_"&amp;StateResource[[#This Row],[state(vanilla)]]&amp;"_"&amp;StateResource[[#This Row],[Resource Type]]&amp;"_deposits_"&amp;StateResource[[#This Row],[Serier]]</f>
        <v>develop_state_378_tungsten_deposits_11</v>
      </c>
      <c r="T599" s="1" t="str">
        <f>"state_"&amp;StateResource[[#This Row],[state(vanilla)]]&amp;"_"&amp;StateResource[[#This Row],[Resource Type]]&amp;"_developed_"&amp;StateResource[[#This Row],[Serier]]</f>
        <v>state_378_tungsten_developed_11</v>
      </c>
    </row>
    <row r="600" spans="1:20" ht="16" customHeight="1" x14ac:dyDescent="0.3">
      <c r="A600" s="1">
        <v>378</v>
      </c>
      <c r="C600" s="9" t="str">
        <f>VLOOKUP(StateResource[[#This Row],[state(vanilla)]],'State Name'!B:C,2,FALSE)</f>
        <v>California</v>
      </c>
      <c r="E600" s="1" t="s">
        <v>12</v>
      </c>
      <c r="F600" s="1">
        <v>6</v>
      </c>
      <c r="G600" s="1">
        <v>12</v>
      </c>
      <c r="H600" s="9">
        <f>StateResource[[#This Row],[Serier]]</f>
        <v>12</v>
      </c>
      <c r="J600" s="1">
        <f>StateResource[[#This Row],[has_tech_excavation_visible]]</f>
        <v>12</v>
      </c>
      <c r="L600" s="1">
        <f>StateResource[[#This Row],[has_tech_excavation_visible]]</f>
        <v>12</v>
      </c>
      <c r="O600" s="9">
        <f>10+StateResource[[#This Row],[Serier]]*5</f>
        <v>70</v>
      </c>
      <c r="P600" s="9">
        <f>30+StateResource[[#This Row],[Serier]]*15</f>
        <v>210</v>
      </c>
      <c r="Q600" s="1">
        <f>StateResource[[#This Row],[Serier]]*2</f>
        <v>24</v>
      </c>
      <c r="S600" s="9" t="str">
        <f>"develop_state_"&amp;StateResource[[#This Row],[state(vanilla)]]&amp;"_"&amp;StateResource[[#This Row],[Resource Type]]&amp;"_deposits_"&amp;StateResource[[#This Row],[Serier]]</f>
        <v>develop_state_378_tungsten_deposits_12</v>
      </c>
      <c r="T600" s="1" t="str">
        <f>"state_"&amp;StateResource[[#This Row],[state(vanilla)]]&amp;"_"&amp;StateResource[[#This Row],[Resource Type]]&amp;"_developed_"&amp;StateResource[[#This Row],[Serier]]</f>
        <v>state_378_tungsten_developed_12</v>
      </c>
    </row>
    <row r="601" spans="1:20" ht="16" customHeight="1" x14ac:dyDescent="0.3">
      <c r="A601" s="1">
        <v>378</v>
      </c>
      <c r="C601" s="9" t="str">
        <f>VLOOKUP(StateResource[[#This Row],[state(vanilla)]],'State Name'!B:C,2,FALSE)</f>
        <v>California</v>
      </c>
      <c r="E601" s="1" t="s">
        <v>12</v>
      </c>
      <c r="F601" s="1">
        <v>6</v>
      </c>
      <c r="G601" s="1">
        <v>13</v>
      </c>
      <c r="H601" s="9">
        <f>StateResource[[#This Row],[Serier]]</f>
        <v>13</v>
      </c>
      <c r="J601" s="1">
        <f>StateResource[[#This Row],[has_tech_excavation_visible]]</f>
        <v>13</v>
      </c>
      <c r="L601" s="1">
        <f>StateResource[[#This Row],[has_tech_excavation_visible]]</f>
        <v>13</v>
      </c>
      <c r="O601" s="9">
        <f>10+StateResource[[#This Row],[Serier]]*5</f>
        <v>75</v>
      </c>
      <c r="P601" s="9">
        <f>30+StateResource[[#This Row],[Serier]]*15</f>
        <v>225</v>
      </c>
      <c r="Q601" s="1">
        <f>StateResource[[#This Row],[Serier]]*2</f>
        <v>26</v>
      </c>
      <c r="S601" s="9" t="str">
        <f>"develop_state_"&amp;StateResource[[#This Row],[state(vanilla)]]&amp;"_"&amp;StateResource[[#This Row],[Resource Type]]&amp;"_deposits_"&amp;StateResource[[#This Row],[Serier]]</f>
        <v>develop_state_378_tungsten_deposits_13</v>
      </c>
      <c r="T601" s="1" t="str">
        <f>"state_"&amp;StateResource[[#This Row],[state(vanilla)]]&amp;"_"&amp;StateResource[[#This Row],[Resource Type]]&amp;"_developed_"&amp;StateResource[[#This Row],[Serier]]</f>
        <v>state_378_tungsten_developed_13</v>
      </c>
    </row>
    <row r="602" spans="1:20" ht="16" customHeight="1" x14ac:dyDescent="0.3">
      <c r="A602" s="1">
        <v>378</v>
      </c>
      <c r="C602" s="9" t="str">
        <f>VLOOKUP(StateResource[[#This Row],[state(vanilla)]],'State Name'!B:C,2,FALSE)</f>
        <v>California</v>
      </c>
      <c r="E602" s="1" t="s">
        <v>12</v>
      </c>
      <c r="F602" s="1">
        <v>6</v>
      </c>
      <c r="G602" s="1">
        <v>14</v>
      </c>
      <c r="H602" s="9">
        <f>StateResource[[#This Row],[Serier]]</f>
        <v>14</v>
      </c>
      <c r="J602" s="1">
        <f>StateResource[[#This Row],[has_tech_excavation_visible]]</f>
        <v>14</v>
      </c>
      <c r="L602" s="1">
        <f>StateResource[[#This Row],[has_tech_excavation_visible]]</f>
        <v>14</v>
      </c>
      <c r="O602" s="9">
        <f>10+StateResource[[#This Row],[Serier]]*5</f>
        <v>80</v>
      </c>
      <c r="P602" s="9">
        <f>30+StateResource[[#This Row],[Serier]]*15</f>
        <v>240</v>
      </c>
      <c r="Q602" s="1">
        <f>StateResource[[#This Row],[Serier]]*2</f>
        <v>28</v>
      </c>
      <c r="S602" s="9" t="str">
        <f>"develop_state_"&amp;StateResource[[#This Row],[state(vanilla)]]&amp;"_"&amp;StateResource[[#This Row],[Resource Type]]&amp;"_deposits_"&amp;StateResource[[#This Row],[Serier]]</f>
        <v>develop_state_378_tungsten_deposits_14</v>
      </c>
      <c r="T602" s="1" t="str">
        <f>"state_"&amp;StateResource[[#This Row],[state(vanilla)]]&amp;"_"&amp;StateResource[[#This Row],[Resource Type]]&amp;"_developed_"&amp;StateResource[[#This Row],[Serier]]</f>
        <v>state_378_tungsten_developed_14</v>
      </c>
    </row>
    <row r="603" spans="1:20" ht="16" customHeight="1" x14ac:dyDescent="0.3">
      <c r="A603" s="1">
        <v>378</v>
      </c>
      <c r="C603" s="9" t="str">
        <f>VLOOKUP(StateResource[[#This Row],[state(vanilla)]],'State Name'!B:C,2,FALSE)</f>
        <v>California</v>
      </c>
      <c r="E603" s="1" t="s">
        <v>12</v>
      </c>
      <c r="F603" s="1">
        <v>6</v>
      </c>
      <c r="G603" s="1">
        <v>15</v>
      </c>
      <c r="H603" s="9">
        <f>StateResource[[#This Row],[Serier]]</f>
        <v>15</v>
      </c>
      <c r="J603" s="1">
        <f>StateResource[[#This Row],[has_tech_excavation_visible]]</f>
        <v>15</v>
      </c>
      <c r="L603" s="1">
        <f>StateResource[[#This Row],[has_tech_excavation_visible]]</f>
        <v>15</v>
      </c>
      <c r="O603" s="9">
        <f>10+StateResource[[#This Row],[Serier]]*5</f>
        <v>85</v>
      </c>
      <c r="P603" s="9">
        <f>30+StateResource[[#This Row],[Serier]]*15</f>
        <v>255</v>
      </c>
      <c r="Q603" s="1">
        <f>StateResource[[#This Row],[Serier]]*2</f>
        <v>30</v>
      </c>
      <c r="S603" s="9" t="str">
        <f>"develop_state_"&amp;StateResource[[#This Row],[state(vanilla)]]&amp;"_"&amp;StateResource[[#This Row],[Resource Type]]&amp;"_deposits_"&amp;StateResource[[#This Row],[Serier]]</f>
        <v>develop_state_378_tungsten_deposits_15</v>
      </c>
      <c r="T603" s="1" t="str">
        <f>"state_"&amp;StateResource[[#This Row],[state(vanilla)]]&amp;"_"&amp;StateResource[[#This Row],[Resource Type]]&amp;"_developed_"&amp;StateResource[[#This Row],[Serier]]</f>
        <v>state_378_tungsten_developed_15</v>
      </c>
    </row>
    <row r="604" spans="1:20" ht="16" customHeight="1" x14ac:dyDescent="0.3">
      <c r="A604" s="1">
        <v>378</v>
      </c>
      <c r="C604" s="9" t="str">
        <f>VLOOKUP(StateResource[[#This Row],[state(vanilla)]],'State Name'!B:C,2,FALSE)</f>
        <v>California</v>
      </c>
      <c r="E604" s="1" t="s">
        <v>12</v>
      </c>
      <c r="F604" s="1">
        <v>6</v>
      </c>
      <c r="G604" s="1">
        <v>16</v>
      </c>
      <c r="H604" s="9">
        <f>StateResource[[#This Row],[Serier]]</f>
        <v>16</v>
      </c>
      <c r="J604" s="1">
        <f>StateResource[[#This Row],[has_tech_excavation_visible]]</f>
        <v>16</v>
      </c>
      <c r="L604" s="1">
        <f>StateResource[[#This Row],[has_tech_excavation_visible]]</f>
        <v>16</v>
      </c>
      <c r="O604" s="9">
        <f>10+StateResource[[#This Row],[Serier]]*5</f>
        <v>90</v>
      </c>
      <c r="P604" s="9">
        <f>30+StateResource[[#This Row],[Serier]]*15</f>
        <v>270</v>
      </c>
      <c r="Q604" s="1">
        <f>StateResource[[#This Row],[Serier]]*2</f>
        <v>32</v>
      </c>
      <c r="S604" s="9" t="str">
        <f>"develop_state_"&amp;StateResource[[#This Row],[state(vanilla)]]&amp;"_"&amp;StateResource[[#This Row],[Resource Type]]&amp;"_deposits_"&amp;StateResource[[#This Row],[Serier]]</f>
        <v>develop_state_378_tungsten_deposits_16</v>
      </c>
      <c r="T604" s="1" t="str">
        <f>"state_"&amp;StateResource[[#This Row],[state(vanilla)]]&amp;"_"&amp;StateResource[[#This Row],[Resource Type]]&amp;"_developed_"&amp;StateResource[[#This Row],[Serier]]</f>
        <v>state_378_tungsten_developed_16</v>
      </c>
    </row>
    <row r="605" spans="1:20" ht="16" customHeight="1" x14ac:dyDescent="0.3">
      <c r="A605" s="1">
        <v>378</v>
      </c>
      <c r="C605" s="9" t="str">
        <f>VLOOKUP(StateResource[[#This Row],[state(vanilla)]],'State Name'!B:C,2,FALSE)</f>
        <v>California</v>
      </c>
      <c r="E605" s="1" t="s">
        <v>12</v>
      </c>
      <c r="F605" s="1">
        <v>6</v>
      </c>
      <c r="G605" s="1">
        <v>17</v>
      </c>
      <c r="H605" s="9">
        <f>StateResource[[#This Row],[Serier]]</f>
        <v>17</v>
      </c>
      <c r="J605" s="1">
        <f>StateResource[[#This Row],[has_tech_excavation_visible]]</f>
        <v>17</v>
      </c>
      <c r="L605" s="1">
        <f>StateResource[[#This Row],[has_tech_excavation_visible]]</f>
        <v>17</v>
      </c>
      <c r="O605" s="9">
        <f>10+StateResource[[#This Row],[Serier]]*5</f>
        <v>95</v>
      </c>
      <c r="P605" s="9">
        <f>30+StateResource[[#This Row],[Serier]]*15</f>
        <v>285</v>
      </c>
      <c r="Q605" s="1">
        <f>StateResource[[#This Row],[Serier]]*2</f>
        <v>34</v>
      </c>
      <c r="S605" s="9" t="str">
        <f>"develop_state_"&amp;StateResource[[#This Row],[state(vanilla)]]&amp;"_"&amp;StateResource[[#This Row],[Resource Type]]&amp;"_deposits_"&amp;StateResource[[#This Row],[Serier]]</f>
        <v>develop_state_378_tungsten_deposits_17</v>
      </c>
      <c r="T605" s="1" t="str">
        <f>"state_"&amp;StateResource[[#This Row],[state(vanilla)]]&amp;"_"&amp;StateResource[[#This Row],[Resource Type]]&amp;"_developed_"&amp;StateResource[[#This Row],[Serier]]</f>
        <v>state_378_tungsten_developed_17</v>
      </c>
    </row>
    <row r="606" spans="1:20" ht="16" customHeight="1" x14ac:dyDescent="0.3">
      <c r="A606" s="1">
        <v>378</v>
      </c>
      <c r="C606" s="9" t="str">
        <f>VLOOKUP(StateResource[[#This Row],[state(vanilla)]],'State Name'!B:C,2,FALSE)</f>
        <v>California</v>
      </c>
      <c r="E606" s="1" t="s">
        <v>12</v>
      </c>
      <c r="F606" s="1">
        <v>6</v>
      </c>
      <c r="G606" s="1">
        <v>18</v>
      </c>
      <c r="H606" s="9">
        <f>StateResource[[#This Row],[Serier]]</f>
        <v>18</v>
      </c>
      <c r="J606" s="1">
        <f>StateResource[[#This Row],[has_tech_excavation_visible]]</f>
        <v>18</v>
      </c>
      <c r="L606" s="1">
        <f>StateResource[[#This Row],[has_tech_excavation_visible]]</f>
        <v>18</v>
      </c>
      <c r="O606" s="9">
        <f>10+StateResource[[#This Row],[Serier]]*5</f>
        <v>100</v>
      </c>
      <c r="P606" s="9">
        <f>30+StateResource[[#This Row],[Serier]]*15</f>
        <v>300</v>
      </c>
      <c r="Q606" s="1">
        <f>StateResource[[#This Row],[Serier]]*2</f>
        <v>36</v>
      </c>
      <c r="S606" s="9" t="str">
        <f>"develop_state_"&amp;StateResource[[#This Row],[state(vanilla)]]&amp;"_"&amp;StateResource[[#This Row],[Resource Type]]&amp;"_deposits_"&amp;StateResource[[#This Row],[Serier]]</f>
        <v>develop_state_378_tungsten_deposits_18</v>
      </c>
      <c r="T606" s="1" t="str">
        <f>"state_"&amp;StateResource[[#This Row],[state(vanilla)]]&amp;"_"&amp;StateResource[[#This Row],[Resource Type]]&amp;"_developed_"&amp;StateResource[[#This Row],[Serier]]</f>
        <v>state_378_tungsten_developed_18</v>
      </c>
    </row>
    <row r="607" spans="1:20" ht="16" customHeight="1" x14ac:dyDescent="0.3">
      <c r="A607" s="1">
        <v>378</v>
      </c>
      <c r="C607" s="9" t="str">
        <f>VLOOKUP(StateResource[[#This Row],[state(vanilla)]],'State Name'!B:C,2,FALSE)</f>
        <v>California</v>
      </c>
      <c r="E607" s="1" t="s">
        <v>12</v>
      </c>
      <c r="F607" s="1">
        <v>6</v>
      </c>
      <c r="G607" s="1">
        <v>19</v>
      </c>
      <c r="H607" s="9">
        <f>StateResource[[#This Row],[Serier]]</f>
        <v>19</v>
      </c>
      <c r="J607" s="1">
        <f>StateResource[[#This Row],[has_tech_excavation_visible]]</f>
        <v>19</v>
      </c>
      <c r="L607" s="1">
        <f>StateResource[[#This Row],[has_tech_excavation_visible]]</f>
        <v>19</v>
      </c>
      <c r="O607" s="9">
        <f>10+StateResource[[#This Row],[Serier]]*5</f>
        <v>105</v>
      </c>
      <c r="P607" s="9">
        <f>30+StateResource[[#This Row],[Serier]]*15</f>
        <v>315</v>
      </c>
      <c r="Q607" s="1">
        <f>StateResource[[#This Row],[Serier]]*2</f>
        <v>38</v>
      </c>
      <c r="S607" s="9" t="str">
        <f>"develop_state_"&amp;StateResource[[#This Row],[state(vanilla)]]&amp;"_"&amp;StateResource[[#This Row],[Resource Type]]&amp;"_deposits_"&amp;StateResource[[#This Row],[Serier]]</f>
        <v>develop_state_378_tungsten_deposits_19</v>
      </c>
      <c r="T607" s="1" t="str">
        <f>"state_"&amp;StateResource[[#This Row],[state(vanilla)]]&amp;"_"&amp;StateResource[[#This Row],[Resource Type]]&amp;"_developed_"&amp;StateResource[[#This Row],[Serier]]</f>
        <v>state_378_tungsten_developed_19</v>
      </c>
    </row>
    <row r="608" spans="1:20" ht="16" customHeight="1" x14ac:dyDescent="0.3">
      <c r="A608" s="1">
        <v>378</v>
      </c>
      <c r="C608" s="9" t="str">
        <f>VLOOKUP(StateResource[[#This Row],[state(vanilla)]],'State Name'!B:C,2,FALSE)</f>
        <v>California</v>
      </c>
      <c r="E608" s="1" t="s">
        <v>12</v>
      </c>
      <c r="F608" s="1">
        <v>6</v>
      </c>
      <c r="G608" s="1">
        <v>20</v>
      </c>
      <c r="H608" s="9">
        <f>StateResource[[#This Row],[Serier]]</f>
        <v>20</v>
      </c>
      <c r="J608" s="1">
        <f>StateResource[[#This Row],[has_tech_excavation_visible]]</f>
        <v>20</v>
      </c>
      <c r="L608" s="1">
        <f>StateResource[[#This Row],[has_tech_excavation_visible]]</f>
        <v>20</v>
      </c>
      <c r="O608" s="9">
        <f>10+StateResource[[#This Row],[Serier]]*5</f>
        <v>110</v>
      </c>
      <c r="P608" s="9">
        <f>30+StateResource[[#This Row],[Serier]]*15</f>
        <v>330</v>
      </c>
      <c r="Q608" s="1">
        <f>StateResource[[#This Row],[Serier]]*2</f>
        <v>40</v>
      </c>
      <c r="S608" s="9" t="str">
        <f>"develop_state_"&amp;StateResource[[#This Row],[state(vanilla)]]&amp;"_"&amp;StateResource[[#This Row],[Resource Type]]&amp;"_deposits_"&amp;StateResource[[#This Row],[Serier]]</f>
        <v>develop_state_378_tungsten_deposits_20</v>
      </c>
      <c r="T608" s="1" t="str">
        <f>"state_"&amp;StateResource[[#This Row],[state(vanilla)]]&amp;"_"&amp;StateResource[[#This Row],[Resource Type]]&amp;"_developed_"&amp;StateResource[[#This Row],[Serier]]</f>
        <v>state_378_tungsten_developed_20</v>
      </c>
    </row>
    <row r="609" spans="1:20" ht="16" customHeight="1" x14ac:dyDescent="0.3">
      <c r="A609" s="1">
        <v>391</v>
      </c>
      <c r="C609" s="9" t="str">
        <f>VLOOKUP(StateResource[[#This Row],[state(vanilla)]],'State Name'!B:C,2,FALSE)</f>
        <v>Minnesota</v>
      </c>
      <c r="E609" s="1" t="s">
        <v>874</v>
      </c>
      <c r="F609" s="1">
        <v>12</v>
      </c>
      <c r="G609" s="1">
        <v>1</v>
      </c>
      <c r="H609" s="9">
        <f>StateResource[[#This Row],[Serier]]</f>
        <v>1</v>
      </c>
      <c r="J609" s="1">
        <f>StateResource[[#This Row],[has_tech_excavation_visible]]</f>
        <v>1</v>
      </c>
      <c r="L609" s="1">
        <f>StateResource[[#This Row],[has_tech_excavation_visible]]</f>
        <v>1</v>
      </c>
      <c r="O609" s="9">
        <f>10+StateResource[[#This Row],[Serier]]*5</f>
        <v>15</v>
      </c>
      <c r="P609" s="9">
        <f>30+StateResource[[#This Row],[Serier]]*15</f>
        <v>45</v>
      </c>
      <c r="Q609" s="1">
        <f>StateResource[[#This Row],[Serier]]*2</f>
        <v>2</v>
      </c>
      <c r="S609" s="9" t="str">
        <f>"develop_state_"&amp;StateResource[[#This Row],[state(vanilla)]]&amp;"_"&amp;StateResource[[#This Row],[Resource Type]]&amp;"_deposits_"&amp;StateResource[[#This Row],[Serier]]</f>
        <v>develop_state_391_steel_deposits_1</v>
      </c>
      <c r="T609" s="1" t="str">
        <f>"state_"&amp;StateResource[[#This Row],[state(vanilla)]]&amp;"_"&amp;StateResource[[#This Row],[Resource Type]]&amp;"_developed_"&amp;StateResource[[#This Row],[Serier]]</f>
        <v>state_391_steel_developed_1</v>
      </c>
    </row>
    <row r="610" spans="1:20" ht="16" customHeight="1" x14ac:dyDescent="0.3">
      <c r="A610" s="1">
        <v>391</v>
      </c>
      <c r="C610" s="9" t="str">
        <f>VLOOKUP(StateResource[[#This Row],[state(vanilla)]],'State Name'!B:C,2,FALSE)</f>
        <v>Minnesota</v>
      </c>
      <c r="E610" s="1" t="s">
        <v>874</v>
      </c>
      <c r="F610" s="1">
        <v>12</v>
      </c>
      <c r="G610" s="1">
        <v>2</v>
      </c>
      <c r="H610" s="9">
        <f>StateResource[[#This Row],[Serier]]</f>
        <v>2</v>
      </c>
      <c r="J610" s="1">
        <f>StateResource[[#This Row],[has_tech_excavation_visible]]</f>
        <v>2</v>
      </c>
      <c r="L610" s="1">
        <f>StateResource[[#This Row],[has_tech_excavation_visible]]</f>
        <v>2</v>
      </c>
      <c r="O610" s="9">
        <f>10+StateResource[[#This Row],[Serier]]*5</f>
        <v>20</v>
      </c>
      <c r="P610" s="9">
        <f>30+StateResource[[#This Row],[Serier]]*15</f>
        <v>60</v>
      </c>
      <c r="Q610" s="1">
        <f>StateResource[[#This Row],[Serier]]*2</f>
        <v>4</v>
      </c>
      <c r="S610" s="9" t="str">
        <f>"develop_state_"&amp;StateResource[[#This Row],[state(vanilla)]]&amp;"_"&amp;StateResource[[#This Row],[Resource Type]]&amp;"_deposits_"&amp;StateResource[[#This Row],[Serier]]</f>
        <v>develop_state_391_steel_deposits_2</v>
      </c>
      <c r="T610" s="1" t="str">
        <f>"state_"&amp;StateResource[[#This Row],[state(vanilla)]]&amp;"_"&amp;StateResource[[#This Row],[Resource Type]]&amp;"_developed_"&amp;StateResource[[#This Row],[Serier]]</f>
        <v>state_391_steel_developed_2</v>
      </c>
    </row>
    <row r="611" spans="1:20" ht="16" customHeight="1" x14ac:dyDescent="0.3">
      <c r="A611" s="1">
        <v>391</v>
      </c>
      <c r="C611" s="9" t="str">
        <f>VLOOKUP(StateResource[[#This Row],[state(vanilla)]],'State Name'!B:C,2,FALSE)</f>
        <v>Minnesota</v>
      </c>
      <c r="E611" s="1" t="s">
        <v>874</v>
      </c>
      <c r="F611" s="1">
        <v>12</v>
      </c>
      <c r="G611" s="1">
        <v>3</v>
      </c>
      <c r="H611" s="9">
        <f>StateResource[[#This Row],[Serier]]</f>
        <v>3</v>
      </c>
      <c r="J611" s="1">
        <f>StateResource[[#This Row],[has_tech_excavation_visible]]</f>
        <v>3</v>
      </c>
      <c r="L611" s="1">
        <f>StateResource[[#This Row],[has_tech_excavation_visible]]</f>
        <v>3</v>
      </c>
      <c r="O611" s="9">
        <f>10+StateResource[[#This Row],[Serier]]*5</f>
        <v>25</v>
      </c>
      <c r="P611" s="9">
        <f>30+StateResource[[#This Row],[Serier]]*15</f>
        <v>75</v>
      </c>
      <c r="Q611" s="1">
        <f>StateResource[[#This Row],[Serier]]*2</f>
        <v>6</v>
      </c>
      <c r="S611" s="9" t="str">
        <f>"develop_state_"&amp;StateResource[[#This Row],[state(vanilla)]]&amp;"_"&amp;StateResource[[#This Row],[Resource Type]]&amp;"_deposits_"&amp;StateResource[[#This Row],[Serier]]</f>
        <v>develop_state_391_steel_deposits_3</v>
      </c>
      <c r="T611" s="1" t="str">
        <f>"state_"&amp;StateResource[[#This Row],[state(vanilla)]]&amp;"_"&amp;StateResource[[#This Row],[Resource Type]]&amp;"_developed_"&amp;StateResource[[#This Row],[Serier]]</f>
        <v>state_391_steel_developed_3</v>
      </c>
    </row>
    <row r="612" spans="1:20" ht="16" customHeight="1" x14ac:dyDescent="0.3">
      <c r="A612" s="1">
        <v>391</v>
      </c>
      <c r="C612" s="9" t="str">
        <f>VLOOKUP(StateResource[[#This Row],[state(vanilla)]],'State Name'!B:C,2,FALSE)</f>
        <v>Minnesota</v>
      </c>
      <c r="E612" s="1" t="s">
        <v>874</v>
      </c>
      <c r="F612" s="1">
        <v>12</v>
      </c>
      <c r="G612" s="1">
        <v>4</v>
      </c>
      <c r="H612" s="9">
        <f>StateResource[[#This Row],[Serier]]</f>
        <v>4</v>
      </c>
      <c r="J612" s="1">
        <f>StateResource[[#This Row],[has_tech_excavation_visible]]</f>
        <v>4</v>
      </c>
      <c r="L612" s="1">
        <f>StateResource[[#This Row],[has_tech_excavation_visible]]</f>
        <v>4</v>
      </c>
      <c r="O612" s="9">
        <f>10+StateResource[[#This Row],[Serier]]*5</f>
        <v>30</v>
      </c>
      <c r="P612" s="9">
        <f>30+StateResource[[#This Row],[Serier]]*15</f>
        <v>90</v>
      </c>
      <c r="Q612" s="1">
        <f>StateResource[[#This Row],[Serier]]*2</f>
        <v>8</v>
      </c>
      <c r="S612" s="9" t="str">
        <f>"develop_state_"&amp;StateResource[[#This Row],[state(vanilla)]]&amp;"_"&amp;StateResource[[#This Row],[Resource Type]]&amp;"_deposits_"&amp;StateResource[[#This Row],[Serier]]</f>
        <v>develop_state_391_steel_deposits_4</v>
      </c>
      <c r="T612" s="1" t="str">
        <f>"state_"&amp;StateResource[[#This Row],[state(vanilla)]]&amp;"_"&amp;StateResource[[#This Row],[Resource Type]]&amp;"_developed_"&amp;StateResource[[#This Row],[Serier]]</f>
        <v>state_391_steel_developed_4</v>
      </c>
    </row>
    <row r="613" spans="1:20" ht="16" customHeight="1" x14ac:dyDescent="0.3">
      <c r="A613" s="1">
        <v>391</v>
      </c>
      <c r="C613" s="9" t="str">
        <f>VLOOKUP(StateResource[[#This Row],[state(vanilla)]],'State Name'!B:C,2,FALSE)</f>
        <v>Minnesota</v>
      </c>
      <c r="E613" s="1" t="s">
        <v>874</v>
      </c>
      <c r="F613" s="1">
        <v>12</v>
      </c>
      <c r="G613" s="1">
        <v>5</v>
      </c>
      <c r="H613" s="9">
        <f>StateResource[[#This Row],[Serier]]</f>
        <v>5</v>
      </c>
      <c r="J613" s="1">
        <f>StateResource[[#This Row],[has_tech_excavation_visible]]</f>
        <v>5</v>
      </c>
      <c r="L613" s="1">
        <f>StateResource[[#This Row],[has_tech_excavation_visible]]</f>
        <v>5</v>
      </c>
      <c r="O613" s="9">
        <f>10+StateResource[[#This Row],[Serier]]*5</f>
        <v>35</v>
      </c>
      <c r="P613" s="9">
        <f>30+StateResource[[#This Row],[Serier]]*15</f>
        <v>105</v>
      </c>
      <c r="Q613" s="1">
        <f>StateResource[[#This Row],[Serier]]*2</f>
        <v>10</v>
      </c>
      <c r="S613" s="9" t="str">
        <f>"develop_state_"&amp;StateResource[[#This Row],[state(vanilla)]]&amp;"_"&amp;StateResource[[#This Row],[Resource Type]]&amp;"_deposits_"&amp;StateResource[[#This Row],[Serier]]</f>
        <v>develop_state_391_steel_deposits_5</v>
      </c>
      <c r="T613" s="1" t="str">
        <f>"state_"&amp;StateResource[[#This Row],[state(vanilla)]]&amp;"_"&amp;StateResource[[#This Row],[Resource Type]]&amp;"_developed_"&amp;StateResource[[#This Row],[Serier]]</f>
        <v>state_391_steel_developed_5</v>
      </c>
    </row>
    <row r="614" spans="1:20" ht="16" customHeight="1" x14ac:dyDescent="0.3">
      <c r="A614" s="1">
        <v>391</v>
      </c>
      <c r="C614" s="9" t="str">
        <f>VLOOKUP(StateResource[[#This Row],[state(vanilla)]],'State Name'!B:C,2,FALSE)</f>
        <v>Minnesota</v>
      </c>
      <c r="E614" s="1" t="s">
        <v>874</v>
      </c>
      <c r="F614" s="1">
        <v>12</v>
      </c>
      <c r="G614" s="1">
        <v>6</v>
      </c>
      <c r="H614" s="9">
        <f>StateResource[[#This Row],[Serier]]</f>
        <v>6</v>
      </c>
      <c r="J614" s="1">
        <f>StateResource[[#This Row],[has_tech_excavation_visible]]</f>
        <v>6</v>
      </c>
      <c r="L614" s="1">
        <f>StateResource[[#This Row],[has_tech_excavation_visible]]</f>
        <v>6</v>
      </c>
      <c r="O614" s="9">
        <f>10+StateResource[[#This Row],[Serier]]*5</f>
        <v>40</v>
      </c>
      <c r="P614" s="9">
        <f>30+StateResource[[#This Row],[Serier]]*15</f>
        <v>120</v>
      </c>
      <c r="Q614" s="1">
        <f>StateResource[[#This Row],[Serier]]*2</f>
        <v>12</v>
      </c>
      <c r="S614" s="9" t="str">
        <f>"develop_state_"&amp;StateResource[[#This Row],[state(vanilla)]]&amp;"_"&amp;StateResource[[#This Row],[Resource Type]]&amp;"_deposits_"&amp;StateResource[[#This Row],[Serier]]</f>
        <v>develop_state_391_steel_deposits_6</v>
      </c>
      <c r="T614" s="1" t="str">
        <f>"state_"&amp;StateResource[[#This Row],[state(vanilla)]]&amp;"_"&amp;StateResource[[#This Row],[Resource Type]]&amp;"_developed_"&amp;StateResource[[#This Row],[Serier]]</f>
        <v>state_391_steel_developed_6</v>
      </c>
    </row>
    <row r="615" spans="1:20" ht="16" customHeight="1" x14ac:dyDescent="0.3">
      <c r="A615" s="1">
        <v>391</v>
      </c>
      <c r="C615" s="9" t="str">
        <f>VLOOKUP(StateResource[[#This Row],[state(vanilla)]],'State Name'!B:C,2,FALSE)</f>
        <v>Minnesota</v>
      </c>
      <c r="E615" s="1" t="s">
        <v>874</v>
      </c>
      <c r="F615" s="1">
        <v>12</v>
      </c>
      <c r="G615" s="1">
        <v>7</v>
      </c>
      <c r="H615" s="9">
        <f>StateResource[[#This Row],[Serier]]</f>
        <v>7</v>
      </c>
      <c r="J615" s="1">
        <f>StateResource[[#This Row],[has_tech_excavation_visible]]</f>
        <v>7</v>
      </c>
      <c r="L615" s="1">
        <f>StateResource[[#This Row],[has_tech_excavation_visible]]</f>
        <v>7</v>
      </c>
      <c r="O615" s="9">
        <f>10+StateResource[[#This Row],[Serier]]*5</f>
        <v>45</v>
      </c>
      <c r="P615" s="9">
        <f>30+StateResource[[#This Row],[Serier]]*15</f>
        <v>135</v>
      </c>
      <c r="Q615" s="1">
        <f>StateResource[[#This Row],[Serier]]*2</f>
        <v>14</v>
      </c>
      <c r="S615" s="9" t="str">
        <f>"develop_state_"&amp;StateResource[[#This Row],[state(vanilla)]]&amp;"_"&amp;StateResource[[#This Row],[Resource Type]]&amp;"_deposits_"&amp;StateResource[[#This Row],[Serier]]</f>
        <v>develop_state_391_steel_deposits_7</v>
      </c>
      <c r="T615" s="1" t="str">
        <f>"state_"&amp;StateResource[[#This Row],[state(vanilla)]]&amp;"_"&amp;StateResource[[#This Row],[Resource Type]]&amp;"_developed_"&amp;StateResource[[#This Row],[Serier]]</f>
        <v>state_391_steel_developed_7</v>
      </c>
    </row>
    <row r="616" spans="1:20" ht="16" customHeight="1" x14ac:dyDescent="0.3">
      <c r="A616" s="1">
        <v>391</v>
      </c>
      <c r="C616" s="9" t="str">
        <f>VLOOKUP(StateResource[[#This Row],[state(vanilla)]],'State Name'!B:C,2,FALSE)</f>
        <v>Minnesota</v>
      </c>
      <c r="E616" s="1" t="s">
        <v>874</v>
      </c>
      <c r="F616" s="1">
        <v>12</v>
      </c>
      <c r="G616" s="1">
        <v>8</v>
      </c>
      <c r="H616" s="9">
        <f>StateResource[[#This Row],[Serier]]</f>
        <v>8</v>
      </c>
      <c r="J616" s="1">
        <f>StateResource[[#This Row],[has_tech_excavation_visible]]</f>
        <v>8</v>
      </c>
      <c r="L616" s="1">
        <f>StateResource[[#This Row],[has_tech_excavation_visible]]</f>
        <v>8</v>
      </c>
      <c r="O616" s="9">
        <f>10+StateResource[[#This Row],[Serier]]*5</f>
        <v>50</v>
      </c>
      <c r="P616" s="9">
        <f>30+StateResource[[#This Row],[Serier]]*15</f>
        <v>150</v>
      </c>
      <c r="Q616" s="1">
        <f>StateResource[[#This Row],[Serier]]*2</f>
        <v>16</v>
      </c>
      <c r="S616" s="9" t="str">
        <f>"develop_state_"&amp;StateResource[[#This Row],[state(vanilla)]]&amp;"_"&amp;StateResource[[#This Row],[Resource Type]]&amp;"_deposits_"&amp;StateResource[[#This Row],[Serier]]</f>
        <v>develop_state_391_steel_deposits_8</v>
      </c>
      <c r="T616" s="1" t="str">
        <f>"state_"&amp;StateResource[[#This Row],[state(vanilla)]]&amp;"_"&amp;StateResource[[#This Row],[Resource Type]]&amp;"_developed_"&amp;StateResource[[#This Row],[Serier]]</f>
        <v>state_391_steel_developed_8</v>
      </c>
    </row>
    <row r="617" spans="1:20" ht="16" customHeight="1" x14ac:dyDescent="0.3">
      <c r="A617" s="1">
        <v>391</v>
      </c>
      <c r="C617" s="9" t="str">
        <f>VLOOKUP(StateResource[[#This Row],[state(vanilla)]],'State Name'!B:C,2,FALSE)</f>
        <v>Minnesota</v>
      </c>
      <c r="E617" s="1" t="s">
        <v>874</v>
      </c>
      <c r="F617" s="1">
        <v>12</v>
      </c>
      <c r="G617" s="1">
        <v>9</v>
      </c>
      <c r="H617" s="9">
        <f>StateResource[[#This Row],[Serier]]</f>
        <v>9</v>
      </c>
      <c r="J617" s="1">
        <f>StateResource[[#This Row],[has_tech_excavation_visible]]</f>
        <v>9</v>
      </c>
      <c r="L617" s="1">
        <f>StateResource[[#This Row],[has_tech_excavation_visible]]</f>
        <v>9</v>
      </c>
      <c r="O617" s="9">
        <f>10+StateResource[[#This Row],[Serier]]*5</f>
        <v>55</v>
      </c>
      <c r="P617" s="9">
        <f>30+StateResource[[#This Row],[Serier]]*15</f>
        <v>165</v>
      </c>
      <c r="Q617" s="1">
        <f>StateResource[[#This Row],[Serier]]*2</f>
        <v>18</v>
      </c>
      <c r="S617" s="9" t="str">
        <f>"develop_state_"&amp;StateResource[[#This Row],[state(vanilla)]]&amp;"_"&amp;StateResource[[#This Row],[Resource Type]]&amp;"_deposits_"&amp;StateResource[[#This Row],[Serier]]</f>
        <v>develop_state_391_steel_deposits_9</v>
      </c>
      <c r="T617" s="1" t="str">
        <f>"state_"&amp;StateResource[[#This Row],[state(vanilla)]]&amp;"_"&amp;StateResource[[#This Row],[Resource Type]]&amp;"_developed_"&amp;StateResource[[#This Row],[Serier]]</f>
        <v>state_391_steel_developed_9</v>
      </c>
    </row>
    <row r="618" spans="1:20" ht="16" customHeight="1" x14ac:dyDescent="0.3">
      <c r="A618" s="1">
        <v>391</v>
      </c>
      <c r="C618" s="9" t="str">
        <f>VLOOKUP(StateResource[[#This Row],[state(vanilla)]],'State Name'!B:C,2,FALSE)</f>
        <v>Minnesota</v>
      </c>
      <c r="E618" s="1" t="s">
        <v>874</v>
      </c>
      <c r="F618" s="1">
        <v>12</v>
      </c>
      <c r="G618" s="1">
        <v>10</v>
      </c>
      <c r="H618" s="9">
        <f>StateResource[[#This Row],[Serier]]</f>
        <v>10</v>
      </c>
      <c r="J618" s="1">
        <f>StateResource[[#This Row],[has_tech_excavation_visible]]</f>
        <v>10</v>
      </c>
      <c r="L618" s="1">
        <f>StateResource[[#This Row],[has_tech_excavation_visible]]</f>
        <v>10</v>
      </c>
      <c r="O618" s="9">
        <f>10+StateResource[[#This Row],[Serier]]*5</f>
        <v>60</v>
      </c>
      <c r="P618" s="9">
        <f>30+StateResource[[#This Row],[Serier]]*15</f>
        <v>180</v>
      </c>
      <c r="Q618" s="1">
        <f>StateResource[[#This Row],[Serier]]*2</f>
        <v>20</v>
      </c>
      <c r="S618" s="9" t="str">
        <f>"develop_state_"&amp;StateResource[[#This Row],[state(vanilla)]]&amp;"_"&amp;StateResource[[#This Row],[Resource Type]]&amp;"_deposits_"&amp;StateResource[[#This Row],[Serier]]</f>
        <v>develop_state_391_steel_deposits_10</v>
      </c>
      <c r="T618" s="1" t="str">
        <f>"state_"&amp;StateResource[[#This Row],[state(vanilla)]]&amp;"_"&amp;StateResource[[#This Row],[Resource Type]]&amp;"_developed_"&amp;StateResource[[#This Row],[Serier]]</f>
        <v>state_391_steel_developed_10</v>
      </c>
    </row>
    <row r="619" spans="1:20" ht="16" customHeight="1" x14ac:dyDescent="0.3">
      <c r="A619" s="1">
        <v>391</v>
      </c>
      <c r="C619" s="9" t="str">
        <f>VLOOKUP(StateResource[[#This Row],[state(vanilla)]],'State Name'!B:C,2,FALSE)</f>
        <v>Minnesota</v>
      </c>
      <c r="E619" s="1" t="s">
        <v>874</v>
      </c>
      <c r="F619" s="1">
        <v>12</v>
      </c>
      <c r="G619" s="1">
        <v>11</v>
      </c>
      <c r="H619" s="9">
        <f>StateResource[[#This Row],[Serier]]</f>
        <v>11</v>
      </c>
      <c r="J619" s="1">
        <f>StateResource[[#This Row],[has_tech_excavation_visible]]</f>
        <v>11</v>
      </c>
      <c r="L619" s="1">
        <f>StateResource[[#This Row],[has_tech_excavation_visible]]</f>
        <v>11</v>
      </c>
      <c r="O619" s="9">
        <f>10+StateResource[[#This Row],[Serier]]*5</f>
        <v>65</v>
      </c>
      <c r="P619" s="9">
        <f>30+StateResource[[#This Row],[Serier]]*15</f>
        <v>195</v>
      </c>
      <c r="Q619" s="1">
        <f>StateResource[[#This Row],[Serier]]*2</f>
        <v>22</v>
      </c>
      <c r="S619" s="9" t="str">
        <f>"develop_state_"&amp;StateResource[[#This Row],[state(vanilla)]]&amp;"_"&amp;StateResource[[#This Row],[Resource Type]]&amp;"_deposits_"&amp;StateResource[[#This Row],[Serier]]</f>
        <v>develop_state_391_steel_deposits_11</v>
      </c>
      <c r="T619" s="1" t="str">
        <f>"state_"&amp;StateResource[[#This Row],[state(vanilla)]]&amp;"_"&amp;StateResource[[#This Row],[Resource Type]]&amp;"_developed_"&amp;StateResource[[#This Row],[Serier]]</f>
        <v>state_391_steel_developed_11</v>
      </c>
    </row>
    <row r="620" spans="1:20" ht="16" customHeight="1" x14ac:dyDescent="0.3">
      <c r="A620" s="1">
        <v>391</v>
      </c>
      <c r="C620" s="9" t="str">
        <f>VLOOKUP(StateResource[[#This Row],[state(vanilla)]],'State Name'!B:C,2,FALSE)</f>
        <v>Minnesota</v>
      </c>
      <c r="E620" s="1" t="s">
        <v>874</v>
      </c>
      <c r="F620" s="1">
        <v>12</v>
      </c>
      <c r="G620" s="1">
        <v>12</v>
      </c>
      <c r="H620" s="9">
        <f>StateResource[[#This Row],[Serier]]</f>
        <v>12</v>
      </c>
      <c r="J620" s="1">
        <f>StateResource[[#This Row],[has_tech_excavation_visible]]</f>
        <v>12</v>
      </c>
      <c r="L620" s="1">
        <f>StateResource[[#This Row],[has_tech_excavation_visible]]</f>
        <v>12</v>
      </c>
      <c r="O620" s="9">
        <f>10+StateResource[[#This Row],[Serier]]*5</f>
        <v>70</v>
      </c>
      <c r="P620" s="9">
        <f>30+StateResource[[#This Row],[Serier]]*15</f>
        <v>210</v>
      </c>
      <c r="Q620" s="1">
        <f>StateResource[[#This Row],[Serier]]*2</f>
        <v>24</v>
      </c>
      <c r="S620" s="9" t="str">
        <f>"develop_state_"&amp;StateResource[[#This Row],[state(vanilla)]]&amp;"_"&amp;StateResource[[#This Row],[Resource Type]]&amp;"_deposits_"&amp;StateResource[[#This Row],[Serier]]</f>
        <v>develop_state_391_steel_deposits_12</v>
      </c>
      <c r="T620" s="1" t="str">
        <f>"state_"&amp;StateResource[[#This Row],[state(vanilla)]]&amp;"_"&amp;StateResource[[#This Row],[Resource Type]]&amp;"_developed_"&amp;StateResource[[#This Row],[Serier]]</f>
        <v>state_391_steel_developed_12</v>
      </c>
    </row>
    <row r="621" spans="1:20" ht="16" customHeight="1" x14ac:dyDescent="0.3">
      <c r="A621" s="1">
        <v>391</v>
      </c>
      <c r="C621" s="9" t="str">
        <f>VLOOKUP(StateResource[[#This Row],[state(vanilla)]],'State Name'!B:C,2,FALSE)</f>
        <v>Minnesota</v>
      </c>
      <c r="E621" s="1" t="s">
        <v>874</v>
      </c>
      <c r="F621" s="1">
        <v>12</v>
      </c>
      <c r="G621" s="1">
        <v>13</v>
      </c>
      <c r="H621" s="9">
        <f>StateResource[[#This Row],[Serier]]</f>
        <v>13</v>
      </c>
      <c r="J621" s="1">
        <f>StateResource[[#This Row],[has_tech_excavation_visible]]</f>
        <v>13</v>
      </c>
      <c r="L621" s="1">
        <f>StateResource[[#This Row],[has_tech_excavation_visible]]</f>
        <v>13</v>
      </c>
      <c r="O621" s="9">
        <f>10+StateResource[[#This Row],[Serier]]*5</f>
        <v>75</v>
      </c>
      <c r="P621" s="9">
        <f>30+StateResource[[#This Row],[Serier]]*15</f>
        <v>225</v>
      </c>
      <c r="Q621" s="1">
        <f>StateResource[[#This Row],[Serier]]*2</f>
        <v>26</v>
      </c>
      <c r="S621" s="9" t="str">
        <f>"develop_state_"&amp;StateResource[[#This Row],[state(vanilla)]]&amp;"_"&amp;StateResource[[#This Row],[Resource Type]]&amp;"_deposits_"&amp;StateResource[[#This Row],[Serier]]</f>
        <v>develop_state_391_steel_deposits_13</v>
      </c>
      <c r="T621" s="1" t="str">
        <f>"state_"&amp;StateResource[[#This Row],[state(vanilla)]]&amp;"_"&amp;StateResource[[#This Row],[Resource Type]]&amp;"_developed_"&amp;StateResource[[#This Row],[Serier]]</f>
        <v>state_391_steel_developed_13</v>
      </c>
    </row>
    <row r="622" spans="1:20" ht="16" customHeight="1" x14ac:dyDescent="0.3">
      <c r="A622" s="1">
        <v>391</v>
      </c>
      <c r="C622" s="9" t="str">
        <f>VLOOKUP(StateResource[[#This Row],[state(vanilla)]],'State Name'!B:C,2,FALSE)</f>
        <v>Minnesota</v>
      </c>
      <c r="E622" s="1" t="s">
        <v>874</v>
      </c>
      <c r="F622" s="1">
        <v>12</v>
      </c>
      <c r="G622" s="1">
        <v>14</v>
      </c>
      <c r="H622" s="9">
        <f>StateResource[[#This Row],[Serier]]</f>
        <v>14</v>
      </c>
      <c r="J622" s="1">
        <f>StateResource[[#This Row],[has_tech_excavation_visible]]</f>
        <v>14</v>
      </c>
      <c r="L622" s="1">
        <f>StateResource[[#This Row],[has_tech_excavation_visible]]</f>
        <v>14</v>
      </c>
      <c r="O622" s="9">
        <f>10+StateResource[[#This Row],[Serier]]*5</f>
        <v>80</v>
      </c>
      <c r="P622" s="9">
        <f>30+StateResource[[#This Row],[Serier]]*15</f>
        <v>240</v>
      </c>
      <c r="Q622" s="1">
        <f>StateResource[[#This Row],[Serier]]*2</f>
        <v>28</v>
      </c>
      <c r="S622" s="9" t="str">
        <f>"develop_state_"&amp;StateResource[[#This Row],[state(vanilla)]]&amp;"_"&amp;StateResource[[#This Row],[Resource Type]]&amp;"_deposits_"&amp;StateResource[[#This Row],[Serier]]</f>
        <v>develop_state_391_steel_deposits_14</v>
      </c>
      <c r="T622" s="1" t="str">
        <f>"state_"&amp;StateResource[[#This Row],[state(vanilla)]]&amp;"_"&amp;StateResource[[#This Row],[Resource Type]]&amp;"_developed_"&amp;StateResource[[#This Row],[Serier]]</f>
        <v>state_391_steel_developed_14</v>
      </c>
    </row>
    <row r="623" spans="1:20" ht="16" customHeight="1" x14ac:dyDescent="0.3">
      <c r="A623" s="1">
        <v>391</v>
      </c>
      <c r="C623" s="9" t="str">
        <f>VLOOKUP(StateResource[[#This Row],[state(vanilla)]],'State Name'!B:C,2,FALSE)</f>
        <v>Minnesota</v>
      </c>
      <c r="E623" s="1" t="s">
        <v>874</v>
      </c>
      <c r="F623" s="1">
        <v>12</v>
      </c>
      <c r="G623" s="1">
        <v>15</v>
      </c>
      <c r="H623" s="9">
        <f>StateResource[[#This Row],[Serier]]</f>
        <v>15</v>
      </c>
      <c r="J623" s="1">
        <f>StateResource[[#This Row],[has_tech_excavation_visible]]</f>
        <v>15</v>
      </c>
      <c r="L623" s="1">
        <f>StateResource[[#This Row],[has_tech_excavation_visible]]</f>
        <v>15</v>
      </c>
      <c r="O623" s="9">
        <f>10+StateResource[[#This Row],[Serier]]*5</f>
        <v>85</v>
      </c>
      <c r="P623" s="9">
        <f>30+StateResource[[#This Row],[Serier]]*15</f>
        <v>255</v>
      </c>
      <c r="Q623" s="1">
        <f>StateResource[[#This Row],[Serier]]*2</f>
        <v>30</v>
      </c>
      <c r="S623" s="9" t="str">
        <f>"develop_state_"&amp;StateResource[[#This Row],[state(vanilla)]]&amp;"_"&amp;StateResource[[#This Row],[Resource Type]]&amp;"_deposits_"&amp;StateResource[[#This Row],[Serier]]</f>
        <v>develop_state_391_steel_deposits_15</v>
      </c>
      <c r="T623" s="1" t="str">
        <f>"state_"&amp;StateResource[[#This Row],[state(vanilla)]]&amp;"_"&amp;StateResource[[#This Row],[Resource Type]]&amp;"_developed_"&amp;StateResource[[#This Row],[Serier]]</f>
        <v>state_391_steel_developed_15</v>
      </c>
    </row>
    <row r="624" spans="1:20" ht="16" customHeight="1" x14ac:dyDescent="0.3">
      <c r="A624" s="1">
        <v>391</v>
      </c>
      <c r="C624" s="9" t="str">
        <f>VLOOKUP(StateResource[[#This Row],[state(vanilla)]],'State Name'!B:C,2,FALSE)</f>
        <v>Minnesota</v>
      </c>
      <c r="E624" s="1" t="s">
        <v>874</v>
      </c>
      <c r="F624" s="1">
        <v>12</v>
      </c>
      <c r="G624" s="1">
        <v>16</v>
      </c>
      <c r="H624" s="9">
        <f>StateResource[[#This Row],[Serier]]</f>
        <v>16</v>
      </c>
      <c r="J624" s="1">
        <f>StateResource[[#This Row],[has_tech_excavation_visible]]</f>
        <v>16</v>
      </c>
      <c r="L624" s="1">
        <f>StateResource[[#This Row],[has_tech_excavation_visible]]</f>
        <v>16</v>
      </c>
      <c r="O624" s="9">
        <f>10+StateResource[[#This Row],[Serier]]*5</f>
        <v>90</v>
      </c>
      <c r="P624" s="9">
        <f>30+StateResource[[#This Row],[Serier]]*15</f>
        <v>270</v>
      </c>
      <c r="Q624" s="1">
        <f>StateResource[[#This Row],[Serier]]*2</f>
        <v>32</v>
      </c>
      <c r="S624" s="9" t="str">
        <f>"develop_state_"&amp;StateResource[[#This Row],[state(vanilla)]]&amp;"_"&amp;StateResource[[#This Row],[Resource Type]]&amp;"_deposits_"&amp;StateResource[[#This Row],[Serier]]</f>
        <v>develop_state_391_steel_deposits_16</v>
      </c>
      <c r="T624" s="1" t="str">
        <f>"state_"&amp;StateResource[[#This Row],[state(vanilla)]]&amp;"_"&amp;StateResource[[#This Row],[Resource Type]]&amp;"_developed_"&amp;StateResource[[#This Row],[Serier]]</f>
        <v>state_391_steel_developed_16</v>
      </c>
    </row>
    <row r="625" spans="1:20" ht="16" customHeight="1" x14ac:dyDescent="0.3">
      <c r="A625" s="1">
        <v>391</v>
      </c>
      <c r="C625" s="9" t="str">
        <f>VLOOKUP(StateResource[[#This Row],[state(vanilla)]],'State Name'!B:C,2,FALSE)</f>
        <v>Minnesota</v>
      </c>
      <c r="E625" s="1" t="s">
        <v>874</v>
      </c>
      <c r="F625" s="1">
        <v>12</v>
      </c>
      <c r="G625" s="1">
        <v>17</v>
      </c>
      <c r="H625" s="9">
        <f>StateResource[[#This Row],[Serier]]</f>
        <v>17</v>
      </c>
      <c r="J625" s="1">
        <f>StateResource[[#This Row],[has_tech_excavation_visible]]</f>
        <v>17</v>
      </c>
      <c r="L625" s="1">
        <f>StateResource[[#This Row],[has_tech_excavation_visible]]</f>
        <v>17</v>
      </c>
      <c r="O625" s="9">
        <f>10+StateResource[[#This Row],[Serier]]*5</f>
        <v>95</v>
      </c>
      <c r="P625" s="9">
        <f>30+StateResource[[#This Row],[Serier]]*15</f>
        <v>285</v>
      </c>
      <c r="Q625" s="1">
        <f>StateResource[[#This Row],[Serier]]*2</f>
        <v>34</v>
      </c>
      <c r="S625" s="9" t="str">
        <f>"develop_state_"&amp;StateResource[[#This Row],[state(vanilla)]]&amp;"_"&amp;StateResource[[#This Row],[Resource Type]]&amp;"_deposits_"&amp;StateResource[[#This Row],[Serier]]</f>
        <v>develop_state_391_steel_deposits_17</v>
      </c>
      <c r="T625" s="1" t="str">
        <f>"state_"&amp;StateResource[[#This Row],[state(vanilla)]]&amp;"_"&amp;StateResource[[#This Row],[Resource Type]]&amp;"_developed_"&amp;StateResource[[#This Row],[Serier]]</f>
        <v>state_391_steel_developed_17</v>
      </c>
    </row>
    <row r="626" spans="1:20" ht="16" customHeight="1" x14ac:dyDescent="0.3">
      <c r="A626" s="1">
        <v>391</v>
      </c>
      <c r="C626" s="9" t="str">
        <f>VLOOKUP(StateResource[[#This Row],[state(vanilla)]],'State Name'!B:C,2,FALSE)</f>
        <v>Minnesota</v>
      </c>
      <c r="E626" s="1" t="s">
        <v>874</v>
      </c>
      <c r="F626" s="1">
        <v>12</v>
      </c>
      <c r="G626" s="1">
        <v>18</v>
      </c>
      <c r="H626" s="9">
        <f>StateResource[[#This Row],[Serier]]</f>
        <v>18</v>
      </c>
      <c r="J626" s="1">
        <f>StateResource[[#This Row],[has_tech_excavation_visible]]</f>
        <v>18</v>
      </c>
      <c r="L626" s="1">
        <f>StateResource[[#This Row],[has_tech_excavation_visible]]</f>
        <v>18</v>
      </c>
      <c r="O626" s="9">
        <f>10+StateResource[[#This Row],[Serier]]*5</f>
        <v>100</v>
      </c>
      <c r="P626" s="9">
        <f>30+StateResource[[#This Row],[Serier]]*15</f>
        <v>300</v>
      </c>
      <c r="Q626" s="1">
        <f>StateResource[[#This Row],[Serier]]*2</f>
        <v>36</v>
      </c>
      <c r="S626" s="9" t="str">
        <f>"develop_state_"&amp;StateResource[[#This Row],[state(vanilla)]]&amp;"_"&amp;StateResource[[#This Row],[Resource Type]]&amp;"_deposits_"&amp;StateResource[[#This Row],[Serier]]</f>
        <v>develop_state_391_steel_deposits_18</v>
      </c>
      <c r="T626" s="1" t="str">
        <f>"state_"&amp;StateResource[[#This Row],[state(vanilla)]]&amp;"_"&amp;StateResource[[#This Row],[Resource Type]]&amp;"_developed_"&amp;StateResource[[#This Row],[Serier]]</f>
        <v>state_391_steel_developed_18</v>
      </c>
    </row>
    <row r="627" spans="1:20" ht="16" customHeight="1" x14ac:dyDescent="0.3">
      <c r="A627" s="1">
        <v>391</v>
      </c>
      <c r="C627" s="9" t="str">
        <f>VLOOKUP(StateResource[[#This Row],[state(vanilla)]],'State Name'!B:C,2,FALSE)</f>
        <v>Minnesota</v>
      </c>
      <c r="E627" s="1" t="s">
        <v>874</v>
      </c>
      <c r="F627" s="1">
        <v>12</v>
      </c>
      <c r="G627" s="1">
        <v>19</v>
      </c>
      <c r="H627" s="9">
        <f>StateResource[[#This Row],[Serier]]</f>
        <v>19</v>
      </c>
      <c r="J627" s="1">
        <f>StateResource[[#This Row],[has_tech_excavation_visible]]</f>
        <v>19</v>
      </c>
      <c r="L627" s="1">
        <f>StateResource[[#This Row],[has_tech_excavation_visible]]</f>
        <v>19</v>
      </c>
      <c r="O627" s="9">
        <f>10+StateResource[[#This Row],[Serier]]*5</f>
        <v>105</v>
      </c>
      <c r="P627" s="9">
        <f>30+StateResource[[#This Row],[Serier]]*15</f>
        <v>315</v>
      </c>
      <c r="Q627" s="1">
        <f>StateResource[[#This Row],[Serier]]*2</f>
        <v>38</v>
      </c>
      <c r="S627" s="9" t="str">
        <f>"develop_state_"&amp;StateResource[[#This Row],[state(vanilla)]]&amp;"_"&amp;StateResource[[#This Row],[Resource Type]]&amp;"_deposits_"&amp;StateResource[[#This Row],[Serier]]</f>
        <v>develop_state_391_steel_deposits_19</v>
      </c>
      <c r="T627" s="1" t="str">
        <f>"state_"&amp;StateResource[[#This Row],[state(vanilla)]]&amp;"_"&amp;StateResource[[#This Row],[Resource Type]]&amp;"_developed_"&amp;StateResource[[#This Row],[Serier]]</f>
        <v>state_391_steel_developed_19</v>
      </c>
    </row>
    <row r="628" spans="1:20" ht="16" customHeight="1" x14ac:dyDescent="0.3">
      <c r="A628" s="1">
        <v>391</v>
      </c>
      <c r="C628" s="9" t="str">
        <f>VLOOKUP(StateResource[[#This Row],[state(vanilla)]],'State Name'!B:C,2,FALSE)</f>
        <v>Minnesota</v>
      </c>
      <c r="E628" s="1" t="s">
        <v>874</v>
      </c>
      <c r="F628" s="1">
        <v>12</v>
      </c>
      <c r="G628" s="1">
        <v>20</v>
      </c>
      <c r="H628" s="9">
        <f>StateResource[[#This Row],[Serier]]</f>
        <v>20</v>
      </c>
      <c r="J628" s="1">
        <f>StateResource[[#This Row],[has_tech_excavation_visible]]</f>
        <v>20</v>
      </c>
      <c r="L628" s="1">
        <f>StateResource[[#This Row],[has_tech_excavation_visible]]</f>
        <v>20</v>
      </c>
      <c r="O628" s="9">
        <f>10+StateResource[[#This Row],[Serier]]*5</f>
        <v>110</v>
      </c>
      <c r="P628" s="9">
        <f>30+StateResource[[#This Row],[Serier]]*15</f>
        <v>330</v>
      </c>
      <c r="Q628" s="1">
        <f>StateResource[[#This Row],[Serier]]*2</f>
        <v>40</v>
      </c>
      <c r="S628" s="9" t="str">
        <f>"develop_state_"&amp;StateResource[[#This Row],[state(vanilla)]]&amp;"_"&amp;StateResource[[#This Row],[Resource Type]]&amp;"_deposits_"&amp;StateResource[[#This Row],[Serier]]</f>
        <v>develop_state_391_steel_deposits_20</v>
      </c>
      <c r="T628" s="1" t="str">
        <f>"state_"&amp;StateResource[[#This Row],[state(vanilla)]]&amp;"_"&amp;StateResource[[#This Row],[Resource Type]]&amp;"_developed_"&amp;StateResource[[#This Row],[Serier]]</f>
        <v>state_391_steel_developed_20</v>
      </c>
    </row>
    <row r="629" spans="1:20" ht="16" customHeight="1" x14ac:dyDescent="0.3">
      <c r="A629" s="1">
        <v>360</v>
      </c>
      <c r="C629" s="9" t="str">
        <f>VLOOKUP(StateResource[[#This Row],[state(vanilla)]],'State Name'!B:C,2,FALSE)</f>
        <v>Pennsylvania</v>
      </c>
      <c r="E629" s="1" t="s">
        <v>874</v>
      </c>
      <c r="F629" s="1">
        <v>12</v>
      </c>
      <c r="G629" s="1">
        <v>1</v>
      </c>
      <c r="H629" s="9">
        <f>StateResource[[#This Row],[Serier]]</f>
        <v>1</v>
      </c>
      <c r="J629" s="1">
        <f>StateResource[[#This Row],[has_tech_excavation_visible]]</f>
        <v>1</v>
      </c>
      <c r="L629" s="1">
        <f>StateResource[[#This Row],[has_tech_excavation_visible]]</f>
        <v>1</v>
      </c>
      <c r="O629" s="9">
        <f>10+StateResource[[#This Row],[Serier]]*5</f>
        <v>15</v>
      </c>
      <c r="P629" s="9">
        <f>30+StateResource[[#This Row],[Serier]]*15</f>
        <v>45</v>
      </c>
      <c r="Q629" s="1">
        <f>StateResource[[#This Row],[Serier]]*2</f>
        <v>2</v>
      </c>
      <c r="S629" s="9" t="str">
        <f>"develop_state_"&amp;StateResource[[#This Row],[state(vanilla)]]&amp;"_"&amp;StateResource[[#This Row],[Resource Type]]&amp;"_deposits_"&amp;StateResource[[#This Row],[Serier]]</f>
        <v>develop_state_360_steel_deposits_1</v>
      </c>
      <c r="T629" s="1" t="str">
        <f>"state_"&amp;StateResource[[#This Row],[state(vanilla)]]&amp;"_"&amp;StateResource[[#This Row],[Resource Type]]&amp;"_developed_"&amp;StateResource[[#This Row],[Serier]]</f>
        <v>state_360_steel_developed_1</v>
      </c>
    </row>
    <row r="630" spans="1:20" ht="16" customHeight="1" x14ac:dyDescent="0.3">
      <c r="A630" s="1">
        <v>360</v>
      </c>
      <c r="C630" s="9" t="str">
        <f>VLOOKUP(StateResource[[#This Row],[state(vanilla)]],'State Name'!B:C,2,FALSE)</f>
        <v>Pennsylvania</v>
      </c>
      <c r="E630" s="1" t="s">
        <v>874</v>
      </c>
      <c r="F630" s="1">
        <v>12</v>
      </c>
      <c r="G630" s="1">
        <v>2</v>
      </c>
      <c r="H630" s="9">
        <f>StateResource[[#This Row],[Serier]]</f>
        <v>2</v>
      </c>
      <c r="J630" s="1">
        <f>StateResource[[#This Row],[has_tech_excavation_visible]]</f>
        <v>2</v>
      </c>
      <c r="L630" s="1">
        <f>StateResource[[#This Row],[has_tech_excavation_visible]]</f>
        <v>2</v>
      </c>
      <c r="O630" s="9">
        <f>10+StateResource[[#This Row],[Serier]]*5</f>
        <v>20</v>
      </c>
      <c r="P630" s="9">
        <f>30+StateResource[[#This Row],[Serier]]*15</f>
        <v>60</v>
      </c>
      <c r="Q630" s="1">
        <f>StateResource[[#This Row],[Serier]]*2</f>
        <v>4</v>
      </c>
      <c r="S630" s="9" t="str">
        <f>"develop_state_"&amp;StateResource[[#This Row],[state(vanilla)]]&amp;"_"&amp;StateResource[[#This Row],[Resource Type]]&amp;"_deposits_"&amp;StateResource[[#This Row],[Serier]]</f>
        <v>develop_state_360_steel_deposits_2</v>
      </c>
      <c r="T630" s="1" t="str">
        <f>"state_"&amp;StateResource[[#This Row],[state(vanilla)]]&amp;"_"&amp;StateResource[[#This Row],[Resource Type]]&amp;"_developed_"&amp;StateResource[[#This Row],[Serier]]</f>
        <v>state_360_steel_developed_2</v>
      </c>
    </row>
    <row r="631" spans="1:20" ht="16" customHeight="1" x14ac:dyDescent="0.3">
      <c r="A631" s="1">
        <v>360</v>
      </c>
      <c r="C631" s="9" t="str">
        <f>VLOOKUP(StateResource[[#This Row],[state(vanilla)]],'State Name'!B:C,2,FALSE)</f>
        <v>Pennsylvania</v>
      </c>
      <c r="E631" s="1" t="s">
        <v>874</v>
      </c>
      <c r="F631" s="1">
        <v>12</v>
      </c>
      <c r="G631" s="1">
        <v>3</v>
      </c>
      <c r="H631" s="9">
        <f>StateResource[[#This Row],[Serier]]</f>
        <v>3</v>
      </c>
      <c r="J631" s="1">
        <f>StateResource[[#This Row],[has_tech_excavation_visible]]</f>
        <v>3</v>
      </c>
      <c r="L631" s="1">
        <f>StateResource[[#This Row],[has_tech_excavation_visible]]</f>
        <v>3</v>
      </c>
      <c r="O631" s="9">
        <f>10+StateResource[[#This Row],[Serier]]*5</f>
        <v>25</v>
      </c>
      <c r="P631" s="9">
        <f>30+StateResource[[#This Row],[Serier]]*15</f>
        <v>75</v>
      </c>
      <c r="Q631" s="1">
        <f>StateResource[[#This Row],[Serier]]*2</f>
        <v>6</v>
      </c>
      <c r="S631" s="9" t="str">
        <f>"develop_state_"&amp;StateResource[[#This Row],[state(vanilla)]]&amp;"_"&amp;StateResource[[#This Row],[Resource Type]]&amp;"_deposits_"&amp;StateResource[[#This Row],[Serier]]</f>
        <v>develop_state_360_steel_deposits_3</v>
      </c>
      <c r="T631" s="1" t="str">
        <f>"state_"&amp;StateResource[[#This Row],[state(vanilla)]]&amp;"_"&amp;StateResource[[#This Row],[Resource Type]]&amp;"_developed_"&amp;StateResource[[#This Row],[Serier]]</f>
        <v>state_360_steel_developed_3</v>
      </c>
    </row>
    <row r="632" spans="1:20" ht="16" customHeight="1" x14ac:dyDescent="0.3">
      <c r="A632" s="1">
        <v>360</v>
      </c>
      <c r="C632" s="9" t="str">
        <f>VLOOKUP(StateResource[[#This Row],[state(vanilla)]],'State Name'!B:C,2,FALSE)</f>
        <v>Pennsylvania</v>
      </c>
      <c r="E632" s="1" t="s">
        <v>874</v>
      </c>
      <c r="F632" s="1">
        <v>12</v>
      </c>
      <c r="G632" s="1">
        <v>4</v>
      </c>
      <c r="H632" s="9">
        <f>StateResource[[#This Row],[Serier]]</f>
        <v>4</v>
      </c>
      <c r="J632" s="1">
        <f>StateResource[[#This Row],[has_tech_excavation_visible]]</f>
        <v>4</v>
      </c>
      <c r="L632" s="1">
        <f>StateResource[[#This Row],[has_tech_excavation_visible]]</f>
        <v>4</v>
      </c>
      <c r="O632" s="9">
        <f>10+StateResource[[#This Row],[Serier]]*5</f>
        <v>30</v>
      </c>
      <c r="P632" s="9">
        <f>30+StateResource[[#This Row],[Serier]]*15</f>
        <v>90</v>
      </c>
      <c r="Q632" s="1">
        <f>StateResource[[#This Row],[Serier]]*2</f>
        <v>8</v>
      </c>
      <c r="S632" s="9" t="str">
        <f>"develop_state_"&amp;StateResource[[#This Row],[state(vanilla)]]&amp;"_"&amp;StateResource[[#This Row],[Resource Type]]&amp;"_deposits_"&amp;StateResource[[#This Row],[Serier]]</f>
        <v>develop_state_360_steel_deposits_4</v>
      </c>
      <c r="T632" s="1" t="str">
        <f>"state_"&amp;StateResource[[#This Row],[state(vanilla)]]&amp;"_"&amp;StateResource[[#This Row],[Resource Type]]&amp;"_developed_"&amp;StateResource[[#This Row],[Serier]]</f>
        <v>state_360_steel_developed_4</v>
      </c>
    </row>
    <row r="633" spans="1:20" ht="16" customHeight="1" x14ac:dyDescent="0.3">
      <c r="A633" s="1">
        <v>360</v>
      </c>
      <c r="C633" s="9" t="str">
        <f>VLOOKUP(StateResource[[#This Row],[state(vanilla)]],'State Name'!B:C,2,FALSE)</f>
        <v>Pennsylvania</v>
      </c>
      <c r="E633" s="1" t="s">
        <v>874</v>
      </c>
      <c r="F633" s="1">
        <v>12</v>
      </c>
      <c r="G633" s="1">
        <v>5</v>
      </c>
      <c r="H633" s="9">
        <f>StateResource[[#This Row],[Serier]]</f>
        <v>5</v>
      </c>
      <c r="J633" s="1">
        <f>StateResource[[#This Row],[has_tech_excavation_visible]]</f>
        <v>5</v>
      </c>
      <c r="L633" s="1">
        <f>StateResource[[#This Row],[has_tech_excavation_visible]]</f>
        <v>5</v>
      </c>
      <c r="O633" s="9">
        <f>10+StateResource[[#This Row],[Serier]]*5</f>
        <v>35</v>
      </c>
      <c r="P633" s="9">
        <f>30+StateResource[[#This Row],[Serier]]*15</f>
        <v>105</v>
      </c>
      <c r="Q633" s="1">
        <f>StateResource[[#This Row],[Serier]]*2</f>
        <v>10</v>
      </c>
      <c r="S633" s="9" t="str">
        <f>"develop_state_"&amp;StateResource[[#This Row],[state(vanilla)]]&amp;"_"&amp;StateResource[[#This Row],[Resource Type]]&amp;"_deposits_"&amp;StateResource[[#This Row],[Serier]]</f>
        <v>develop_state_360_steel_deposits_5</v>
      </c>
      <c r="T633" s="1" t="str">
        <f>"state_"&amp;StateResource[[#This Row],[state(vanilla)]]&amp;"_"&amp;StateResource[[#This Row],[Resource Type]]&amp;"_developed_"&amp;StateResource[[#This Row],[Serier]]</f>
        <v>state_360_steel_developed_5</v>
      </c>
    </row>
    <row r="634" spans="1:20" ht="16" customHeight="1" x14ac:dyDescent="0.3">
      <c r="A634" s="1">
        <v>360</v>
      </c>
      <c r="C634" s="9" t="str">
        <f>VLOOKUP(StateResource[[#This Row],[state(vanilla)]],'State Name'!B:C,2,FALSE)</f>
        <v>Pennsylvania</v>
      </c>
      <c r="E634" s="1" t="s">
        <v>874</v>
      </c>
      <c r="F634" s="1">
        <v>12</v>
      </c>
      <c r="G634" s="1">
        <v>6</v>
      </c>
      <c r="H634" s="9">
        <f>StateResource[[#This Row],[Serier]]</f>
        <v>6</v>
      </c>
      <c r="J634" s="1">
        <f>StateResource[[#This Row],[has_tech_excavation_visible]]</f>
        <v>6</v>
      </c>
      <c r="L634" s="1">
        <f>StateResource[[#This Row],[has_tech_excavation_visible]]</f>
        <v>6</v>
      </c>
      <c r="O634" s="9">
        <f>10+StateResource[[#This Row],[Serier]]*5</f>
        <v>40</v>
      </c>
      <c r="P634" s="9">
        <f>30+StateResource[[#This Row],[Serier]]*15</f>
        <v>120</v>
      </c>
      <c r="Q634" s="1">
        <f>StateResource[[#This Row],[Serier]]*2</f>
        <v>12</v>
      </c>
      <c r="S634" s="9" t="str">
        <f>"develop_state_"&amp;StateResource[[#This Row],[state(vanilla)]]&amp;"_"&amp;StateResource[[#This Row],[Resource Type]]&amp;"_deposits_"&amp;StateResource[[#This Row],[Serier]]</f>
        <v>develop_state_360_steel_deposits_6</v>
      </c>
      <c r="T634" s="1" t="str">
        <f>"state_"&amp;StateResource[[#This Row],[state(vanilla)]]&amp;"_"&amp;StateResource[[#This Row],[Resource Type]]&amp;"_developed_"&amp;StateResource[[#This Row],[Serier]]</f>
        <v>state_360_steel_developed_6</v>
      </c>
    </row>
    <row r="635" spans="1:20" ht="16" customHeight="1" x14ac:dyDescent="0.3">
      <c r="A635" s="1">
        <v>360</v>
      </c>
      <c r="C635" s="9" t="str">
        <f>VLOOKUP(StateResource[[#This Row],[state(vanilla)]],'State Name'!B:C,2,FALSE)</f>
        <v>Pennsylvania</v>
      </c>
      <c r="E635" s="1" t="s">
        <v>874</v>
      </c>
      <c r="F635" s="1">
        <v>12</v>
      </c>
      <c r="G635" s="1">
        <v>7</v>
      </c>
      <c r="H635" s="9">
        <f>StateResource[[#This Row],[Serier]]</f>
        <v>7</v>
      </c>
      <c r="J635" s="1">
        <f>StateResource[[#This Row],[has_tech_excavation_visible]]</f>
        <v>7</v>
      </c>
      <c r="L635" s="1">
        <f>StateResource[[#This Row],[has_tech_excavation_visible]]</f>
        <v>7</v>
      </c>
      <c r="O635" s="9">
        <f>10+StateResource[[#This Row],[Serier]]*5</f>
        <v>45</v>
      </c>
      <c r="P635" s="9">
        <f>30+StateResource[[#This Row],[Serier]]*15</f>
        <v>135</v>
      </c>
      <c r="Q635" s="1">
        <f>StateResource[[#This Row],[Serier]]*2</f>
        <v>14</v>
      </c>
      <c r="S635" s="9" t="str">
        <f>"develop_state_"&amp;StateResource[[#This Row],[state(vanilla)]]&amp;"_"&amp;StateResource[[#This Row],[Resource Type]]&amp;"_deposits_"&amp;StateResource[[#This Row],[Serier]]</f>
        <v>develop_state_360_steel_deposits_7</v>
      </c>
      <c r="T635" s="1" t="str">
        <f>"state_"&amp;StateResource[[#This Row],[state(vanilla)]]&amp;"_"&amp;StateResource[[#This Row],[Resource Type]]&amp;"_developed_"&amp;StateResource[[#This Row],[Serier]]</f>
        <v>state_360_steel_developed_7</v>
      </c>
    </row>
    <row r="636" spans="1:20" ht="16" customHeight="1" x14ac:dyDescent="0.3">
      <c r="A636" s="1">
        <v>360</v>
      </c>
      <c r="C636" s="9" t="str">
        <f>VLOOKUP(StateResource[[#This Row],[state(vanilla)]],'State Name'!B:C,2,FALSE)</f>
        <v>Pennsylvania</v>
      </c>
      <c r="E636" s="1" t="s">
        <v>874</v>
      </c>
      <c r="F636" s="1">
        <v>12</v>
      </c>
      <c r="G636" s="1">
        <v>8</v>
      </c>
      <c r="H636" s="9">
        <f>StateResource[[#This Row],[Serier]]</f>
        <v>8</v>
      </c>
      <c r="J636" s="1">
        <f>StateResource[[#This Row],[has_tech_excavation_visible]]</f>
        <v>8</v>
      </c>
      <c r="L636" s="1">
        <f>StateResource[[#This Row],[has_tech_excavation_visible]]</f>
        <v>8</v>
      </c>
      <c r="O636" s="9">
        <f>10+StateResource[[#This Row],[Serier]]*5</f>
        <v>50</v>
      </c>
      <c r="P636" s="9">
        <f>30+StateResource[[#This Row],[Serier]]*15</f>
        <v>150</v>
      </c>
      <c r="Q636" s="1">
        <f>StateResource[[#This Row],[Serier]]*2</f>
        <v>16</v>
      </c>
      <c r="S636" s="9" t="str">
        <f>"develop_state_"&amp;StateResource[[#This Row],[state(vanilla)]]&amp;"_"&amp;StateResource[[#This Row],[Resource Type]]&amp;"_deposits_"&amp;StateResource[[#This Row],[Serier]]</f>
        <v>develop_state_360_steel_deposits_8</v>
      </c>
      <c r="T636" s="1" t="str">
        <f>"state_"&amp;StateResource[[#This Row],[state(vanilla)]]&amp;"_"&amp;StateResource[[#This Row],[Resource Type]]&amp;"_developed_"&amp;StateResource[[#This Row],[Serier]]</f>
        <v>state_360_steel_developed_8</v>
      </c>
    </row>
    <row r="637" spans="1:20" ht="16" customHeight="1" x14ac:dyDescent="0.3">
      <c r="A637" s="1">
        <v>360</v>
      </c>
      <c r="C637" s="9" t="str">
        <f>VLOOKUP(StateResource[[#This Row],[state(vanilla)]],'State Name'!B:C,2,FALSE)</f>
        <v>Pennsylvania</v>
      </c>
      <c r="E637" s="1" t="s">
        <v>874</v>
      </c>
      <c r="F637" s="1">
        <v>12</v>
      </c>
      <c r="G637" s="1">
        <v>9</v>
      </c>
      <c r="H637" s="9">
        <f>StateResource[[#This Row],[Serier]]</f>
        <v>9</v>
      </c>
      <c r="J637" s="1">
        <f>StateResource[[#This Row],[has_tech_excavation_visible]]</f>
        <v>9</v>
      </c>
      <c r="L637" s="1">
        <f>StateResource[[#This Row],[has_tech_excavation_visible]]</f>
        <v>9</v>
      </c>
      <c r="O637" s="9">
        <f>10+StateResource[[#This Row],[Serier]]*5</f>
        <v>55</v>
      </c>
      <c r="P637" s="9">
        <f>30+StateResource[[#This Row],[Serier]]*15</f>
        <v>165</v>
      </c>
      <c r="Q637" s="1">
        <f>StateResource[[#This Row],[Serier]]*2</f>
        <v>18</v>
      </c>
      <c r="S637" s="9" t="str">
        <f>"develop_state_"&amp;StateResource[[#This Row],[state(vanilla)]]&amp;"_"&amp;StateResource[[#This Row],[Resource Type]]&amp;"_deposits_"&amp;StateResource[[#This Row],[Serier]]</f>
        <v>develop_state_360_steel_deposits_9</v>
      </c>
      <c r="T637" s="1" t="str">
        <f>"state_"&amp;StateResource[[#This Row],[state(vanilla)]]&amp;"_"&amp;StateResource[[#This Row],[Resource Type]]&amp;"_developed_"&amp;StateResource[[#This Row],[Serier]]</f>
        <v>state_360_steel_developed_9</v>
      </c>
    </row>
    <row r="638" spans="1:20" ht="16" customHeight="1" x14ac:dyDescent="0.3">
      <c r="A638" s="1">
        <v>360</v>
      </c>
      <c r="C638" s="9" t="str">
        <f>VLOOKUP(StateResource[[#This Row],[state(vanilla)]],'State Name'!B:C,2,FALSE)</f>
        <v>Pennsylvania</v>
      </c>
      <c r="E638" s="1" t="s">
        <v>874</v>
      </c>
      <c r="F638" s="1">
        <v>12</v>
      </c>
      <c r="G638" s="1">
        <v>10</v>
      </c>
      <c r="H638" s="9">
        <f>StateResource[[#This Row],[Serier]]</f>
        <v>10</v>
      </c>
      <c r="J638" s="1">
        <f>StateResource[[#This Row],[has_tech_excavation_visible]]</f>
        <v>10</v>
      </c>
      <c r="L638" s="1">
        <f>StateResource[[#This Row],[has_tech_excavation_visible]]</f>
        <v>10</v>
      </c>
      <c r="O638" s="9">
        <f>10+StateResource[[#This Row],[Serier]]*5</f>
        <v>60</v>
      </c>
      <c r="P638" s="9">
        <f>30+StateResource[[#This Row],[Serier]]*15</f>
        <v>180</v>
      </c>
      <c r="Q638" s="1">
        <f>StateResource[[#This Row],[Serier]]*2</f>
        <v>20</v>
      </c>
      <c r="S638" s="9" t="str">
        <f>"develop_state_"&amp;StateResource[[#This Row],[state(vanilla)]]&amp;"_"&amp;StateResource[[#This Row],[Resource Type]]&amp;"_deposits_"&amp;StateResource[[#This Row],[Serier]]</f>
        <v>develop_state_360_steel_deposits_10</v>
      </c>
      <c r="T638" s="1" t="str">
        <f>"state_"&amp;StateResource[[#This Row],[state(vanilla)]]&amp;"_"&amp;StateResource[[#This Row],[Resource Type]]&amp;"_developed_"&amp;StateResource[[#This Row],[Serier]]</f>
        <v>state_360_steel_developed_10</v>
      </c>
    </row>
    <row r="639" spans="1:20" ht="16" customHeight="1" x14ac:dyDescent="0.3">
      <c r="A639" s="1">
        <v>360</v>
      </c>
      <c r="C639" s="9" t="str">
        <f>VLOOKUP(StateResource[[#This Row],[state(vanilla)]],'State Name'!B:C,2,FALSE)</f>
        <v>Pennsylvania</v>
      </c>
      <c r="E639" s="1" t="s">
        <v>874</v>
      </c>
      <c r="F639" s="1">
        <v>12</v>
      </c>
      <c r="G639" s="1">
        <v>11</v>
      </c>
      <c r="H639" s="9">
        <f>StateResource[[#This Row],[Serier]]</f>
        <v>11</v>
      </c>
      <c r="J639" s="1">
        <f>StateResource[[#This Row],[has_tech_excavation_visible]]</f>
        <v>11</v>
      </c>
      <c r="L639" s="1">
        <f>StateResource[[#This Row],[has_tech_excavation_visible]]</f>
        <v>11</v>
      </c>
      <c r="O639" s="9">
        <f>10+StateResource[[#This Row],[Serier]]*5</f>
        <v>65</v>
      </c>
      <c r="P639" s="9">
        <f>30+StateResource[[#This Row],[Serier]]*15</f>
        <v>195</v>
      </c>
      <c r="Q639" s="1">
        <f>StateResource[[#This Row],[Serier]]*2</f>
        <v>22</v>
      </c>
      <c r="S639" s="9" t="str">
        <f>"develop_state_"&amp;StateResource[[#This Row],[state(vanilla)]]&amp;"_"&amp;StateResource[[#This Row],[Resource Type]]&amp;"_deposits_"&amp;StateResource[[#This Row],[Serier]]</f>
        <v>develop_state_360_steel_deposits_11</v>
      </c>
      <c r="T639" s="1" t="str">
        <f>"state_"&amp;StateResource[[#This Row],[state(vanilla)]]&amp;"_"&amp;StateResource[[#This Row],[Resource Type]]&amp;"_developed_"&amp;StateResource[[#This Row],[Serier]]</f>
        <v>state_360_steel_developed_11</v>
      </c>
    </row>
    <row r="640" spans="1:20" ht="16" customHeight="1" x14ac:dyDescent="0.3">
      <c r="A640" s="1">
        <v>360</v>
      </c>
      <c r="C640" s="9" t="str">
        <f>VLOOKUP(StateResource[[#This Row],[state(vanilla)]],'State Name'!B:C,2,FALSE)</f>
        <v>Pennsylvania</v>
      </c>
      <c r="E640" s="1" t="s">
        <v>874</v>
      </c>
      <c r="F640" s="1">
        <v>12</v>
      </c>
      <c r="G640" s="1">
        <v>12</v>
      </c>
      <c r="H640" s="9">
        <f>StateResource[[#This Row],[Serier]]</f>
        <v>12</v>
      </c>
      <c r="J640" s="1">
        <f>StateResource[[#This Row],[has_tech_excavation_visible]]</f>
        <v>12</v>
      </c>
      <c r="L640" s="1">
        <f>StateResource[[#This Row],[has_tech_excavation_visible]]</f>
        <v>12</v>
      </c>
      <c r="O640" s="9">
        <f>10+StateResource[[#This Row],[Serier]]*5</f>
        <v>70</v>
      </c>
      <c r="P640" s="9">
        <f>30+StateResource[[#This Row],[Serier]]*15</f>
        <v>210</v>
      </c>
      <c r="Q640" s="1">
        <f>StateResource[[#This Row],[Serier]]*2</f>
        <v>24</v>
      </c>
      <c r="S640" s="9" t="str">
        <f>"develop_state_"&amp;StateResource[[#This Row],[state(vanilla)]]&amp;"_"&amp;StateResource[[#This Row],[Resource Type]]&amp;"_deposits_"&amp;StateResource[[#This Row],[Serier]]</f>
        <v>develop_state_360_steel_deposits_12</v>
      </c>
      <c r="T640" s="1" t="str">
        <f>"state_"&amp;StateResource[[#This Row],[state(vanilla)]]&amp;"_"&amp;StateResource[[#This Row],[Resource Type]]&amp;"_developed_"&amp;StateResource[[#This Row],[Serier]]</f>
        <v>state_360_steel_developed_12</v>
      </c>
    </row>
    <row r="641" spans="1:20" ht="16" customHeight="1" x14ac:dyDescent="0.3">
      <c r="A641" s="1">
        <v>360</v>
      </c>
      <c r="C641" s="9" t="str">
        <f>VLOOKUP(StateResource[[#This Row],[state(vanilla)]],'State Name'!B:C,2,FALSE)</f>
        <v>Pennsylvania</v>
      </c>
      <c r="E641" s="1" t="s">
        <v>874</v>
      </c>
      <c r="F641" s="1">
        <v>12</v>
      </c>
      <c r="G641" s="1">
        <v>13</v>
      </c>
      <c r="H641" s="9">
        <f>StateResource[[#This Row],[Serier]]</f>
        <v>13</v>
      </c>
      <c r="J641" s="1">
        <f>StateResource[[#This Row],[has_tech_excavation_visible]]</f>
        <v>13</v>
      </c>
      <c r="L641" s="1">
        <f>StateResource[[#This Row],[has_tech_excavation_visible]]</f>
        <v>13</v>
      </c>
      <c r="O641" s="9">
        <f>10+StateResource[[#This Row],[Serier]]*5</f>
        <v>75</v>
      </c>
      <c r="P641" s="9">
        <f>30+StateResource[[#This Row],[Serier]]*15</f>
        <v>225</v>
      </c>
      <c r="Q641" s="1">
        <f>StateResource[[#This Row],[Serier]]*2</f>
        <v>26</v>
      </c>
      <c r="S641" s="9" t="str">
        <f>"develop_state_"&amp;StateResource[[#This Row],[state(vanilla)]]&amp;"_"&amp;StateResource[[#This Row],[Resource Type]]&amp;"_deposits_"&amp;StateResource[[#This Row],[Serier]]</f>
        <v>develop_state_360_steel_deposits_13</v>
      </c>
      <c r="T641" s="1" t="str">
        <f>"state_"&amp;StateResource[[#This Row],[state(vanilla)]]&amp;"_"&amp;StateResource[[#This Row],[Resource Type]]&amp;"_developed_"&amp;StateResource[[#This Row],[Serier]]</f>
        <v>state_360_steel_developed_13</v>
      </c>
    </row>
    <row r="642" spans="1:20" ht="16" customHeight="1" x14ac:dyDescent="0.3">
      <c r="A642" s="1">
        <v>360</v>
      </c>
      <c r="C642" s="9" t="str">
        <f>VLOOKUP(StateResource[[#This Row],[state(vanilla)]],'State Name'!B:C,2,FALSE)</f>
        <v>Pennsylvania</v>
      </c>
      <c r="E642" s="1" t="s">
        <v>874</v>
      </c>
      <c r="F642" s="1">
        <v>12</v>
      </c>
      <c r="G642" s="1">
        <v>14</v>
      </c>
      <c r="H642" s="9">
        <f>StateResource[[#This Row],[Serier]]</f>
        <v>14</v>
      </c>
      <c r="J642" s="1">
        <f>StateResource[[#This Row],[has_tech_excavation_visible]]</f>
        <v>14</v>
      </c>
      <c r="L642" s="1">
        <f>StateResource[[#This Row],[has_tech_excavation_visible]]</f>
        <v>14</v>
      </c>
      <c r="O642" s="9">
        <f>10+StateResource[[#This Row],[Serier]]*5</f>
        <v>80</v>
      </c>
      <c r="P642" s="9">
        <f>30+StateResource[[#This Row],[Serier]]*15</f>
        <v>240</v>
      </c>
      <c r="Q642" s="1">
        <f>StateResource[[#This Row],[Serier]]*2</f>
        <v>28</v>
      </c>
      <c r="S642" s="9" t="str">
        <f>"develop_state_"&amp;StateResource[[#This Row],[state(vanilla)]]&amp;"_"&amp;StateResource[[#This Row],[Resource Type]]&amp;"_deposits_"&amp;StateResource[[#This Row],[Serier]]</f>
        <v>develop_state_360_steel_deposits_14</v>
      </c>
      <c r="T642" s="1" t="str">
        <f>"state_"&amp;StateResource[[#This Row],[state(vanilla)]]&amp;"_"&amp;StateResource[[#This Row],[Resource Type]]&amp;"_developed_"&amp;StateResource[[#This Row],[Serier]]</f>
        <v>state_360_steel_developed_14</v>
      </c>
    </row>
    <row r="643" spans="1:20" ht="16" customHeight="1" x14ac:dyDescent="0.3">
      <c r="A643" s="1">
        <v>360</v>
      </c>
      <c r="C643" s="9" t="str">
        <f>VLOOKUP(StateResource[[#This Row],[state(vanilla)]],'State Name'!B:C,2,FALSE)</f>
        <v>Pennsylvania</v>
      </c>
      <c r="E643" s="1" t="s">
        <v>874</v>
      </c>
      <c r="F643" s="1">
        <v>12</v>
      </c>
      <c r="G643" s="1">
        <v>15</v>
      </c>
      <c r="H643" s="9">
        <f>StateResource[[#This Row],[Serier]]</f>
        <v>15</v>
      </c>
      <c r="J643" s="1">
        <f>StateResource[[#This Row],[has_tech_excavation_visible]]</f>
        <v>15</v>
      </c>
      <c r="L643" s="1">
        <f>StateResource[[#This Row],[has_tech_excavation_visible]]</f>
        <v>15</v>
      </c>
      <c r="O643" s="9">
        <f>10+StateResource[[#This Row],[Serier]]*5</f>
        <v>85</v>
      </c>
      <c r="P643" s="9">
        <f>30+StateResource[[#This Row],[Serier]]*15</f>
        <v>255</v>
      </c>
      <c r="Q643" s="1">
        <f>StateResource[[#This Row],[Serier]]*2</f>
        <v>30</v>
      </c>
      <c r="S643" s="9" t="str">
        <f>"develop_state_"&amp;StateResource[[#This Row],[state(vanilla)]]&amp;"_"&amp;StateResource[[#This Row],[Resource Type]]&amp;"_deposits_"&amp;StateResource[[#This Row],[Serier]]</f>
        <v>develop_state_360_steel_deposits_15</v>
      </c>
      <c r="T643" s="1" t="str">
        <f>"state_"&amp;StateResource[[#This Row],[state(vanilla)]]&amp;"_"&amp;StateResource[[#This Row],[Resource Type]]&amp;"_developed_"&amp;StateResource[[#This Row],[Serier]]</f>
        <v>state_360_steel_developed_15</v>
      </c>
    </row>
    <row r="644" spans="1:20" ht="16" customHeight="1" x14ac:dyDescent="0.3">
      <c r="A644" s="1">
        <v>360</v>
      </c>
      <c r="C644" s="9" t="str">
        <f>VLOOKUP(StateResource[[#This Row],[state(vanilla)]],'State Name'!B:C,2,FALSE)</f>
        <v>Pennsylvania</v>
      </c>
      <c r="E644" s="1" t="s">
        <v>874</v>
      </c>
      <c r="F644" s="1">
        <v>12</v>
      </c>
      <c r="G644" s="1">
        <v>16</v>
      </c>
      <c r="H644" s="9">
        <f>StateResource[[#This Row],[Serier]]</f>
        <v>16</v>
      </c>
      <c r="J644" s="1">
        <f>StateResource[[#This Row],[has_tech_excavation_visible]]</f>
        <v>16</v>
      </c>
      <c r="L644" s="1">
        <f>StateResource[[#This Row],[has_tech_excavation_visible]]</f>
        <v>16</v>
      </c>
      <c r="O644" s="9">
        <f>10+StateResource[[#This Row],[Serier]]*5</f>
        <v>90</v>
      </c>
      <c r="P644" s="9">
        <f>30+StateResource[[#This Row],[Serier]]*15</f>
        <v>270</v>
      </c>
      <c r="Q644" s="1">
        <f>StateResource[[#This Row],[Serier]]*2</f>
        <v>32</v>
      </c>
      <c r="S644" s="9" t="str">
        <f>"develop_state_"&amp;StateResource[[#This Row],[state(vanilla)]]&amp;"_"&amp;StateResource[[#This Row],[Resource Type]]&amp;"_deposits_"&amp;StateResource[[#This Row],[Serier]]</f>
        <v>develop_state_360_steel_deposits_16</v>
      </c>
      <c r="T644" s="1" t="str">
        <f>"state_"&amp;StateResource[[#This Row],[state(vanilla)]]&amp;"_"&amp;StateResource[[#This Row],[Resource Type]]&amp;"_developed_"&amp;StateResource[[#This Row],[Serier]]</f>
        <v>state_360_steel_developed_16</v>
      </c>
    </row>
    <row r="645" spans="1:20" ht="16" customHeight="1" x14ac:dyDescent="0.3">
      <c r="A645" s="1">
        <v>360</v>
      </c>
      <c r="C645" s="9" t="str">
        <f>VLOOKUP(StateResource[[#This Row],[state(vanilla)]],'State Name'!B:C,2,FALSE)</f>
        <v>Pennsylvania</v>
      </c>
      <c r="E645" s="1" t="s">
        <v>874</v>
      </c>
      <c r="F645" s="1">
        <v>12</v>
      </c>
      <c r="G645" s="1">
        <v>17</v>
      </c>
      <c r="H645" s="9">
        <f>StateResource[[#This Row],[Serier]]</f>
        <v>17</v>
      </c>
      <c r="J645" s="1">
        <f>StateResource[[#This Row],[has_tech_excavation_visible]]</f>
        <v>17</v>
      </c>
      <c r="L645" s="1">
        <f>StateResource[[#This Row],[has_tech_excavation_visible]]</f>
        <v>17</v>
      </c>
      <c r="O645" s="9">
        <f>10+StateResource[[#This Row],[Serier]]*5</f>
        <v>95</v>
      </c>
      <c r="P645" s="9">
        <f>30+StateResource[[#This Row],[Serier]]*15</f>
        <v>285</v>
      </c>
      <c r="Q645" s="1">
        <f>StateResource[[#This Row],[Serier]]*2</f>
        <v>34</v>
      </c>
      <c r="S645" s="9" t="str">
        <f>"develop_state_"&amp;StateResource[[#This Row],[state(vanilla)]]&amp;"_"&amp;StateResource[[#This Row],[Resource Type]]&amp;"_deposits_"&amp;StateResource[[#This Row],[Serier]]</f>
        <v>develop_state_360_steel_deposits_17</v>
      </c>
      <c r="T645" s="1" t="str">
        <f>"state_"&amp;StateResource[[#This Row],[state(vanilla)]]&amp;"_"&amp;StateResource[[#This Row],[Resource Type]]&amp;"_developed_"&amp;StateResource[[#This Row],[Serier]]</f>
        <v>state_360_steel_developed_17</v>
      </c>
    </row>
    <row r="646" spans="1:20" ht="16" customHeight="1" x14ac:dyDescent="0.3">
      <c r="A646" s="1">
        <v>360</v>
      </c>
      <c r="C646" s="9" t="str">
        <f>VLOOKUP(StateResource[[#This Row],[state(vanilla)]],'State Name'!B:C,2,FALSE)</f>
        <v>Pennsylvania</v>
      </c>
      <c r="E646" s="1" t="s">
        <v>874</v>
      </c>
      <c r="F646" s="1">
        <v>12</v>
      </c>
      <c r="G646" s="1">
        <v>18</v>
      </c>
      <c r="H646" s="9">
        <f>StateResource[[#This Row],[Serier]]</f>
        <v>18</v>
      </c>
      <c r="J646" s="1">
        <f>StateResource[[#This Row],[has_tech_excavation_visible]]</f>
        <v>18</v>
      </c>
      <c r="L646" s="1">
        <f>StateResource[[#This Row],[has_tech_excavation_visible]]</f>
        <v>18</v>
      </c>
      <c r="O646" s="9">
        <f>10+StateResource[[#This Row],[Serier]]*5</f>
        <v>100</v>
      </c>
      <c r="P646" s="9">
        <f>30+StateResource[[#This Row],[Serier]]*15</f>
        <v>300</v>
      </c>
      <c r="Q646" s="1">
        <f>StateResource[[#This Row],[Serier]]*2</f>
        <v>36</v>
      </c>
      <c r="S646" s="9" t="str">
        <f>"develop_state_"&amp;StateResource[[#This Row],[state(vanilla)]]&amp;"_"&amp;StateResource[[#This Row],[Resource Type]]&amp;"_deposits_"&amp;StateResource[[#This Row],[Serier]]</f>
        <v>develop_state_360_steel_deposits_18</v>
      </c>
      <c r="T646" s="1" t="str">
        <f>"state_"&amp;StateResource[[#This Row],[state(vanilla)]]&amp;"_"&amp;StateResource[[#This Row],[Resource Type]]&amp;"_developed_"&amp;StateResource[[#This Row],[Serier]]</f>
        <v>state_360_steel_developed_18</v>
      </c>
    </row>
    <row r="647" spans="1:20" ht="16" customHeight="1" x14ac:dyDescent="0.3">
      <c r="A647" s="1">
        <v>360</v>
      </c>
      <c r="C647" s="9" t="str">
        <f>VLOOKUP(StateResource[[#This Row],[state(vanilla)]],'State Name'!B:C,2,FALSE)</f>
        <v>Pennsylvania</v>
      </c>
      <c r="E647" s="1" t="s">
        <v>874</v>
      </c>
      <c r="F647" s="1">
        <v>12</v>
      </c>
      <c r="G647" s="1">
        <v>19</v>
      </c>
      <c r="H647" s="9">
        <f>StateResource[[#This Row],[Serier]]</f>
        <v>19</v>
      </c>
      <c r="J647" s="1">
        <f>StateResource[[#This Row],[has_tech_excavation_visible]]</f>
        <v>19</v>
      </c>
      <c r="L647" s="1">
        <f>StateResource[[#This Row],[has_tech_excavation_visible]]</f>
        <v>19</v>
      </c>
      <c r="O647" s="9">
        <f>10+StateResource[[#This Row],[Serier]]*5</f>
        <v>105</v>
      </c>
      <c r="P647" s="9">
        <f>30+StateResource[[#This Row],[Serier]]*15</f>
        <v>315</v>
      </c>
      <c r="Q647" s="1">
        <f>StateResource[[#This Row],[Serier]]*2</f>
        <v>38</v>
      </c>
      <c r="S647" s="9" t="str">
        <f>"develop_state_"&amp;StateResource[[#This Row],[state(vanilla)]]&amp;"_"&amp;StateResource[[#This Row],[Resource Type]]&amp;"_deposits_"&amp;StateResource[[#This Row],[Serier]]</f>
        <v>develop_state_360_steel_deposits_19</v>
      </c>
      <c r="T647" s="1" t="str">
        <f>"state_"&amp;StateResource[[#This Row],[state(vanilla)]]&amp;"_"&amp;StateResource[[#This Row],[Resource Type]]&amp;"_developed_"&amp;StateResource[[#This Row],[Serier]]</f>
        <v>state_360_steel_developed_19</v>
      </c>
    </row>
    <row r="648" spans="1:20" ht="16" customHeight="1" x14ac:dyDescent="0.3">
      <c r="A648" s="1">
        <v>360</v>
      </c>
      <c r="C648" s="9" t="str">
        <f>VLOOKUP(StateResource[[#This Row],[state(vanilla)]],'State Name'!B:C,2,FALSE)</f>
        <v>Pennsylvania</v>
      </c>
      <c r="E648" s="1" t="s">
        <v>874</v>
      </c>
      <c r="F648" s="1">
        <v>12</v>
      </c>
      <c r="G648" s="1">
        <v>20</v>
      </c>
      <c r="H648" s="9">
        <f>StateResource[[#This Row],[Serier]]</f>
        <v>20</v>
      </c>
      <c r="J648" s="1">
        <f>StateResource[[#This Row],[has_tech_excavation_visible]]</f>
        <v>20</v>
      </c>
      <c r="L648" s="1">
        <f>StateResource[[#This Row],[has_tech_excavation_visible]]</f>
        <v>20</v>
      </c>
      <c r="O648" s="9">
        <f>10+StateResource[[#This Row],[Serier]]*5</f>
        <v>110</v>
      </c>
      <c r="P648" s="9">
        <f>30+StateResource[[#This Row],[Serier]]*15</f>
        <v>330</v>
      </c>
      <c r="Q648" s="1">
        <f>StateResource[[#This Row],[Serier]]*2</f>
        <v>40</v>
      </c>
      <c r="S648" s="9" t="str">
        <f>"develop_state_"&amp;StateResource[[#This Row],[state(vanilla)]]&amp;"_"&amp;StateResource[[#This Row],[Resource Type]]&amp;"_deposits_"&amp;StateResource[[#This Row],[Serier]]</f>
        <v>develop_state_360_steel_deposits_20</v>
      </c>
      <c r="T648" s="1" t="str">
        <f>"state_"&amp;StateResource[[#This Row],[state(vanilla)]]&amp;"_"&amp;StateResource[[#This Row],[Resource Type]]&amp;"_developed_"&amp;StateResource[[#This Row],[Serier]]</f>
        <v>state_360_steel_developed_20</v>
      </c>
    </row>
    <row r="649" spans="1:20" ht="16" customHeight="1" x14ac:dyDescent="0.3">
      <c r="A649" s="1">
        <v>261</v>
      </c>
      <c r="C649" s="9" t="str">
        <f>VLOOKUP(StateResource[[#This Row],[state(vanilla)]],'State Name'!B:C,2,FALSE)</f>
        <v>Ohio</v>
      </c>
      <c r="E649" s="1" t="s">
        <v>874</v>
      </c>
      <c r="F649" s="1">
        <v>12</v>
      </c>
      <c r="G649" s="1">
        <v>1</v>
      </c>
      <c r="H649" s="9">
        <f>StateResource[[#This Row],[Serier]]</f>
        <v>1</v>
      </c>
      <c r="J649" s="1">
        <f>StateResource[[#This Row],[has_tech_excavation_visible]]</f>
        <v>1</v>
      </c>
      <c r="L649" s="1">
        <f>StateResource[[#This Row],[has_tech_excavation_visible]]</f>
        <v>1</v>
      </c>
      <c r="O649" s="9">
        <f>10+StateResource[[#This Row],[Serier]]*5</f>
        <v>15</v>
      </c>
      <c r="P649" s="9">
        <f>30+StateResource[[#This Row],[Serier]]*15</f>
        <v>45</v>
      </c>
      <c r="Q649" s="1">
        <f>StateResource[[#This Row],[Serier]]*2</f>
        <v>2</v>
      </c>
      <c r="S649" s="9" t="str">
        <f>"develop_state_"&amp;StateResource[[#This Row],[state(vanilla)]]&amp;"_"&amp;StateResource[[#This Row],[Resource Type]]&amp;"_deposits_"&amp;StateResource[[#This Row],[Serier]]</f>
        <v>develop_state_261_steel_deposits_1</v>
      </c>
      <c r="T649" s="1" t="str">
        <f>"state_"&amp;StateResource[[#This Row],[state(vanilla)]]&amp;"_"&amp;StateResource[[#This Row],[Resource Type]]&amp;"_developed_"&amp;StateResource[[#This Row],[Serier]]</f>
        <v>state_261_steel_developed_1</v>
      </c>
    </row>
    <row r="650" spans="1:20" ht="16" customHeight="1" x14ac:dyDescent="0.3">
      <c r="A650" s="1">
        <v>261</v>
      </c>
      <c r="C650" s="9" t="str">
        <f>VLOOKUP(StateResource[[#This Row],[state(vanilla)]],'State Name'!B:C,2,FALSE)</f>
        <v>Ohio</v>
      </c>
      <c r="E650" s="1" t="s">
        <v>874</v>
      </c>
      <c r="F650" s="1">
        <v>12</v>
      </c>
      <c r="G650" s="1">
        <v>2</v>
      </c>
      <c r="H650" s="9">
        <f>StateResource[[#This Row],[Serier]]</f>
        <v>2</v>
      </c>
      <c r="J650" s="1">
        <f>StateResource[[#This Row],[has_tech_excavation_visible]]</f>
        <v>2</v>
      </c>
      <c r="L650" s="1">
        <f>StateResource[[#This Row],[has_tech_excavation_visible]]</f>
        <v>2</v>
      </c>
      <c r="O650" s="9">
        <f>10+StateResource[[#This Row],[Serier]]*5</f>
        <v>20</v>
      </c>
      <c r="P650" s="9">
        <f>30+StateResource[[#This Row],[Serier]]*15</f>
        <v>60</v>
      </c>
      <c r="Q650" s="1">
        <f>StateResource[[#This Row],[Serier]]*2</f>
        <v>4</v>
      </c>
      <c r="S650" s="9" t="str">
        <f>"develop_state_"&amp;StateResource[[#This Row],[state(vanilla)]]&amp;"_"&amp;StateResource[[#This Row],[Resource Type]]&amp;"_deposits_"&amp;StateResource[[#This Row],[Serier]]</f>
        <v>develop_state_261_steel_deposits_2</v>
      </c>
      <c r="T650" s="1" t="str">
        <f>"state_"&amp;StateResource[[#This Row],[state(vanilla)]]&amp;"_"&amp;StateResource[[#This Row],[Resource Type]]&amp;"_developed_"&amp;StateResource[[#This Row],[Serier]]</f>
        <v>state_261_steel_developed_2</v>
      </c>
    </row>
    <row r="651" spans="1:20" ht="16" customHeight="1" x14ac:dyDescent="0.3">
      <c r="A651" s="1">
        <v>261</v>
      </c>
      <c r="C651" s="9" t="str">
        <f>VLOOKUP(StateResource[[#This Row],[state(vanilla)]],'State Name'!B:C,2,FALSE)</f>
        <v>Ohio</v>
      </c>
      <c r="E651" s="1" t="s">
        <v>874</v>
      </c>
      <c r="F651" s="1">
        <v>12</v>
      </c>
      <c r="G651" s="1">
        <v>3</v>
      </c>
      <c r="H651" s="9">
        <f>StateResource[[#This Row],[Serier]]</f>
        <v>3</v>
      </c>
      <c r="J651" s="1">
        <f>StateResource[[#This Row],[has_tech_excavation_visible]]</f>
        <v>3</v>
      </c>
      <c r="L651" s="1">
        <f>StateResource[[#This Row],[has_tech_excavation_visible]]</f>
        <v>3</v>
      </c>
      <c r="O651" s="9">
        <f>10+StateResource[[#This Row],[Serier]]*5</f>
        <v>25</v>
      </c>
      <c r="P651" s="9">
        <f>30+StateResource[[#This Row],[Serier]]*15</f>
        <v>75</v>
      </c>
      <c r="Q651" s="1">
        <f>StateResource[[#This Row],[Serier]]*2</f>
        <v>6</v>
      </c>
      <c r="S651" s="9" t="str">
        <f>"develop_state_"&amp;StateResource[[#This Row],[state(vanilla)]]&amp;"_"&amp;StateResource[[#This Row],[Resource Type]]&amp;"_deposits_"&amp;StateResource[[#This Row],[Serier]]</f>
        <v>develop_state_261_steel_deposits_3</v>
      </c>
      <c r="T651" s="1" t="str">
        <f>"state_"&amp;StateResource[[#This Row],[state(vanilla)]]&amp;"_"&amp;StateResource[[#This Row],[Resource Type]]&amp;"_developed_"&amp;StateResource[[#This Row],[Serier]]</f>
        <v>state_261_steel_developed_3</v>
      </c>
    </row>
    <row r="652" spans="1:20" ht="16" customHeight="1" x14ac:dyDescent="0.3">
      <c r="A652" s="1">
        <v>261</v>
      </c>
      <c r="C652" s="9" t="str">
        <f>VLOOKUP(StateResource[[#This Row],[state(vanilla)]],'State Name'!B:C,2,FALSE)</f>
        <v>Ohio</v>
      </c>
      <c r="E652" s="1" t="s">
        <v>874</v>
      </c>
      <c r="F652" s="1">
        <v>12</v>
      </c>
      <c r="G652" s="1">
        <v>4</v>
      </c>
      <c r="H652" s="9">
        <f>StateResource[[#This Row],[Serier]]</f>
        <v>4</v>
      </c>
      <c r="J652" s="1">
        <f>StateResource[[#This Row],[has_tech_excavation_visible]]</f>
        <v>4</v>
      </c>
      <c r="L652" s="1">
        <f>StateResource[[#This Row],[has_tech_excavation_visible]]</f>
        <v>4</v>
      </c>
      <c r="O652" s="9">
        <f>10+StateResource[[#This Row],[Serier]]*5</f>
        <v>30</v>
      </c>
      <c r="P652" s="9">
        <f>30+StateResource[[#This Row],[Serier]]*15</f>
        <v>90</v>
      </c>
      <c r="Q652" s="1">
        <f>StateResource[[#This Row],[Serier]]*2</f>
        <v>8</v>
      </c>
      <c r="S652" s="9" t="str">
        <f>"develop_state_"&amp;StateResource[[#This Row],[state(vanilla)]]&amp;"_"&amp;StateResource[[#This Row],[Resource Type]]&amp;"_deposits_"&amp;StateResource[[#This Row],[Serier]]</f>
        <v>develop_state_261_steel_deposits_4</v>
      </c>
      <c r="T652" s="1" t="str">
        <f>"state_"&amp;StateResource[[#This Row],[state(vanilla)]]&amp;"_"&amp;StateResource[[#This Row],[Resource Type]]&amp;"_developed_"&amp;StateResource[[#This Row],[Serier]]</f>
        <v>state_261_steel_developed_4</v>
      </c>
    </row>
    <row r="653" spans="1:20" ht="16" customHeight="1" x14ac:dyDescent="0.3">
      <c r="A653" s="1">
        <v>261</v>
      </c>
      <c r="C653" s="9" t="str">
        <f>VLOOKUP(StateResource[[#This Row],[state(vanilla)]],'State Name'!B:C,2,FALSE)</f>
        <v>Ohio</v>
      </c>
      <c r="E653" s="1" t="s">
        <v>874</v>
      </c>
      <c r="F653" s="1">
        <v>12</v>
      </c>
      <c r="G653" s="1">
        <v>5</v>
      </c>
      <c r="H653" s="9">
        <f>StateResource[[#This Row],[Serier]]</f>
        <v>5</v>
      </c>
      <c r="J653" s="1">
        <f>StateResource[[#This Row],[has_tech_excavation_visible]]</f>
        <v>5</v>
      </c>
      <c r="L653" s="1">
        <f>StateResource[[#This Row],[has_tech_excavation_visible]]</f>
        <v>5</v>
      </c>
      <c r="O653" s="9">
        <f>10+StateResource[[#This Row],[Serier]]*5</f>
        <v>35</v>
      </c>
      <c r="P653" s="9">
        <f>30+StateResource[[#This Row],[Serier]]*15</f>
        <v>105</v>
      </c>
      <c r="Q653" s="1">
        <f>StateResource[[#This Row],[Serier]]*2</f>
        <v>10</v>
      </c>
      <c r="S653" s="9" t="str">
        <f>"develop_state_"&amp;StateResource[[#This Row],[state(vanilla)]]&amp;"_"&amp;StateResource[[#This Row],[Resource Type]]&amp;"_deposits_"&amp;StateResource[[#This Row],[Serier]]</f>
        <v>develop_state_261_steel_deposits_5</v>
      </c>
      <c r="T653" s="1" t="str">
        <f>"state_"&amp;StateResource[[#This Row],[state(vanilla)]]&amp;"_"&amp;StateResource[[#This Row],[Resource Type]]&amp;"_developed_"&amp;StateResource[[#This Row],[Serier]]</f>
        <v>state_261_steel_developed_5</v>
      </c>
    </row>
    <row r="654" spans="1:20" ht="16" customHeight="1" x14ac:dyDescent="0.3">
      <c r="A654" s="1">
        <v>261</v>
      </c>
      <c r="C654" s="9" t="str">
        <f>VLOOKUP(StateResource[[#This Row],[state(vanilla)]],'State Name'!B:C,2,FALSE)</f>
        <v>Ohio</v>
      </c>
      <c r="E654" s="1" t="s">
        <v>874</v>
      </c>
      <c r="F654" s="1">
        <v>12</v>
      </c>
      <c r="G654" s="1">
        <v>6</v>
      </c>
      <c r="H654" s="9">
        <f>StateResource[[#This Row],[Serier]]</f>
        <v>6</v>
      </c>
      <c r="J654" s="1">
        <f>StateResource[[#This Row],[has_tech_excavation_visible]]</f>
        <v>6</v>
      </c>
      <c r="L654" s="1">
        <f>StateResource[[#This Row],[has_tech_excavation_visible]]</f>
        <v>6</v>
      </c>
      <c r="O654" s="9">
        <f>10+StateResource[[#This Row],[Serier]]*5</f>
        <v>40</v>
      </c>
      <c r="P654" s="9">
        <f>30+StateResource[[#This Row],[Serier]]*15</f>
        <v>120</v>
      </c>
      <c r="Q654" s="1">
        <f>StateResource[[#This Row],[Serier]]*2</f>
        <v>12</v>
      </c>
      <c r="S654" s="9" t="str">
        <f>"develop_state_"&amp;StateResource[[#This Row],[state(vanilla)]]&amp;"_"&amp;StateResource[[#This Row],[Resource Type]]&amp;"_deposits_"&amp;StateResource[[#This Row],[Serier]]</f>
        <v>develop_state_261_steel_deposits_6</v>
      </c>
      <c r="T654" s="1" t="str">
        <f>"state_"&amp;StateResource[[#This Row],[state(vanilla)]]&amp;"_"&amp;StateResource[[#This Row],[Resource Type]]&amp;"_developed_"&amp;StateResource[[#This Row],[Serier]]</f>
        <v>state_261_steel_developed_6</v>
      </c>
    </row>
    <row r="655" spans="1:20" ht="16" customHeight="1" x14ac:dyDescent="0.3">
      <c r="A655" s="1">
        <v>261</v>
      </c>
      <c r="C655" s="9" t="str">
        <f>VLOOKUP(StateResource[[#This Row],[state(vanilla)]],'State Name'!B:C,2,FALSE)</f>
        <v>Ohio</v>
      </c>
      <c r="E655" s="1" t="s">
        <v>874</v>
      </c>
      <c r="F655" s="1">
        <v>12</v>
      </c>
      <c r="G655" s="1">
        <v>7</v>
      </c>
      <c r="H655" s="9">
        <f>StateResource[[#This Row],[Serier]]</f>
        <v>7</v>
      </c>
      <c r="J655" s="1">
        <f>StateResource[[#This Row],[has_tech_excavation_visible]]</f>
        <v>7</v>
      </c>
      <c r="L655" s="1">
        <f>StateResource[[#This Row],[has_tech_excavation_visible]]</f>
        <v>7</v>
      </c>
      <c r="O655" s="9">
        <f>10+StateResource[[#This Row],[Serier]]*5</f>
        <v>45</v>
      </c>
      <c r="P655" s="9">
        <f>30+StateResource[[#This Row],[Serier]]*15</f>
        <v>135</v>
      </c>
      <c r="Q655" s="1">
        <f>StateResource[[#This Row],[Serier]]*2</f>
        <v>14</v>
      </c>
      <c r="S655" s="9" t="str">
        <f>"develop_state_"&amp;StateResource[[#This Row],[state(vanilla)]]&amp;"_"&amp;StateResource[[#This Row],[Resource Type]]&amp;"_deposits_"&amp;StateResource[[#This Row],[Serier]]</f>
        <v>develop_state_261_steel_deposits_7</v>
      </c>
      <c r="T655" s="1" t="str">
        <f>"state_"&amp;StateResource[[#This Row],[state(vanilla)]]&amp;"_"&amp;StateResource[[#This Row],[Resource Type]]&amp;"_developed_"&amp;StateResource[[#This Row],[Serier]]</f>
        <v>state_261_steel_developed_7</v>
      </c>
    </row>
    <row r="656" spans="1:20" ht="16" customHeight="1" x14ac:dyDescent="0.3">
      <c r="A656" s="1">
        <v>261</v>
      </c>
      <c r="C656" s="9" t="str">
        <f>VLOOKUP(StateResource[[#This Row],[state(vanilla)]],'State Name'!B:C,2,FALSE)</f>
        <v>Ohio</v>
      </c>
      <c r="E656" s="1" t="s">
        <v>874</v>
      </c>
      <c r="F656" s="1">
        <v>12</v>
      </c>
      <c r="G656" s="1">
        <v>8</v>
      </c>
      <c r="H656" s="9">
        <f>StateResource[[#This Row],[Serier]]</f>
        <v>8</v>
      </c>
      <c r="J656" s="1">
        <f>StateResource[[#This Row],[has_tech_excavation_visible]]</f>
        <v>8</v>
      </c>
      <c r="L656" s="1">
        <f>StateResource[[#This Row],[has_tech_excavation_visible]]</f>
        <v>8</v>
      </c>
      <c r="O656" s="9">
        <f>10+StateResource[[#This Row],[Serier]]*5</f>
        <v>50</v>
      </c>
      <c r="P656" s="9">
        <f>30+StateResource[[#This Row],[Serier]]*15</f>
        <v>150</v>
      </c>
      <c r="Q656" s="1">
        <f>StateResource[[#This Row],[Serier]]*2</f>
        <v>16</v>
      </c>
      <c r="S656" s="9" t="str">
        <f>"develop_state_"&amp;StateResource[[#This Row],[state(vanilla)]]&amp;"_"&amp;StateResource[[#This Row],[Resource Type]]&amp;"_deposits_"&amp;StateResource[[#This Row],[Serier]]</f>
        <v>develop_state_261_steel_deposits_8</v>
      </c>
      <c r="T656" s="1" t="str">
        <f>"state_"&amp;StateResource[[#This Row],[state(vanilla)]]&amp;"_"&amp;StateResource[[#This Row],[Resource Type]]&amp;"_developed_"&amp;StateResource[[#This Row],[Serier]]</f>
        <v>state_261_steel_developed_8</v>
      </c>
    </row>
    <row r="657" spans="1:20" ht="16" customHeight="1" x14ac:dyDescent="0.3">
      <c r="A657" s="1">
        <v>261</v>
      </c>
      <c r="C657" s="9" t="str">
        <f>VLOOKUP(StateResource[[#This Row],[state(vanilla)]],'State Name'!B:C,2,FALSE)</f>
        <v>Ohio</v>
      </c>
      <c r="E657" s="1" t="s">
        <v>874</v>
      </c>
      <c r="F657" s="1">
        <v>12</v>
      </c>
      <c r="G657" s="1">
        <v>9</v>
      </c>
      <c r="H657" s="9">
        <f>StateResource[[#This Row],[Serier]]</f>
        <v>9</v>
      </c>
      <c r="J657" s="1">
        <f>StateResource[[#This Row],[has_tech_excavation_visible]]</f>
        <v>9</v>
      </c>
      <c r="L657" s="1">
        <f>StateResource[[#This Row],[has_tech_excavation_visible]]</f>
        <v>9</v>
      </c>
      <c r="O657" s="9">
        <f>10+StateResource[[#This Row],[Serier]]*5</f>
        <v>55</v>
      </c>
      <c r="P657" s="9">
        <f>30+StateResource[[#This Row],[Serier]]*15</f>
        <v>165</v>
      </c>
      <c r="Q657" s="1">
        <f>StateResource[[#This Row],[Serier]]*2</f>
        <v>18</v>
      </c>
      <c r="S657" s="9" t="str">
        <f>"develop_state_"&amp;StateResource[[#This Row],[state(vanilla)]]&amp;"_"&amp;StateResource[[#This Row],[Resource Type]]&amp;"_deposits_"&amp;StateResource[[#This Row],[Serier]]</f>
        <v>develop_state_261_steel_deposits_9</v>
      </c>
      <c r="T657" s="1" t="str">
        <f>"state_"&amp;StateResource[[#This Row],[state(vanilla)]]&amp;"_"&amp;StateResource[[#This Row],[Resource Type]]&amp;"_developed_"&amp;StateResource[[#This Row],[Serier]]</f>
        <v>state_261_steel_developed_9</v>
      </c>
    </row>
    <row r="658" spans="1:20" ht="16" customHeight="1" x14ac:dyDescent="0.3">
      <c r="A658" s="1">
        <v>261</v>
      </c>
      <c r="C658" s="9" t="str">
        <f>VLOOKUP(StateResource[[#This Row],[state(vanilla)]],'State Name'!B:C,2,FALSE)</f>
        <v>Ohio</v>
      </c>
      <c r="E658" s="1" t="s">
        <v>874</v>
      </c>
      <c r="F658" s="1">
        <v>12</v>
      </c>
      <c r="G658" s="1">
        <v>10</v>
      </c>
      <c r="H658" s="9">
        <f>StateResource[[#This Row],[Serier]]</f>
        <v>10</v>
      </c>
      <c r="J658" s="1">
        <f>StateResource[[#This Row],[has_tech_excavation_visible]]</f>
        <v>10</v>
      </c>
      <c r="L658" s="1">
        <f>StateResource[[#This Row],[has_tech_excavation_visible]]</f>
        <v>10</v>
      </c>
      <c r="O658" s="9">
        <f>10+StateResource[[#This Row],[Serier]]*5</f>
        <v>60</v>
      </c>
      <c r="P658" s="9">
        <f>30+StateResource[[#This Row],[Serier]]*15</f>
        <v>180</v>
      </c>
      <c r="Q658" s="1">
        <f>StateResource[[#This Row],[Serier]]*2</f>
        <v>20</v>
      </c>
      <c r="S658" s="9" t="str">
        <f>"develop_state_"&amp;StateResource[[#This Row],[state(vanilla)]]&amp;"_"&amp;StateResource[[#This Row],[Resource Type]]&amp;"_deposits_"&amp;StateResource[[#This Row],[Serier]]</f>
        <v>develop_state_261_steel_deposits_10</v>
      </c>
      <c r="T658" s="1" t="str">
        <f>"state_"&amp;StateResource[[#This Row],[state(vanilla)]]&amp;"_"&amp;StateResource[[#This Row],[Resource Type]]&amp;"_developed_"&amp;StateResource[[#This Row],[Serier]]</f>
        <v>state_261_steel_developed_10</v>
      </c>
    </row>
    <row r="659" spans="1:20" ht="16" customHeight="1" x14ac:dyDescent="0.3">
      <c r="A659" s="1">
        <v>261</v>
      </c>
      <c r="C659" s="9" t="str">
        <f>VLOOKUP(StateResource[[#This Row],[state(vanilla)]],'State Name'!B:C,2,FALSE)</f>
        <v>Ohio</v>
      </c>
      <c r="E659" s="1" t="s">
        <v>874</v>
      </c>
      <c r="F659" s="1">
        <v>12</v>
      </c>
      <c r="G659" s="1">
        <v>11</v>
      </c>
      <c r="H659" s="9">
        <f>StateResource[[#This Row],[Serier]]</f>
        <v>11</v>
      </c>
      <c r="J659" s="1">
        <f>StateResource[[#This Row],[has_tech_excavation_visible]]</f>
        <v>11</v>
      </c>
      <c r="L659" s="1">
        <f>StateResource[[#This Row],[has_tech_excavation_visible]]</f>
        <v>11</v>
      </c>
      <c r="O659" s="9">
        <f>10+StateResource[[#This Row],[Serier]]*5</f>
        <v>65</v>
      </c>
      <c r="P659" s="9">
        <f>30+StateResource[[#This Row],[Serier]]*15</f>
        <v>195</v>
      </c>
      <c r="Q659" s="1">
        <f>StateResource[[#This Row],[Serier]]*2</f>
        <v>22</v>
      </c>
      <c r="S659" s="9" t="str">
        <f>"develop_state_"&amp;StateResource[[#This Row],[state(vanilla)]]&amp;"_"&amp;StateResource[[#This Row],[Resource Type]]&amp;"_deposits_"&amp;StateResource[[#This Row],[Serier]]</f>
        <v>develop_state_261_steel_deposits_11</v>
      </c>
      <c r="T659" s="1" t="str">
        <f>"state_"&amp;StateResource[[#This Row],[state(vanilla)]]&amp;"_"&amp;StateResource[[#This Row],[Resource Type]]&amp;"_developed_"&amp;StateResource[[#This Row],[Serier]]</f>
        <v>state_261_steel_developed_11</v>
      </c>
    </row>
    <row r="660" spans="1:20" ht="16" customHeight="1" x14ac:dyDescent="0.3">
      <c r="A660" s="1">
        <v>261</v>
      </c>
      <c r="C660" s="9" t="str">
        <f>VLOOKUP(StateResource[[#This Row],[state(vanilla)]],'State Name'!B:C,2,FALSE)</f>
        <v>Ohio</v>
      </c>
      <c r="E660" s="1" t="s">
        <v>874</v>
      </c>
      <c r="F660" s="1">
        <v>12</v>
      </c>
      <c r="G660" s="1">
        <v>12</v>
      </c>
      <c r="H660" s="9">
        <f>StateResource[[#This Row],[Serier]]</f>
        <v>12</v>
      </c>
      <c r="J660" s="1">
        <f>StateResource[[#This Row],[has_tech_excavation_visible]]</f>
        <v>12</v>
      </c>
      <c r="L660" s="1">
        <f>StateResource[[#This Row],[has_tech_excavation_visible]]</f>
        <v>12</v>
      </c>
      <c r="O660" s="9">
        <f>10+StateResource[[#This Row],[Serier]]*5</f>
        <v>70</v>
      </c>
      <c r="P660" s="9">
        <f>30+StateResource[[#This Row],[Serier]]*15</f>
        <v>210</v>
      </c>
      <c r="Q660" s="1">
        <f>StateResource[[#This Row],[Serier]]*2</f>
        <v>24</v>
      </c>
      <c r="S660" s="9" t="str">
        <f>"develop_state_"&amp;StateResource[[#This Row],[state(vanilla)]]&amp;"_"&amp;StateResource[[#This Row],[Resource Type]]&amp;"_deposits_"&amp;StateResource[[#This Row],[Serier]]</f>
        <v>develop_state_261_steel_deposits_12</v>
      </c>
      <c r="T660" s="1" t="str">
        <f>"state_"&amp;StateResource[[#This Row],[state(vanilla)]]&amp;"_"&amp;StateResource[[#This Row],[Resource Type]]&amp;"_developed_"&amp;StateResource[[#This Row],[Serier]]</f>
        <v>state_261_steel_developed_12</v>
      </c>
    </row>
    <row r="661" spans="1:20" ht="16" customHeight="1" x14ac:dyDescent="0.3">
      <c r="A661" s="1">
        <v>261</v>
      </c>
      <c r="C661" s="9" t="str">
        <f>VLOOKUP(StateResource[[#This Row],[state(vanilla)]],'State Name'!B:C,2,FALSE)</f>
        <v>Ohio</v>
      </c>
      <c r="E661" s="1" t="s">
        <v>874</v>
      </c>
      <c r="F661" s="1">
        <v>12</v>
      </c>
      <c r="G661" s="1">
        <v>13</v>
      </c>
      <c r="H661" s="9">
        <f>StateResource[[#This Row],[Serier]]</f>
        <v>13</v>
      </c>
      <c r="J661" s="1">
        <f>StateResource[[#This Row],[has_tech_excavation_visible]]</f>
        <v>13</v>
      </c>
      <c r="L661" s="1">
        <f>StateResource[[#This Row],[has_tech_excavation_visible]]</f>
        <v>13</v>
      </c>
      <c r="O661" s="9">
        <f>10+StateResource[[#This Row],[Serier]]*5</f>
        <v>75</v>
      </c>
      <c r="P661" s="9">
        <f>30+StateResource[[#This Row],[Serier]]*15</f>
        <v>225</v>
      </c>
      <c r="Q661" s="1">
        <f>StateResource[[#This Row],[Serier]]*2</f>
        <v>26</v>
      </c>
      <c r="S661" s="9" t="str">
        <f>"develop_state_"&amp;StateResource[[#This Row],[state(vanilla)]]&amp;"_"&amp;StateResource[[#This Row],[Resource Type]]&amp;"_deposits_"&amp;StateResource[[#This Row],[Serier]]</f>
        <v>develop_state_261_steel_deposits_13</v>
      </c>
      <c r="T661" s="1" t="str">
        <f>"state_"&amp;StateResource[[#This Row],[state(vanilla)]]&amp;"_"&amp;StateResource[[#This Row],[Resource Type]]&amp;"_developed_"&amp;StateResource[[#This Row],[Serier]]</f>
        <v>state_261_steel_developed_13</v>
      </c>
    </row>
    <row r="662" spans="1:20" ht="16" customHeight="1" x14ac:dyDescent="0.3">
      <c r="A662" s="1">
        <v>261</v>
      </c>
      <c r="C662" s="9" t="str">
        <f>VLOOKUP(StateResource[[#This Row],[state(vanilla)]],'State Name'!B:C,2,FALSE)</f>
        <v>Ohio</v>
      </c>
      <c r="E662" s="1" t="s">
        <v>874</v>
      </c>
      <c r="F662" s="1">
        <v>12</v>
      </c>
      <c r="G662" s="1">
        <v>14</v>
      </c>
      <c r="H662" s="9">
        <f>StateResource[[#This Row],[Serier]]</f>
        <v>14</v>
      </c>
      <c r="J662" s="1">
        <f>StateResource[[#This Row],[has_tech_excavation_visible]]</f>
        <v>14</v>
      </c>
      <c r="L662" s="1">
        <f>StateResource[[#This Row],[has_tech_excavation_visible]]</f>
        <v>14</v>
      </c>
      <c r="O662" s="9">
        <f>10+StateResource[[#This Row],[Serier]]*5</f>
        <v>80</v>
      </c>
      <c r="P662" s="9">
        <f>30+StateResource[[#This Row],[Serier]]*15</f>
        <v>240</v>
      </c>
      <c r="Q662" s="1">
        <f>StateResource[[#This Row],[Serier]]*2</f>
        <v>28</v>
      </c>
      <c r="S662" s="9" t="str">
        <f>"develop_state_"&amp;StateResource[[#This Row],[state(vanilla)]]&amp;"_"&amp;StateResource[[#This Row],[Resource Type]]&amp;"_deposits_"&amp;StateResource[[#This Row],[Serier]]</f>
        <v>develop_state_261_steel_deposits_14</v>
      </c>
      <c r="T662" s="1" t="str">
        <f>"state_"&amp;StateResource[[#This Row],[state(vanilla)]]&amp;"_"&amp;StateResource[[#This Row],[Resource Type]]&amp;"_developed_"&amp;StateResource[[#This Row],[Serier]]</f>
        <v>state_261_steel_developed_14</v>
      </c>
    </row>
    <row r="663" spans="1:20" ht="16" customHeight="1" x14ac:dyDescent="0.3">
      <c r="A663" s="1">
        <v>261</v>
      </c>
      <c r="C663" s="9" t="str">
        <f>VLOOKUP(StateResource[[#This Row],[state(vanilla)]],'State Name'!B:C,2,FALSE)</f>
        <v>Ohio</v>
      </c>
      <c r="E663" s="1" t="s">
        <v>874</v>
      </c>
      <c r="F663" s="1">
        <v>12</v>
      </c>
      <c r="G663" s="1">
        <v>15</v>
      </c>
      <c r="H663" s="9">
        <f>StateResource[[#This Row],[Serier]]</f>
        <v>15</v>
      </c>
      <c r="J663" s="1">
        <f>StateResource[[#This Row],[has_tech_excavation_visible]]</f>
        <v>15</v>
      </c>
      <c r="L663" s="1">
        <f>StateResource[[#This Row],[has_tech_excavation_visible]]</f>
        <v>15</v>
      </c>
      <c r="O663" s="9">
        <f>10+StateResource[[#This Row],[Serier]]*5</f>
        <v>85</v>
      </c>
      <c r="P663" s="9">
        <f>30+StateResource[[#This Row],[Serier]]*15</f>
        <v>255</v>
      </c>
      <c r="Q663" s="1">
        <f>StateResource[[#This Row],[Serier]]*2</f>
        <v>30</v>
      </c>
      <c r="S663" s="9" t="str">
        <f>"develop_state_"&amp;StateResource[[#This Row],[state(vanilla)]]&amp;"_"&amp;StateResource[[#This Row],[Resource Type]]&amp;"_deposits_"&amp;StateResource[[#This Row],[Serier]]</f>
        <v>develop_state_261_steel_deposits_15</v>
      </c>
      <c r="T663" s="1" t="str">
        <f>"state_"&amp;StateResource[[#This Row],[state(vanilla)]]&amp;"_"&amp;StateResource[[#This Row],[Resource Type]]&amp;"_developed_"&amp;StateResource[[#This Row],[Serier]]</f>
        <v>state_261_steel_developed_15</v>
      </c>
    </row>
    <row r="664" spans="1:20" ht="16" customHeight="1" x14ac:dyDescent="0.3">
      <c r="A664" s="1">
        <v>261</v>
      </c>
      <c r="C664" s="9" t="str">
        <f>VLOOKUP(StateResource[[#This Row],[state(vanilla)]],'State Name'!B:C,2,FALSE)</f>
        <v>Ohio</v>
      </c>
      <c r="E664" s="1" t="s">
        <v>874</v>
      </c>
      <c r="F664" s="1">
        <v>12</v>
      </c>
      <c r="G664" s="1">
        <v>16</v>
      </c>
      <c r="H664" s="9">
        <f>StateResource[[#This Row],[Serier]]</f>
        <v>16</v>
      </c>
      <c r="J664" s="1">
        <f>StateResource[[#This Row],[has_tech_excavation_visible]]</f>
        <v>16</v>
      </c>
      <c r="L664" s="1">
        <f>StateResource[[#This Row],[has_tech_excavation_visible]]</f>
        <v>16</v>
      </c>
      <c r="O664" s="9">
        <f>10+StateResource[[#This Row],[Serier]]*5</f>
        <v>90</v>
      </c>
      <c r="P664" s="9">
        <f>30+StateResource[[#This Row],[Serier]]*15</f>
        <v>270</v>
      </c>
      <c r="Q664" s="1">
        <f>StateResource[[#This Row],[Serier]]*2</f>
        <v>32</v>
      </c>
      <c r="S664" s="9" t="str">
        <f>"develop_state_"&amp;StateResource[[#This Row],[state(vanilla)]]&amp;"_"&amp;StateResource[[#This Row],[Resource Type]]&amp;"_deposits_"&amp;StateResource[[#This Row],[Serier]]</f>
        <v>develop_state_261_steel_deposits_16</v>
      </c>
      <c r="T664" s="1" t="str">
        <f>"state_"&amp;StateResource[[#This Row],[state(vanilla)]]&amp;"_"&amp;StateResource[[#This Row],[Resource Type]]&amp;"_developed_"&amp;StateResource[[#This Row],[Serier]]</f>
        <v>state_261_steel_developed_16</v>
      </c>
    </row>
    <row r="665" spans="1:20" ht="16" customHeight="1" x14ac:dyDescent="0.3">
      <c r="A665" s="1">
        <v>261</v>
      </c>
      <c r="C665" s="9" t="str">
        <f>VLOOKUP(StateResource[[#This Row],[state(vanilla)]],'State Name'!B:C,2,FALSE)</f>
        <v>Ohio</v>
      </c>
      <c r="E665" s="1" t="s">
        <v>874</v>
      </c>
      <c r="F665" s="1">
        <v>12</v>
      </c>
      <c r="G665" s="1">
        <v>17</v>
      </c>
      <c r="H665" s="9">
        <f>StateResource[[#This Row],[Serier]]</f>
        <v>17</v>
      </c>
      <c r="J665" s="1">
        <f>StateResource[[#This Row],[has_tech_excavation_visible]]</f>
        <v>17</v>
      </c>
      <c r="L665" s="1">
        <f>StateResource[[#This Row],[has_tech_excavation_visible]]</f>
        <v>17</v>
      </c>
      <c r="O665" s="9">
        <f>10+StateResource[[#This Row],[Serier]]*5</f>
        <v>95</v>
      </c>
      <c r="P665" s="9">
        <f>30+StateResource[[#This Row],[Serier]]*15</f>
        <v>285</v>
      </c>
      <c r="Q665" s="1">
        <f>StateResource[[#This Row],[Serier]]*2</f>
        <v>34</v>
      </c>
      <c r="S665" s="9" t="str">
        <f>"develop_state_"&amp;StateResource[[#This Row],[state(vanilla)]]&amp;"_"&amp;StateResource[[#This Row],[Resource Type]]&amp;"_deposits_"&amp;StateResource[[#This Row],[Serier]]</f>
        <v>develop_state_261_steel_deposits_17</v>
      </c>
      <c r="T665" s="1" t="str">
        <f>"state_"&amp;StateResource[[#This Row],[state(vanilla)]]&amp;"_"&amp;StateResource[[#This Row],[Resource Type]]&amp;"_developed_"&amp;StateResource[[#This Row],[Serier]]</f>
        <v>state_261_steel_developed_17</v>
      </c>
    </row>
    <row r="666" spans="1:20" ht="16" customHeight="1" x14ac:dyDescent="0.3">
      <c r="A666" s="1">
        <v>261</v>
      </c>
      <c r="C666" s="9" t="str">
        <f>VLOOKUP(StateResource[[#This Row],[state(vanilla)]],'State Name'!B:C,2,FALSE)</f>
        <v>Ohio</v>
      </c>
      <c r="E666" s="1" t="s">
        <v>874</v>
      </c>
      <c r="F666" s="1">
        <v>12</v>
      </c>
      <c r="G666" s="1">
        <v>18</v>
      </c>
      <c r="H666" s="9">
        <f>StateResource[[#This Row],[Serier]]</f>
        <v>18</v>
      </c>
      <c r="J666" s="1">
        <f>StateResource[[#This Row],[has_tech_excavation_visible]]</f>
        <v>18</v>
      </c>
      <c r="L666" s="1">
        <f>StateResource[[#This Row],[has_tech_excavation_visible]]</f>
        <v>18</v>
      </c>
      <c r="O666" s="9">
        <f>10+StateResource[[#This Row],[Serier]]*5</f>
        <v>100</v>
      </c>
      <c r="P666" s="9">
        <f>30+StateResource[[#This Row],[Serier]]*15</f>
        <v>300</v>
      </c>
      <c r="Q666" s="1">
        <f>StateResource[[#This Row],[Serier]]*2</f>
        <v>36</v>
      </c>
      <c r="S666" s="9" t="str">
        <f>"develop_state_"&amp;StateResource[[#This Row],[state(vanilla)]]&amp;"_"&amp;StateResource[[#This Row],[Resource Type]]&amp;"_deposits_"&amp;StateResource[[#This Row],[Serier]]</f>
        <v>develop_state_261_steel_deposits_18</v>
      </c>
      <c r="T666" s="1" t="str">
        <f>"state_"&amp;StateResource[[#This Row],[state(vanilla)]]&amp;"_"&amp;StateResource[[#This Row],[Resource Type]]&amp;"_developed_"&amp;StateResource[[#This Row],[Serier]]</f>
        <v>state_261_steel_developed_18</v>
      </c>
    </row>
    <row r="667" spans="1:20" ht="16" customHeight="1" x14ac:dyDescent="0.3">
      <c r="A667" s="1">
        <v>261</v>
      </c>
      <c r="C667" s="9" t="str">
        <f>VLOOKUP(StateResource[[#This Row],[state(vanilla)]],'State Name'!B:C,2,FALSE)</f>
        <v>Ohio</v>
      </c>
      <c r="E667" s="1" t="s">
        <v>874</v>
      </c>
      <c r="F667" s="1">
        <v>12</v>
      </c>
      <c r="G667" s="1">
        <v>19</v>
      </c>
      <c r="H667" s="9">
        <f>StateResource[[#This Row],[Serier]]</f>
        <v>19</v>
      </c>
      <c r="J667" s="1">
        <f>StateResource[[#This Row],[has_tech_excavation_visible]]</f>
        <v>19</v>
      </c>
      <c r="L667" s="1">
        <f>StateResource[[#This Row],[has_tech_excavation_visible]]</f>
        <v>19</v>
      </c>
      <c r="O667" s="9">
        <f>10+StateResource[[#This Row],[Serier]]*5</f>
        <v>105</v>
      </c>
      <c r="P667" s="9">
        <f>30+StateResource[[#This Row],[Serier]]*15</f>
        <v>315</v>
      </c>
      <c r="Q667" s="1">
        <f>StateResource[[#This Row],[Serier]]*2</f>
        <v>38</v>
      </c>
      <c r="S667" s="9" t="str">
        <f>"develop_state_"&amp;StateResource[[#This Row],[state(vanilla)]]&amp;"_"&amp;StateResource[[#This Row],[Resource Type]]&amp;"_deposits_"&amp;StateResource[[#This Row],[Serier]]</f>
        <v>develop_state_261_steel_deposits_19</v>
      </c>
      <c r="T667" s="1" t="str">
        <f>"state_"&amp;StateResource[[#This Row],[state(vanilla)]]&amp;"_"&amp;StateResource[[#This Row],[Resource Type]]&amp;"_developed_"&amp;StateResource[[#This Row],[Serier]]</f>
        <v>state_261_steel_developed_19</v>
      </c>
    </row>
    <row r="668" spans="1:20" ht="16" customHeight="1" x14ac:dyDescent="0.3">
      <c r="A668" s="1">
        <v>261</v>
      </c>
      <c r="C668" s="9" t="str">
        <f>VLOOKUP(StateResource[[#This Row],[state(vanilla)]],'State Name'!B:C,2,FALSE)</f>
        <v>Ohio</v>
      </c>
      <c r="E668" s="1" t="s">
        <v>874</v>
      </c>
      <c r="F668" s="1">
        <v>12</v>
      </c>
      <c r="G668" s="1">
        <v>20</v>
      </c>
      <c r="H668" s="9">
        <f>StateResource[[#This Row],[Serier]]</f>
        <v>20</v>
      </c>
      <c r="J668" s="1">
        <f>StateResource[[#This Row],[has_tech_excavation_visible]]</f>
        <v>20</v>
      </c>
      <c r="L668" s="1">
        <f>StateResource[[#This Row],[has_tech_excavation_visible]]</f>
        <v>20</v>
      </c>
      <c r="O668" s="9">
        <f>10+StateResource[[#This Row],[Serier]]*5</f>
        <v>110</v>
      </c>
      <c r="P668" s="9">
        <f>30+StateResource[[#This Row],[Serier]]*15</f>
        <v>330</v>
      </c>
      <c r="Q668" s="1">
        <f>StateResource[[#This Row],[Serier]]*2</f>
        <v>40</v>
      </c>
      <c r="S668" s="9" t="str">
        <f>"develop_state_"&amp;StateResource[[#This Row],[state(vanilla)]]&amp;"_"&amp;StateResource[[#This Row],[Resource Type]]&amp;"_deposits_"&amp;StateResource[[#This Row],[Serier]]</f>
        <v>develop_state_261_steel_deposits_20</v>
      </c>
      <c r="T668" s="1" t="str">
        <f>"state_"&amp;StateResource[[#This Row],[state(vanilla)]]&amp;"_"&amp;StateResource[[#This Row],[Resource Type]]&amp;"_developed_"&amp;StateResource[[#This Row],[Serier]]</f>
        <v>state_261_steel_developed_20</v>
      </c>
    </row>
    <row r="669" spans="1:20" ht="16" customHeight="1" x14ac:dyDescent="0.3">
      <c r="A669" s="1">
        <v>396</v>
      </c>
      <c r="C669" s="9" t="str">
        <f>VLOOKUP(StateResource[[#This Row],[state(vanilla)]],'State Name'!B:C,2,FALSE)</f>
        <v>Indiana</v>
      </c>
      <c r="E669" s="1" t="s">
        <v>874</v>
      </c>
      <c r="F669" s="1">
        <v>12</v>
      </c>
      <c r="G669" s="1">
        <v>1</v>
      </c>
      <c r="H669" s="9">
        <f>StateResource[[#This Row],[Serier]]</f>
        <v>1</v>
      </c>
      <c r="J669" s="1">
        <f>StateResource[[#This Row],[has_tech_excavation_visible]]</f>
        <v>1</v>
      </c>
      <c r="L669" s="1">
        <f>StateResource[[#This Row],[has_tech_excavation_visible]]</f>
        <v>1</v>
      </c>
      <c r="O669" s="9">
        <f>10+StateResource[[#This Row],[Serier]]*5</f>
        <v>15</v>
      </c>
      <c r="P669" s="9">
        <f>30+StateResource[[#This Row],[Serier]]*15</f>
        <v>45</v>
      </c>
      <c r="Q669" s="1">
        <f>StateResource[[#This Row],[Serier]]*2</f>
        <v>2</v>
      </c>
      <c r="S669" s="9" t="str">
        <f>"develop_state_"&amp;StateResource[[#This Row],[state(vanilla)]]&amp;"_"&amp;StateResource[[#This Row],[Resource Type]]&amp;"_deposits_"&amp;StateResource[[#This Row],[Serier]]</f>
        <v>develop_state_396_steel_deposits_1</v>
      </c>
      <c r="T669" s="1" t="str">
        <f>"state_"&amp;StateResource[[#This Row],[state(vanilla)]]&amp;"_"&amp;StateResource[[#This Row],[Resource Type]]&amp;"_developed_"&amp;StateResource[[#This Row],[Serier]]</f>
        <v>state_396_steel_developed_1</v>
      </c>
    </row>
    <row r="670" spans="1:20" ht="16" customHeight="1" x14ac:dyDescent="0.3">
      <c r="A670" s="1">
        <v>396</v>
      </c>
      <c r="C670" s="9" t="str">
        <f>VLOOKUP(StateResource[[#This Row],[state(vanilla)]],'State Name'!B:C,2,FALSE)</f>
        <v>Indiana</v>
      </c>
      <c r="E670" s="1" t="s">
        <v>874</v>
      </c>
      <c r="F670" s="1">
        <v>12</v>
      </c>
      <c r="G670" s="1">
        <v>2</v>
      </c>
      <c r="H670" s="9">
        <f>StateResource[[#This Row],[Serier]]</f>
        <v>2</v>
      </c>
      <c r="J670" s="1">
        <f>StateResource[[#This Row],[has_tech_excavation_visible]]</f>
        <v>2</v>
      </c>
      <c r="L670" s="1">
        <f>StateResource[[#This Row],[has_tech_excavation_visible]]</f>
        <v>2</v>
      </c>
      <c r="O670" s="9">
        <f>10+StateResource[[#This Row],[Serier]]*5</f>
        <v>20</v>
      </c>
      <c r="P670" s="9">
        <f>30+StateResource[[#This Row],[Serier]]*15</f>
        <v>60</v>
      </c>
      <c r="Q670" s="1">
        <f>StateResource[[#This Row],[Serier]]*2</f>
        <v>4</v>
      </c>
      <c r="S670" s="9" t="str">
        <f>"develop_state_"&amp;StateResource[[#This Row],[state(vanilla)]]&amp;"_"&amp;StateResource[[#This Row],[Resource Type]]&amp;"_deposits_"&amp;StateResource[[#This Row],[Serier]]</f>
        <v>develop_state_396_steel_deposits_2</v>
      </c>
      <c r="T670" s="1" t="str">
        <f>"state_"&amp;StateResource[[#This Row],[state(vanilla)]]&amp;"_"&amp;StateResource[[#This Row],[Resource Type]]&amp;"_developed_"&amp;StateResource[[#This Row],[Serier]]</f>
        <v>state_396_steel_developed_2</v>
      </c>
    </row>
    <row r="671" spans="1:20" ht="16" customHeight="1" x14ac:dyDescent="0.3">
      <c r="A671" s="1">
        <v>396</v>
      </c>
      <c r="C671" s="9" t="str">
        <f>VLOOKUP(StateResource[[#This Row],[state(vanilla)]],'State Name'!B:C,2,FALSE)</f>
        <v>Indiana</v>
      </c>
      <c r="E671" s="1" t="s">
        <v>874</v>
      </c>
      <c r="F671" s="1">
        <v>12</v>
      </c>
      <c r="G671" s="1">
        <v>3</v>
      </c>
      <c r="H671" s="9">
        <f>StateResource[[#This Row],[Serier]]</f>
        <v>3</v>
      </c>
      <c r="J671" s="1">
        <f>StateResource[[#This Row],[has_tech_excavation_visible]]</f>
        <v>3</v>
      </c>
      <c r="L671" s="1">
        <f>StateResource[[#This Row],[has_tech_excavation_visible]]</f>
        <v>3</v>
      </c>
      <c r="O671" s="9">
        <f>10+StateResource[[#This Row],[Serier]]*5</f>
        <v>25</v>
      </c>
      <c r="P671" s="9">
        <f>30+StateResource[[#This Row],[Serier]]*15</f>
        <v>75</v>
      </c>
      <c r="Q671" s="1">
        <f>StateResource[[#This Row],[Serier]]*2</f>
        <v>6</v>
      </c>
      <c r="S671" s="9" t="str">
        <f>"develop_state_"&amp;StateResource[[#This Row],[state(vanilla)]]&amp;"_"&amp;StateResource[[#This Row],[Resource Type]]&amp;"_deposits_"&amp;StateResource[[#This Row],[Serier]]</f>
        <v>develop_state_396_steel_deposits_3</v>
      </c>
      <c r="T671" s="1" t="str">
        <f>"state_"&amp;StateResource[[#This Row],[state(vanilla)]]&amp;"_"&amp;StateResource[[#This Row],[Resource Type]]&amp;"_developed_"&amp;StateResource[[#This Row],[Serier]]</f>
        <v>state_396_steel_developed_3</v>
      </c>
    </row>
    <row r="672" spans="1:20" ht="16" customHeight="1" x14ac:dyDescent="0.3">
      <c r="A672" s="1">
        <v>396</v>
      </c>
      <c r="C672" s="9" t="str">
        <f>VLOOKUP(StateResource[[#This Row],[state(vanilla)]],'State Name'!B:C,2,FALSE)</f>
        <v>Indiana</v>
      </c>
      <c r="E672" s="1" t="s">
        <v>874</v>
      </c>
      <c r="F672" s="1">
        <v>12</v>
      </c>
      <c r="G672" s="1">
        <v>4</v>
      </c>
      <c r="H672" s="9">
        <f>StateResource[[#This Row],[Serier]]</f>
        <v>4</v>
      </c>
      <c r="J672" s="1">
        <f>StateResource[[#This Row],[has_tech_excavation_visible]]</f>
        <v>4</v>
      </c>
      <c r="L672" s="1">
        <f>StateResource[[#This Row],[has_tech_excavation_visible]]</f>
        <v>4</v>
      </c>
      <c r="O672" s="9">
        <f>10+StateResource[[#This Row],[Serier]]*5</f>
        <v>30</v>
      </c>
      <c r="P672" s="9">
        <f>30+StateResource[[#This Row],[Serier]]*15</f>
        <v>90</v>
      </c>
      <c r="Q672" s="1">
        <f>StateResource[[#This Row],[Serier]]*2</f>
        <v>8</v>
      </c>
      <c r="S672" s="9" t="str">
        <f>"develop_state_"&amp;StateResource[[#This Row],[state(vanilla)]]&amp;"_"&amp;StateResource[[#This Row],[Resource Type]]&amp;"_deposits_"&amp;StateResource[[#This Row],[Serier]]</f>
        <v>develop_state_396_steel_deposits_4</v>
      </c>
      <c r="T672" s="1" t="str">
        <f>"state_"&amp;StateResource[[#This Row],[state(vanilla)]]&amp;"_"&amp;StateResource[[#This Row],[Resource Type]]&amp;"_developed_"&amp;StateResource[[#This Row],[Serier]]</f>
        <v>state_396_steel_developed_4</v>
      </c>
    </row>
    <row r="673" spans="1:20" ht="16" customHeight="1" x14ac:dyDescent="0.3">
      <c r="A673" s="1">
        <v>396</v>
      </c>
      <c r="C673" s="9" t="str">
        <f>VLOOKUP(StateResource[[#This Row],[state(vanilla)]],'State Name'!B:C,2,FALSE)</f>
        <v>Indiana</v>
      </c>
      <c r="E673" s="1" t="s">
        <v>874</v>
      </c>
      <c r="F673" s="1">
        <v>12</v>
      </c>
      <c r="G673" s="1">
        <v>5</v>
      </c>
      <c r="H673" s="9">
        <f>StateResource[[#This Row],[Serier]]</f>
        <v>5</v>
      </c>
      <c r="J673" s="1">
        <f>StateResource[[#This Row],[has_tech_excavation_visible]]</f>
        <v>5</v>
      </c>
      <c r="L673" s="1">
        <f>StateResource[[#This Row],[has_tech_excavation_visible]]</f>
        <v>5</v>
      </c>
      <c r="O673" s="9">
        <f>10+StateResource[[#This Row],[Serier]]*5</f>
        <v>35</v>
      </c>
      <c r="P673" s="9">
        <f>30+StateResource[[#This Row],[Serier]]*15</f>
        <v>105</v>
      </c>
      <c r="Q673" s="1">
        <f>StateResource[[#This Row],[Serier]]*2</f>
        <v>10</v>
      </c>
      <c r="S673" s="9" t="str">
        <f>"develop_state_"&amp;StateResource[[#This Row],[state(vanilla)]]&amp;"_"&amp;StateResource[[#This Row],[Resource Type]]&amp;"_deposits_"&amp;StateResource[[#This Row],[Serier]]</f>
        <v>develop_state_396_steel_deposits_5</v>
      </c>
      <c r="T673" s="1" t="str">
        <f>"state_"&amp;StateResource[[#This Row],[state(vanilla)]]&amp;"_"&amp;StateResource[[#This Row],[Resource Type]]&amp;"_developed_"&amp;StateResource[[#This Row],[Serier]]</f>
        <v>state_396_steel_developed_5</v>
      </c>
    </row>
    <row r="674" spans="1:20" ht="16" customHeight="1" x14ac:dyDescent="0.3">
      <c r="A674" s="1">
        <v>396</v>
      </c>
      <c r="C674" s="9" t="str">
        <f>VLOOKUP(StateResource[[#This Row],[state(vanilla)]],'State Name'!B:C,2,FALSE)</f>
        <v>Indiana</v>
      </c>
      <c r="E674" s="1" t="s">
        <v>874</v>
      </c>
      <c r="F674" s="1">
        <v>12</v>
      </c>
      <c r="G674" s="1">
        <v>6</v>
      </c>
      <c r="H674" s="9">
        <f>StateResource[[#This Row],[Serier]]</f>
        <v>6</v>
      </c>
      <c r="J674" s="1">
        <f>StateResource[[#This Row],[has_tech_excavation_visible]]</f>
        <v>6</v>
      </c>
      <c r="L674" s="1">
        <f>StateResource[[#This Row],[has_tech_excavation_visible]]</f>
        <v>6</v>
      </c>
      <c r="O674" s="9">
        <f>10+StateResource[[#This Row],[Serier]]*5</f>
        <v>40</v>
      </c>
      <c r="P674" s="9">
        <f>30+StateResource[[#This Row],[Serier]]*15</f>
        <v>120</v>
      </c>
      <c r="Q674" s="1">
        <f>StateResource[[#This Row],[Serier]]*2</f>
        <v>12</v>
      </c>
      <c r="S674" s="9" t="str">
        <f>"develop_state_"&amp;StateResource[[#This Row],[state(vanilla)]]&amp;"_"&amp;StateResource[[#This Row],[Resource Type]]&amp;"_deposits_"&amp;StateResource[[#This Row],[Serier]]</f>
        <v>develop_state_396_steel_deposits_6</v>
      </c>
      <c r="T674" s="1" t="str">
        <f>"state_"&amp;StateResource[[#This Row],[state(vanilla)]]&amp;"_"&amp;StateResource[[#This Row],[Resource Type]]&amp;"_developed_"&amp;StateResource[[#This Row],[Serier]]</f>
        <v>state_396_steel_developed_6</v>
      </c>
    </row>
    <row r="675" spans="1:20" ht="16" customHeight="1" x14ac:dyDescent="0.3">
      <c r="A675" s="1">
        <v>396</v>
      </c>
      <c r="C675" s="9" t="str">
        <f>VLOOKUP(StateResource[[#This Row],[state(vanilla)]],'State Name'!B:C,2,FALSE)</f>
        <v>Indiana</v>
      </c>
      <c r="E675" s="1" t="s">
        <v>874</v>
      </c>
      <c r="F675" s="1">
        <v>12</v>
      </c>
      <c r="G675" s="1">
        <v>7</v>
      </c>
      <c r="H675" s="9">
        <f>StateResource[[#This Row],[Serier]]</f>
        <v>7</v>
      </c>
      <c r="J675" s="1">
        <f>StateResource[[#This Row],[has_tech_excavation_visible]]</f>
        <v>7</v>
      </c>
      <c r="L675" s="1">
        <f>StateResource[[#This Row],[has_tech_excavation_visible]]</f>
        <v>7</v>
      </c>
      <c r="O675" s="9">
        <f>10+StateResource[[#This Row],[Serier]]*5</f>
        <v>45</v>
      </c>
      <c r="P675" s="9">
        <f>30+StateResource[[#This Row],[Serier]]*15</f>
        <v>135</v>
      </c>
      <c r="Q675" s="1">
        <f>StateResource[[#This Row],[Serier]]*2</f>
        <v>14</v>
      </c>
      <c r="S675" s="9" t="str">
        <f>"develop_state_"&amp;StateResource[[#This Row],[state(vanilla)]]&amp;"_"&amp;StateResource[[#This Row],[Resource Type]]&amp;"_deposits_"&amp;StateResource[[#This Row],[Serier]]</f>
        <v>develop_state_396_steel_deposits_7</v>
      </c>
      <c r="T675" s="1" t="str">
        <f>"state_"&amp;StateResource[[#This Row],[state(vanilla)]]&amp;"_"&amp;StateResource[[#This Row],[Resource Type]]&amp;"_developed_"&amp;StateResource[[#This Row],[Serier]]</f>
        <v>state_396_steel_developed_7</v>
      </c>
    </row>
    <row r="676" spans="1:20" ht="16" customHeight="1" x14ac:dyDescent="0.3">
      <c r="A676" s="1">
        <v>396</v>
      </c>
      <c r="C676" s="9" t="str">
        <f>VLOOKUP(StateResource[[#This Row],[state(vanilla)]],'State Name'!B:C,2,FALSE)</f>
        <v>Indiana</v>
      </c>
      <c r="E676" s="1" t="s">
        <v>874</v>
      </c>
      <c r="F676" s="1">
        <v>12</v>
      </c>
      <c r="G676" s="1">
        <v>8</v>
      </c>
      <c r="H676" s="9">
        <f>StateResource[[#This Row],[Serier]]</f>
        <v>8</v>
      </c>
      <c r="J676" s="1">
        <f>StateResource[[#This Row],[has_tech_excavation_visible]]</f>
        <v>8</v>
      </c>
      <c r="L676" s="1">
        <f>StateResource[[#This Row],[has_tech_excavation_visible]]</f>
        <v>8</v>
      </c>
      <c r="O676" s="9">
        <f>10+StateResource[[#This Row],[Serier]]*5</f>
        <v>50</v>
      </c>
      <c r="P676" s="9">
        <f>30+StateResource[[#This Row],[Serier]]*15</f>
        <v>150</v>
      </c>
      <c r="Q676" s="1">
        <f>StateResource[[#This Row],[Serier]]*2</f>
        <v>16</v>
      </c>
      <c r="S676" s="9" t="str">
        <f>"develop_state_"&amp;StateResource[[#This Row],[state(vanilla)]]&amp;"_"&amp;StateResource[[#This Row],[Resource Type]]&amp;"_deposits_"&amp;StateResource[[#This Row],[Serier]]</f>
        <v>develop_state_396_steel_deposits_8</v>
      </c>
      <c r="T676" s="1" t="str">
        <f>"state_"&amp;StateResource[[#This Row],[state(vanilla)]]&amp;"_"&amp;StateResource[[#This Row],[Resource Type]]&amp;"_developed_"&amp;StateResource[[#This Row],[Serier]]</f>
        <v>state_396_steel_developed_8</v>
      </c>
    </row>
    <row r="677" spans="1:20" ht="16" customHeight="1" x14ac:dyDescent="0.3">
      <c r="A677" s="1">
        <v>396</v>
      </c>
      <c r="C677" s="9" t="str">
        <f>VLOOKUP(StateResource[[#This Row],[state(vanilla)]],'State Name'!B:C,2,FALSE)</f>
        <v>Indiana</v>
      </c>
      <c r="E677" s="1" t="s">
        <v>874</v>
      </c>
      <c r="F677" s="1">
        <v>12</v>
      </c>
      <c r="G677" s="1">
        <v>9</v>
      </c>
      <c r="H677" s="9">
        <f>StateResource[[#This Row],[Serier]]</f>
        <v>9</v>
      </c>
      <c r="J677" s="1">
        <f>StateResource[[#This Row],[has_tech_excavation_visible]]</f>
        <v>9</v>
      </c>
      <c r="L677" s="1">
        <f>StateResource[[#This Row],[has_tech_excavation_visible]]</f>
        <v>9</v>
      </c>
      <c r="O677" s="9">
        <f>10+StateResource[[#This Row],[Serier]]*5</f>
        <v>55</v>
      </c>
      <c r="P677" s="9">
        <f>30+StateResource[[#This Row],[Serier]]*15</f>
        <v>165</v>
      </c>
      <c r="Q677" s="1">
        <f>StateResource[[#This Row],[Serier]]*2</f>
        <v>18</v>
      </c>
      <c r="S677" s="9" t="str">
        <f>"develop_state_"&amp;StateResource[[#This Row],[state(vanilla)]]&amp;"_"&amp;StateResource[[#This Row],[Resource Type]]&amp;"_deposits_"&amp;StateResource[[#This Row],[Serier]]</f>
        <v>develop_state_396_steel_deposits_9</v>
      </c>
      <c r="T677" s="1" t="str">
        <f>"state_"&amp;StateResource[[#This Row],[state(vanilla)]]&amp;"_"&amp;StateResource[[#This Row],[Resource Type]]&amp;"_developed_"&amp;StateResource[[#This Row],[Serier]]</f>
        <v>state_396_steel_developed_9</v>
      </c>
    </row>
    <row r="678" spans="1:20" ht="16" customHeight="1" x14ac:dyDescent="0.3">
      <c r="A678" s="1">
        <v>396</v>
      </c>
      <c r="C678" s="9" t="str">
        <f>VLOOKUP(StateResource[[#This Row],[state(vanilla)]],'State Name'!B:C,2,FALSE)</f>
        <v>Indiana</v>
      </c>
      <c r="E678" s="1" t="s">
        <v>874</v>
      </c>
      <c r="F678" s="1">
        <v>12</v>
      </c>
      <c r="G678" s="1">
        <v>10</v>
      </c>
      <c r="H678" s="9">
        <f>StateResource[[#This Row],[Serier]]</f>
        <v>10</v>
      </c>
      <c r="J678" s="1">
        <f>StateResource[[#This Row],[has_tech_excavation_visible]]</f>
        <v>10</v>
      </c>
      <c r="L678" s="1">
        <f>StateResource[[#This Row],[has_tech_excavation_visible]]</f>
        <v>10</v>
      </c>
      <c r="O678" s="9">
        <f>10+StateResource[[#This Row],[Serier]]*5</f>
        <v>60</v>
      </c>
      <c r="P678" s="9">
        <f>30+StateResource[[#This Row],[Serier]]*15</f>
        <v>180</v>
      </c>
      <c r="Q678" s="1">
        <f>StateResource[[#This Row],[Serier]]*2</f>
        <v>20</v>
      </c>
      <c r="S678" s="9" t="str">
        <f>"develop_state_"&amp;StateResource[[#This Row],[state(vanilla)]]&amp;"_"&amp;StateResource[[#This Row],[Resource Type]]&amp;"_deposits_"&amp;StateResource[[#This Row],[Serier]]</f>
        <v>develop_state_396_steel_deposits_10</v>
      </c>
      <c r="T678" s="1" t="str">
        <f>"state_"&amp;StateResource[[#This Row],[state(vanilla)]]&amp;"_"&amp;StateResource[[#This Row],[Resource Type]]&amp;"_developed_"&amp;StateResource[[#This Row],[Serier]]</f>
        <v>state_396_steel_developed_10</v>
      </c>
    </row>
    <row r="679" spans="1:20" ht="16" customHeight="1" x14ac:dyDescent="0.3">
      <c r="A679" s="1">
        <v>396</v>
      </c>
      <c r="C679" s="9" t="str">
        <f>VLOOKUP(StateResource[[#This Row],[state(vanilla)]],'State Name'!B:C,2,FALSE)</f>
        <v>Indiana</v>
      </c>
      <c r="E679" s="1" t="s">
        <v>874</v>
      </c>
      <c r="F679" s="1">
        <v>12</v>
      </c>
      <c r="G679" s="1">
        <v>11</v>
      </c>
      <c r="H679" s="9">
        <f>StateResource[[#This Row],[Serier]]</f>
        <v>11</v>
      </c>
      <c r="J679" s="1">
        <f>StateResource[[#This Row],[has_tech_excavation_visible]]</f>
        <v>11</v>
      </c>
      <c r="L679" s="1">
        <f>StateResource[[#This Row],[has_tech_excavation_visible]]</f>
        <v>11</v>
      </c>
      <c r="O679" s="9">
        <f>10+StateResource[[#This Row],[Serier]]*5</f>
        <v>65</v>
      </c>
      <c r="P679" s="9">
        <f>30+StateResource[[#This Row],[Serier]]*15</f>
        <v>195</v>
      </c>
      <c r="Q679" s="1">
        <f>StateResource[[#This Row],[Serier]]*2</f>
        <v>22</v>
      </c>
      <c r="S679" s="9" t="str">
        <f>"develop_state_"&amp;StateResource[[#This Row],[state(vanilla)]]&amp;"_"&amp;StateResource[[#This Row],[Resource Type]]&amp;"_deposits_"&amp;StateResource[[#This Row],[Serier]]</f>
        <v>develop_state_396_steel_deposits_11</v>
      </c>
      <c r="T679" s="1" t="str">
        <f>"state_"&amp;StateResource[[#This Row],[state(vanilla)]]&amp;"_"&amp;StateResource[[#This Row],[Resource Type]]&amp;"_developed_"&amp;StateResource[[#This Row],[Serier]]</f>
        <v>state_396_steel_developed_11</v>
      </c>
    </row>
    <row r="680" spans="1:20" ht="16" customHeight="1" x14ac:dyDescent="0.3">
      <c r="A680" s="1">
        <v>396</v>
      </c>
      <c r="C680" s="9" t="str">
        <f>VLOOKUP(StateResource[[#This Row],[state(vanilla)]],'State Name'!B:C,2,FALSE)</f>
        <v>Indiana</v>
      </c>
      <c r="E680" s="1" t="s">
        <v>874</v>
      </c>
      <c r="F680" s="1">
        <v>12</v>
      </c>
      <c r="G680" s="1">
        <v>12</v>
      </c>
      <c r="H680" s="9">
        <f>StateResource[[#This Row],[Serier]]</f>
        <v>12</v>
      </c>
      <c r="J680" s="1">
        <f>StateResource[[#This Row],[has_tech_excavation_visible]]</f>
        <v>12</v>
      </c>
      <c r="L680" s="1">
        <f>StateResource[[#This Row],[has_tech_excavation_visible]]</f>
        <v>12</v>
      </c>
      <c r="O680" s="9">
        <f>10+StateResource[[#This Row],[Serier]]*5</f>
        <v>70</v>
      </c>
      <c r="P680" s="9">
        <f>30+StateResource[[#This Row],[Serier]]*15</f>
        <v>210</v>
      </c>
      <c r="Q680" s="1">
        <f>StateResource[[#This Row],[Serier]]*2</f>
        <v>24</v>
      </c>
      <c r="S680" s="9" t="str">
        <f>"develop_state_"&amp;StateResource[[#This Row],[state(vanilla)]]&amp;"_"&amp;StateResource[[#This Row],[Resource Type]]&amp;"_deposits_"&amp;StateResource[[#This Row],[Serier]]</f>
        <v>develop_state_396_steel_deposits_12</v>
      </c>
      <c r="T680" s="1" t="str">
        <f>"state_"&amp;StateResource[[#This Row],[state(vanilla)]]&amp;"_"&amp;StateResource[[#This Row],[Resource Type]]&amp;"_developed_"&amp;StateResource[[#This Row],[Serier]]</f>
        <v>state_396_steel_developed_12</v>
      </c>
    </row>
    <row r="681" spans="1:20" ht="16" customHeight="1" x14ac:dyDescent="0.3">
      <c r="A681" s="1">
        <v>396</v>
      </c>
      <c r="C681" s="9" t="str">
        <f>VLOOKUP(StateResource[[#This Row],[state(vanilla)]],'State Name'!B:C,2,FALSE)</f>
        <v>Indiana</v>
      </c>
      <c r="E681" s="1" t="s">
        <v>874</v>
      </c>
      <c r="F681" s="1">
        <v>12</v>
      </c>
      <c r="G681" s="1">
        <v>13</v>
      </c>
      <c r="H681" s="9">
        <f>StateResource[[#This Row],[Serier]]</f>
        <v>13</v>
      </c>
      <c r="J681" s="1">
        <f>StateResource[[#This Row],[has_tech_excavation_visible]]</f>
        <v>13</v>
      </c>
      <c r="L681" s="1">
        <f>StateResource[[#This Row],[has_tech_excavation_visible]]</f>
        <v>13</v>
      </c>
      <c r="O681" s="9">
        <f>10+StateResource[[#This Row],[Serier]]*5</f>
        <v>75</v>
      </c>
      <c r="P681" s="9">
        <f>30+StateResource[[#This Row],[Serier]]*15</f>
        <v>225</v>
      </c>
      <c r="Q681" s="1">
        <f>StateResource[[#This Row],[Serier]]*2</f>
        <v>26</v>
      </c>
      <c r="S681" s="9" t="str">
        <f>"develop_state_"&amp;StateResource[[#This Row],[state(vanilla)]]&amp;"_"&amp;StateResource[[#This Row],[Resource Type]]&amp;"_deposits_"&amp;StateResource[[#This Row],[Serier]]</f>
        <v>develop_state_396_steel_deposits_13</v>
      </c>
      <c r="T681" s="1" t="str">
        <f>"state_"&amp;StateResource[[#This Row],[state(vanilla)]]&amp;"_"&amp;StateResource[[#This Row],[Resource Type]]&amp;"_developed_"&amp;StateResource[[#This Row],[Serier]]</f>
        <v>state_396_steel_developed_13</v>
      </c>
    </row>
    <row r="682" spans="1:20" ht="16" customHeight="1" x14ac:dyDescent="0.3">
      <c r="A682" s="1">
        <v>396</v>
      </c>
      <c r="C682" s="9" t="str">
        <f>VLOOKUP(StateResource[[#This Row],[state(vanilla)]],'State Name'!B:C,2,FALSE)</f>
        <v>Indiana</v>
      </c>
      <c r="E682" s="1" t="s">
        <v>874</v>
      </c>
      <c r="F682" s="1">
        <v>12</v>
      </c>
      <c r="G682" s="1">
        <v>14</v>
      </c>
      <c r="H682" s="9">
        <f>StateResource[[#This Row],[Serier]]</f>
        <v>14</v>
      </c>
      <c r="J682" s="1">
        <f>StateResource[[#This Row],[has_tech_excavation_visible]]</f>
        <v>14</v>
      </c>
      <c r="L682" s="1">
        <f>StateResource[[#This Row],[has_tech_excavation_visible]]</f>
        <v>14</v>
      </c>
      <c r="O682" s="9">
        <f>10+StateResource[[#This Row],[Serier]]*5</f>
        <v>80</v>
      </c>
      <c r="P682" s="9">
        <f>30+StateResource[[#This Row],[Serier]]*15</f>
        <v>240</v>
      </c>
      <c r="Q682" s="1">
        <f>StateResource[[#This Row],[Serier]]*2</f>
        <v>28</v>
      </c>
      <c r="S682" s="9" t="str">
        <f>"develop_state_"&amp;StateResource[[#This Row],[state(vanilla)]]&amp;"_"&amp;StateResource[[#This Row],[Resource Type]]&amp;"_deposits_"&amp;StateResource[[#This Row],[Serier]]</f>
        <v>develop_state_396_steel_deposits_14</v>
      </c>
      <c r="T682" s="1" t="str">
        <f>"state_"&amp;StateResource[[#This Row],[state(vanilla)]]&amp;"_"&amp;StateResource[[#This Row],[Resource Type]]&amp;"_developed_"&amp;StateResource[[#This Row],[Serier]]</f>
        <v>state_396_steel_developed_14</v>
      </c>
    </row>
    <row r="683" spans="1:20" ht="16" customHeight="1" x14ac:dyDescent="0.3">
      <c r="A683" s="1">
        <v>396</v>
      </c>
      <c r="C683" s="9" t="str">
        <f>VLOOKUP(StateResource[[#This Row],[state(vanilla)]],'State Name'!B:C,2,FALSE)</f>
        <v>Indiana</v>
      </c>
      <c r="E683" s="1" t="s">
        <v>874</v>
      </c>
      <c r="F683" s="1">
        <v>12</v>
      </c>
      <c r="G683" s="1">
        <v>15</v>
      </c>
      <c r="H683" s="9">
        <f>StateResource[[#This Row],[Serier]]</f>
        <v>15</v>
      </c>
      <c r="J683" s="1">
        <f>StateResource[[#This Row],[has_tech_excavation_visible]]</f>
        <v>15</v>
      </c>
      <c r="L683" s="1">
        <f>StateResource[[#This Row],[has_tech_excavation_visible]]</f>
        <v>15</v>
      </c>
      <c r="O683" s="9">
        <f>10+StateResource[[#This Row],[Serier]]*5</f>
        <v>85</v>
      </c>
      <c r="P683" s="9">
        <f>30+StateResource[[#This Row],[Serier]]*15</f>
        <v>255</v>
      </c>
      <c r="Q683" s="1">
        <f>StateResource[[#This Row],[Serier]]*2</f>
        <v>30</v>
      </c>
      <c r="S683" s="9" t="str">
        <f>"develop_state_"&amp;StateResource[[#This Row],[state(vanilla)]]&amp;"_"&amp;StateResource[[#This Row],[Resource Type]]&amp;"_deposits_"&amp;StateResource[[#This Row],[Serier]]</f>
        <v>develop_state_396_steel_deposits_15</v>
      </c>
      <c r="T683" s="1" t="str">
        <f>"state_"&amp;StateResource[[#This Row],[state(vanilla)]]&amp;"_"&amp;StateResource[[#This Row],[Resource Type]]&amp;"_developed_"&amp;StateResource[[#This Row],[Serier]]</f>
        <v>state_396_steel_developed_15</v>
      </c>
    </row>
    <row r="684" spans="1:20" ht="16" customHeight="1" x14ac:dyDescent="0.3">
      <c r="A684" s="1">
        <v>396</v>
      </c>
      <c r="C684" s="9" t="str">
        <f>VLOOKUP(StateResource[[#This Row],[state(vanilla)]],'State Name'!B:C,2,FALSE)</f>
        <v>Indiana</v>
      </c>
      <c r="E684" s="1" t="s">
        <v>874</v>
      </c>
      <c r="F684" s="1">
        <v>12</v>
      </c>
      <c r="G684" s="1">
        <v>16</v>
      </c>
      <c r="H684" s="9">
        <f>StateResource[[#This Row],[Serier]]</f>
        <v>16</v>
      </c>
      <c r="J684" s="1">
        <f>StateResource[[#This Row],[has_tech_excavation_visible]]</f>
        <v>16</v>
      </c>
      <c r="L684" s="1">
        <f>StateResource[[#This Row],[has_tech_excavation_visible]]</f>
        <v>16</v>
      </c>
      <c r="O684" s="9">
        <f>10+StateResource[[#This Row],[Serier]]*5</f>
        <v>90</v>
      </c>
      <c r="P684" s="9">
        <f>30+StateResource[[#This Row],[Serier]]*15</f>
        <v>270</v>
      </c>
      <c r="Q684" s="1">
        <f>StateResource[[#This Row],[Serier]]*2</f>
        <v>32</v>
      </c>
      <c r="S684" s="9" t="str">
        <f>"develop_state_"&amp;StateResource[[#This Row],[state(vanilla)]]&amp;"_"&amp;StateResource[[#This Row],[Resource Type]]&amp;"_deposits_"&amp;StateResource[[#This Row],[Serier]]</f>
        <v>develop_state_396_steel_deposits_16</v>
      </c>
      <c r="T684" s="1" t="str">
        <f>"state_"&amp;StateResource[[#This Row],[state(vanilla)]]&amp;"_"&amp;StateResource[[#This Row],[Resource Type]]&amp;"_developed_"&amp;StateResource[[#This Row],[Serier]]</f>
        <v>state_396_steel_developed_16</v>
      </c>
    </row>
    <row r="685" spans="1:20" ht="16" customHeight="1" x14ac:dyDescent="0.3">
      <c r="A685" s="1">
        <v>396</v>
      </c>
      <c r="C685" s="9" t="str">
        <f>VLOOKUP(StateResource[[#This Row],[state(vanilla)]],'State Name'!B:C,2,FALSE)</f>
        <v>Indiana</v>
      </c>
      <c r="E685" s="1" t="s">
        <v>874</v>
      </c>
      <c r="F685" s="1">
        <v>12</v>
      </c>
      <c r="G685" s="1">
        <v>17</v>
      </c>
      <c r="H685" s="9">
        <f>StateResource[[#This Row],[Serier]]</f>
        <v>17</v>
      </c>
      <c r="J685" s="1">
        <f>StateResource[[#This Row],[has_tech_excavation_visible]]</f>
        <v>17</v>
      </c>
      <c r="L685" s="1">
        <f>StateResource[[#This Row],[has_tech_excavation_visible]]</f>
        <v>17</v>
      </c>
      <c r="O685" s="9">
        <f>10+StateResource[[#This Row],[Serier]]*5</f>
        <v>95</v>
      </c>
      <c r="P685" s="9">
        <f>30+StateResource[[#This Row],[Serier]]*15</f>
        <v>285</v>
      </c>
      <c r="Q685" s="1">
        <f>StateResource[[#This Row],[Serier]]*2</f>
        <v>34</v>
      </c>
      <c r="S685" s="9" t="str">
        <f>"develop_state_"&amp;StateResource[[#This Row],[state(vanilla)]]&amp;"_"&amp;StateResource[[#This Row],[Resource Type]]&amp;"_deposits_"&amp;StateResource[[#This Row],[Serier]]</f>
        <v>develop_state_396_steel_deposits_17</v>
      </c>
      <c r="T685" s="1" t="str">
        <f>"state_"&amp;StateResource[[#This Row],[state(vanilla)]]&amp;"_"&amp;StateResource[[#This Row],[Resource Type]]&amp;"_developed_"&amp;StateResource[[#This Row],[Serier]]</f>
        <v>state_396_steel_developed_17</v>
      </c>
    </row>
    <row r="686" spans="1:20" ht="16" customHeight="1" x14ac:dyDescent="0.3">
      <c r="A686" s="1">
        <v>396</v>
      </c>
      <c r="C686" s="9" t="str">
        <f>VLOOKUP(StateResource[[#This Row],[state(vanilla)]],'State Name'!B:C,2,FALSE)</f>
        <v>Indiana</v>
      </c>
      <c r="E686" s="1" t="s">
        <v>874</v>
      </c>
      <c r="F686" s="1">
        <v>12</v>
      </c>
      <c r="G686" s="1">
        <v>18</v>
      </c>
      <c r="H686" s="9">
        <f>StateResource[[#This Row],[Serier]]</f>
        <v>18</v>
      </c>
      <c r="J686" s="1">
        <f>StateResource[[#This Row],[has_tech_excavation_visible]]</f>
        <v>18</v>
      </c>
      <c r="L686" s="1">
        <f>StateResource[[#This Row],[has_tech_excavation_visible]]</f>
        <v>18</v>
      </c>
      <c r="O686" s="9">
        <f>10+StateResource[[#This Row],[Serier]]*5</f>
        <v>100</v>
      </c>
      <c r="P686" s="9">
        <f>30+StateResource[[#This Row],[Serier]]*15</f>
        <v>300</v>
      </c>
      <c r="Q686" s="1">
        <f>StateResource[[#This Row],[Serier]]*2</f>
        <v>36</v>
      </c>
      <c r="S686" s="9" t="str">
        <f>"develop_state_"&amp;StateResource[[#This Row],[state(vanilla)]]&amp;"_"&amp;StateResource[[#This Row],[Resource Type]]&amp;"_deposits_"&amp;StateResource[[#This Row],[Serier]]</f>
        <v>develop_state_396_steel_deposits_18</v>
      </c>
      <c r="T686" s="1" t="str">
        <f>"state_"&amp;StateResource[[#This Row],[state(vanilla)]]&amp;"_"&amp;StateResource[[#This Row],[Resource Type]]&amp;"_developed_"&amp;StateResource[[#This Row],[Serier]]</f>
        <v>state_396_steel_developed_18</v>
      </c>
    </row>
    <row r="687" spans="1:20" ht="16" customHeight="1" x14ac:dyDescent="0.3">
      <c r="A687" s="1">
        <v>396</v>
      </c>
      <c r="C687" s="9" t="str">
        <f>VLOOKUP(StateResource[[#This Row],[state(vanilla)]],'State Name'!B:C,2,FALSE)</f>
        <v>Indiana</v>
      </c>
      <c r="E687" s="1" t="s">
        <v>874</v>
      </c>
      <c r="F687" s="1">
        <v>12</v>
      </c>
      <c r="G687" s="1">
        <v>19</v>
      </c>
      <c r="H687" s="9">
        <f>StateResource[[#This Row],[Serier]]</f>
        <v>19</v>
      </c>
      <c r="J687" s="1">
        <f>StateResource[[#This Row],[has_tech_excavation_visible]]</f>
        <v>19</v>
      </c>
      <c r="L687" s="1">
        <f>StateResource[[#This Row],[has_tech_excavation_visible]]</f>
        <v>19</v>
      </c>
      <c r="O687" s="9">
        <f>10+StateResource[[#This Row],[Serier]]*5</f>
        <v>105</v>
      </c>
      <c r="P687" s="9">
        <f>30+StateResource[[#This Row],[Serier]]*15</f>
        <v>315</v>
      </c>
      <c r="Q687" s="1">
        <f>StateResource[[#This Row],[Serier]]*2</f>
        <v>38</v>
      </c>
      <c r="S687" s="9" t="str">
        <f>"develop_state_"&amp;StateResource[[#This Row],[state(vanilla)]]&amp;"_"&amp;StateResource[[#This Row],[Resource Type]]&amp;"_deposits_"&amp;StateResource[[#This Row],[Serier]]</f>
        <v>develop_state_396_steel_deposits_19</v>
      </c>
      <c r="T687" s="1" t="str">
        <f>"state_"&amp;StateResource[[#This Row],[state(vanilla)]]&amp;"_"&amp;StateResource[[#This Row],[Resource Type]]&amp;"_developed_"&amp;StateResource[[#This Row],[Serier]]</f>
        <v>state_396_steel_developed_19</v>
      </c>
    </row>
    <row r="688" spans="1:20" ht="16" customHeight="1" x14ac:dyDescent="0.3">
      <c r="A688" s="1">
        <v>396</v>
      </c>
      <c r="C688" s="9" t="str">
        <f>VLOOKUP(StateResource[[#This Row],[state(vanilla)]],'State Name'!B:C,2,FALSE)</f>
        <v>Indiana</v>
      </c>
      <c r="E688" s="1" t="s">
        <v>874</v>
      </c>
      <c r="F688" s="1">
        <v>12</v>
      </c>
      <c r="G688" s="1">
        <v>20</v>
      </c>
      <c r="H688" s="9">
        <f>StateResource[[#This Row],[Serier]]</f>
        <v>20</v>
      </c>
      <c r="J688" s="1">
        <f>StateResource[[#This Row],[has_tech_excavation_visible]]</f>
        <v>20</v>
      </c>
      <c r="L688" s="1">
        <f>StateResource[[#This Row],[has_tech_excavation_visible]]</f>
        <v>20</v>
      </c>
      <c r="O688" s="9">
        <f>10+StateResource[[#This Row],[Serier]]*5</f>
        <v>110</v>
      </c>
      <c r="P688" s="9">
        <f>30+StateResource[[#This Row],[Serier]]*15</f>
        <v>330</v>
      </c>
      <c r="Q688" s="1">
        <f>StateResource[[#This Row],[Serier]]*2</f>
        <v>40</v>
      </c>
      <c r="S688" s="9" t="str">
        <f>"develop_state_"&amp;StateResource[[#This Row],[state(vanilla)]]&amp;"_"&amp;StateResource[[#This Row],[Resource Type]]&amp;"_deposits_"&amp;StateResource[[#This Row],[Serier]]</f>
        <v>develop_state_396_steel_deposits_20</v>
      </c>
      <c r="T688" s="1" t="str">
        <f>"state_"&amp;StateResource[[#This Row],[state(vanilla)]]&amp;"_"&amp;StateResource[[#This Row],[Resource Type]]&amp;"_developed_"&amp;StateResource[[#This Row],[Serier]]</f>
        <v>state_396_steel_developed_20</v>
      </c>
    </row>
    <row r="689" spans="1:20" ht="16" customHeight="1" x14ac:dyDescent="0.3">
      <c r="A689" s="1">
        <v>388</v>
      </c>
      <c r="C689" s="9" t="str">
        <f>VLOOKUP(StateResource[[#This Row],[state(vanilla)]],'State Name'!B:C,2,FALSE)</f>
        <v>Montana</v>
      </c>
      <c r="E689" s="1" t="s">
        <v>10</v>
      </c>
      <c r="F689" s="1">
        <v>6</v>
      </c>
      <c r="G689" s="1">
        <v>1</v>
      </c>
      <c r="H689" s="9">
        <f>StateResource[[#This Row],[Serier]]</f>
        <v>1</v>
      </c>
      <c r="J689" s="1">
        <f>StateResource[[#This Row],[has_tech_excavation_visible]]</f>
        <v>1</v>
      </c>
      <c r="L689" s="1">
        <f>StateResource[[#This Row],[has_tech_excavation_visible]]</f>
        <v>1</v>
      </c>
      <c r="O689" s="9">
        <f>10+StateResource[[#This Row],[Serier]]*5</f>
        <v>15</v>
      </c>
      <c r="P689" s="9">
        <f>30+StateResource[[#This Row],[Serier]]*15</f>
        <v>45</v>
      </c>
      <c r="Q689" s="1">
        <f>StateResource[[#This Row],[Serier]]*2</f>
        <v>2</v>
      </c>
      <c r="S689" s="9" t="str">
        <f>"develop_state_"&amp;StateResource[[#This Row],[state(vanilla)]]&amp;"_"&amp;StateResource[[#This Row],[Resource Type]]&amp;"_deposits_"&amp;StateResource[[#This Row],[Serier]]</f>
        <v>develop_state_388_chromium_deposits_1</v>
      </c>
      <c r="T689" s="1" t="str">
        <f>"state_"&amp;StateResource[[#This Row],[state(vanilla)]]&amp;"_"&amp;StateResource[[#This Row],[Resource Type]]&amp;"_developed_"&amp;StateResource[[#This Row],[Serier]]</f>
        <v>state_388_chromium_developed_1</v>
      </c>
    </row>
    <row r="690" spans="1:20" ht="16" customHeight="1" x14ac:dyDescent="0.3">
      <c r="A690" s="1">
        <v>388</v>
      </c>
      <c r="C690" s="9" t="str">
        <f>VLOOKUP(StateResource[[#This Row],[state(vanilla)]],'State Name'!B:C,2,FALSE)</f>
        <v>Montana</v>
      </c>
      <c r="E690" s="1" t="s">
        <v>10</v>
      </c>
      <c r="F690" s="1">
        <v>6</v>
      </c>
      <c r="G690" s="1">
        <v>2</v>
      </c>
      <c r="H690" s="9">
        <f>StateResource[[#This Row],[Serier]]</f>
        <v>2</v>
      </c>
      <c r="J690" s="1">
        <f>StateResource[[#This Row],[has_tech_excavation_visible]]</f>
        <v>2</v>
      </c>
      <c r="L690" s="1">
        <f>StateResource[[#This Row],[has_tech_excavation_visible]]</f>
        <v>2</v>
      </c>
      <c r="O690" s="9">
        <f>10+StateResource[[#This Row],[Serier]]*5</f>
        <v>20</v>
      </c>
      <c r="P690" s="9">
        <f>30+StateResource[[#This Row],[Serier]]*15</f>
        <v>60</v>
      </c>
      <c r="Q690" s="1">
        <f>StateResource[[#This Row],[Serier]]*2</f>
        <v>4</v>
      </c>
      <c r="S690" s="9" t="str">
        <f>"develop_state_"&amp;StateResource[[#This Row],[state(vanilla)]]&amp;"_"&amp;StateResource[[#This Row],[Resource Type]]&amp;"_deposits_"&amp;StateResource[[#This Row],[Serier]]</f>
        <v>develop_state_388_chromium_deposits_2</v>
      </c>
      <c r="T690" s="1" t="str">
        <f>"state_"&amp;StateResource[[#This Row],[state(vanilla)]]&amp;"_"&amp;StateResource[[#This Row],[Resource Type]]&amp;"_developed_"&amp;StateResource[[#This Row],[Serier]]</f>
        <v>state_388_chromium_developed_2</v>
      </c>
    </row>
    <row r="691" spans="1:20" ht="16" customHeight="1" x14ac:dyDescent="0.3">
      <c r="A691" s="1">
        <v>388</v>
      </c>
      <c r="C691" s="9" t="str">
        <f>VLOOKUP(StateResource[[#This Row],[state(vanilla)]],'State Name'!B:C,2,FALSE)</f>
        <v>Montana</v>
      </c>
      <c r="E691" s="1" t="s">
        <v>10</v>
      </c>
      <c r="F691" s="1">
        <v>6</v>
      </c>
      <c r="G691" s="1">
        <v>3</v>
      </c>
      <c r="H691" s="9">
        <f>StateResource[[#This Row],[Serier]]</f>
        <v>3</v>
      </c>
      <c r="J691" s="1">
        <f>StateResource[[#This Row],[has_tech_excavation_visible]]</f>
        <v>3</v>
      </c>
      <c r="L691" s="1">
        <f>StateResource[[#This Row],[has_tech_excavation_visible]]</f>
        <v>3</v>
      </c>
      <c r="O691" s="9">
        <f>10+StateResource[[#This Row],[Serier]]*5</f>
        <v>25</v>
      </c>
      <c r="P691" s="9">
        <f>30+StateResource[[#This Row],[Serier]]*15</f>
        <v>75</v>
      </c>
      <c r="Q691" s="1">
        <f>StateResource[[#This Row],[Serier]]*2</f>
        <v>6</v>
      </c>
      <c r="S691" s="9" t="str">
        <f>"develop_state_"&amp;StateResource[[#This Row],[state(vanilla)]]&amp;"_"&amp;StateResource[[#This Row],[Resource Type]]&amp;"_deposits_"&amp;StateResource[[#This Row],[Serier]]</f>
        <v>develop_state_388_chromium_deposits_3</v>
      </c>
      <c r="T691" s="1" t="str">
        <f>"state_"&amp;StateResource[[#This Row],[state(vanilla)]]&amp;"_"&amp;StateResource[[#This Row],[Resource Type]]&amp;"_developed_"&amp;StateResource[[#This Row],[Serier]]</f>
        <v>state_388_chromium_developed_3</v>
      </c>
    </row>
    <row r="692" spans="1:20" ht="16" customHeight="1" x14ac:dyDescent="0.3">
      <c r="A692" s="1">
        <v>388</v>
      </c>
      <c r="C692" s="9" t="str">
        <f>VLOOKUP(StateResource[[#This Row],[state(vanilla)]],'State Name'!B:C,2,FALSE)</f>
        <v>Montana</v>
      </c>
      <c r="E692" s="1" t="s">
        <v>10</v>
      </c>
      <c r="F692" s="1">
        <v>6</v>
      </c>
      <c r="G692" s="1">
        <v>4</v>
      </c>
      <c r="H692" s="9">
        <f>StateResource[[#This Row],[Serier]]</f>
        <v>4</v>
      </c>
      <c r="J692" s="1">
        <f>StateResource[[#This Row],[has_tech_excavation_visible]]</f>
        <v>4</v>
      </c>
      <c r="L692" s="1">
        <f>StateResource[[#This Row],[has_tech_excavation_visible]]</f>
        <v>4</v>
      </c>
      <c r="O692" s="9">
        <f>10+StateResource[[#This Row],[Serier]]*5</f>
        <v>30</v>
      </c>
      <c r="P692" s="9">
        <f>30+StateResource[[#This Row],[Serier]]*15</f>
        <v>90</v>
      </c>
      <c r="Q692" s="1">
        <f>StateResource[[#This Row],[Serier]]*2</f>
        <v>8</v>
      </c>
      <c r="S692" s="9" t="str">
        <f>"develop_state_"&amp;StateResource[[#This Row],[state(vanilla)]]&amp;"_"&amp;StateResource[[#This Row],[Resource Type]]&amp;"_deposits_"&amp;StateResource[[#This Row],[Serier]]</f>
        <v>develop_state_388_chromium_deposits_4</v>
      </c>
      <c r="T692" s="1" t="str">
        <f>"state_"&amp;StateResource[[#This Row],[state(vanilla)]]&amp;"_"&amp;StateResource[[#This Row],[Resource Type]]&amp;"_developed_"&amp;StateResource[[#This Row],[Serier]]</f>
        <v>state_388_chromium_developed_4</v>
      </c>
    </row>
    <row r="693" spans="1:20" ht="16" customHeight="1" x14ac:dyDescent="0.3">
      <c r="A693" s="1">
        <v>388</v>
      </c>
      <c r="C693" s="9" t="str">
        <f>VLOOKUP(StateResource[[#This Row],[state(vanilla)]],'State Name'!B:C,2,FALSE)</f>
        <v>Montana</v>
      </c>
      <c r="E693" s="1" t="s">
        <v>10</v>
      </c>
      <c r="F693" s="1">
        <v>6</v>
      </c>
      <c r="G693" s="1">
        <v>5</v>
      </c>
      <c r="H693" s="9">
        <f>StateResource[[#This Row],[Serier]]</f>
        <v>5</v>
      </c>
      <c r="J693" s="1">
        <f>StateResource[[#This Row],[has_tech_excavation_visible]]</f>
        <v>5</v>
      </c>
      <c r="L693" s="1">
        <f>StateResource[[#This Row],[has_tech_excavation_visible]]</f>
        <v>5</v>
      </c>
      <c r="O693" s="9">
        <f>10+StateResource[[#This Row],[Serier]]*5</f>
        <v>35</v>
      </c>
      <c r="P693" s="9">
        <f>30+StateResource[[#This Row],[Serier]]*15</f>
        <v>105</v>
      </c>
      <c r="Q693" s="1">
        <f>StateResource[[#This Row],[Serier]]*2</f>
        <v>10</v>
      </c>
      <c r="S693" s="9" t="str">
        <f>"develop_state_"&amp;StateResource[[#This Row],[state(vanilla)]]&amp;"_"&amp;StateResource[[#This Row],[Resource Type]]&amp;"_deposits_"&amp;StateResource[[#This Row],[Serier]]</f>
        <v>develop_state_388_chromium_deposits_5</v>
      </c>
      <c r="T693" s="1" t="str">
        <f>"state_"&amp;StateResource[[#This Row],[state(vanilla)]]&amp;"_"&amp;StateResource[[#This Row],[Resource Type]]&amp;"_developed_"&amp;StateResource[[#This Row],[Serier]]</f>
        <v>state_388_chromium_developed_5</v>
      </c>
    </row>
    <row r="694" spans="1:20" ht="16" customHeight="1" x14ac:dyDescent="0.3">
      <c r="A694" s="1">
        <v>388</v>
      </c>
      <c r="C694" s="9" t="str">
        <f>VLOOKUP(StateResource[[#This Row],[state(vanilla)]],'State Name'!B:C,2,FALSE)</f>
        <v>Montana</v>
      </c>
      <c r="E694" s="1" t="s">
        <v>10</v>
      </c>
      <c r="F694" s="1">
        <v>6</v>
      </c>
      <c r="G694" s="1">
        <v>6</v>
      </c>
      <c r="H694" s="9">
        <f>StateResource[[#This Row],[Serier]]</f>
        <v>6</v>
      </c>
      <c r="J694" s="1">
        <f>StateResource[[#This Row],[has_tech_excavation_visible]]</f>
        <v>6</v>
      </c>
      <c r="L694" s="1">
        <f>StateResource[[#This Row],[has_tech_excavation_visible]]</f>
        <v>6</v>
      </c>
      <c r="O694" s="9">
        <f>10+StateResource[[#This Row],[Serier]]*5</f>
        <v>40</v>
      </c>
      <c r="P694" s="9">
        <f>30+StateResource[[#This Row],[Serier]]*15</f>
        <v>120</v>
      </c>
      <c r="Q694" s="1">
        <f>StateResource[[#This Row],[Serier]]*2</f>
        <v>12</v>
      </c>
      <c r="S694" s="9" t="str">
        <f>"develop_state_"&amp;StateResource[[#This Row],[state(vanilla)]]&amp;"_"&amp;StateResource[[#This Row],[Resource Type]]&amp;"_deposits_"&amp;StateResource[[#This Row],[Serier]]</f>
        <v>develop_state_388_chromium_deposits_6</v>
      </c>
      <c r="T694" s="1" t="str">
        <f>"state_"&amp;StateResource[[#This Row],[state(vanilla)]]&amp;"_"&amp;StateResource[[#This Row],[Resource Type]]&amp;"_developed_"&amp;StateResource[[#This Row],[Serier]]</f>
        <v>state_388_chromium_developed_6</v>
      </c>
    </row>
    <row r="695" spans="1:20" ht="16" customHeight="1" x14ac:dyDescent="0.3">
      <c r="A695" s="1">
        <v>388</v>
      </c>
      <c r="C695" s="9" t="str">
        <f>VLOOKUP(StateResource[[#This Row],[state(vanilla)]],'State Name'!B:C,2,FALSE)</f>
        <v>Montana</v>
      </c>
      <c r="E695" s="1" t="s">
        <v>10</v>
      </c>
      <c r="F695" s="1">
        <v>6</v>
      </c>
      <c r="G695" s="1">
        <v>7</v>
      </c>
      <c r="H695" s="9">
        <f>StateResource[[#This Row],[Serier]]</f>
        <v>7</v>
      </c>
      <c r="J695" s="1">
        <f>StateResource[[#This Row],[has_tech_excavation_visible]]</f>
        <v>7</v>
      </c>
      <c r="L695" s="1">
        <f>StateResource[[#This Row],[has_tech_excavation_visible]]</f>
        <v>7</v>
      </c>
      <c r="O695" s="9">
        <f>10+StateResource[[#This Row],[Serier]]*5</f>
        <v>45</v>
      </c>
      <c r="P695" s="9">
        <f>30+StateResource[[#This Row],[Serier]]*15</f>
        <v>135</v>
      </c>
      <c r="Q695" s="1">
        <f>StateResource[[#This Row],[Serier]]*2</f>
        <v>14</v>
      </c>
      <c r="S695" s="9" t="str">
        <f>"develop_state_"&amp;StateResource[[#This Row],[state(vanilla)]]&amp;"_"&amp;StateResource[[#This Row],[Resource Type]]&amp;"_deposits_"&amp;StateResource[[#This Row],[Serier]]</f>
        <v>develop_state_388_chromium_deposits_7</v>
      </c>
      <c r="T695" s="1" t="str">
        <f>"state_"&amp;StateResource[[#This Row],[state(vanilla)]]&amp;"_"&amp;StateResource[[#This Row],[Resource Type]]&amp;"_developed_"&amp;StateResource[[#This Row],[Serier]]</f>
        <v>state_388_chromium_developed_7</v>
      </c>
    </row>
    <row r="696" spans="1:20" ht="16" customHeight="1" x14ac:dyDescent="0.3">
      <c r="A696" s="1">
        <v>388</v>
      </c>
      <c r="C696" s="9" t="str">
        <f>VLOOKUP(StateResource[[#This Row],[state(vanilla)]],'State Name'!B:C,2,FALSE)</f>
        <v>Montana</v>
      </c>
      <c r="E696" s="1" t="s">
        <v>10</v>
      </c>
      <c r="F696" s="1">
        <v>6</v>
      </c>
      <c r="G696" s="1">
        <v>8</v>
      </c>
      <c r="H696" s="9">
        <f>StateResource[[#This Row],[Serier]]</f>
        <v>8</v>
      </c>
      <c r="J696" s="1">
        <f>StateResource[[#This Row],[has_tech_excavation_visible]]</f>
        <v>8</v>
      </c>
      <c r="L696" s="1">
        <f>StateResource[[#This Row],[has_tech_excavation_visible]]</f>
        <v>8</v>
      </c>
      <c r="O696" s="9">
        <f>10+StateResource[[#This Row],[Serier]]*5</f>
        <v>50</v>
      </c>
      <c r="P696" s="9">
        <f>30+StateResource[[#This Row],[Serier]]*15</f>
        <v>150</v>
      </c>
      <c r="Q696" s="1">
        <f>StateResource[[#This Row],[Serier]]*2</f>
        <v>16</v>
      </c>
      <c r="S696" s="9" t="str">
        <f>"develop_state_"&amp;StateResource[[#This Row],[state(vanilla)]]&amp;"_"&amp;StateResource[[#This Row],[Resource Type]]&amp;"_deposits_"&amp;StateResource[[#This Row],[Serier]]</f>
        <v>develop_state_388_chromium_deposits_8</v>
      </c>
      <c r="T696" s="1" t="str">
        <f>"state_"&amp;StateResource[[#This Row],[state(vanilla)]]&amp;"_"&amp;StateResource[[#This Row],[Resource Type]]&amp;"_developed_"&amp;StateResource[[#This Row],[Serier]]</f>
        <v>state_388_chromium_developed_8</v>
      </c>
    </row>
    <row r="697" spans="1:20" ht="16" customHeight="1" x14ac:dyDescent="0.3">
      <c r="A697" s="1">
        <v>388</v>
      </c>
      <c r="C697" s="9" t="str">
        <f>VLOOKUP(StateResource[[#This Row],[state(vanilla)]],'State Name'!B:C,2,FALSE)</f>
        <v>Montana</v>
      </c>
      <c r="E697" s="1" t="s">
        <v>10</v>
      </c>
      <c r="F697" s="1">
        <v>6</v>
      </c>
      <c r="G697" s="1">
        <v>9</v>
      </c>
      <c r="H697" s="9">
        <f>StateResource[[#This Row],[Serier]]</f>
        <v>9</v>
      </c>
      <c r="J697" s="1">
        <f>StateResource[[#This Row],[has_tech_excavation_visible]]</f>
        <v>9</v>
      </c>
      <c r="L697" s="1">
        <f>StateResource[[#This Row],[has_tech_excavation_visible]]</f>
        <v>9</v>
      </c>
      <c r="O697" s="9">
        <f>10+StateResource[[#This Row],[Serier]]*5</f>
        <v>55</v>
      </c>
      <c r="P697" s="9">
        <f>30+StateResource[[#This Row],[Serier]]*15</f>
        <v>165</v>
      </c>
      <c r="Q697" s="1">
        <f>StateResource[[#This Row],[Serier]]*2</f>
        <v>18</v>
      </c>
      <c r="S697" s="9" t="str">
        <f>"develop_state_"&amp;StateResource[[#This Row],[state(vanilla)]]&amp;"_"&amp;StateResource[[#This Row],[Resource Type]]&amp;"_deposits_"&amp;StateResource[[#This Row],[Serier]]</f>
        <v>develop_state_388_chromium_deposits_9</v>
      </c>
      <c r="T697" s="1" t="str">
        <f>"state_"&amp;StateResource[[#This Row],[state(vanilla)]]&amp;"_"&amp;StateResource[[#This Row],[Resource Type]]&amp;"_developed_"&amp;StateResource[[#This Row],[Serier]]</f>
        <v>state_388_chromium_developed_9</v>
      </c>
    </row>
    <row r="698" spans="1:20" ht="16" customHeight="1" x14ac:dyDescent="0.3">
      <c r="A698" s="1">
        <v>388</v>
      </c>
      <c r="C698" s="9" t="str">
        <f>VLOOKUP(StateResource[[#This Row],[state(vanilla)]],'State Name'!B:C,2,FALSE)</f>
        <v>Montana</v>
      </c>
      <c r="E698" s="1" t="s">
        <v>10</v>
      </c>
      <c r="F698" s="1">
        <v>6</v>
      </c>
      <c r="G698" s="1">
        <v>10</v>
      </c>
      <c r="H698" s="9">
        <f>StateResource[[#This Row],[Serier]]</f>
        <v>10</v>
      </c>
      <c r="J698" s="1">
        <f>StateResource[[#This Row],[has_tech_excavation_visible]]</f>
        <v>10</v>
      </c>
      <c r="L698" s="1">
        <f>StateResource[[#This Row],[has_tech_excavation_visible]]</f>
        <v>10</v>
      </c>
      <c r="O698" s="9">
        <f>10+StateResource[[#This Row],[Serier]]*5</f>
        <v>60</v>
      </c>
      <c r="P698" s="9">
        <f>30+StateResource[[#This Row],[Serier]]*15</f>
        <v>180</v>
      </c>
      <c r="Q698" s="1">
        <f>StateResource[[#This Row],[Serier]]*2</f>
        <v>20</v>
      </c>
      <c r="S698" s="9" t="str">
        <f>"develop_state_"&amp;StateResource[[#This Row],[state(vanilla)]]&amp;"_"&amp;StateResource[[#This Row],[Resource Type]]&amp;"_deposits_"&amp;StateResource[[#This Row],[Serier]]</f>
        <v>develop_state_388_chromium_deposits_10</v>
      </c>
      <c r="T698" s="1" t="str">
        <f>"state_"&amp;StateResource[[#This Row],[state(vanilla)]]&amp;"_"&amp;StateResource[[#This Row],[Resource Type]]&amp;"_developed_"&amp;StateResource[[#This Row],[Serier]]</f>
        <v>state_388_chromium_developed_10</v>
      </c>
    </row>
    <row r="699" spans="1:20" ht="16" customHeight="1" x14ac:dyDescent="0.3">
      <c r="A699" s="1">
        <v>388</v>
      </c>
      <c r="C699" s="9" t="str">
        <f>VLOOKUP(StateResource[[#This Row],[state(vanilla)]],'State Name'!B:C,2,FALSE)</f>
        <v>Montana</v>
      </c>
      <c r="E699" s="1" t="s">
        <v>10</v>
      </c>
      <c r="F699" s="1">
        <v>6</v>
      </c>
      <c r="G699" s="1">
        <v>11</v>
      </c>
      <c r="H699" s="9">
        <f>StateResource[[#This Row],[Serier]]</f>
        <v>11</v>
      </c>
      <c r="J699" s="1">
        <f>StateResource[[#This Row],[has_tech_excavation_visible]]</f>
        <v>11</v>
      </c>
      <c r="L699" s="1">
        <f>StateResource[[#This Row],[has_tech_excavation_visible]]</f>
        <v>11</v>
      </c>
      <c r="O699" s="9">
        <f>10+StateResource[[#This Row],[Serier]]*5</f>
        <v>65</v>
      </c>
      <c r="P699" s="9">
        <f>30+StateResource[[#This Row],[Serier]]*15</f>
        <v>195</v>
      </c>
      <c r="Q699" s="1">
        <f>StateResource[[#This Row],[Serier]]*2</f>
        <v>22</v>
      </c>
      <c r="S699" s="9" t="str">
        <f>"develop_state_"&amp;StateResource[[#This Row],[state(vanilla)]]&amp;"_"&amp;StateResource[[#This Row],[Resource Type]]&amp;"_deposits_"&amp;StateResource[[#This Row],[Serier]]</f>
        <v>develop_state_388_chromium_deposits_11</v>
      </c>
      <c r="T699" s="1" t="str">
        <f>"state_"&amp;StateResource[[#This Row],[state(vanilla)]]&amp;"_"&amp;StateResource[[#This Row],[Resource Type]]&amp;"_developed_"&amp;StateResource[[#This Row],[Serier]]</f>
        <v>state_388_chromium_developed_11</v>
      </c>
    </row>
    <row r="700" spans="1:20" ht="16" customHeight="1" x14ac:dyDescent="0.3">
      <c r="A700" s="1">
        <v>388</v>
      </c>
      <c r="C700" s="9" t="str">
        <f>VLOOKUP(StateResource[[#This Row],[state(vanilla)]],'State Name'!B:C,2,FALSE)</f>
        <v>Montana</v>
      </c>
      <c r="E700" s="1" t="s">
        <v>10</v>
      </c>
      <c r="F700" s="1">
        <v>6</v>
      </c>
      <c r="G700" s="1">
        <v>12</v>
      </c>
      <c r="H700" s="9">
        <f>StateResource[[#This Row],[Serier]]</f>
        <v>12</v>
      </c>
      <c r="J700" s="1">
        <f>StateResource[[#This Row],[has_tech_excavation_visible]]</f>
        <v>12</v>
      </c>
      <c r="L700" s="1">
        <f>StateResource[[#This Row],[has_tech_excavation_visible]]</f>
        <v>12</v>
      </c>
      <c r="O700" s="9">
        <f>10+StateResource[[#This Row],[Serier]]*5</f>
        <v>70</v>
      </c>
      <c r="P700" s="9">
        <f>30+StateResource[[#This Row],[Serier]]*15</f>
        <v>210</v>
      </c>
      <c r="Q700" s="1">
        <f>StateResource[[#This Row],[Serier]]*2</f>
        <v>24</v>
      </c>
      <c r="S700" s="9" t="str">
        <f>"develop_state_"&amp;StateResource[[#This Row],[state(vanilla)]]&amp;"_"&amp;StateResource[[#This Row],[Resource Type]]&amp;"_deposits_"&amp;StateResource[[#This Row],[Serier]]</f>
        <v>develop_state_388_chromium_deposits_12</v>
      </c>
      <c r="T700" s="1" t="str">
        <f>"state_"&amp;StateResource[[#This Row],[state(vanilla)]]&amp;"_"&amp;StateResource[[#This Row],[Resource Type]]&amp;"_developed_"&amp;StateResource[[#This Row],[Serier]]</f>
        <v>state_388_chromium_developed_12</v>
      </c>
    </row>
    <row r="701" spans="1:20" ht="16" customHeight="1" x14ac:dyDescent="0.3">
      <c r="A701" s="1">
        <v>388</v>
      </c>
      <c r="C701" s="9" t="str">
        <f>VLOOKUP(StateResource[[#This Row],[state(vanilla)]],'State Name'!B:C,2,FALSE)</f>
        <v>Montana</v>
      </c>
      <c r="E701" s="1" t="s">
        <v>10</v>
      </c>
      <c r="F701" s="1">
        <v>6</v>
      </c>
      <c r="G701" s="1">
        <v>13</v>
      </c>
      <c r="H701" s="9">
        <f>StateResource[[#This Row],[Serier]]</f>
        <v>13</v>
      </c>
      <c r="J701" s="1">
        <f>StateResource[[#This Row],[has_tech_excavation_visible]]</f>
        <v>13</v>
      </c>
      <c r="L701" s="1">
        <f>StateResource[[#This Row],[has_tech_excavation_visible]]</f>
        <v>13</v>
      </c>
      <c r="O701" s="9">
        <f>10+StateResource[[#This Row],[Serier]]*5</f>
        <v>75</v>
      </c>
      <c r="P701" s="9">
        <f>30+StateResource[[#This Row],[Serier]]*15</f>
        <v>225</v>
      </c>
      <c r="Q701" s="1">
        <f>StateResource[[#This Row],[Serier]]*2</f>
        <v>26</v>
      </c>
      <c r="S701" s="9" t="str">
        <f>"develop_state_"&amp;StateResource[[#This Row],[state(vanilla)]]&amp;"_"&amp;StateResource[[#This Row],[Resource Type]]&amp;"_deposits_"&amp;StateResource[[#This Row],[Serier]]</f>
        <v>develop_state_388_chromium_deposits_13</v>
      </c>
      <c r="T701" s="1" t="str">
        <f>"state_"&amp;StateResource[[#This Row],[state(vanilla)]]&amp;"_"&amp;StateResource[[#This Row],[Resource Type]]&amp;"_developed_"&amp;StateResource[[#This Row],[Serier]]</f>
        <v>state_388_chromium_developed_13</v>
      </c>
    </row>
    <row r="702" spans="1:20" ht="16" customHeight="1" x14ac:dyDescent="0.3">
      <c r="A702" s="1">
        <v>388</v>
      </c>
      <c r="C702" s="9" t="str">
        <f>VLOOKUP(StateResource[[#This Row],[state(vanilla)]],'State Name'!B:C,2,FALSE)</f>
        <v>Montana</v>
      </c>
      <c r="E702" s="1" t="s">
        <v>10</v>
      </c>
      <c r="F702" s="1">
        <v>6</v>
      </c>
      <c r="G702" s="1">
        <v>14</v>
      </c>
      <c r="H702" s="9">
        <f>StateResource[[#This Row],[Serier]]</f>
        <v>14</v>
      </c>
      <c r="J702" s="1">
        <f>StateResource[[#This Row],[has_tech_excavation_visible]]</f>
        <v>14</v>
      </c>
      <c r="L702" s="1">
        <f>StateResource[[#This Row],[has_tech_excavation_visible]]</f>
        <v>14</v>
      </c>
      <c r="O702" s="9">
        <f>10+StateResource[[#This Row],[Serier]]*5</f>
        <v>80</v>
      </c>
      <c r="P702" s="9">
        <f>30+StateResource[[#This Row],[Serier]]*15</f>
        <v>240</v>
      </c>
      <c r="Q702" s="1">
        <f>StateResource[[#This Row],[Serier]]*2</f>
        <v>28</v>
      </c>
      <c r="S702" s="9" t="str">
        <f>"develop_state_"&amp;StateResource[[#This Row],[state(vanilla)]]&amp;"_"&amp;StateResource[[#This Row],[Resource Type]]&amp;"_deposits_"&amp;StateResource[[#This Row],[Serier]]</f>
        <v>develop_state_388_chromium_deposits_14</v>
      </c>
      <c r="T702" s="1" t="str">
        <f>"state_"&amp;StateResource[[#This Row],[state(vanilla)]]&amp;"_"&amp;StateResource[[#This Row],[Resource Type]]&amp;"_developed_"&amp;StateResource[[#This Row],[Serier]]</f>
        <v>state_388_chromium_developed_14</v>
      </c>
    </row>
    <row r="703" spans="1:20" ht="16" customHeight="1" x14ac:dyDescent="0.3">
      <c r="A703" s="1">
        <v>388</v>
      </c>
      <c r="C703" s="9" t="str">
        <f>VLOOKUP(StateResource[[#This Row],[state(vanilla)]],'State Name'!B:C,2,FALSE)</f>
        <v>Montana</v>
      </c>
      <c r="E703" s="1" t="s">
        <v>10</v>
      </c>
      <c r="F703" s="1">
        <v>6</v>
      </c>
      <c r="G703" s="1">
        <v>15</v>
      </c>
      <c r="H703" s="9">
        <f>StateResource[[#This Row],[Serier]]</f>
        <v>15</v>
      </c>
      <c r="J703" s="1">
        <f>StateResource[[#This Row],[has_tech_excavation_visible]]</f>
        <v>15</v>
      </c>
      <c r="L703" s="1">
        <f>StateResource[[#This Row],[has_tech_excavation_visible]]</f>
        <v>15</v>
      </c>
      <c r="O703" s="9">
        <f>10+StateResource[[#This Row],[Serier]]*5</f>
        <v>85</v>
      </c>
      <c r="P703" s="9">
        <f>30+StateResource[[#This Row],[Serier]]*15</f>
        <v>255</v>
      </c>
      <c r="Q703" s="1">
        <f>StateResource[[#This Row],[Serier]]*2</f>
        <v>30</v>
      </c>
      <c r="S703" s="9" t="str">
        <f>"develop_state_"&amp;StateResource[[#This Row],[state(vanilla)]]&amp;"_"&amp;StateResource[[#This Row],[Resource Type]]&amp;"_deposits_"&amp;StateResource[[#This Row],[Serier]]</f>
        <v>develop_state_388_chromium_deposits_15</v>
      </c>
      <c r="T703" s="1" t="str">
        <f>"state_"&amp;StateResource[[#This Row],[state(vanilla)]]&amp;"_"&amp;StateResource[[#This Row],[Resource Type]]&amp;"_developed_"&amp;StateResource[[#This Row],[Serier]]</f>
        <v>state_388_chromium_developed_15</v>
      </c>
    </row>
    <row r="704" spans="1:20" ht="16" customHeight="1" x14ac:dyDescent="0.3">
      <c r="A704" s="1">
        <v>388</v>
      </c>
      <c r="C704" s="9" t="str">
        <f>VLOOKUP(StateResource[[#This Row],[state(vanilla)]],'State Name'!B:C,2,FALSE)</f>
        <v>Montana</v>
      </c>
      <c r="E704" s="1" t="s">
        <v>10</v>
      </c>
      <c r="F704" s="1">
        <v>6</v>
      </c>
      <c r="G704" s="1">
        <v>16</v>
      </c>
      <c r="H704" s="9">
        <f>StateResource[[#This Row],[Serier]]</f>
        <v>16</v>
      </c>
      <c r="J704" s="1">
        <f>StateResource[[#This Row],[has_tech_excavation_visible]]</f>
        <v>16</v>
      </c>
      <c r="L704" s="1">
        <f>StateResource[[#This Row],[has_tech_excavation_visible]]</f>
        <v>16</v>
      </c>
      <c r="O704" s="9">
        <f>10+StateResource[[#This Row],[Serier]]*5</f>
        <v>90</v>
      </c>
      <c r="P704" s="9">
        <f>30+StateResource[[#This Row],[Serier]]*15</f>
        <v>270</v>
      </c>
      <c r="Q704" s="1">
        <f>StateResource[[#This Row],[Serier]]*2</f>
        <v>32</v>
      </c>
      <c r="S704" s="9" t="str">
        <f>"develop_state_"&amp;StateResource[[#This Row],[state(vanilla)]]&amp;"_"&amp;StateResource[[#This Row],[Resource Type]]&amp;"_deposits_"&amp;StateResource[[#This Row],[Serier]]</f>
        <v>develop_state_388_chromium_deposits_16</v>
      </c>
      <c r="T704" s="1" t="str">
        <f>"state_"&amp;StateResource[[#This Row],[state(vanilla)]]&amp;"_"&amp;StateResource[[#This Row],[Resource Type]]&amp;"_developed_"&amp;StateResource[[#This Row],[Serier]]</f>
        <v>state_388_chromium_developed_16</v>
      </c>
    </row>
    <row r="705" spans="1:20" ht="16" customHeight="1" x14ac:dyDescent="0.3">
      <c r="A705" s="1">
        <v>388</v>
      </c>
      <c r="C705" s="9" t="str">
        <f>VLOOKUP(StateResource[[#This Row],[state(vanilla)]],'State Name'!B:C,2,FALSE)</f>
        <v>Montana</v>
      </c>
      <c r="E705" s="1" t="s">
        <v>10</v>
      </c>
      <c r="F705" s="1">
        <v>6</v>
      </c>
      <c r="G705" s="1">
        <v>17</v>
      </c>
      <c r="H705" s="9">
        <f>StateResource[[#This Row],[Serier]]</f>
        <v>17</v>
      </c>
      <c r="J705" s="1">
        <f>StateResource[[#This Row],[has_tech_excavation_visible]]</f>
        <v>17</v>
      </c>
      <c r="L705" s="1">
        <f>StateResource[[#This Row],[has_tech_excavation_visible]]</f>
        <v>17</v>
      </c>
      <c r="O705" s="9">
        <f>10+StateResource[[#This Row],[Serier]]*5</f>
        <v>95</v>
      </c>
      <c r="P705" s="9">
        <f>30+StateResource[[#This Row],[Serier]]*15</f>
        <v>285</v>
      </c>
      <c r="Q705" s="1">
        <f>StateResource[[#This Row],[Serier]]*2</f>
        <v>34</v>
      </c>
      <c r="S705" s="9" t="str">
        <f>"develop_state_"&amp;StateResource[[#This Row],[state(vanilla)]]&amp;"_"&amp;StateResource[[#This Row],[Resource Type]]&amp;"_deposits_"&amp;StateResource[[#This Row],[Serier]]</f>
        <v>develop_state_388_chromium_deposits_17</v>
      </c>
      <c r="T705" s="1" t="str">
        <f>"state_"&amp;StateResource[[#This Row],[state(vanilla)]]&amp;"_"&amp;StateResource[[#This Row],[Resource Type]]&amp;"_developed_"&amp;StateResource[[#This Row],[Serier]]</f>
        <v>state_388_chromium_developed_17</v>
      </c>
    </row>
    <row r="706" spans="1:20" ht="16" customHeight="1" x14ac:dyDescent="0.3">
      <c r="A706" s="1">
        <v>388</v>
      </c>
      <c r="C706" s="9" t="str">
        <f>VLOOKUP(StateResource[[#This Row],[state(vanilla)]],'State Name'!B:C,2,FALSE)</f>
        <v>Montana</v>
      </c>
      <c r="E706" s="1" t="s">
        <v>10</v>
      </c>
      <c r="F706" s="1">
        <v>6</v>
      </c>
      <c r="G706" s="1">
        <v>18</v>
      </c>
      <c r="H706" s="9">
        <f>StateResource[[#This Row],[Serier]]</f>
        <v>18</v>
      </c>
      <c r="J706" s="1">
        <f>StateResource[[#This Row],[has_tech_excavation_visible]]</f>
        <v>18</v>
      </c>
      <c r="L706" s="1">
        <f>StateResource[[#This Row],[has_tech_excavation_visible]]</f>
        <v>18</v>
      </c>
      <c r="O706" s="9">
        <f>10+StateResource[[#This Row],[Serier]]*5</f>
        <v>100</v>
      </c>
      <c r="P706" s="9">
        <f>30+StateResource[[#This Row],[Serier]]*15</f>
        <v>300</v>
      </c>
      <c r="Q706" s="1">
        <f>StateResource[[#This Row],[Serier]]*2</f>
        <v>36</v>
      </c>
      <c r="S706" s="9" t="str">
        <f>"develop_state_"&amp;StateResource[[#This Row],[state(vanilla)]]&amp;"_"&amp;StateResource[[#This Row],[Resource Type]]&amp;"_deposits_"&amp;StateResource[[#This Row],[Serier]]</f>
        <v>develop_state_388_chromium_deposits_18</v>
      </c>
      <c r="T706" s="1" t="str">
        <f>"state_"&amp;StateResource[[#This Row],[state(vanilla)]]&amp;"_"&amp;StateResource[[#This Row],[Resource Type]]&amp;"_developed_"&amp;StateResource[[#This Row],[Serier]]</f>
        <v>state_388_chromium_developed_18</v>
      </c>
    </row>
    <row r="707" spans="1:20" ht="16" customHeight="1" x14ac:dyDescent="0.3">
      <c r="A707" s="1">
        <v>388</v>
      </c>
      <c r="C707" s="9" t="str">
        <f>VLOOKUP(StateResource[[#This Row],[state(vanilla)]],'State Name'!B:C,2,FALSE)</f>
        <v>Montana</v>
      </c>
      <c r="E707" s="1" t="s">
        <v>10</v>
      </c>
      <c r="F707" s="1">
        <v>6</v>
      </c>
      <c r="G707" s="1">
        <v>19</v>
      </c>
      <c r="H707" s="9">
        <f>StateResource[[#This Row],[Serier]]</f>
        <v>19</v>
      </c>
      <c r="J707" s="1">
        <f>StateResource[[#This Row],[has_tech_excavation_visible]]</f>
        <v>19</v>
      </c>
      <c r="L707" s="1">
        <f>StateResource[[#This Row],[has_tech_excavation_visible]]</f>
        <v>19</v>
      </c>
      <c r="O707" s="9">
        <f>10+StateResource[[#This Row],[Serier]]*5</f>
        <v>105</v>
      </c>
      <c r="P707" s="9">
        <f>30+StateResource[[#This Row],[Serier]]*15</f>
        <v>315</v>
      </c>
      <c r="Q707" s="1">
        <f>StateResource[[#This Row],[Serier]]*2</f>
        <v>38</v>
      </c>
      <c r="S707" s="9" t="str">
        <f>"develop_state_"&amp;StateResource[[#This Row],[state(vanilla)]]&amp;"_"&amp;StateResource[[#This Row],[Resource Type]]&amp;"_deposits_"&amp;StateResource[[#This Row],[Serier]]</f>
        <v>develop_state_388_chromium_deposits_19</v>
      </c>
      <c r="T707" s="1" t="str">
        <f>"state_"&amp;StateResource[[#This Row],[state(vanilla)]]&amp;"_"&amp;StateResource[[#This Row],[Resource Type]]&amp;"_developed_"&amp;StateResource[[#This Row],[Serier]]</f>
        <v>state_388_chromium_developed_19</v>
      </c>
    </row>
    <row r="708" spans="1:20" ht="16" customHeight="1" x14ac:dyDescent="0.3">
      <c r="A708" s="1">
        <v>388</v>
      </c>
      <c r="C708" s="9" t="str">
        <f>VLOOKUP(StateResource[[#This Row],[state(vanilla)]],'State Name'!B:C,2,FALSE)</f>
        <v>Montana</v>
      </c>
      <c r="E708" s="1" t="s">
        <v>10</v>
      </c>
      <c r="F708" s="1">
        <v>6</v>
      </c>
      <c r="G708" s="1">
        <v>20</v>
      </c>
      <c r="H708" s="9">
        <f>StateResource[[#This Row],[Serier]]</f>
        <v>20</v>
      </c>
      <c r="J708" s="1">
        <f>StateResource[[#This Row],[has_tech_excavation_visible]]</f>
        <v>20</v>
      </c>
      <c r="L708" s="1">
        <f>StateResource[[#This Row],[has_tech_excavation_visible]]</f>
        <v>20</v>
      </c>
      <c r="O708" s="9">
        <f>10+StateResource[[#This Row],[Serier]]*5</f>
        <v>110</v>
      </c>
      <c r="P708" s="9">
        <f>30+StateResource[[#This Row],[Serier]]*15</f>
        <v>330</v>
      </c>
      <c r="Q708" s="1">
        <f>StateResource[[#This Row],[Serier]]*2</f>
        <v>40</v>
      </c>
      <c r="S708" s="9" t="str">
        <f>"develop_state_"&amp;StateResource[[#This Row],[state(vanilla)]]&amp;"_"&amp;StateResource[[#This Row],[Resource Type]]&amp;"_deposits_"&amp;StateResource[[#This Row],[Serier]]</f>
        <v>develop_state_388_chromium_deposits_20</v>
      </c>
      <c r="T708" s="1" t="str">
        <f>"state_"&amp;StateResource[[#This Row],[state(vanilla)]]&amp;"_"&amp;StateResource[[#This Row],[Resource Type]]&amp;"_developed_"&amp;StateResource[[#This Row],[Serier]]</f>
        <v>state_388_chromium_developed_20</v>
      </c>
    </row>
    <row r="709" spans="1:20" ht="16" customHeight="1" x14ac:dyDescent="0.3">
      <c r="A709" s="1">
        <v>378</v>
      </c>
      <c r="C709" s="9" t="str">
        <f>VLOOKUP(StateResource[[#This Row],[state(vanilla)]],'State Name'!B:C,2,FALSE)</f>
        <v>California</v>
      </c>
      <c r="E709" s="1" t="s">
        <v>10</v>
      </c>
      <c r="F709" s="1">
        <v>6</v>
      </c>
      <c r="G709" s="1">
        <v>1</v>
      </c>
      <c r="H709" s="9">
        <f>StateResource[[#This Row],[Serier]]</f>
        <v>1</v>
      </c>
      <c r="J709" s="1">
        <f>StateResource[[#This Row],[has_tech_excavation_visible]]</f>
        <v>1</v>
      </c>
      <c r="L709" s="1">
        <f>StateResource[[#This Row],[has_tech_excavation_visible]]</f>
        <v>1</v>
      </c>
      <c r="O709" s="9">
        <f>10+StateResource[[#This Row],[Serier]]*5</f>
        <v>15</v>
      </c>
      <c r="P709" s="9">
        <f>30+StateResource[[#This Row],[Serier]]*15</f>
        <v>45</v>
      </c>
      <c r="Q709" s="1">
        <f>StateResource[[#This Row],[Serier]]*2</f>
        <v>2</v>
      </c>
      <c r="S709" s="9" t="str">
        <f>"develop_state_"&amp;StateResource[[#This Row],[state(vanilla)]]&amp;"_"&amp;StateResource[[#This Row],[Resource Type]]&amp;"_deposits_"&amp;StateResource[[#This Row],[Serier]]</f>
        <v>develop_state_378_chromium_deposits_1</v>
      </c>
      <c r="T709" s="1" t="str">
        <f>"state_"&amp;StateResource[[#This Row],[state(vanilla)]]&amp;"_"&amp;StateResource[[#This Row],[Resource Type]]&amp;"_developed_"&amp;StateResource[[#This Row],[Serier]]</f>
        <v>state_378_chromium_developed_1</v>
      </c>
    </row>
    <row r="710" spans="1:20" ht="16" customHeight="1" x14ac:dyDescent="0.3">
      <c r="A710" s="1">
        <v>378</v>
      </c>
      <c r="C710" s="9" t="str">
        <f>VLOOKUP(StateResource[[#This Row],[state(vanilla)]],'State Name'!B:C,2,FALSE)</f>
        <v>California</v>
      </c>
      <c r="E710" s="1" t="s">
        <v>10</v>
      </c>
      <c r="F710" s="1">
        <v>6</v>
      </c>
      <c r="G710" s="1">
        <v>2</v>
      </c>
      <c r="H710" s="9">
        <f>StateResource[[#This Row],[Serier]]</f>
        <v>2</v>
      </c>
      <c r="J710" s="1">
        <f>StateResource[[#This Row],[has_tech_excavation_visible]]</f>
        <v>2</v>
      </c>
      <c r="L710" s="1">
        <f>StateResource[[#This Row],[has_tech_excavation_visible]]</f>
        <v>2</v>
      </c>
      <c r="O710" s="9">
        <f>10+StateResource[[#This Row],[Serier]]*5</f>
        <v>20</v>
      </c>
      <c r="P710" s="9">
        <f>30+StateResource[[#This Row],[Serier]]*15</f>
        <v>60</v>
      </c>
      <c r="Q710" s="1">
        <f>StateResource[[#This Row],[Serier]]*2</f>
        <v>4</v>
      </c>
      <c r="S710" s="9" t="str">
        <f>"develop_state_"&amp;StateResource[[#This Row],[state(vanilla)]]&amp;"_"&amp;StateResource[[#This Row],[Resource Type]]&amp;"_deposits_"&amp;StateResource[[#This Row],[Serier]]</f>
        <v>develop_state_378_chromium_deposits_2</v>
      </c>
      <c r="T710" s="1" t="str">
        <f>"state_"&amp;StateResource[[#This Row],[state(vanilla)]]&amp;"_"&amp;StateResource[[#This Row],[Resource Type]]&amp;"_developed_"&amp;StateResource[[#This Row],[Serier]]</f>
        <v>state_378_chromium_developed_2</v>
      </c>
    </row>
    <row r="711" spans="1:20" ht="16" customHeight="1" x14ac:dyDescent="0.3">
      <c r="A711" s="1">
        <v>378</v>
      </c>
      <c r="C711" s="9" t="str">
        <f>VLOOKUP(StateResource[[#This Row],[state(vanilla)]],'State Name'!B:C,2,FALSE)</f>
        <v>California</v>
      </c>
      <c r="E711" s="1" t="s">
        <v>10</v>
      </c>
      <c r="F711" s="1">
        <v>6</v>
      </c>
      <c r="G711" s="1">
        <v>3</v>
      </c>
      <c r="H711" s="9">
        <f>StateResource[[#This Row],[Serier]]</f>
        <v>3</v>
      </c>
      <c r="J711" s="1">
        <f>StateResource[[#This Row],[has_tech_excavation_visible]]</f>
        <v>3</v>
      </c>
      <c r="L711" s="1">
        <f>StateResource[[#This Row],[has_tech_excavation_visible]]</f>
        <v>3</v>
      </c>
      <c r="O711" s="9">
        <f>10+StateResource[[#This Row],[Serier]]*5</f>
        <v>25</v>
      </c>
      <c r="P711" s="9">
        <f>30+StateResource[[#This Row],[Serier]]*15</f>
        <v>75</v>
      </c>
      <c r="Q711" s="1">
        <f>StateResource[[#This Row],[Serier]]*2</f>
        <v>6</v>
      </c>
      <c r="S711" s="9" t="str">
        <f>"develop_state_"&amp;StateResource[[#This Row],[state(vanilla)]]&amp;"_"&amp;StateResource[[#This Row],[Resource Type]]&amp;"_deposits_"&amp;StateResource[[#This Row],[Serier]]</f>
        <v>develop_state_378_chromium_deposits_3</v>
      </c>
      <c r="T711" s="1" t="str">
        <f>"state_"&amp;StateResource[[#This Row],[state(vanilla)]]&amp;"_"&amp;StateResource[[#This Row],[Resource Type]]&amp;"_developed_"&amp;StateResource[[#This Row],[Serier]]</f>
        <v>state_378_chromium_developed_3</v>
      </c>
    </row>
    <row r="712" spans="1:20" ht="16" customHeight="1" x14ac:dyDescent="0.3">
      <c r="A712" s="1">
        <v>378</v>
      </c>
      <c r="C712" s="9" t="str">
        <f>VLOOKUP(StateResource[[#This Row],[state(vanilla)]],'State Name'!B:C,2,FALSE)</f>
        <v>California</v>
      </c>
      <c r="E712" s="1" t="s">
        <v>10</v>
      </c>
      <c r="F712" s="1">
        <v>6</v>
      </c>
      <c r="G712" s="1">
        <v>4</v>
      </c>
      <c r="H712" s="9">
        <f>StateResource[[#This Row],[Serier]]</f>
        <v>4</v>
      </c>
      <c r="J712" s="1">
        <f>StateResource[[#This Row],[has_tech_excavation_visible]]</f>
        <v>4</v>
      </c>
      <c r="L712" s="1">
        <f>StateResource[[#This Row],[has_tech_excavation_visible]]</f>
        <v>4</v>
      </c>
      <c r="O712" s="9">
        <f>10+StateResource[[#This Row],[Serier]]*5</f>
        <v>30</v>
      </c>
      <c r="P712" s="9">
        <f>30+StateResource[[#This Row],[Serier]]*15</f>
        <v>90</v>
      </c>
      <c r="Q712" s="1">
        <f>StateResource[[#This Row],[Serier]]*2</f>
        <v>8</v>
      </c>
      <c r="S712" s="9" t="str">
        <f>"develop_state_"&amp;StateResource[[#This Row],[state(vanilla)]]&amp;"_"&amp;StateResource[[#This Row],[Resource Type]]&amp;"_deposits_"&amp;StateResource[[#This Row],[Serier]]</f>
        <v>develop_state_378_chromium_deposits_4</v>
      </c>
      <c r="T712" s="1" t="str">
        <f>"state_"&amp;StateResource[[#This Row],[state(vanilla)]]&amp;"_"&amp;StateResource[[#This Row],[Resource Type]]&amp;"_developed_"&amp;StateResource[[#This Row],[Serier]]</f>
        <v>state_378_chromium_developed_4</v>
      </c>
    </row>
    <row r="713" spans="1:20" ht="16" customHeight="1" x14ac:dyDescent="0.3">
      <c r="A713" s="1">
        <v>378</v>
      </c>
      <c r="C713" s="9" t="str">
        <f>VLOOKUP(StateResource[[#This Row],[state(vanilla)]],'State Name'!B:C,2,FALSE)</f>
        <v>California</v>
      </c>
      <c r="E713" s="1" t="s">
        <v>10</v>
      </c>
      <c r="F713" s="1">
        <v>6</v>
      </c>
      <c r="G713" s="1">
        <v>5</v>
      </c>
      <c r="H713" s="9">
        <f>StateResource[[#This Row],[Serier]]</f>
        <v>5</v>
      </c>
      <c r="J713" s="1">
        <f>StateResource[[#This Row],[has_tech_excavation_visible]]</f>
        <v>5</v>
      </c>
      <c r="L713" s="1">
        <f>StateResource[[#This Row],[has_tech_excavation_visible]]</f>
        <v>5</v>
      </c>
      <c r="O713" s="9">
        <f>10+StateResource[[#This Row],[Serier]]*5</f>
        <v>35</v>
      </c>
      <c r="P713" s="9">
        <f>30+StateResource[[#This Row],[Serier]]*15</f>
        <v>105</v>
      </c>
      <c r="Q713" s="1">
        <f>StateResource[[#This Row],[Serier]]*2</f>
        <v>10</v>
      </c>
      <c r="S713" s="9" t="str">
        <f>"develop_state_"&amp;StateResource[[#This Row],[state(vanilla)]]&amp;"_"&amp;StateResource[[#This Row],[Resource Type]]&amp;"_deposits_"&amp;StateResource[[#This Row],[Serier]]</f>
        <v>develop_state_378_chromium_deposits_5</v>
      </c>
      <c r="T713" s="1" t="str">
        <f>"state_"&amp;StateResource[[#This Row],[state(vanilla)]]&amp;"_"&amp;StateResource[[#This Row],[Resource Type]]&amp;"_developed_"&amp;StateResource[[#This Row],[Serier]]</f>
        <v>state_378_chromium_developed_5</v>
      </c>
    </row>
    <row r="714" spans="1:20" ht="16" customHeight="1" x14ac:dyDescent="0.3">
      <c r="A714" s="1">
        <v>378</v>
      </c>
      <c r="C714" s="9" t="str">
        <f>VLOOKUP(StateResource[[#This Row],[state(vanilla)]],'State Name'!B:C,2,FALSE)</f>
        <v>California</v>
      </c>
      <c r="E714" s="1" t="s">
        <v>10</v>
      </c>
      <c r="F714" s="1">
        <v>6</v>
      </c>
      <c r="G714" s="1">
        <v>6</v>
      </c>
      <c r="H714" s="9">
        <f>StateResource[[#This Row],[Serier]]</f>
        <v>6</v>
      </c>
      <c r="J714" s="1">
        <f>StateResource[[#This Row],[has_tech_excavation_visible]]</f>
        <v>6</v>
      </c>
      <c r="L714" s="1">
        <f>StateResource[[#This Row],[has_tech_excavation_visible]]</f>
        <v>6</v>
      </c>
      <c r="O714" s="9">
        <f>10+StateResource[[#This Row],[Serier]]*5</f>
        <v>40</v>
      </c>
      <c r="P714" s="9">
        <f>30+StateResource[[#This Row],[Serier]]*15</f>
        <v>120</v>
      </c>
      <c r="Q714" s="1">
        <f>StateResource[[#This Row],[Serier]]*2</f>
        <v>12</v>
      </c>
      <c r="S714" s="9" t="str">
        <f>"develop_state_"&amp;StateResource[[#This Row],[state(vanilla)]]&amp;"_"&amp;StateResource[[#This Row],[Resource Type]]&amp;"_deposits_"&amp;StateResource[[#This Row],[Serier]]</f>
        <v>develop_state_378_chromium_deposits_6</v>
      </c>
      <c r="T714" s="1" t="str">
        <f>"state_"&amp;StateResource[[#This Row],[state(vanilla)]]&amp;"_"&amp;StateResource[[#This Row],[Resource Type]]&amp;"_developed_"&amp;StateResource[[#This Row],[Serier]]</f>
        <v>state_378_chromium_developed_6</v>
      </c>
    </row>
    <row r="715" spans="1:20" ht="16" customHeight="1" x14ac:dyDescent="0.3">
      <c r="A715" s="1">
        <v>378</v>
      </c>
      <c r="C715" s="9" t="str">
        <f>VLOOKUP(StateResource[[#This Row],[state(vanilla)]],'State Name'!B:C,2,FALSE)</f>
        <v>California</v>
      </c>
      <c r="E715" s="1" t="s">
        <v>10</v>
      </c>
      <c r="F715" s="1">
        <v>6</v>
      </c>
      <c r="G715" s="1">
        <v>7</v>
      </c>
      <c r="H715" s="9">
        <f>StateResource[[#This Row],[Serier]]</f>
        <v>7</v>
      </c>
      <c r="J715" s="1">
        <f>StateResource[[#This Row],[has_tech_excavation_visible]]</f>
        <v>7</v>
      </c>
      <c r="L715" s="1">
        <f>StateResource[[#This Row],[has_tech_excavation_visible]]</f>
        <v>7</v>
      </c>
      <c r="O715" s="9">
        <f>10+StateResource[[#This Row],[Serier]]*5</f>
        <v>45</v>
      </c>
      <c r="P715" s="9">
        <f>30+StateResource[[#This Row],[Serier]]*15</f>
        <v>135</v>
      </c>
      <c r="Q715" s="1">
        <f>StateResource[[#This Row],[Serier]]*2</f>
        <v>14</v>
      </c>
      <c r="S715" s="9" t="str">
        <f>"develop_state_"&amp;StateResource[[#This Row],[state(vanilla)]]&amp;"_"&amp;StateResource[[#This Row],[Resource Type]]&amp;"_deposits_"&amp;StateResource[[#This Row],[Serier]]</f>
        <v>develop_state_378_chromium_deposits_7</v>
      </c>
      <c r="T715" s="1" t="str">
        <f>"state_"&amp;StateResource[[#This Row],[state(vanilla)]]&amp;"_"&amp;StateResource[[#This Row],[Resource Type]]&amp;"_developed_"&amp;StateResource[[#This Row],[Serier]]</f>
        <v>state_378_chromium_developed_7</v>
      </c>
    </row>
    <row r="716" spans="1:20" ht="16" customHeight="1" x14ac:dyDescent="0.3">
      <c r="A716" s="1">
        <v>378</v>
      </c>
      <c r="C716" s="9" t="str">
        <f>VLOOKUP(StateResource[[#This Row],[state(vanilla)]],'State Name'!B:C,2,FALSE)</f>
        <v>California</v>
      </c>
      <c r="E716" s="1" t="s">
        <v>10</v>
      </c>
      <c r="F716" s="1">
        <v>6</v>
      </c>
      <c r="G716" s="1">
        <v>8</v>
      </c>
      <c r="H716" s="9">
        <f>StateResource[[#This Row],[Serier]]</f>
        <v>8</v>
      </c>
      <c r="J716" s="1">
        <f>StateResource[[#This Row],[has_tech_excavation_visible]]</f>
        <v>8</v>
      </c>
      <c r="L716" s="1">
        <f>StateResource[[#This Row],[has_tech_excavation_visible]]</f>
        <v>8</v>
      </c>
      <c r="O716" s="9">
        <f>10+StateResource[[#This Row],[Serier]]*5</f>
        <v>50</v>
      </c>
      <c r="P716" s="9">
        <f>30+StateResource[[#This Row],[Serier]]*15</f>
        <v>150</v>
      </c>
      <c r="Q716" s="1">
        <f>StateResource[[#This Row],[Serier]]*2</f>
        <v>16</v>
      </c>
      <c r="S716" s="9" t="str">
        <f>"develop_state_"&amp;StateResource[[#This Row],[state(vanilla)]]&amp;"_"&amp;StateResource[[#This Row],[Resource Type]]&amp;"_deposits_"&amp;StateResource[[#This Row],[Serier]]</f>
        <v>develop_state_378_chromium_deposits_8</v>
      </c>
      <c r="T716" s="1" t="str">
        <f>"state_"&amp;StateResource[[#This Row],[state(vanilla)]]&amp;"_"&amp;StateResource[[#This Row],[Resource Type]]&amp;"_developed_"&amp;StateResource[[#This Row],[Serier]]</f>
        <v>state_378_chromium_developed_8</v>
      </c>
    </row>
    <row r="717" spans="1:20" ht="16" customHeight="1" x14ac:dyDescent="0.3">
      <c r="A717" s="1">
        <v>378</v>
      </c>
      <c r="C717" s="9" t="str">
        <f>VLOOKUP(StateResource[[#This Row],[state(vanilla)]],'State Name'!B:C,2,FALSE)</f>
        <v>California</v>
      </c>
      <c r="E717" s="1" t="s">
        <v>10</v>
      </c>
      <c r="F717" s="1">
        <v>6</v>
      </c>
      <c r="G717" s="1">
        <v>9</v>
      </c>
      <c r="H717" s="9">
        <f>StateResource[[#This Row],[Serier]]</f>
        <v>9</v>
      </c>
      <c r="J717" s="1">
        <f>StateResource[[#This Row],[has_tech_excavation_visible]]</f>
        <v>9</v>
      </c>
      <c r="L717" s="1">
        <f>StateResource[[#This Row],[has_tech_excavation_visible]]</f>
        <v>9</v>
      </c>
      <c r="O717" s="9">
        <f>10+StateResource[[#This Row],[Serier]]*5</f>
        <v>55</v>
      </c>
      <c r="P717" s="9">
        <f>30+StateResource[[#This Row],[Serier]]*15</f>
        <v>165</v>
      </c>
      <c r="Q717" s="1">
        <f>StateResource[[#This Row],[Serier]]*2</f>
        <v>18</v>
      </c>
      <c r="S717" s="9" t="str">
        <f>"develop_state_"&amp;StateResource[[#This Row],[state(vanilla)]]&amp;"_"&amp;StateResource[[#This Row],[Resource Type]]&amp;"_deposits_"&amp;StateResource[[#This Row],[Serier]]</f>
        <v>develop_state_378_chromium_deposits_9</v>
      </c>
      <c r="T717" s="1" t="str">
        <f>"state_"&amp;StateResource[[#This Row],[state(vanilla)]]&amp;"_"&amp;StateResource[[#This Row],[Resource Type]]&amp;"_developed_"&amp;StateResource[[#This Row],[Serier]]</f>
        <v>state_378_chromium_developed_9</v>
      </c>
    </row>
    <row r="718" spans="1:20" ht="16" customHeight="1" x14ac:dyDescent="0.3">
      <c r="A718" s="1">
        <v>378</v>
      </c>
      <c r="C718" s="9" t="str">
        <f>VLOOKUP(StateResource[[#This Row],[state(vanilla)]],'State Name'!B:C,2,FALSE)</f>
        <v>California</v>
      </c>
      <c r="E718" s="1" t="s">
        <v>10</v>
      </c>
      <c r="F718" s="1">
        <v>6</v>
      </c>
      <c r="G718" s="1">
        <v>10</v>
      </c>
      <c r="H718" s="9">
        <f>StateResource[[#This Row],[Serier]]</f>
        <v>10</v>
      </c>
      <c r="J718" s="1">
        <f>StateResource[[#This Row],[has_tech_excavation_visible]]</f>
        <v>10</v>
      </c>
      <c r="L718" s="1">
        <f>StateResource[[#This Row],[has_tech_excavation_visible]]</f>
        <v>10</v>
      </c>
      <c r="O718" s="9">
        <f>10+StateResource[[#This Row],[Serier]]*5</f>
        <v>60</v>
      </c>
      <c r="P718" s="9">
        <f>30+StateResource[[#This Row],[Serier]]*15</f>
        <v>180</v>
      </c>
      <c r="Q718" s="1">
        <f>StateResource[[#This Row],[Serier]]*2</f>
        <v>20</v>
      </c>
      <c r="S718" s="9" t="str">
        <f>"develop_state_"&amp;StateResource[[#This Row],[state(vanilla)]]&amp;"_"&amp;StateResource[[#This Row],[Resource Type]]&amp;"_deposits_"&amp;StateResource[[#This Row],[Serier]]</f>
        <v>develop_state_378_chromium_deposits_10</v>
      </c>
      <c r="T718" s="1" t="str">
        <f>"state_"&amp;StateResource[[#This Row],[state(vanilla)]]&amp;"_"&amp;StateResource[[#This Row],[Resource Type]]&amp;"_developed_"&amp;StateResource[[#This Row],[Serier]]</f>
        <v>state_378_chromium_developed_10</v>
      </c>
    </row>
    <row r="719" spans="1:20" ht="16" customHeight="1" x14ac:dyDescent="0.3">
      <c r="A719" s="1">
        <v>378</v>
      </c>
      <c r="C719" s="9" t="str">
        <f>VLOOKUP(StateResource[[#This Row],[state(vanilla)]],'State Name'!B:C,2,FALSE)</f>
        <v>California</v>
      </c>
      <c r="E719" s="1" t="s">
        <v>10</v>
      </c>
      <c r="F719" s="1">
        <v>6</v>
      </c>
      <c r="G719" s="1">
        <v>11</v>
      </c>
      <c r="H719" s="9">
        <f>StateResource[[#This Row],[Serier]]</f>
        <v>11</v>
      </c>
      <c r="J719" s="1">
        <f>StateResource[[#This Row],[has_tech_excavation_visible]]</f>
        <v>11</v>
      </c>
      <c r="L719" s="1">
        <f>StateResource[[#This Row],[has_tech_excavation_visible]]</f>
        <v>11</v>
      </c>
      <c r="O719" s="9">
        <f>10+StateResource[[#This Row],[Serier]]*5</f>
        <v>65</v>
      </c>
      <c r="P719" s="9">
        <f>30+StateResource[[#This Row],[Serier]]*15</f>
        <v>195</v>
      </c>
      <c r="Q719" s="1">
        <f>StateResource[[#This Row],[Serier]]*2</f>
        <v>22</v>
      </c>
      <c r="S719" s="9" t="str">
        <f>"develop_state_"&amp;StateResource[[#This Row],[state(vanilla)]]&amp;"_"&amp;StateResource[[#This Row],[Resource Type]]&amp;"_deposits_"&amp;StateResource[[#This Row],[Serier]]</f>
        <v>develop_state_378_chromium_deposits_11</v>
      </c>
      <c r="T719" s="1" t="str">
        <f>"state_"&amp;StateResource[[#This Row],[state(vanilla)]]&amp;"_"&amp;StateResource[[#This Row],[Resource Type]]&amp;"_developed_"&amp;StateResource[[#This Row],[Serier]]</f>
        <v>state_378_chromium_developed_11</v>
      </c>
    </row>
    <row r="720" spans="1:20" ht="16" customHeight="1" x14ac:dyDescent="0.3">
      <c r="A720" s="1">
        <v>378</v>
      </c>
      <c r="C720" s="9" t="str">
        <f>VLOOKUP(StateResource[[#This Row],[state(vanilla)]],'State Name'!B:C,2,FALSE)</f>
        <v>California</v>
      </c>
      <c r="E720" s="1" t="s">
        <v>10</v>
      </c>
      <c r="F720" s="1">
        <v>6</v>
      </c>
      <c r="G720" s="1">
        <v>12</v>
      </c>
      <c r="H720" s="9">
        <f>StateResource[[#This Row],[Serier]]</f>
        <v>12</v>
      </c>
      <c r="J720" s="1">
        <f>StateResource[[#This Row],[has_tech_excavation_visible]]</f>
        <v>12</v>
      </c>
      <c r="L720" s="1">
        <f>StateResource[[#This Row],[has_tech_excavation_visible]]</f>
        <v>12</v>
      </c>
      <c r="O720" s="9">
        <f>10+StateResource[[#This Row],[Serier]]*5</f>
        <v>70</v>
      </c>
      <c r="P720" s="9">
        <f>30+StateResource[[#This Row],[Serier]]*15</f>
        <v>210</v>
      </c>
      <c r="Q720" s="1">
        <f>StateResource[[#This Row],[Serier]]*2</f>
        <v>24</v>
      </c>
      <c r="S720" s="9" t="str">
        <f>"develop_state_"&amp;StateResource[[#This Row],[state(vanilla)]]&amp;"_"&amp;StateResource[[#This Row],[Resource Type]]&amp;"_deposits_"&amp;StateResource[[#This Row],[Serier]]</f>
        <v>develop_state_378_chromium_deposits_12</v>
      </c>
      <c r="T720" s="1" t="str">
        <f>"state_"&amp;StateResource[[#This Row],[state(vanilla)]]&amp;"_"&amp;StateResource[[#This Row],[Resource Type]]&amp;"_developed_"&amp;StateResource[[#This Row],[Serier]]</f>
        <v>state_378_chromium_developed_12</v>
      </c>
    </row>
    <row r="721" spans="1:20" ht="16" customHeight="1" x14ac:dyDescent="0.3">
      <c r="A721" s="1">
        <v>378</v>
      </c>
      <c r="C721" s="9" t="str">
        <f>VLOOKUP(StateResource[[#This Row],[state(vanilla)]],'State Name'!B:C,2,FALSE)</f>
        <v>California</v>
      </c>
      <c r="E721" s="1" t="s">
        <v>10</v>
      </c>
      <c r="F721" s="1">
        <v>6</v>
      </c>
      <c r="G721" s="1">
        <v>13</v>
      </c>
      <c r="H721" s="9">
        <f>StateResource[[#This Row],[Serier]]</f>
        <v>13</v>
      </c>
      <c r="J721" s="1">
        <f>StateResource[[#This Row],[has_tech_excavation_visible]]</f>
        <v>13</v>
      </c>
      <c r="L721" s="1">
        <f>StateResource[[#This Row],[has_tech_excavation_visible]]</f>
        <v>13</v>
      </c>
      <c r="O721" s="9">
        <f>10+StateResource[[#This Row],[Serier]]*5</f>
        <v>75</v>
      </c>
      <c r="P721" s="9">
        <f>30+StateResource[[#This Row],[Serier]]*15</f>
        <v>225</v>
      </c>
      <c r="Q721" s="1">
        <f>StateResource[[#This Row],[Serier]]*2</f>
        <v>26</v>
      </c>
      <c r="S721" s="9" t="str">
        <f>"develop_state_"&amp;StateResource[[#This Row],[state(vanilla)]]&amp;"_"&amp;StateResource[[#This Row],[Resource Type]]&amp;"_deposits_"&amp;StateResource[[#This Row],[Serier]]</f>
        <v>develop_state_378_chromium_deposits_13</v>
      </c>
      <c r="T721" s="1" t="str">
        <f>"state_"&amp;StateResource[[#This Row],[state(vanilla)]]&amp;"_"&amp;StateResource[[#This Row],[Resource Type]]&amp;"_developed_"&amp;StateResource[[#This Row],[Serier]]</f>
        <v>state_378_chromium_developed_13</v>
      </c>
    </row>
    <row r="722" spans="1:20" ht="16" customHeight="1" x14ac:dyDescent="0.3">
      <c r="A722" s="1">
        <v>378</v>
      </c>
      <c r="C722" s="9" t="str">
        <f>VLOOKUP(StateResource[[#This Row],[state(vanilla)]],'State Name'!B:C,2,FALSE)</f>
        <v>California</v>
      </c>
      <c r="E722" s="1" t="s">
        <v>10</v>
      </c>
      <c r="F722" s="1">
        <v>6</v>
      </c>
      <c r="G722" s="1">
        <v>14</v>
      </c>
      <c r="H722" s="9">
        <f>StateResource[[#This Row],[Serier]]</f>
        <v>14</v>
      </c>
      <c r="J722" s="1">
        <f>StateResource[[#This Row],[has_tech_excavation_visible]]</f>
        <v>14</v>
      </c>
      <c r="L722" s="1">
        <f>StateResource[[#This Row],[has_tech_excavation_visible]]</f>
        <v>14</v>
      </c>
      <c r="O722" s="9">
        <f>10+StateResource[[#This Row],[Serier]]*5</f>
        <v>80</v>
      </c>
      <c r="P722" s="9">
        <f>30+StateResource[[#This Row],[Serier]]*15</f>
        <v>240</v>
      </c>
      <c r="Q722" s="1">
        <f>StateResource[[#This Row],[Serier]]*2</f>
        <v>28</v>
      </c>
      <c r="S722" s="9" t="str">
        <f>"develop_state_"&amp;StateResource[[#This Row],[state(vanilla)]]&amp;"_"&amp;StateResource[[#This Row],[Resource Type]]&amp;"_deposits_"&amp;StateResource[[#This Row],[Serier]]</f>
        <v>develop_state_378_chromium_deposits_14</v>
      </c>
      <c r="T722" s="1" t="str">
        <f>"state_"&amp;StateResource[[#This Row],[state(vanilla)]]&amp;"_"&amp;StateResource[[#This Row],[Resource Type]]&amp;"_developed_"&amp;StateResource[[#This Row],[Serier]]</f>
        <v>state_378_chromium_developed_14</v>
      </c>
    </row>
    <row r="723" spans="1:20" ht="16" customHeight="1" x14ac:dyDescent="0.3">
      <c r="A723" s="1">
        <v>378</v>
      </c>
      <c r="C723" s="9" t="str">
        <f>VLOOKUP(StateResource[[#This Row],[state(vanilla)]],'State Name'!B:C,2,FALSE)</f>
        <v>California</v>
      </c>
      <c r="E723" s="1" t="s">
        <v>10</v>
      </c>
      <c r="F723" s="1">
        <v>6</v>
      </c>
      <c r="G723" s="1">
        <v>15</v>
      </c>
      <c r="H723" s="9">
        <f>StateResource[[#This Row],[Serier]]</f>
        <v>15</v>
      </c>
      <c r="J723" s="1">
        <f>StateResource[[#This Row],[has_tech_excavation_visible]]</f>
        <v>15</v>
      </c>
      <c r="L723" s="1">
        <f>StateResource[[#This Row],[has_tech_excavation_visible]]</f>
        <v>15</v>
      </c>
      <c r="O723" s="9">
        <f>10+StateResource[[#This Row],[Serier]]*5</f>
        <v>85</v>
      </c>
      <c r="P723" s="9">
        <f>30+StateResource[[#This Row],[Serier]]*15</f>
        <v>255</v>
      </c>
      <c r="Q723" s="1">
        <f>StateResource[[#This Row],[Serier]]*2</f>
        <v>30</v>
      </c>
      <c r="S723" s="9" t="str">
        <f>"develop_state_"&amp;StateResource[[#This Row],[state(vanilla)]]&amp;"_"&amp;StateResource[[#This Row],[Resource Type]]&amp;"_deposits_"&amp;StateResource[[#This Row],[Serier]]</f>
        <v>develop_state_378_chromium_deposits_15</v>
      </c>
      <c r="T723" s="1" t="str">
        <f>"state_"&amp;StateResource[[#This Row],[state(vanilla)]]&amp;"_"&amp;StateResource[[#This Row],[Resource Type]]&amp;"_developed_"&amp;StateResource[[#This Row],[Serier]]</f>
        <v>state_378_chromium_developed_15</v>
      </c>
    </row>
    <row r="724" spans="1:20" ht="16" customHeight="1" x14ac:dyDescent="0.3">
      <c r="A724" s="1">
        <v>378</v>
      </c>
      <c r="C724" s="9" t="str">
        <f>VLOOKUP(StateResource[[#This Row],[state(vanilla)]],'State Name'!B:C,2,FALSE)</f>
        <v>California</v>
      </c>
      <c r="E724" s="1" t="s">
        <v>10</v>
      </c>
      <c r="F724" s="1">
        <v>6</v>
      </c>
      <c r="G724" s="1">
        <v>16</v>
      </c>
      <c r="H724" s="9">
        <f>StateResource[[#This Row],[Serier]]</f>
        <v>16</v>
      </c>
      <c r="J724" s="1">
        <f>StateResource[[#This Row],[has_tech_excavation_visible]]</f>
        <v>16</v>
      </c>
      <c r="L724" s="1">
        <f>StateResource[[#This Row],[has_tech_excavation_visible]]</f>
        <v>16</v>
      </c>
      <c r="O724" s="9">
        <f>10+StateResource[[#This Row],[Serier]]*5</f>
        <v>90</v>
      </c>
      <c r="P724" s="9">
        <f>30+StateResource[[#This Row],[Serier]]*15</f>
        <v>270</v>
      </c>
      <c r="Q724" s="1">
        <f>StateResource[[#This Row],[Serier]]*2</f>
        <v>32</v>
      </c>
      <c r="S724" s="9" t="str">
        <f>"develop_state_"&amp;StateResource[[#This Row],[state(vanilla)]]&amp;"_"&amp;StateResource[[#This Row],[Resource Type]]&amp;"_deposits_"&amp;StateResource[[#This Row],[Serier]]</f>
        <v>develop_state_378_chromium_deposits_16</v>
      </c>
      <c r="T724" s="1" t="str">
        <f>"state_"&amp;StateResource[[#This Row],[state(vanilla)]]&amp;"_"&amp;StateResource[[#This Row],[Resource Type]]&amp;"_developed_"&amp;StateResource[[#This Row],[Serier]]</f>
        <v>state_378_chromium_developed_16</v>
      </c>
    </row>
    <row r="725" spans="1:20" ht="16" customHeight="1" x14ac:dyDescent="0.3">
      <c r="A725" s="1">
        <v>378</v>
      </c>
      <c r="C725" s="9" t="str">
        <f>VLOOKUP(StateResource[[#This Row],[state(vanilla)]],'State Name'!B:C,2,FALSE)</f>
        <v>California</v>
      </c>
      <c r="E725" s="1" t="s">
        <v>10</v>
      </c>
      <c r="F725" s="1">
        <v>6</v>
      </c>
      <c r="G725" s="1">
        <v>17</v>
      </c>
      <c r="H725" s="9">
        <f>StateResource[[#This Row],[Serier]]</f>
        <v>17</v>
      </c>
      <c r="J725" s="1">
        <f>StateResource[[#This Row],[has_tech_excavation_visible]]</f>
        <v>17</v>
      </c>
      <c r="L725" s="1">
        <f>StateResource[[#This Row],[has_tech_excavation_visible]]</f>
        <v>17</v>
      </c>
      <c r="O725" s="9">
        <f>10+StateResource[[#This Row],[Serier]]*5</f>
        <v>95</v>
      </c>
      <c r="P725" s="9">
        <f>30+StateResource[[#This Row],[Serier]]*15</f>
        <v>285</v>
      </c>
      <c r="Q725" s="1">
        <f>StateResource[[#This Row],[Serier]]*2</f>
        <v>34</v>
      </c>
      <c r="S725" s="9" t="str">
        <f>"develop_state_"&amp;StateResource[[#This Row],[state(vanilla)]]&amp;"_"&amp;StateResource[[#This Row],[Resource Type]]&amp;"_deposits_"&amp;StateResource[[#This Row],[Serier]]</f>
        <v>develop_state_378_chromium_deposits_17</v>
      </c>
      <c r="T725" s="1" t="str">
        <f>"state_"&amp;StateResource[[#This Row],[state(vanilla)]]&amp;"_"&amp;StateResource[[#This Row],[Resource Type]]&amp;"_developed_"&amp;StateResource[[#This Row],[Serier]]</f>
        <v>state_378_chromium_developed_17</v>
      </c>
    </row>
    <row r="726" spans="1:20" ht="16" customHeight="1" x14ac:dyDescent="0.3">
      <c r="A726" s="1">
        <v>378</v>
      </c>
      <c r="C726" s="9" t="str">
        <f>VLOOKUP(StateResource[[#This Row],[state(vanilla)]],'State Name'!B:C,2,FALSE)</f>
        <v>California</v>
      </c>
      <c r="E726" s="1" t="s">
        <v>10</v>
      </c>
      <c r="F726" s="1">
        <v>6</v>
      </c>
      <c r="G726" s="1">
        <v>18</v>
      </c>
      <c r="H726" s="9">
        <f>StateResource[[#This Row],[Serier]]</f>
        <v>18</v>
      </c>
      <c r="J726" s="1">
        <f>StateResource[[#This Row],[has_tech_excavation_visible]]</f>
        <v>18</v>
      </c>
      <c r="L726" s="1">
        <f>StateResource[[#This Row],[has_tech_excavation_visible]]</f>
        <v>18</v>
      </c>
      <c r="O726" s="9">
        <f>10+StateResource[[#This Row],[Serier]]*5</f>
        <v>100</v>
      </c>
      <c r="P726" s="9">
        <f>30+StateResource[[#This Row],[Serier]]*15</f>
        <v>300</v>
      </c>
      <c r="Q726" s="1">
        <f>StateResource[[#This Row],[Serier]]*2</f>
        <v>36</v>
      </c>
      <c r="S726" s="9" t="str">
        <f>"develop_state_"&amp;StateResource[[#This Row],[state(vanilla)]]&amp;"_"&amp;StateResource[[#This Row],[Resource Type]]&amp;"_deposits_"&amp;StateResource[[#This Row],[Serier]]</f>
        <v>develop_state_378_chromium_deposits_18</v>
      </c>
      <c r="T726" s="1" t="str">
        <f>"state_"&amp;StateResource[[#This Row],[state(vanilla)]]&amp;"_"&amp;StateResource[[#This Row],[Resource Type]]&amp;"_developed_"&amp;StateResource[[#This Row],[Serier]]</f>
        <v>state_378_chromium_developed_18</v>
      </c>
    </row>
    <row r="727" spans="1:20" ht="16" customHeight="1" x14ac:dyDescent="0.3">
      <c r="A727" s="1">
        <v>378</v>
      </c>
      <c r="C727" s="9" t="str">
        <f>VLOOKUP(StateResource[[#This Row],[state(vanilla)]],'State Name'!B:C,2,FALSE)</f>
        <v>California</v>
      </c>
      <c r="E727" s="1" t="s">
        <v>10</v>
      </c>
      <c r="F727" s="1">
        <v>6</v>
      </c>
      <c r="G727" s="1">
        <v>19</v>
      </c>
      <c r="H727" s="9">
        <f>StateResource[[#This Row],[Serier]]</f>
        <v>19</v>
      </c>
      <c r="J727" s="1">
        <f>StateResource[[#This Row],[has_tech_excavation_visible]]</f>
        <v>19</v>
      </c>
      <c r="L727" s="1">
        <f>StateResource[[#This Row],[has_tech_excavation_visible]]</f>
        <v>19</v>
      </c>
      <c r="O727" s="9">
        <f>10+StateResource[[#This Row],[Serier]]*5</f>
        <v>105</v>
      </c>
      <c r="P727" s="9">
        <f>30+StateResource[[#This Row],[Serier]]*15</f>
        <v>315</v>
      </c>
      <c r="Q727" s="1">
        <f>StateResource[[#This Row],[Serier]]*2</f>
        <v>38</v>
      </c>
      <c r="S727" s="9" t="str">
        <f>"develop_state_"&amp;StateResource[[#This Row],[state(vanilla)]]&amp;"_"&amp;StateResource[[#This Row],[Resource Type]]&amp;"_deposits_"&amp;StateResource[[#This Row],[Serier]]</f>
        <v>develop_state_378_chromium_deposits_19</v>
      </c>
      <c r="T727" s="1" t="str">
        <f>"state_"&amp;StateResource[[#This Row],[state(vanilla)]]&amp;"_"&amp;StateResource[[#This Row],[Resource Type]]&amp;"_developed_"&amp;StateResource[[#This Row],[Serier]]</f>
        <v>state_378_chromium_developed_19</v>
      </c>
    </row>
    <row r="728" spans="1:20" ht="16" customHeight="1" x14ac:dyDescent="0.3">
      <c r="A728" s="1">
        <v>378</v>
      </c>
      <c r="C728" s="9" t="str">
        <f>VLOOKUP(StateResource[[#This Row],[state(vanilla)]],'State Name'!B:C,2,FALSE)</f>
        <v>California</v>
      </c>
      <c r="E728" s="1" t="s">
        <v>10</v>
      </c>
      <c r="F728" s="1">
        <v>6</v>
      </c>
      <c r="G728" s="1">
        <v>20</v>
      </c>
      <c r="H728" s="9">
        <f>StateResource[[#This Row],[Serier]]</f>
        <v>20</v>
      </c>
      <c r="J728" s="1">
        <f>StateResource[[#This Row],[has_tech_excavation_visible]]</f>
        <v>20</v>
      </c>
      <c r="L728" s="1">
        <f>StateResource[[#This Row],[has_tech_excavation_visible]]</f>
        <v>20</v>
      </c>
      <c r="O728" s="9">
        <f>10+StateResource[[#This Row],[Serier]]*5</f>
        <v>110</v>
      </c>
      <c r="P728" s="9">
        <f>30+StateResource[[#This Row],[Serier]]*15</f>
        <v>330</v>
      </c>
      <c r="Q728" s="1">
        <f>StateResource[[#This Row],[Serier]]*2</f>
        <v>40</v>
      </c>
      <c r="S728" s="9" t="str">
        <f>"develop_state_"&amp;StateResource[[#This Row],[state(vanilla)]]&amp;"_"&amp;StateResource[[#This Row],[Resource Type]]&amp;"_deposits_"&amp;StateResource[[#This Row],[Serier]]</f>
        <v>develop_state_378_chromium_deposits_20</v>
      </c>
      <c r="T728" s="1" t="str">
        <f>"state_"&amp;StateResource[[#This Row],[state(vanilla)]]&amp;"_"&amp;StateResource[[#This Row],[Resource Type]]&amp;"_developed_"&amp;StateResource[[#This Row],[Serier]]</f>
        <v>state_378_chromium_developed_20</v>
      </c>
    </row>
    <row r="729" spans="1:20" ht="16" customHeight="1" x14ac:dyDescent="0.3">
      <c r="A729" s="1">
        <v>537</v>
      </c>
      <c r="C729" s="9" t="str">
        <f>VLOOKUP(StateResource[[#This Row],[state(vanilla)]],'State Name'!B:C,2,FALSE)</f>
        <v>South Sakhalin</v>
      </c>
      <c r="E729" s="1" t="s">
        <v>13</v>
      </c>
      <c r="F729" s="1">
        <v>8</v>
      </c>
      <c r="G729" s="1">
        <v>1</v>
      </c>
      <c r="H729" s="9">
        <f>StateResource[[#This Row],[Serier]]</f>
        <v>1</v>
      </c>
      <c r="J729" s="1">
        <f>StateResource[[#This Row],[has_tech_excavation_visible]]</f>
        <v>1</v>
      </c>
      <c r="L729" s="1">
        <f>StateResource[[#This Row],[has_tech_excavation_visible]]</f>
        <v>1</v>
      </c>
      <c r="O729" s="9">
        <f>10+StateResource[[#This Row],[Serier]]*5</f>
        <v>15</v>
      </c>
      <c r="P729" s="9">
        <f>30+StateResource[[#This Row],[Serier]]*15</f>
        <v>45</v>
      </c>
      <c r="Q729" s="1">
        <f>StateResource[[#This Row],[Serier]]*2</f>
        <v>2</v>
      </c>
      <c r="S729" s="9" t="str">
        <f>"develop_state_"&amp;StateResource[[#This Row],[state(vanilla)]]&amp;"_"&amp;StateResource[[#This Row],[Resource Type]]&amp;"_deposits_"&amp;StateResource[[#This Row],[Serier]]</f>
        <v>develop_state_537_oil_deposits_1</v>
      </c>
      <c r="T729" s="1" t="str">
        <f>"state_"&amp;StateResource[[#This Row],[state(vanilla)]]&amp;"_"&amp;StateResource[[#This Row],[Resource Type]]&amp;"_developed_"&amp;StateResource[[#This Row],[Serier]]</f>
        <v>state_537_oil_developed_1</v>
      </c>
    </row>
    <row r="730" spans="1:20" ht="16" customHeight="1" x14ac:dyDescent="0.3">
      <c r="A730" s="1">
        <v>537</v>
      </c>
      <c r="C730" s="9" t="str">
        <f>VLOOKUP(StateResource[[#This Row],[state(vanilla)]],'State Name'!B:C,2,FALSE)</f>
        <v>South Sakhalin</v>
      </c>
      <c r="E730" s="1" t="s">
        <v>13</v>
      </c>
      <c r="F730" s="1">
        <v>8</v>
      </c>
      <c r="G730" s="1">
        <v>2</v>
      </c>
      <c r="H730" s="9">
        <f>StateResource[[#This Row],[Serier]]</f>
        <v>2</v>
      </c>
      <c r="J730" s="1">
        <f>StateResource[[#This Row],[has_tech_excavation_visible]]</f>
        <v>2</v>
      </c>
      <c r="L730" s="1">
        <f>StateResource[[#This Row],[has_tech_excavation_visible]]</f>
        <v>2</v>
      </c>
      <c r="O730" s="9">
        <f>10+StateResource[[#This Row],[Serier]]*5</f>
        <v>20</v>
      </c>
      <c r="P730" s="9">
        <f>30+StateResource[[#This Row],[Serier]]*15</f>
        <v>60</v>
      </c>
      <c r="Q730" s="1">
        <f>StateResource[[#This Row],[Serier]]*2</f>
        <v>4</v>
      </c>
      <c r="S730" s="9" t="str">
        <f>"develop_state_"&amp;StateResource[[#This Row],[state(vanilla)]]&amp;"_"&amp;StateResource[[#This Row],[Resource Type]]&amp;"_deposits_"&amp;StateResource[[#This Row],[Serier]]</f>
        <v>develop_state_537_oil_deposits_2</v>
      </c>
      <c r="T730" s="1" t="str">
        <f>"state_"&amp;StateResource[[#This Row],[state(vanilla)]]&amp;"_"&amp;StateResource[[#This Row],[Resource Type]]&amp;"_developed_"&amp;StateResource[[#This Row],[Serier]]</f>
        <v>state_537_oil_developed_2</v>
      </c>
    </row>
    <row r="731" spans="1:20" ht="16" customHeight="1" x14ac:dyDescent="0.3">
      <c r="A731" s="1">
        <v>537</v>
      </c>
      <c r="C731" s="9" t="str">
        <f>VLOOKUP(StateResource[[#This Row],[state(vanilla)]],'State Name'!B:C,2,FALSE)</f>
        <v>South Sakhalin</v>
      </c>
      <c r="E731" s="1" t="s">
        <v>13</v>
      </c>
      <c r="F731" s="1">
        <v>8</v>
      </c>
      <c r="G731" s="1">
        <v>3</v>
      </c>
      <c r="H731" s="9">
        <f>StateResource[[#This Row],[Serier]]</f>
        <v>3</v>
      </c>
      <c r="J731" s="1">
        <f>StateResource[[#This Row],[has_tech_excavation_visible]]</f>
        <v>3</v>
      </c>
      <c r="L731" s="1">
        <f>StateResource[[#This Row],[has_tech_excavation_visible]]</f>
        <v>3</v>
      </c>
      <c r="O731" s="9">
        <f>10+StateResource[[#This Row],[Serier]]*5</f>
        <v>25</v>
      </c>
      <c r="P731" s="9">
        <f>30+StateResource[[#This Row],[Serier]]*15</f>
        <v>75</v>
      </c>
      <c r="Q731" s="1">
        <f>StateResource[[#This Row],[Serier]]*2</f>
        <v>6</v>
      </c>
      <c r="S731" s="9" t="str">
        <f>"develop_state_"&amp;StateResource[[#This Row],[state(vanilla)]]&amp;"_"&amp;StateResource[[#This Row],[Resource Type]]&amp;"_deposits_"&amp;StateResource[[#This Row],[Serier]]</f>
        <v>develop_state_537_oil_deposits_3</v>
      </c>
      <c r="T731" s="1" t="str">
        <f>"state_"&amp;StateResource[[#This Row],[state(vanilla)]]&amp;"_"&amp;StateResource[[#This Row],[Resource Type]]&amp;"_developed_"&amp;StateResource[[#This Row],[Serier]]</f>
        <v>state_537_oil_developed_3</v>
      </c>
    </row>
    <row r="732" spans="1:20" ht="16" customHeight="1" x14ac:dyDescent="0.3">
      <c r="A732" s="1">
        <v>537</v>
      </c>
      <c r="C732" s="9" t="str">
        <f>VLOOKUP(StateResource[[#This Row],[state(vanilla)]],'State Name'!B:C,2,FALSE)</f>
        <v>South Sakhalin</v>
      </c>
      <c r="E732" s="1" t="s">
        <v>13</v>
      </c>
      <c r="F732" s="1">
        <v>8</v>
      </c>
      <c r="G732" s="1">
        <v>4</v>
      </c>
      <c r="H732" s="9">
        <f>StateResource[[#This Row],[Serier]]</f>
        <v>4</v>
      </c>
      <c r="J732" s="1">
        <f>StateResource[[#This Row],[has_tech_excavation_visible]]</f>
        <v>4</v>
      </c>
      <c r="L732" s="1">
        <f>StateResource[[#This Row],[has_tech_excavation_visible]]</f>
        <v>4</v>
      </c>
      <c r="O732" s="9">
        <f>10+StateResource[[#This Row],[Serier]]*5</f>
        <v>30</v>
      </c>
      <c r="P732" s="9">
        <f>30+StateResource[[#This Row],[Serier]]*15</f>
        <v>90</v>
      </c>
      <c r="Q732" s="1">
        <f>StateResource[[#This Row],[Serier]]*2</f>
        <v>8</v>
      </c>
      <c r="S732" s="9" t="str">
        <f>"develop_state_"&amp;StateResource[[#This Row],[state(vanilla)]]&amp;"_"&amp;StateResource[[#This Row],[Resource Type]]&amp;"_deposits_"&amp;StateResource[[#This Row],[Serier]]</f>
        <v>develop_state_537_oil_deposits_4</v>
      </c>
      <c r="T732" s="1" t="str">
        <f>"state_"&amp;StateResource[[#This Row],[state(vanilla)]]&amp;"_"&amp;StateResource[[#This Row],[Resource Type]]&amp;"_developed_"&amp;StateResource[[#This Row],[Serier]]</f>
        <v>state_537_oil_developed_4</v>
      </c>
    </row>
    <row r="733" spans="1:20" ht="16" customHeight="1" x14ac:dyDescent="0.3">
      <c r="A733" s="1">
        <v>537</v>
      </c>
      <c r="C733" s="9" t="str">
        <f>VLOOKUP(StateResource[[#This Row],[state(vanilla)]],'State Name'!B:C,2,FALSE)</f>
        <v>South Sakhalin</v>
      </c>
      <c r="E733" s="1" t="s">
        <v>13</v>
      </c>
      <c r="F733" s="1">
        <v>8</v>
      </c>
      <c r="G733" s="1">
        <v>5</v>
      </c>
      <c r="H733" s="9">
        <f>StateResource[[#This Row],[Serier]]</f>
        <v>5</v>
      </c>
      <c r="J733" s="1">
        <f>StateResource[[#This Row],[has_tech_excavation_visible]]</f>
        <v>5</v>
      </c>
      <c r="L733" s="1">
        <f>StateResource[[#This Row],[has_tech_excavation_visible]]</f>
        <v>5</v>
      </c>
      <c r="O733" s="9">
        <f>10+StateResource[[#This Row],[Serier]]*5</f>
        <v>35</v>
      </c>
      <c r="P733" s="9">
        <f>30+StateResource[[#This Row],[Serier]]*15</f>
        <v>105</v>
      </c>
      <c r="Q733" s="1">
        <f>StateResource[[#This Row],[Serier]]*2</f>
        <v>10</v>
      </c>
      <c r="S733" s="9" t="str">
        <f>"develop_state_"&amp;StateResource[[#This Row],[state(vanilla)]]&amp;"_"&amp;StateResource[[#This Row],[Resource Type]]&amp;"_deposits_"&amp;StateResource[[#This Row],[Serier]]</f>
        <v>develop_state_537_oil_deposits_5</v>
      </c>
      <c r="T733" s="1" t="str">
        <f>"state_"&amp;StateResource[[#This Row],[state(vanilla)]]&amp;"_"&amp;StateResource[[#This Row],[Resource Type]]&amp;"_developed_"&amp;StateResource[[#This Row],[Serier]]</f>
        <v>state_537_oil_developed_5</v>
      </c>
    </row>
    <row r="734" spans="1:20" ht="16" customHeight="1" x14ac:dyDescent="0.3">
      <c r="A734" s="1">
        <v>537</v>
      </c>
      <c r="C734" s="9" t="str">
        <f>VLOOKUP(StateResource[[#This Row],[state(vanilla)]],'State Name'!B:C,2,FALSE)</f>
        <v>South Sakhalin</v>
      </c>
      <c r="E734" s="1" t="s">
        <v>13</v>
      </c>
      <c r="F734" s="1">
        <v>8</v>
      </c>
      <c r="G734" s="1">
        <v>6</v>
      </c>
      <c r="H734" s="9">
        <f>StateResource[[#This Row],[Serier]]</f>
        <v>6</v>
      </c>
      <c r="J734" s="1">
        <f>StateResource[[#This Row],[has_tech_excavation_visible]]</f>
        <v>6</v>
      </c>
      <c r="L734" s="1">
        <f>StateResource[[#This Row],[has_tech_excavation_visible]]</f>
        <v>6</v>
      </c>
      <c r="O734" s="9">
        <f>10+StateResource[[#This Row],[Serier]]*5</f>
        <v>40</v>
      </c>
      <c r="P734" s="9">
        <f>30+StateResource[[#This Row],[Serier]]*15</f>
        <v>120</v>
      </c>
      <c r="Q734" s="1">
        <f>StateResource[[#This Row],[Serier]]*2</f>
        <v>12</v>
      </c>
      <c r="S734" s="9" t="str">
        <f>"develop_state_"&amp;StateResource[[#This Row],[state(vanilla)]]&amp;"_"&amp;StateResource[[#This Row],[Resource Type]]&amp;"_deposits_"&amp;StateResource[[#This Row],[Serier]]</f>
        <v>develop_state_537_oil_deposits_6</v>
      </c>
      <c r="T734" s="1" t="str">
        <f>"state_"&amp;StateResource[[#This Row],[state(vanilla)]]&amp;"_"&amp;StateResource[[#This Row],[Resource Type]]&amp;"_developed_"&amp;StateResource[[#This Row],[Serier]]</f>
        <v>state_537_oil_developed_6</v>
      </c>
    </row>
    <row r="735" spans="1:20" ht="16" customHeight="1" x14ac:dyDescent="0.3">
      <c r="A735" s="1">
        <v>537</v>
      </c>
      <c r="C735" s="9" t="str">
        <f>VLOOKUP(StateResource[[#This Row],[state(vanilla)]],'State Name'!B:C,2,FALSE)</f>
        <v>South Sakhalin</v>
      </c>
      <c r="E735" s="1" t="s">
        <v>13</v>
      </c>
      <c r="F735" s="1">
        <v>8</v>
      </c>
      <c r="G735" s="1">
        <v>7</v>
      </c>
      <c r="H735" s="9">
        <f>StateResource[[#This Row],[Serier]]</f>
        <v>7</v>
      </c>
      <c r="J735" s="1">
        <f>StateResource[[#This Row],[has_tech_excavation_visible]]</f>
        <v>7</v>
      </c>
      <c r="L735" s="1">
        <f>StateResource[[#This Row],[has_tech_excavation_visible]]</f>
        <v>7</v>
      </c>
      <c r="O735" s="9">
        <f>10+StateResource[[#This Row],[Serier]]*5</f>
        <v>45</v>
      </c>
      <c r="P735" s="9">
        <f>30+StateResource[[#This Row],[Serier]]*15</f>
        <v>135</v>
      </c>
      <c r="Q735" s="1">
        <f>StateResource[[#This Row],[Serier]]*2</f>
        <v>14</v>
      </c>
      <c r="S735" s="9" t="str">
        <f>"develop_state_"&amp;StateResource[[#This Row],[state(vanilla)]]&amp;"_"&amp;StateResource[[#This Row],[Resource Type]]&amp;"_deposits_"&amp;StateResource[[#This Row],[Serier]]</f>
        <v>develop_state_537_oil_deposits_7</v>
      </c>
      <c r="T735" s="1" t="str">
        <f>"state_"&amp;StateResource[[#This Row],[state(vanilla)]]&amp;"_"&amp;StateResource[[#This Row],[Resource Type]]&amp;"_developed_"&amp;StateResource[[#This Row],[Serier]]</f>
        <v>state_537_oil_developed_7</v>
      </c>
    </row>
    <row r="736" spans="1:20" ht="16" customHeight="1" x14ac:dyDescent="0.3">
      <c r="A736" s="1">
        <v>537</v>
      </c>
      <c r="C736" s="9" t="str">
        <f>VLOOKUP(StateResource[[#This Row],[state(vanilla)]],'State Name'!B:C,2,FALSE)</f>
        <v>South Sakhalin</v>
      </c>
      <c r="E736" s="1" t="s">
        <v>13</v>
      </c>
      <c r="F736" s="1">
        <v>8</v>
      </c>
      <c r="G736" s="1">
        <v>8</v>
      </c>
      <c r="H736" s="9">
        <f>StateResource[[#This Row],[Serier]]</f>
        <v>8</v>
      </c>
      <c r="J736" s="1">
        <f>StateResource[[#This Row],[has_tech_excavation_visible]]</f>
        <v>8</v>
      </c>
      <c r="L736" s="1">
        <f>StateResource[[#This Row],[has_tech_excavation_visible]]</f>
        <v>8</v>
      </c>
      <c r="O736" s="9">
        <f>10+StateResource[[#This Row],[Serier]]*5</f>
        <v>50</v>
      </c>
      <c r="P736" s="9">
        <f>30+StateResource[[#This Row],[Serier]]*15</f>
        <v>150</v>
      </c>
      <c r="Q736" s="1">
        <f>StateResource[[#This Row],[Serier]]*2</f>
        <v>16</v>
      </c>
      <c r="S736" s="9" t="str">
        <f>"develop_state_"&amp;StateResource[[#This Row],[state(vanilla)]]&amp;"_"&amp;StateResource[[#This Row],[Resource Type]]&amp;"_deposits_"&amp;StateResource[[#This Row],[Serier]]</f>
        <v>develop_state_537_oil_deposits_8</v>
      </c>
      <c r="T736" s="1" t="str">
        <f>"state_"&amp;StateResource[[#This Row],[state(vanilla)]]&amp;"_"&amp;StateResource[[#This Row],[Resource Type]]&amp;"_developed_"&amp;StateResource[[#This Row],[Serier]]</f>
        <v>state_537_oil_developed_8</v>
      </c>
    </row>
    <row r="737" spans="1:20" ht="16" customHeight="1" x14ac:dyDescent="0.3">
      <c r="A737" s="1">
        <v>537</v>
      </c>
      <c r="C737" s="9" t="str">
        <f>VLOOKUP(StateResource[[#This Row],[state(vanilla)]],'State Name'!B:C,2,FALSE)</f>
        <v>South Sakhalin</v>
      </c>
      <c r="E737" s="1" t="s">
        <v>13</v>
      </c>
      <c r="F737" s="1">
        <v>8</v>
      </c>
      <c r="G737" s="1">
        <v>9</v>
      </c>
      <c r="H737" s="9">
        <f>StateResource[[#This Row],[Serier]]</f>
        <v>9</v>
      </c>
      <c r="J737" s="1">
        <f>StateResource[[#This Row],[has_tech_excavation_visible]]</f>
        <v>9</v>
      </c>
      <c r="L737" s="1">
        <f>StateResource[[#This Row],[has_tech_excavation_visible]]</f>
        <v>9</v>
      </c>
      <c r="O737" s="9">
        <f>10+StateResource[[#This Row],[Serier]]*5</f>
        <v>55</v>
      </c>
      <c r="P737" s="9">
        <f>30+StateResource[[#This Row],[Serier]]*15</f>
        <v>165</v>
      </c>
      <c r="Q737" s="1">
        <f>StateResource[[#This Row],[Serier]]*2</f>
        <v>18</v>
      </c>
      <c r="S737" s="9" t="str">
        <f>"develop_state_"&amp;StateResource[[#This Row],[state(vanilla)]]&amp;"_"&amp;StateResource[[#This Row],[Resource Type]]&amp;"_deposits_"&amp;StateResource[[#This Row],[Serier]]</f>
        <v>develop_state_537_oil_deposits_9</v>
      </c>
      <c r="T737" s="1" t="str">
        <f>"state_"&amp;StateResource[[#This Row],[state(vanilla)]]&amp;"_"&amp;StateResource[[#This Row],[Resource Type]]&amp;"_developed_"&amp;StateResource[[#This Row],[Serier]]</f>
        <v>state_537_oil_developed_9</v>
      </c>
    </row>
    <row r="738" spans="1:20" ht="16" customHeight="1" x14ac:dyDescent="0.3">
      <c r="A738" s="1">
        <v>537</v>
      </c>
      <c r="C738" s="9" t="str">
        <f>VLOOKUP(StateResource[[#This Row],[state(vanilla)]],'State Name'!B:C,2,FALSE)</f>
        <v>South Sakhalin</v>
      </c>
      <c r="E738" s="1" t="s">
        <v>13</v>
      </c>
      <c r="F738" s="1">
        <v>8</v>
      </c>
      <c r="G738" s="1">
        <v>10</v>
      </c>
      <c r="H738" s="9">
        <f>StateResource[[#This Row],[Serier]]</f>
        <v>10</v>
      </c>
      <c r="J738" s="1">
        <f>StateResource[[#This Row],[has_tech_excavation_visible]]</f>
        <v>10</v>
      </c>
      <c r="L738" s="1">
        <f>StateResource[[#This Row],[has_tech_excavation_visible]]</f>
        <v>10</v>
      </c>
      <c r="O738" s="9">
        <f>10+StateResource[[#This Row],[Serier]]*5</f>
        <v>60</v>
      </c>
      <c r="P738" s="9">
        <f>30+StateResource[[#This Row],[Serier]]*15</f>
        <v>180</v>
      </c>
      <c r="Q738" s="1">
        <f>StateResource[[#This Row],[Serier]]*2</f>
        <v>20</v>
      </c>
      <c r="S738" s="9" t="str">
        <f>"develop_state_"&amp;StateResource[[#This Row],[state(vanilla)]]&amp;"_"&amp;StateResource[[#This Row],[Resource Type]]&amp;"_deposits_"&amp;StateResource[[#This Row],[Serier]]</f>
        <v>develop_state_537_oil_deposits_10</v>
      </c>
      <c r="T738" s="1" t="str">
        <f>"state_"&amp;StateResource[[#This Row],[state(vanilla)]]&amp;"_"&amp;StateResource[[#This Row],[Resource Type]]&amp;"_developed_"&amp;StateResource[[#This Row],[Serier]]</f>
        <v>state_537_oil_developed_10</v>
      </c>
    </row>
    <row r="739" spans="1:20" ht="16" customHeight="1" x14ac:dyDescent="0.3">
      <c r="A739" s="1">
        <v>537</v>
      </c>
      <c r="C739" s="9" t="str">
        <f>VLOOKUP(StateResource[[#This Row],[state(vanilla)]],'State Name'!B:C,2,FALSE)</f>
        <v>South Sakhalin</v>
      </c>
      <c r="E739" s="1" t="s">
        <v>13</v>
      </c>
      <c r="F739" s="1">
        <v>8</v>
      </c>
      <c r="G739" s="1">
        <v>11</v>
      </c>
      <c r="H739" s="9">
        <f>StateResource[[#This Row],[Serier]]</f>
        <v>11</v>
      </c>
      <c r="J739" s="1">
        <f>StateResource[[#This Row],[has_tech_excavation_visible]]</f>
        <v>11</v>
      </c>
      <c r="L739" s="1">
        <f>StateResource[[#This Row],[has_tech_excavation_visible]]</f>
        <v>11</v>
      </c>
      <c r="O739" s="9">
        <f>10+StateResource[[#This Row],[Serier]]*5</f>
        <v>65</v>
      </c>
      <c r="P739" s="9">
        <f>30+StateResource[[#This Row],[Serier]]*15</f>
        <v>195</v>
      </c>
      <c r="Q739" s="1">
        <f>StateResource[[#This Row],[Serier]]*2</f>
        <v>22</v>
      </c>
      <c r="S739" s="9" t="str">
        <f>"develop_state_"&amp;StateResource[[#This Row],[state(vanilla)]]&amp;"_"&amp;StateResource[[#This Row],[Resource Type]]&amp;"_deposits_"&amp;StateResource[[#This Row],[Serier]]</f>
        <v>develop_state_537_oil_deposits_11</v>
      </c>
      <c r="T739" s="1" t="str">
        <f>"state_"&amp;StateResource[[#This Row],[state(vanilla)]]&amp;"_"&amp;StateResource[[#This Row],[Resource Type]]&amp;"_developed_"&amp;StateResource[[#This Row],[Serier]]</f>
        <v>state_537_oil_developed_11</v>
      </c>
    </row>
    <row r="740" spans="1:20" ht="16" customHeight="1" x14ac:dyDescent="0.3">
      <c r="A740" s="1">
        <v>537</v>
      </c>
      <c r="C740" s="9" t="str">
        <f>VLOOKUP(StateResource[[#This Row],[state(vanilla)]],'State Name'!B:C,2,FALSE)</f>
        <v>South Sakhalin</v>
      </c>
      <c r="E740" s="1" t="s">
        <v>13</v>
      </c>
      <c r="F740" s="1">
        <v>8</v>
      </c>
      <c r="G740" s="1">
        <v>12</v>
      </c>
      <c r="H740" s="9">
        <f>StateResource[[#This Row],[Serier]]</f>
        <v>12</v>
      </c>
      <c r="J740" s="1">
        <f>StateResource[[#This Row],[has_tech_excavation_visible]]</f>
        <v>12</v>
      </c>
      <c r="L740" s="1">
        <f>StateResource[[#This Row],[has_tech_excavation_visible]]</f>
        <v>12</v>
      </c>
      <c r="O740" s="9">
        <f>10+StateResource[[#This Row],[Serier]]*5</f>
        <v>70</v>
      </c>
      <c r="P740" s="9">
        <f>30+StateResource[[#This Row],[Serier]]*15</f>
        <v>210</v>
      </c>
      <c r="Q740" s="1">
        <f>StateResource[[#This Row],[Serier]]*2</f>
        <v>24</v>
      </c>
      <c r="S740" s="9" t="str">
        <f>"develop_state_"&amp;StateResource[[#This Row],[state(vanilla)]]&amp;"_"&amp;StateResource[[#This Row],[Resource Type]]&amp;"_deposits_"&amp;StateResource[[#This Row],[Serier]]</f>
        <v>develop_state_537_oil_deposits_12</v>
      </c>
      <c r="T740" s="1" t="str">
        <f>"state_"&amp;StateResource[[#This Row],[state(vanilla)]]&amp;"_"&amp;StateResource[[#This Row],[Resource Type]]&amp;"_developed_"&amp;StateResource[[#This Row],[Serier]]</f>
        <v>state_537_oil_developed_12</v>
      </c>
    </row>
    <row r="741" spans="1:20" ht="16" customHeight="1" x14ac:dyDescent="0.3">
      <c r="A741" s="1">
        <v>537</v>
      </c>
      <c r="C741" s="9" t="str">
        <f>VLOOKUP(StateResource[[#This Row],[state(vanilla)]],'State Name'!B:C,2,FALSE)</f>
        <v>South Sakhalin</v>
      </c>
      <c r="E741" s="1" t="s">
        <v>13</v>
      </c>
      <c r="F741" s="1">
        <v>8</v>
      </c>
      <c r="G741" s="1">
        <v>13</v>
      </c>
      <c r="H741" s="9">
        <f>StateResource[[#This Row],[Serier]]</f>
        <v>13</v>
      </c>
      <c r="J741" s="1">
        <f>StateResource[[#This Row],[has_tech_excavation_visible]]</f>
        <v>13</v>
      </c>
      <c r="L741" s="1">
        <f>StateResource[[#This Row],[has_tech_excavation_visible]]</f>
        <v>13</v>
      </c>
      <c r="O741" s="9">
        <f>10+StateResource[[#This Row],[Serier]]*5</f>
        <v>75</v>
      </c>
      <c r="P741" s="9">
        <f>30+StateResource[[#This Row],[Serier]]*15</f>
        <v>225</v>
      </c>
      <c r="Q741" s="1">
        <f>StateResource[[#This Row],[Serier]]*2</f>
        <v>26</v>
      </c>
      <c r="S741" s="9" t="str">
        <f>"develop_state_"&amp;StateResource[[#This Row],[state(vanilla)]]&amp;"_"&amp;StateResource[[#This Row],[Resource Type]]&amp;"_deposits_"&amp;StateResource[[#This Row],[Serier]]</f>
        <v>develop_state_537_oil_deposits_13</v>
      </c>
      <c r="T741" s="1" t="str">
        <f>"state_"&amp;StateResource[[#This Row],[state(vanilla)]]&amp;"_"&amp;StateResource[[#This Row],[Resource Type]]&amp;"_developed_"&amp;StateResource[[#This Row],[Serier]]</f>
        <v>state_537_oil_developed_13</v>
      </c>
    </row>
    <row r="742" spans="1:20" ht="16" customHeight="1" x14ac:dyDescent="0.3">
      <c r="A742" s="1">
        <v>537</v>
      </c>
      <c r="C742" s="9" t="str">
        <f>VLOOKUP(StateResource[[#This Row],[state(vanilla)]],'State Name'!B:C,2,FALSE)</f>
        <v>South Sakhalin</v>
      </c>
      <c r="E742" s="1" t="s">
        <v>13</v>
      </c>
      <c r="F742" s="1">
        <v>8</v>
      </c>
      <c r="G742" s="1">
        <v>14</v>
      </c>
      <c r="H742" s="9">
        <f>StateResource[[#This Row],[Serier]]</f>
        <v>14</v>
      </c>
      <c r="J742" s="1">
        <f>StateResource[[#This Row],[has_tech_excavation_visible]]</f>
        <v>14</v>
      </c>
      <c r="L742" s="1">
        <f>StateResource[[#This Row],[has_tech_excavation_visible]]</f>
        <v>14</v>
      </c>
      <c r="O742" s="9">
        <f>10+StateResource[[#This Row],[Serier]]*5</f>
        <v>80</v>
      </c>
      <c r="P742" s="9">
        <f>30+StateResource[[#This Row],[Serier]]*15</f>
        <v>240</v>
      </c>
      <c r="Q742" s="1">
        <f>StateResource[[#This Row],[Serier]]*2</f>
        <v>28</v>
      </c>
      <c r="S742" s="9" t="str">
        <f>"develop_state_"&amp;StateResource[[#This Row],[state(vanilla)]]&amp;"_"&amp;StateResource[[#This Row],[Resource Type]]&amp;"_deposits_"&amp;StateResource[[#This Row],[Serier]]</f>
        <v>develop_state_537_oil_deposits_14</v>
      </c>
      <c r="T742" s="1" t="str">
        <f>"state_"&amp;StateResource[[#This Row],[state(vanilla)]]&amp;"_"&amp;StateResource[[#This Row],[Resource Type]]&amp;"_developed_"&amp;StateResource[[#This Row],[Serier]]</f>
        <v>state_537_oil_developed_14</v>
      </c>
    </row>
    <row r="743" spans="1:20" ht="16" customHeight="1" x14ac:dyDescent="0.3">
      <c r="A743" s="1">
        <v>537</v>
      </c>
      <c r="C743" s="9" t="str">
        <f>VLOOKUP(StateResource[[#This Row],[state(vanilla)]],'State Name'!B:C,2,FALSE)</f>
        <v>South Sakhalin</v>
      </c>
      <c r="E743" s="1" t="s">
        <v>13</v>
      </c>
      <c r="F743" s="1">
        <v>8</v>
      </c>
      <c r="G743" s="1">
        <v>15</v>
      </c>
      <c r="H743" s="9">
        <f>StateResource[[#This Row],[Serier]]</f>
        <v>15</v>
      </c>
      <c r="J743" s="1">
        <f>StateResource[[#This Row],[has_tech_excavation_visible]]</f>
        <v>15</v>
      </c>
      <c r="L743" s="1">
        <f>StateResource[[#This Row],[has_tech_excavation_visible]]</f>
        <v>15</v>
      </c>
      <c r="O743" s="9">
        <f>10+StateResource[[#This Row],[Serier]]*5</f>
        <v>85</v>
      </c>
      <c r="P743" s="9">
        <f>30+StateResource[[#This Row],[Serier]]*15</f>
        <v>255</v>
      </c>
      <c r="Q743" s="1">
        <f>StateResource[[#This Row],[Serier]]*2</f>
        <v>30</v>
      </c>
      <c r="S743" s="9" t="str">
        <f>"develop_state_"&amp;StateResource[[#This Row],[state(vanilla)]]&amp;"_"&amp;StateResource[[#This Row],[Resource Type]]&amp;"_deposits_"&amp;StateResource[[#This Row],[Serier]]</f>
        <v>develop_state_537_oil_deposits_15</v>
      </c>
      <c r="T743" s="1" t="str">
        <f>"state_"&amp;StateResource[[#This Row],[state(vanilla)]]&amp;"_"&amp;StateResource[[#This Row],[Resource Type]]&amp;"_developed_"&amp;StateResource[[#This Row],[Serier]]</f>
        <v>state_537_oil_developed_15</v>
      </c>
    </row>
    <row r="744" spans="1:20" ht="16" customHeight="1" x14ac:dyDescent="0.3">
      <c r="A744" s="1">
        <v>537</v>
      </c>
      <c r="C744" s="9" t="str">
        <f>VLOOKUP(StateResource[[#This Row],[state(vanilla)]],'State Name'!B:C,2,FALSE)</f>
        <v>South Sakhalin</v>
      </c>
      <c r="E744" s="1" t="s">
        <v>13</v>
      </c>
      <c r="F744" s="1">
        <v>8</v>
      </c>
      <c r="G744" s="1">
        <v>16</v>
      </c>
      <c r="H744" s="9">
        <f>StateResource[[#This Row],[Serier]]</f>
        <v>16</v>
      </c>
      <c r="J744" s="1">
        <f>StateResource[[#This Row],[has_tech_excavation_visible]]</f>
        <v>16</v>
      </c>
      <c r="L744" s="1">
        <f>StateResource[[#This Row],[has_tech_excavation_visible]]</f>
        <v>16</v>
      </c>
      <c r="O744" s="9">
        <f>10+StateResource[[#This Row],[Serier]]*5</f>
        <v>90</v>
      </c>
      <c r="P744" s="9">
        <f>30+StateResource[[#This Row],[Serier]]*15</f>
        <v>270</v>
      </c>
      <c r="Q744" s="1">
        <f>StateResource[[#This Row],[Serier]]*2</f>
        <v>32</v>
      </c>
      <c r="S744" s="9" t="str">
        <f>"develop_state_"&amp;StateResource[[#This Row],[state(vanilla)]]&amp;"_"&amp;StateResource[[#This Row],[Resource Type]]&amp;"_deposits_"&amp;StateResource[[#This Row],[Serier]]</f>
        <v>develop_state_537_oil_deposits_16</v>
      </c>
      <c r="T744" s="1" t="str">
        <f>"state_"&amp;StateResource[[#This Row],[state(vanilla)]]&amp;"_"&amp;StateResource[[#This Row],[Resource Type]]&amp;"_developed_"&amp;StateResource[[#This Row],[Serier]]</f>
        <v>state_537_oil_developed_16</v>
      </c>
    </row>
    <row r="745" spans="1:20" ht="16" customHeight="1" x14ac:dyDescent="0.3">
      <c r="A745" s="1">
        <v>537</v>
      </c>
      <c r="C745" s="9" t="str">
        <f>VLOOKUP(StateResource[[#This Row],[state(vanilla)]],'State Name'!B:C,2,FALSE)</f>
        <v>South Sakhalin</v>
      </c>
      <c r="E745" s="1" t="s">
        <v>13</v>
      </c>
      <c r="F745" s="1">
        <v>8</v>
      </c>
      <c r="G745" s="1">
        <v>17</v>
      </c>
      <c r="H745" s="9">
        <f>StateResource[[#This Row],[Serier]]</f>
        <v>17</v>
      </c>
      <c r="J745" s="1">
        <f>StateResource[[#This Row],[has_tech_excavation_visible]]</f>
        <v>17</v>
      </c>
      <c r="L745" s="1">
        <f>StateResource[[#This Row],[has_tech_excavation_visible]]</f>
        <v>17</v>
      </c>
      <c r="O745" s="9">
        <f>10+StateResource[[#This Row],[Serier]]*5</f>
        <v>95</v>
      </c>
      <c r="P745" s="9">
        <f>30+StateResource[[#This Row],[Serier]]*15</f>
        <v>285</v>
      </c>
      <c r="Q745" s="1">
        <f>StateResource[[#This Row],[Serier]]*2</f>
        <v>34</v>
      </c>
      <c r="S745" s="9" t="str">
        <f>"develop_state_"&amp;StateResource[[#This Row],[state(vanilla)]]&amp;"_"&amp;StateResource[[#This Row],[Resource Type]]&amp;"_deposits_"&amp;StateResource[[#This Row],[Serier]]</f>
        <v>develop_state_537_oil_deposits_17</v>
      </c>
      <c r="T745" s="1" t="str">
        <f>"state_"&amp;StateResource[[#This Row],[state(vanilla)]]&amp;"_"&amp;StateResource[[#This Row],[Resource Type]]&amp;"_developed_"&amp;StateResource[[#This Row],[Serier]]</f>
        <v>state_537_oil_developed_17</v>
      </c>
    </row>
    <row r="746" spans="1:20" ht="16" customHeight="1" x14ac:dyDescent="0.3">
      <c r="A746" s="1">
        <v>537</v>
      </c>
      <c r="C746" s="9" t="str">
        <f>VLOOKUP(StateResource[[#This Row],[state(vanilla)]],'State Name'!B:C,2,FALSE)</f>
        <v>South Sakhalin</v>
      </c>
      <c r="E746" s="1" t="s">
        <v>13</v>
      </c>
      <c r="F746" s="1">
        <v>8</v>
      </c>
      <c r="G746" s="1">
        <v>18</v>
      </c>
      <c r="H746" s="9">
        <f>StateResource[[#This Row],[Serier]]</f>
        <v>18</v>
      </c>
      <c r="J746" s="1">
        <f>StateResource[[#This Row],[has_tech_excavation_visible]]</f>
        <v>18</v>
      </c>
      <c r="L746" s="1">
        <f>StateResource[[#This Row],[has_tech_excavation_visible]]</f>
        <v>18</v>
      </c>
      <c r="O746" s="9">
        <f>10+StateResource[[#This Row],[Serier]]*5</f>
        <v>100</v>
      </c>
      <c r="P746" s="9">
        <f>30+StateResource[[#This Row],[Serier]]*15</f>
        <v>300</v>
      </c>
      <c r="Q746" s="1">
        <f>StateResource[[#This Row],[Serier]]*2</f>
        <v>36</v>
      </c>
      <c r="S746" s="9" t="str">
        <f>"develop_state_"&amp;StateResource[[#This Row],[state(vanilla)]]&amp;"_"&amp;StateResource[[#This Row],[Resource Type]]&amp;"_deposits_"&amp;StateResource[[#This Row],[Serier]]</f>
        <v>develop_state_537_oil_deposits_18</v>
      </c>
      <c r="T746" s="1" t="str">
        <f>"state_"&amp;StateResource[[#This Row],[state(vanilla)]]&amp;"_"&amp;StateResource[[#This Row],[Resource Type]]&amp;"_developed_"&amp;StateResource[[#This Row],[Serier]]</f>
        <v>state_537_oil_developed_18</v>
      </c>
    </row>
    <row r="747" spans="1:20" ht="16" customHeight="1" x14ac:dyDescent="0.3">
      <c r="A747" s="1">
        <v>537</v>
      </c>
      <c r="C747" s="9" t="str">
        <f>VLOOKUP(StateResource[[#This Row],[state(vanilla)]],'State Name'!B:C,2,FALSE)</f>
        <v>South Sakhalin</v>
      </c>
      <c r="E747" s="1" t="s">
        <v>13</v>
      </c>
      <c r="F747" s="1">
        <v>8</v>
      </c>
      <c r="G747" s="1">
        <v>19</v>
      </c>
      <c r="H747" s="9">
        <f>StateResource[[#This Row],[Serier]]</f>
        <v>19</v>
      </c>
      <c r="J747" s="1">
        <f>StateResource[[#This Row],[has_tech_excavation_visible]]</f>
        <v>19</v>
      </c>
      <c r="L747" s="1">
        <f>StateResource[[#This Row],[has_tech_excavation_visible]]</f>
        <v>19</v>
      </c>
      <c r="O747" s="9">
        <f>10+StateResource[[#This Row],[Serier]]*5</f>
        <v>105</v>
      </c>
      <c r="P747" s="9">
        <f>30+StateResource[[#This Row],[Serier]]*15</f>
        <v>315</v>
      </c>
      <c r="Q747" s="1">
        <f>StateResource[[#This Row],[Serier]]*2</f>
        <v>38</v>
      </c>
      <c r="S747" s="9" t="str">
        <f>"develop_state_"&amp;StateResource[[#This Row],[state(vanilla)]]&amp;"_"&amp;StateResource[[#This Row],[Resource Type]]&amp;"_deposits_"&amp;StateResource[[#This Row],[Serier]]</f>
        <v>develop_state_537_oil_deposits_19</v>
      </c>
      <c r="T747" s="1" t="str">
        <f>"state_"&amp;StateResource[[#This Row],[state(vanilla)]]&amp;"_"&amp;StateResource[[#This Row],[Resource Type]]&amp;"_developed_"&amp;StateResource[[#This Row],[Serier]]</f>
        <v>state_537_oil_developed_19</v>
      </c>
    </row>
    <row r="748" spans="1:20" ht="16" customHeight="1" x14ac:dyDescent="0.3">
      <c r="A748" s="1">
        <v>537</v>
      </c>
      <c r="C748" s="9" t="str">
        <f>VLOOKUP(StateResource[[#This Row],[state(vanilla)]],'State Name'!B:C,2,FALSE)</f>
        <v>South Sakhalin</v>
      </c>
      <c r="E748" s="1" t="s">
        <v>13</v>
      </c>
      <c r="F748" s="1">
        <v>8</v>
      </c>
      <c r="G748" s="1">
        <v>20</v>
      </c>
      <c r="H748" s="9">
        <f>StateResource[[#This Row],[Serier]]</f>
        <v>20</v>
      </c>
      <c r="J748" s="1">
        <f>StateResource[[#This Row],[has_tech_excavation_visible]]</f>
        <v>20</v>
      </c>
      <c r="L748" s="1">
        <f>StateResource[[#This Row],[has_tech_excavation_visible]]</f>
        <v>20</v>
      </c>
      <c r="O748" s="9">
        <f>10+StateResource[[#This Row],[Serier]]*5</f>
        <v>110</v>
      </c>
      <c r="P748" s="9">
        <f>30+StateResource[[#This Row],[Serier]]*15</f>
        <v>330</v>
      </c>
      <c r="Q748" s="1">
        <f>StateResource[[#This Row],[Serier]]*2</f>
        <v>40</v>
      </c>
      <c r="S748" s="9" t="str">
        <f>"develop_state_"&amp;StateResource[[#This Row],[state(vanilla)]]&amp;"_"&amp;StateResource[[#This Row],[Resource Type]]&amp;"_deposits_"&amp;StateResource[[#This Row],[Serier]]</f>
        <v>develop_state_537_oil_deposits_20</v>
      </c>
      <c r="T748" s="1" t="str">
        <f>"state_"&amp;StateResource[[#This Row],[state(vanilla)]]&amp;"_"&amp;StateResource[[#This Row],[Resource Type]]&amp;"_developed_"&amp;StateResource[[#This Row],[Serier]]</f>
        <v>state_537_oil_developed_20</v>
      </c>
    </row>
    <row r="749" spans="1:20" ht="16" customHeight="1" x14ac:dyDescent="0.3">
      <c r="A749" s="1">
        <v>647</v>
      </c>
      <c r="C749" s="9" t="str">
        <f>VLOOKUP(StateResource[[#This Row],[state(vanilla)]],'State Name'!B:C,2,FALSE)</f>
        <v>Palau</v>
      </c>
      <c r="E749" s="1" t="s">
        <v>873</v>
      </c>
      <c r="F749" s="1">
        <v>12</v>
      </c>
      <c r="G749" s="1">
        <v>1</v>
      </c>
      <c r="H749" s="9">
        <f>StateResource[[#This Row],[Serier]]</f>
        <v>1</v>
      </c>
      <c r="J749" s="1">
        <f>StateResource[[#This Row],[has_tech_excavation_visible]]</f>
        <v>1</v>
      </c>
      <c r="L749" s="1">
        <f>StateResource[[#This Row],[has_tech_excavation_visible]]</f>
        <v>1</v>
      </c>
      <c r="O749" s="9">
        <f>10+StateResource[[#This Row],[Serier]]*5</f>
        <v>15</v>
      </c>
      <c r="P749" s="9">
        <f>30+StateResource[[#This Row],[Serier]]*15</f>
        <v>45</v>
      </c>
      <c r="Q749" s="1">
        <f>StateResource[[#This Row],[Serier]]*2</f>
        <v>2</v>
      </c>
      <c r="S749" s="9" t="str">
        <f>"develop_state_"&amp;StateResource[[#This Row],[state(vanilla)]]&amp;"_"&amp;StateResource[[#This Row],[Resource Type]]&amp;"_deposits_"&amp;StateResource[[#This Row],[Serier]]</f>
        <v>develop_state_647_aluminium_deposits_1</v>
      </c>
      <c r="T749" s="1" t="str">
        <f>"state_"&amp;StateResource[[#This Row],[state(vanilla)]]&amp;"_"&amp;StateResource[[#This Row],[Resource Type]]&amp;"_developed_"&amp;StateResource[[#This Row],[Serier]]</f>
        <v>state_647_aluminium_developed_1</v>
      </c>
    </row>
    <row r="750" spans="1:20" ht="16" customHeight="1" x14ac:dyDescent="0.3">
      <c r="A750" s="1">
        <v>647</v>
      </c>
      <c r="C750" s="9" t="str">
        <f>VLOOKUP(StateResource[[#This Row],[state(vanilla)]],'State Name'!B:C,2,FALSE)</f>
        <v>Palau</v>
      </c>
      <c r="E750" s="1" t="s">
        <v>873</v>
      </c>
      <c r="F750" s="1">
        <v>12</v>
      </c>
      <c r="G750" s="1">
        <v>2</v>
      </c>
      <c r="H750" s="9">
        <f>StateResource[[#This Row],[Serier]]</f>
        <v>2</v>
      </c>
      <c r="J750" s="1">
        <f>StateResource[[#This Row],[has_tech_excavation_visible]]</f>
        <v>2</v>
      </c>
      <c r="L750" s="1">
        <f>StateResource[[#This Row],[has_tech_excavation_visible]]</f>
        <v>2</v>
      </c>
      <c r="O750" s="9">
        <f>10+StateResource[[#This Row],[Serier]]*5</f>
        <v>20</v>
      </c>
      <c r="P750" s="9">
        <f>30+StateResource[[#This Row],[Serier]]*15</f>
        <v>60</v>
      </c>
      <c r="Q750" s="1">
        <f>StateResource[[#This Row],[Serier]]*2</f>
        <v>4</v>
      </c>
      <c r="S750" s="9" t="str">
        <f>"develop_state_"&amp;StateResource[[#This Row],[state(vanilla)]]&amp;"_"&amp;StateResource[[#This Row],[Resource Type]]&amp;"_deposits_"&amp;StateResource[[#This Row],[Serier]]</f>
        <v>develop_state_647_aluminium_deposits_2</v>
      </c>
      <c r="T750" s="1" t="str">
        <f>"state_"&amp;StateResource[[#This Row],[state(vanilla)]]&amp;"_"&amp;StateResource[[#This Row],[Resource Type]]&amp;"_developed_"&amp;StateResource[[#This Row],[Serier]]</f>
        <v>state_647_aluminium_developed_2</v>
      </c>
    </row>
    <row r="751" spans="1:20" ht="16" customHeight="1" x14ac:dyDescent="0.3">
      <c r="A751" s="1">
        <v>647</v>
      </c>
      <c r="C751" s="9" t="str">
        <f>VLOOKUP(StateResource[[#This Row],[state(vanilla)]],'State Name'!B:C,2,FALSE)</f>
        <v>Palau</v>
      </c>
      <c r="E751" s="1" t="s">
        <v>873</v>
      </c>
      <c r="F751" s="1">
        <v>12</v>
      </c>
      <c r="G751" s="1">
        <v>3</v>
      </c>
      <c r="H751" s="9">
        <f>StateResource[[#This Row],[Serier]]</f>
        <v>3</v>
      </c>
      <c r="J751" s="1">
        <f>StateResource[[#This Row],[has_tech_excavation_visible]]</f>
        <v>3</v>
      </c>
      <c r="L751" s="1">
        <f>StateResource[[#This Row],[has_tech_excavation_visible]]</f>
        <v>3</v>
      </c>
      <c r="O751" s="9">
        <f>10+StateResource[[#This Row],[Serier]]*5</f>
        <v>25</v>
      </c>
      <c r="P751" s="9">
        <f>30+StateResource[[#This Row],[Serier]]*15</f>
        <v>75</v>
      </c>
      <c r="Q751" s="1">
        <f>StateResource[[#This Row],[Serier]]*2</f>
        <v>6</v>
      </c>
      <c r="S751" s="9" t="str">
        <f>"develop_state_"&amp;StateResource[[#This Row],[state(vanilla)]]&amp;"_"&amp;StateResource[[#This Row],[Resource Type]]&amp;"_deposits_"&amp;StateResource[[#This Row],[Serier]]</f>
        <v>develop_state_647_aluminium_deposits_3</v>
      </c>
      <c r="T751" s="1" t="str">
        <f>"state_"&amp;StateResource[[#This Row],[state(vanilla)]]&amp;"_"&amp;StateResource[[#This Row],[Resource Type]]&amp;"_developed_"&amp;StateResource[[#This Row],[Serier]]</f>
        <v>state_647_aluminium_developed_3</v>
      </c>
    </row>
    <row r="752" spans="1:20" ht="16" customHeight="1" x14ac:dyDescent="0.3">
      <c r="A752" s="1">
        <v>647</v>
      </c>
      <c r="C752" s="9" t="str">
        <f>VLOOKUP(StateResource[[#This Row],[state(vanilla)]],'State Name'!B:C,2,FALSE)</f>
        <v>Palau</v>
      </c>
      <c r="E752" s="1" t="s">
        <v>873</v>
      </c>
      <c r="F752" s="1">
        <v>12</v>
      </c>
      <c r="G752" s="1">
        <v>4</v>
      </c>
      <c r="H752" s="9">
        <f>StateResource[[#This Row],[Serier]]</f>
        <v>4</v>
      </c>
      <c r="J752" s="1">
        <f>StateResource[[#This Row],[has_tech_excavation_visible]]</f>
        <v>4</v>
      </c>
      <c r="L752" s="1">
        <f>StateResource[[#This Row],[has_tech_excavation_visible]]</f>
        <v>4</v>
      </c>
      <c r="O752" s="9">
        <f>10+StateResource[[#This Row],[Serier]]*5</f>
        <v>30</v>
      </c>
      <c r="P752" s="9">
        <f>30+StateResource[[#This Row],[Serier]]*15</f>
        <v>90</v>
      </c>
      <c r="Q752" s="1">
        <f>StateResource[[#This Row],[Serier]]*2</f>
        <v>8</v>
      </c>
      <c r="S752" s="9" t="str">
        <f>"develop_state_"&amp;StateResource[[#This Row],[state(vanilla)]]&amp;"_"&amp;StateResource[[#This Row],[Resource Type]]&amp;"_deposits_"&amp;StateResource[[#This Row],[Serier]]</f>
        <v>develop_state_647_aluminium_deposits_4</v>
      </c>
      <c r="T752" s="1" t="str">
        <f>"state_"&amp;StateResource[[#This Row],[state(vanilla)]]&amp;"_"&amp;StateResource[[#This Row],[Resource Type]]&amp;"_developed_"&amp;StateResource[[#This Row],[Serier]]</f>
        <v>state_647_aluminium_developed_4</v>
      </c>
    </row>
    <row r="753" spans="1:20" ht="16" customHeight="1" x14ac:dyDescent="0.3">
      <c r="A753" s="1">
        <v>647</v>
      </c>
      <c r="C753" s="9" t="str">
        <f>VLOOKUP(StateResource[[#This Row],[state(vanilla)]],'State Name'!B:C,2,FALSE)</f>
        <v>Palau</v>
      </c>
      <c r="E753" s="1" t="s">
        <v>873</v>
      </c>
      <c r="F753" s="1">
        <v>12</v>
      </c>
      <c r="G753" s="1">
        <v>5</v>
      </c>
      <c r="H753" s="9">
        <f>StateResource[[#This Row],[Serier]]</f>
        <v>5</v>
      </c>
      <c r="J753" s="1">
        <f>StateResource[[#This Row],[has_tech_excavation_visible]]</f>
        <v>5</v>
      </c>
      <c r="L753" s="1">
        <f>StateResource[[#This Row],[has_tech_excavation_visible]]</f>
        <v>5</v>
      </c>
      <c r="O753" s="9">
        <f>10+StateResource[[#This Row],[Serier]]*5</f>
        <v>35</v>
      </c>
      <c r="P753" s="9">
        <f>30+StateResource[[#This Row],[Serier]]*15</f>
        <v>105</v>
      </c>
      <c r="Q753" s="1">
        <f>StateResource[[#This Row],[Serier]]*2</f>
        <v>10</v>
      </c>
      <c r="S753" s="9" t="str">
        <f>"develop_state_"&amp;StateResource[[#This Row],[state(vanilla)]]&amp;"_"&amp;StateResource[[#This Row],[Resource Type]]&amp;"_deposits_"&amp;StateResource[[#This Row],[Serier]]</f>
        <v>develop_state_647_aluminium_deposits_5</v>
      </c>
      <c r="T753" s="1" t="str">
        <f>"state_"&amp;StateResource[[#This Row],[state(vanilla)]]&amp;"_"&amp;StateResource[[#This Row],[Resource Type]]&amp;"_developed_"&amp;StateResource[[#This Row],[Serier]]</f>
        <v>state_647_aluminium_developed_5</v>
      </c>
    </row>
    <row r="754" spans="1:20" ht="16" customHeight="1" x14ac:dyDescent="0.3">
      <c r="A754" s="1">
        <v>647</v>
      </c>
      <c r="C754" s="9" t="str">
        <f>VLOOKUP(StateResource[[#This Row],[state(vanilla)]],'State Name'!B:C,2,FALSE)</f>
        <v>Palau</v>
      </c>
      <c r="E754" s="1" t="s">
        <v>873</v>
      </c>
      <c r="F754" s="1">
        <v>12</v>
      </c>
      <c r="G754" s="1">
        <v>6</v>
      </c>
      <c r="H754" s="9">
        <f>StateResource[[#This Row],[Serier]]</f>
        <v>6</v>
      </c>
      <c r="J754" s="1">
        <f>StateResource[[#This Row],[has_tech_excavation_visible]]</f>
        <v>6</v>
      </c>
      <c r="L754" s="1">
        <f>StateResource[[#This Row],[has_tech_excavation_visible]]</f>
        <v>6</v>
      </c>
      <c r="O754" s="9">
        <f>10+StateResource[[#This Row],[Serier]]*5</f>
        <v>40</v>
      </c>
      <c r="P754" s="9">
        <f>30+StateResource[[#This Row],[Serier]]*15</f>
        <v>120</v>
      </c>
      <c r="Q754" s="1">
        <f>StateResource[[#This Row],[Serier]]*2</f>
        <v>12</v>
      </c>
      <c r="S754" s="9" t="str">
        <f>"develop_state_"&amp;StateResource[[#This Row],[state(vanilla)]]&amp;"_"&amp;StateResource[[#This Row],[Resource Type]]&amp;"_deposits_"&amp;StateResource[[#This Row],[Serier]]</f>
        <v>develop_state_647_aluminium_deposits_6</v>
      </c>
      <c r="T754" s="1" t="str">
        <f>"state_"&amp;StateResource[[#This Row],[state(vanilla)]]&amp;"_"&amp;StateResource[[#This Row],[Resource Type]]&amp;"_developed_"&amp;StateResource[[#This Row],[Serier]]</f>
        <v>state_647_aluminium_developed_6</v>
      </c>
    </row>
    <row r="755" spans="1:20" ht="16" customHeight="1" x14ac:dyDescent="0.3">
      <c r="A755" s="1">
        <v>647</v>
      </c>
      <c r="C755" s="9" t="str">
        <f>VLOOKUP(StateResource[[#This Row],[state(vanilla)]],'State Name'!B:C,2,FALSE)</f>
        <v>Palau</v>
      </c>
      <c r="E755" s="1" t="s">
        <v>873</v>
      </c>
      <c r="F755" s="1">
        <v>12</v>
      </c>
      <c r="G755" s="1">
        <v>7</v>
      </c>
      <c r="H755" s="9">
        <f>StateResource[[#This Row],[Serier]]</f>
        <v>7</v>
      </c>
      <c r="J755" s="1">
        <f>StateResource[[#This Row],[has_tech_excavation_visible]]</f>
        <v>7</v>
      </c>
      <c r="L755" s="1">
        <f>StateResource[[#This Row],[has_tech_excavation_visible]]</f>
        <v>7</v>
      </c>
      <c r="O755" s="9">
        <f>10+StateResource[[#This Row],[Serier]]*5</f>
        <v>45</v>
      </c>
      <c r="P755" s="9">
        <f>30+StateResource[[#This Row],[Serier]]*15</f>
        <v>135</v>
      </c>
      <c r="Q755" s="1">
        <f>StateResource[[#This Row],[Serier]]*2</f>
        <v>14</v>
      </c>
      <c r="S755" s="9" t="str">
        <f>"develop_state_"&amp;StateResource[[#This Row],[state(vanilla)]]&amp;"_"&amp;StateResource[[#This Row],[Resource Type]]&amp;"_deposits_"&amp;StateResource[[#This Row],[Serier]]</f>
        <v>develop_state_647_aluminium_deposits_7</v>
      </c>
      <c r="T755" s="1" t="str">
        <f>"state_"&amp;StateResource[[#This Row],[state(vanilla)]]&amp;"_"&amp;StateResource[[#This Row],[Resource Type]]&amp;"_developed_"&amp;StateResource[[#This Row],[Serier]]</f>
        <v>state_647_aluminium_developed_7</v>
      </c>
    </row>
    <row r="756" spans="1:20" ht="16" customHeight="1" x14ac:dyDescent="0.3">
      <c r="A756" s="1">
        <v>647</v>
      </c>
      <c r="C756" s="9" t="str">
        <f>VLOOKUP(StateResource[[#This Row],[state(vanilla)]],'State Name'!B:C,2,FALSE)</f>
        <v>Palau</v>
      </c>
      <c r="E756" s="1" t="s">
        <v>873</v>
      </c>
      <c r="F756" s="1">
        <v>12</v>
      </c>
      <c r="G756" s="1">
        <v>8</v>
      </c>
      <c r="H756" s="9">
        <f>StateResource[[#This Row],[Serier]]</f>
        <v>8</v>
      </c>
      <c r="J756" s="1">
        <f>StateResource[[#This Row],[has_tech_excavation_visible]]</f>
        <v>8</v>
      </c>
      <c r="L756" s="1">
        <f>StateResource[[#This Row],[has_tech_excavation_visible]]</f>
        <v>8</v>
      </c>
      <c r="O756" s="9">
        <f>10+StateResource[[#This Row],[Serier]]*5</f>
        <v>50</v>
      </c>
      <c r="P756" s="9">
        <f>30+StateResource[[#This Row],[Serier]]*15</f>
        <v>150</v>
      </c>
      <c r="Q756" s="1">
        <f>StateResource[[#This Row],[Serier]]*2</f>
        <v>16</v>
      </c>
      <c r="S756" s="9" t="str">
        <f>"develop_state_"&amp;StateResource[[#This Row],[state(vanilla)]]&amp;"_"&amp;StateResource[[#This Row],[Resource Type]]&amp;"_deposits_"&amp;StateResource[[#This Row],[Serier]]</f>
        <v>develop_state_647_aluminium_deposits_8</v>
      </c>
      <c r="T756" s="1" t="str">
        <f>"state_"&amp;StateResource[[#This Row],[state(vanilla)]]&amp;"_"&amp;StateResource[[#This Row],[Resource Type]]&amp;"_developed_"&amp;StateResource[[#This Row],[Serier]]</f>
        <v>state_647_aluminium_developed_8</v>
      </c>
    </row>
    <row r="757" spans="1:20" ht="16" customHeight="1" x14ac:dyDescent="0.3">
      <c r="A757" s="1">
        <v>647</v>
      </c>
      <c r="C757" s="9" t="str">
        <f>VLOOKUP(StateResource[[#This Row],[state(vanilla)]],'State Name'!B:C,2,FALSE)</f>
        <v>Palau</v>
      </c>
      <c r="E757" s="1" t="s">
        <v>873</v>
      </c>
      <c r="F757" s="1">
        <v>12</v>
      </c>
      <c r="G757" s="1">
        <v>9</v>
      </c>
      <c r="H757" s="9">
        <f>StateResource[[#This Row],[Serier]]</f>
        <v>9</v>
      </c>
      <c r="J757" s="1">
        <f>StateResource[[#This Row],[has_tech_excavation_visible]]</f>
        <v>9</v>
      </c>
      <c r="L757" s="1">
        <f>StateResource[[#This Row],[has_tech_excavation_visible]]</f>
        <v>9</v>
      </c>
      <c r="O757" s="9">
        <f>10+StateResource[[#This Row],[Serier]]*5</f>
        <v>55</v>
      </c>
      <c r="P757" s="9">
        <f>30+StateResource[[#This Row],[Serier]]*15</f>
        <v>165</v>
      </c>
      <c r="Q757" s="1">
        <f>StateResource[[#This Row],[Serier]]*2</f>
        <v>18</v>
      </c>
      <c r="S757" s="9" t="str">
        <f>"develop_state_"&amp;StateResource[[#This Row],[state(vanilla)]]&amp;"_"&amp;StateResource[[#This Row],[Resource Type]]&amp;"_deposits_"&amp;StateResource[[#This Row],[Serier]]</f>
        <v>develop_state_647_aluminium_deposits_9</v>
      </c>
      <c r="T757" s="1" t="str">
        <f>"state_"&amp;StateResource[[#This Row],[state(vanilla)]]&amp;"_"&amp;StateResource[[#This Row],[Resource Type]]&amp;"_developed_"&amp;StateResource[[#This Row],[Serier]]</f>
        <v>state_647_aluminium_developed_9</v>
      </c>
    </row>
    <row r="758" spans="1:20" ht="16" customHeight="1" x14ac:dyDescent="0.3">
      <c r="A758" s="1">
        <v>647</v>
      </c>
      <c r="C758" s="9" t="str">
        <f>VLOOKUP(StateResource[[#This Row],[state(vanilla)]],'State Name'!B:C,2,FALSE)</f>
        <v>Palau</v>
      </c>
      <c r="E758" s="1" t="s">
        <v>873</v>
      </c>
      <c r="F758" s="1">
        <v>12</v>
      </c>
      <c r="G758" s="1">
        <v>10</v>
      </c>
      <c r="H758" s="9">
        <f>StateResource[[#This Row],[Serier]]</f>
        <v>10</v>
      </c>
      <c r="J758" s="1">
        <f>StateResource[[#This Row],[has_tech_excavation_visible]]</f>
        <v>10</v>
      </c>
      <c r="L758" s="1">
        <f>StateResource[[#This Row],[has_tech_excavation_visible]]</f>
        <v>10</v>
      </c>
      <c r="O758" s="9">
        <f>10+StateResource[[#This Row],[Serier]]*5</f>
        <v>60</v>
      </c>
      <c r="P758" s="9">
        <f>30+StateResource[[#This Row],[Serier]]*15</f>
        <v>180</v>
      </c>
      <c r="Q758" s="1">
        <f>StateResource[[#This Row],[Serier]]*2</f>
        <v>20</v>
      </c>
      <c r="S758" s="9" t="str">
        <f>"develop_state_"&amp;StateResource[[#This Row],[state(vanilla)]]&amp;"_"&amp;StateResource[[#This Row],[Resource Type]]&amp;"_deposits_"&amp;StateResource[[#This Row],[Serier]]</f>
        <v>develop_state_647_aluminium_deposits_10</v>
      </c>
      <c r="T758" s="1" t="str">
        <f>"state_"&amp;StateResource[[#This Row],[state(vanilla)]]&amp;"_"&amp;StateResource[[#This Row],[Resource Type]]&amp;"_developed_"&amp;StateResource[[#This Row],[Serier]]</f>
        <v>state_647_aluminium_developed_10</v>
      </c>
    </row>
    <row r="759" spans="1:20" ht="16" customHeight="1" x14ac:dyDescent="0.3">
      <c r="A759" s="1">
        <v>647</v>
      </c>
      <c r="C759" s="9" t="str">
        <f>VLOOKUP(StateResource[[#This Row],[state(vanilla)]],'State Name'!B:C,2,FALSE)</f>
        <v>Palau</v>
      </c>
      <c r="E759" s="1" t="s">
        <v>873</v>
      </c>
      <c r="F759" s="1">
        <v>12</v>
      </c>
      <c r="G759" s="1">
        <v>11</v>
      </c>
      <c r="H759" s="9">
        <f>StateResource[[#This Row],[Serier]]</f>
        <v>11</v>
      </c>
      <c r="J759" s="1">
        <f>StateResource[[#This Row],[has_tech_excavation_visible]]</f>
        <v>11</v>
      </c>
      <c r="L759" s="1">
        <f>StateResource[[#This Row],[has_tech_excavation_visible]]</f>
        <v>11</v>
      </c>
      <c r="O759" s="9">
        <f>10+StateResource[[#This Row],[Serier]]*5</f>
        <v>65</v>
      </c>
      <c r="P759" s="9">
        <f>30+StateResource[[#This Row],[Serier]]*15</f>
        <v>195</v>
      </c>
      <c r="Q759" s="1">
        <f>StateResource[[#This Row],[Serier]]*2</f>
        <v>22</v>
      </c>
      <c r="S759" s="9" t="str">
        <f>"develop_state_"&amp;StateResource[[#This Row],[state(vanilla)]]&amp;"_"&amp;StateResource[[#This Row],[Resource Type]]&amp;"_deposits_"&amp;StateResource[[#This Row],[Serier]]</f>
        <v>develop_state_647_aluminium_deposits_11</v>
      </c>
      <c r="T759" s="1" t="str">
        <f>"state_"&amp;StateResource[[#This Row],[state(vanilla)]]&amp;"_"&amp;StateResource[[#This Row],[Resource Type]]&amp;"_developed_"&amp;StateResource[[#This Row],[Serier]]</f>
        <v>state_647_aluminium_developed_11</v>
      </c>
    </row>
    <row r="760" spans="1:20" ht="16" customHeight="1" x14ac:dyDescent="0.3">
      <c r="A760" s="1">
        <v>647</v>
      </c>
      <c r="C760" s="9" t="str">
        <f>VLOOKUP(StateResource[[#This Row],[state(vanilla)]],'State Name'!B:C,2,FALSE)</f>
        <v>Palau</v>
      </c>
      <c r="E760" s="1" t="s">
        <v>873</v>
      </c>
      <c r="F760" s="1">
        <v>12</v>
      </c>
      <c r="G760" s="1">
        <v>12</v>
      </c>
      <c r="H760" s="9">
        <f>StateResource[[#This Row],[Serier]]</f>
        <v>12</v>
      </c>
      <c r="J760" s="1">
        <f>StateResource[[#This Row],[has_tech_excavation_visible]]</f>
        <v>12</v>
      </c>
      <c r="L760" s="1">
        <f>StateResource[[#This Row],[has_tech_excavation_visible]]</f>
        <v>12</v>
      </c>
      <c r="O760" s="9">
        <f>10+StateResource[[#This Row],[Serier]]*5</f>
        <v>70</v>
      </c>
      <c r="P760" s="9">
        <f>30+StateResource[[#This Row],[Serier]]*15</f>
        <v>210</v>
      </c>
      <c r="Q760" s="1">
        <f>StateResource[[#This Row],[Serier]]*2</f>
        <v>24</v>
      </c>
      <c r="S760" s="9" t="str">
        <f>"develop_state_"&amp;StateResource[[#This Row],[state(vanilla)]]&amp;"_"&amp;StateResource[[#This Row],[Resource Type]]&amp;"_deposits_"&amp;StateResource[[#This Row],[Serier]]</f>
        <v>develop_state_647_aluminium_deposits_12</v>
      </c>
      <c r="T760" s="1" t="str">
        <f>"state_"&amp;StateResource[[#This Row],[state(vanilla)]]&amp;"_"&amp;StateResource[[#This Row],[Resource Type]]&amp;"_developed_"&amp;StateResource[[#This Row],[Serier]]</f>
        <v>state_647_aluminium_developed_12</v>
      </c>
    </row>
    <row r="761" spans="1:20" ht="16" customHeight="1" x14ac:dyDescent="0.3">
      <c r="A761" s="1">
        <v>647</v>
      </c>
      <c r="C761" s="9" t="str">
        <f>VLOOKUP(StateResource[[#This Row],[state(vanilla)]],'State Name'!B:C,2,FALSE)</f>
        <v>Palau</v>
      </c>
      <c r="E761" s="1" t="s">
        <v>873</v>
      </c>
      <c r="F761" s="1">
        <v>12</v>
      </c>
      <c r="G761" s="1">
        <v>13</v>
      </c>
      <c r="H761" s="9">
        <f>StateResource[[#This Row],[Serier]]</f>
        <v>13</v>
      </c>
      <c r="J761" s="1">
        <f>StateResource[[#This Row],[has_tech_excavation_visible]]</f>
        <v>13</v>
      </c>
      <c r="L761" s="1">
        <f>StateResource[[#This Row],[has_tech_excavation_visible]]</f>
        <v>13</v>
      </c>
      <c r="O761" s="9">
        <f>10+StateResource[[#This Row],[Serier]]*5</f>
        <v>75</v>
      </c>
      <c r="P761" s="9">
        <f>30+StateResource[[#This Row],[Serier]]*15</f>
        <v>225</v>
      </c>
      <c r="Q761" s="1">
        <f>StateResource[[#This Row],[Serier]]*2</f>
        <v>26</v>
      </c>
      <c r="S761" s="9" t="str">
        <f>"develop_state_"&amp;StateResource[[#This Row],[state(vanilla)]]&amp;"_"&amp;StateResource[[#This Row],[Resource Type]]&amp;"_deposits_"&amp;StateResource[[#This Row],[Serier]]</f>
        <v>develop_state_647_aluminium_deposits_13</v>
      </c>
      <c r="T761" s="1" t="str">
        <f>"state_"&amp;StateResource[[#This Row],[state(vanilla)]]&amp;"_"&amp;StateResource[[#This Row],[Resource Type]]&amp;"_developed_"&amp;StateResource[[#This Row],[Serier]]</f>
        <v>state_647_aluminium_developed_13</v>
      </c>
    </row>
    <row r="762" spans="1:20" ht="16" customHeight="1" x14ac:dyDescent="0.3">
      <c r="A762" s="1">
        <v>647</v>
      </c>
      <c r="C762" s="9" t="str">
        <f>VLOOKUP(StateResource[[#This Row],[state(vanilla)]],'State Name'!B:C,2,FALSE)</f>
        <v>Palau</v>
      </c>
      <c r="E762" s="1" t="s">
        <v>873</v>
      </c>
      <c r="F762" s="1">
        <v>12</v>
      </c>
      <c r="G762" s="1">
        <v>14</v>
      </c>
      <c r="H762" s="9">
        <f>StateResource[[#This Row],[Serier]]</f>
        <v>14</v>
      </c>
      <c r="J762" s="1">
        <f>StateResource[[#This Row],[has_tech_excavation_visible]]</f>
        <v>14</v>
      </c>
      <c r="L762" s="1">
        <f>StateResource[[#This Row],[has_tech_excavation_visible]]</f>
        <v>14</v>
      </c>
      <c r="O762" s="9">
        <f>10+StateResource[[#This Row],[Serier]]*5</f>
        <v>80</v>
      </c>
      <c r="P762" s="9">
        <f>30+StateResource[[#This Row],[Serier]]*15</f>
        <v>240</v>
      </c>
      <c r="Q762" s="1">
        <f>StateResource[[#This Row],[Serier]]*2</f>
        <v>28</v>
      </c>
      <c r="S762" s="9" t="str">
        <f>"develop_state_"&amp;StateResource[[#This Row],[state(vanilla)]]&amp;"_"&amp;StateResource[[#This Row],[Resource Type]]&amp;"_deposits_"&amp;StateResource[[#This Row],[Serier]]</f>
        <v>develop_state_647_aluminium_deposits_14</v>
      </c>
      <c r="T762" s="1" t="str">
        <f>"state_"&amp;StateResource[[#This Row],[state(vanilla)]]&amp;"_"&amp;StateResource[[#This Row],[Resource Type]]&amp;"_developed_"&amp;StateResource[[#This Row],[Serier]]</f>
        <v>state_647_aluminium_developed_14</v>
      </c>
    </row>
    <row r="763" spans="1:20" ht="16" customHeight="1" x14ac:dyDescent="0.3">
      <c r="A763" s="1">
        <v>647</v>
      </c>
      <c r="C763" s="9" t="str">
        <f>VLOOKUP(StateResource[[#This Row],[state(vanilla)]],'State Name'!B:C,2,FALSE)</f>
        <v>Palau</v>
      </c>
      <c r="E763" s="1" t="s">
        <v>873</v>
      </c>
      <c r="F763" s="1">
        <v>12</v>
      </c>
      <c r="G763" s="1">
        <v>15</v>
      </c>
      <c r="H763" s="9">
        <f>StateResource[[#This Row],[Serier]]</f>
        <v>15</v>
      </c>
      <c r="J763" s="1">
        <f>StateResource[[#This Row],[has_tech_excavation_visible]]</f>
        <v>15</v>
      </c>
      <c r="L763" s="1">
        <f>StateResource[[#This Row],[has_tech_excavation_visible]]</f>
        <v>15</v>
      </c>
      <c r="O763" s="9">
        <f>10+StateResource[[#This Row],[Serier]]*5</f>
        <v>85</v>
      </c>
      <c r="P763" s="9">
        <f>30+StateResource[[#This Row],[Serier]]*15</f>
        <v>255</v>
      </c>
      <c r="Q763" s="1">
        <f>StateResource[[#This Row],[Serier]]*2</f>
        <v>30</v>
      </c>
      <c r="S763" s="9" t="str">
        <f>"develop_state_"&amp;StateResource[[#This Row],[state(vanilla)]]&amp;"_"&amp;StateResource[[#This Row],[Resource Type]]&amp;"_deposits_"&amp;StateResource[[#This Row],[Serier]]</f>
        <v>develop_state_647_aluminium_deposits_15</v>
      </c>
      <c r="T763" s="1" t="str">
        <f>"state_"&amp;StateResource[[#This Row],[state(vanilla)]]&amp;"_"&amp;StateResource[[#This Row],[Resource Type]]&amp;"_developed_"&amp;StateResource[[#This Row],[Serier]]</f>
        <v>state_647_aluminium_developed_15</v>
      </c>
    </row>
    <row r="764" spans="1:20" ht="16" customHeight="1" x14ac:dyDescent="0.3">
      <c r="A764" s="1">
        <v>647</v>
      </c>
      <c r="C764" s="9" t="str">
        <f>VLOOKUP(StateResource[[#This Row],[state(vanilla)]],'State Name'!B:C,2,FALSE)</f>
        <v>Palau</v>
      </c>
      <c r="E764" s="1" t="s">
        <v>873</v>
      </c>
      <c r="F764" s="1">
        <v>12</v>
      </c>
      <c r="G764" s="1">
        <v>16</v>
      </c>
      <c r="H764" s="9">
        <f>StateResource[[#This Row],[Serier]]</f>
        <v>16</v>
      </c>
      <c r="J764" s="1">
        <f>StateResource[[#This Row],[has_tech_excavation_visible]]</f>
        <v>16</v>
      </c>
      <c r="L764" s="1">
        <f>StateResource[[#This Row],[has_tech_excavation_visible]]</f>
        <v>16</v>
      </c>
      <c r="O764" s="9">
        <f>10+StateResource[[#This Row],[Serier]]*5</f>
        <v>90</v>
      </c>
      <c r="P764" s="9">
        <f>30+StateResource[[#This Row],[Serier]]*15</f>
        <v>270</v>
      </c>
      <c r="Q764" s="1">
        <f>StateResource[[#This Row],[Serier]]*2</f>
        <v>32</v>
      </c>
      <c r="S764" s="9" t="str">
        <f>"develop_state_"&amp;StateResource[[#This Row],[state(vanilla)]]&amp;"_"&amp;StateResource[[#This Row],[Resource Type]]&amp;"_deposits_"&amp;StateResource[[#This Row],[Serier]]</f>
        <v>develop_state_647_aluminium_deposits_16</v>
      </c>
      <c r="T764" s="1" t="str">
        <f>"state_"&amp;StateResource[[#This Row],[state(vanilla)]]&amp;"_"&amp;StateResource[[#This Row],[Resource Type]]&amp;"_developed_"&amp;StateResource[[#This Row],[Serier]]</f>
        <v>state_647_aluminium_developed_16</v>
      </c>
    </row>
    <row r="765" spans="1:20" ht="16" customHeight="1" x14ac:dyDescent="0.3">
      <c r="A765" s="1">
        <v>647</v>
      </c>
      <c r="C765" s="9" t="str">
        <f>VLOOKUP(StateResource[[#This Row],[state(vanilla)]],'State Name'!B:C,2,FALSE)</f>
        <v>Palau</v>
      </c>
      <c r="E765" s="1" t="s">
        <v>873</v>
      </c>
      <c r="F765" s="1">
        <v>12</v>
      </c>
      <c r="G765" s="1">
        <v>17</v>
      </c>
      <c r="H765" s="9">
        <f>StateResource[[#This Row],[Serier]]</f>
        <v>17</v>
      </c>
      <c r="J765" s="1">
        <f>StateResource[[#This Row],[has_tech_excavation_visible]]</f>
        <v>17</v>
      </c>
      <c r="L765" s="1">
        <f>StateResource[[#This Row],[has_tech_excavation_visible]]</f>
        <v>17</v>
      </c>
      <c r="O765" s="9">
        <f>10+StateResource[[#This Row],[Serier]]*5</f>
        <v>95</v>
      </c>
      <c r="P765" s="9">
        <f>30+StateResource[[#This Row],[Serier]]*15</f>
        <v>285</v>
      </c>
      <c r="Q765" s="1">
        <f>StateResource[[#This Row],[Serier]]*2</f>
        <v>34</v>
      </c>
      <c r="S765" s="9" t="str">
        <f>"develop_state_"&amp;StateResource[[#This Row],[state(vanilla)]]&amp;"_"&amp;StateResource[[#This Row],[Resource Type]]&amp;"_deposits_"&amp;StateResource[[#This Row],[Serier]]</f>
        <v>develop_state_647_aluminium_deposits_17</v>
      </c>
      <c r="T765" s="1" t="str">
        <f>"state_"&amp;StateResource[[#This Row],[state(vanilla)]]&amp;"_"&amp;StateResource[[#This Row],[Resource Type]]&amp;"_developed_"&amp;StateResource[[#This Row],[Serier]]</f>
        <v>state_647_aluminium_developed_17</v>
      </c>
    </row>
    <row r="766" spans="1:20" ht="16" customHeight="1" x14ac:dyDescent="0.3">
      <c r="A766" s="1">
        <v>647</v>
      </c>
      <c r="C766" s="9" t="str">
        <f>VLOOKUP(StateResource[[#This Row],[state(vanilla)]],'State Name'!B:C,2,FALSE)</f>
        <v>Palau</v>
      </c>
      <c r="E766" s="1" t="s">
        <v>873</v>
      </c>
      <c r="F766" s="1">
        <v>12</v>
      </c>
      <c r="G766" s="1">
        <v>18</v>
      </c>
      <c r="H766" s="9">
        <f>StateResource[[#This Row],[Serier]]</f>
        <v>18</v>
      </c>
      <c r="J766" s="1">
        <f>StateResource[[#This Row],[has_tech_excavation_visible]]</f>
        <v>18</v>
      </c>
      <c r="L766" s="1">
        <f>StateResource[[#This Row],[has_tech_excavation_visible]]</f>
        <v>18</v>
      </c>
      <c r="O766" s="9">
        <f>10+StateResource[[#This Row],[Serier]]*5</f>
        <v>100</v>
      </c>
      <c r="P766" s="9">
        <f>30+StateResource[[#This Row],[Serier]]*15</f>
        <v>300</v>
      </c>
      <c r="Q766" s="1">
        <f>StateResource[[#This Row],[Serier]]*2</f>
        <v>36</v>
      </c>
      <c r="S766" s="9" t="str">
        <f>"develop_state_"&amp;StateResource[[#This Row],[state(vanilla)]]&amp;"_"&amp;StateResource[[#This Row],[Resource Type]]&amp;"_deposits_"&amp;StateResource[[#This Row],[Serier]]</f>
        <v>develop_state_647_aluminium_deposits_18</v>
      </c>
      <c r="T766" s="1" t="str">
        <f>"state_"&amp;StateResource[[#This Row],[state(vanilla)]]&amp;"_"&amp;StateResource[[#This Row],[Resource Type]]&amp;"_developed_"&amp;StateResource[[#This Row],[Serier]]</f>
        <v>state_647_aluminium_developed_18</v>
      </c>
    </row>
    <row r="767" spans="1:20" ht="16" customHeight="1" x14ac:dyDescent="0.3">
      <c r="A767" s="1">
        <v>647</v>
      </c>
      <c r="C767" s="9" t="str">
        <f>VLOOKUP(StateResource[[#This Row],[state(vanilla)]],'State Name'!B:C,2,FALSE)</f>
        <v>Palau</v>
      </c>
      <c r="E767" s="1" t="s">
        <v>873</v>
      </c>
      <c r="F767" s="1">
        <v>12</v>
      </c>
      <c r="G767" s="1">
        <v>19</v>
      </c>
      <c r="H767" s="9">
        <f>StateResource[[#This Row],[Serier]]</f>
        <v>19</v>
      </c>
      <c r="J767" s="1">
        <f>StateResource[[#This Row],[has_tech_excavation_visible]]</f>
        <v>19</v>
      </c>
      <c r="L767" s="1">
        <f>StateResource[[#This Row],[has_tech_excavation_visible]]</f>
        <v>19</v>
      </c>
      <c r="O767" s="9">
        <f>10+StateResource[[#This Row],[Serier]]*5</f>
        <v>105</v>
      </c>
      <c r="P767" s="9">
        <f>30+StateResource[[#This Row],[Serier]]*15</f>
        <v>315</v>
      </c>
      <c r="Q767" s="1">
        <f>StateResource[[#This Row],[Serier]]*2</f>
        <v>38</v>
      </c>
      <c r="S767" s="9" t="str">
        <f>"develop_state_"&amp;StateResource[[#This Row],[state(vanilla)]]&amp;"_"&amp;StateResource[[#This Row],[Resource Type]]&amp;"_deposits_"&amp;StateResource[[#This Row],[Serier]]</f>
        <v>develop_state_647_aluminium_deposits_19</v>
      </c>
      <c r="T767" s="1" t="str">
        <f>"state_"&amp;StateResource[[#This Row],[state(vanilla)]]&amp;"_"&amp;StateResource[[#This Row],[Resource Type]]&amp;"_developed_"&amp;StateResource[[#This Row],[Serier]]</f>
        <v>state_647_aluminium_developed_19</v>
      </c>
    </row>
    <row r="768" spans="1:20" ht="16" customHeight="1" x14ac:dyDescent="0.3">
      <c r="A768" s="1">
        <v>647</v>
      </c>
      <c r="C768" s="9" t="str">
        <f>VLOOKUP(StateResource[[#This Row],[state(vanilla)]],'State Name'!B:C,2,FALSE)</f>
        <v>Palau</v>
      </c>
      <c r="E768" s="1" t="s">
        <v>873</v>
      </c>
      <c r="F768" s="1">
        <v>12</v>
      </c>
      <c r="G768" s="1">
        <v>20</v>
      </c>
      <c r="H768" s="9">
        <f>StateResource[[#This Row],[Serier]]</f>
        <v>20</v>
      </c>
      <c r="J768" s="1">
        <f>StateResource[[#This Row],[has_tech_excavation_visible]]</f>
        <v>20</v>
      </c>
      <c r="L768" s="1">
        <f>StateResource[[#This Row],[has_tech_excavation_visible]]</f>
        <v>20</v>
      </c>
      <c r="O768" s="9">
        <f>10+StateResource[[#This Row],[Serier]]*5</f>
        <v>110</v>
      </c>
      <c r="P768" s="9">
        <f>30+StateResource[[#This Row],[Serier]]*15</f>
        <v>330</v>
      </c>
      <c r="Q768" s="1">
        <f>StateResource[[#This Row],[Serier]]*2</f>
        <v>40</v>
      </c>
      <c r="S768" s="9" t="str">
        <f>"develop_state_"&amp;StateResource[[#This Row],[state(vanilla)]]&amp;"_"&amp;StateResource[[#This Row],[Resource Type]]&amp;"_deposits_"&amp;StateResource[[#This Row],[Serier]]</f>
        <v>develop_state_647_aluminium_deposits_20</v>
      </c>
      <c r="T768" s="1" t="str">
        <f>"state_"&amp;StateResource[[#This Row],[state(vanilla)]]&amp;"_"&amp;StateResource[[#This Row],[Resource Type]]&amp;"_developed_"&amp;StateResource[[#This Row],[Serier]]</f>
        <v>state_647_aluminium_developed_20</v>
      </c>
    </row>
    <row r="769" spans="1:20" ht="16" customHeight="1" x14ac:dyDescent="0.3">
      <c r="A769" s="1">
        <v>123</v>
      </c>
      <c r="C769" s="9" t="str">
        <f>VLOOKUP(StateResource[[#This Row],[state(vanilla)]],'State Name'!B:C,2,FALSE)</f>
        <v>South-West England</v>
      </c>
      <c r="E769" s="1" t="s">
        <v>12</v>
      </c>
      <c r="F769" s="1">
        <v>6</v>
      </c>
      <c r="G769" s="1">
        <v>1</v>
      </c>
      <c r="H769" s="9">
        <f>StateResource[[#This Row],[Serier]]</f>
        <v>1</v>
      </c>
      <c r="J769" s="1">
        <f>StateResource[[#This Row],[has_tech_excavation_visible]]</f>
        <v>1</v>
      </c>
      <c r="L769" s="1">
        <f>StateResource[[#This Row],[has_tech_excavation_visible]]</f>
        <v>1</v>
      </c>
      <c r="O769" s="9">
        <f>10+StateResource[[#This Row],[Serier]]*5</f>
        <v>15</v>
      </c>
      <c r="P769" s="9">
        <f>30+StateResource[[#This Row],[Serier]]*15</f>
        <v>45</v>
      </c>
      <c r="Q769" s="1">
        <f>StateResource[[#This Row],[Serier]]*2</f>
        <v>2</v>
      </c>
      <c r="S769" s="9" t="str">
        <f>"develop_state_"&amp;StateResource[[#This Row],[state(vanilla)]]&amp;"_"&amp;StateResource[[#This Row],[Resource Type]]&amp;"_deposits_"&amp;StateResource[[#This Row],[Serier]]</f>
        <v>develop_state_123_tungsten_deposits_1</v>
      </c>
      <c r="T769" s="1" t="str">
        <f>"state_"&amp;StateResource[[#This Row],[state(vanilla)]]&amp;"_"&amp;StateResource[[#This Row],[Resource Type]]&amp;"_developed_"&amp;StateResource[[#This Row],[Serier]]</f>
        <v>state_123_tungsten_developed_1</v>
      </c>
    </row>
    <row r="770" spans="1:20" ht="16" customHeight="1" x14ac:dyDescent="0.3">
      <c r="A770" s="1">
        <v>123</v>
      </c>
      <c r="C770" s="9" t="str">
        <f>VLOOKUP(StateResource[[#This Row],[state(vanilla)]],'State Name'!B:C,2,FALSE)</f>
        <v>South-West England</v>
      </c>
      <c r="E770" s="1" t="s">
        <v>12</v>
      </c>
      <c r="F770" s="1">
        <v>6</v>
      </c>
      <c r="G770" s="1">
        <v>2</v>
      </c>
      <c r="H770" s="9">
        <f>StateResource[[#This Row],[Serier]]</f>
        <v>2</v>
      </c>
      <c r="J770" s="1">
        <f>StateResource[[#This Row],[has_tech_excavation_visible]]</f>
        <v>2</v>
      </c>
      <c r="L770" s="1">
        <f>StateResource[[#This Row],[has_tech_excavation_visible]]</f>
        <v>2</v>
      </c>
      <c r="O770" s="9">
        <f>10+StateResource[[#This Row],[Serier]]*5</f>
        <v>20</v>
      </c>
      <c r="P770" s="9">
        <f>30+StateResource[[#This Row],[Serier]]*15</f>
        <v>60</v>
      </c>
      <c r="Q770" s="1">
        <f>StateResource[[#This Row],[Serier]]*2</f>
        <v>4</v>
      </c>
      <c r="S770" s="9" t="str">
        <f>"develop_state_"&amp;StateResource[[#This Row],[state(vanilla)]]&amp;"_"&amp;StateResource[[#This Row],[Resource Type]]&amp;"_deposits_"&amp;StateResource[[#This Row],[Serier]]</f>
        <v>develop_state_123_tungsten_deposits_2</v>
      </c>
      <c r="T770" s="1" t="str">
        <f>"state_"&amp;StateResource[[#This Row],[state(vanilla)]]&amp;"_"&amp;StateResource[[#This Row],[Resource Type]]&amp;"_developed_"&amp;StateResource[[#This Row],[Serier]]</f>
        <v>state_123_tungsten_developed_2</v>
      </c>
    </row>
    <row r="771" spans="1:20" ht="16" customHeight="1" x14ac:dyDescent="0.3">
      <c r="A771" s="1">
        <v>123</v>
      </c>
      <c r="C771" s="9" t="str">
        <f>VLOOKUP(StateResource[[#This Row],[state(vanilla)]],'State Name'!B:C,2,FALSE)</f>
        <v>South-West England</v>
      </c>
      <c r="E771" s="1" t="s">
        <v>12</v>
      </c>
      <c r="F771" s="1">
        <v>6</v>
      </c>
      <c r="G771" s="1">
        <v>3</v>
      </c>
      <c r="H771" s="9">
        <f>StateResource[[#This Row],[Serier]]</f>
        <v>3</v>
      </c>
      <c r="J771" s="1">
        <f>StateResource[[#This Row],[has_tech_excavation_visible]]</f>
        <v>3</v>
      </c>
      <c r="L771" s="1">
        <f>StateResource[[#This Row],[has_tech_excavation_visible]]</f>
        <v>3</v>
      </c>
      <c r="O771" s="9">
        <f>10+StateResource[[#This Row],[Serier]]*5</f>
        <v>25</v>
      </c>
      <c r="P771" s="9">
        <f>30+StateResource[[#This Row],[Serier]]*15</f>
        <v>75</v>
      </c>
      <c r="Q771" s="1">
        <f>StateResource[[#This Row],[Serier]]*2</f>
        <v>6</v>
      </c>
      <c r="S771" s="9" t="str">
        <f>"develop_state_"&amp;StateResource[[#This Row],[state(vanilla)]]&amp;"_"&amp;StateResource[[#This Row],[Resource Type]]&amp;"_deposits_"&amp;StateResource[[#This Row],[Serier]]</f>
        <v>develop_state_123_tungsten_deposits_3</v>
      </c>
      <c r="T771" s="1" t="str">
        <f>"state_"&amp;StateResource[[#This Row],[state(vanilla)]]&amp;"_"&amp;StateResource[[#This Row],[Resource Type]]&amp;"_developed_"&amp;StateResource[[#This Row],[Serier]]</f>
        <v>state_123_tungsten_developed_3</v>
      </c>
    </row>
    <row r="772" spans="1:20" ht="16" customHeight="1" x14ac:dyDescent="0.3">
      <c r="A772" s="1">
        <v>123</v>
      </c>
      <c r="C772" s="9" t="str">
        <f>VLOOKUP(StateResource[[#This Row],[state(vanilla)]],'State Name'!B:C,2,FALSE)</f>
        <v>South-West England</v>
      </c>
      <c r="E772" s="1" t="s">
        <v>12</v>
      </c>
      <c r="F772" s="1">
        <v>6</v>
      </c>
      <c r="G772" s="1">
        <v>4</v>
      </c>
      <c r="H772" s="9">
        <f>StateResource[[#This Row],[Serier]]</f>
        <v>4</v>
      </c>
      <c r="J772" s="1">
        <f>StateResource[[#This Row],[has_tech_excavation_visible]]</f>
        <v>4</v>
      </c>
      <c r="L772" s="1">
        <f>StateResource[[#This Row],[has_tech_excavation_visible]]</f>
        <v>4</v>
      </c>
      <c r="O772" s="9">
        <f>10+StateResource[[#This Row],[Serier]]*5</f>
        <v>30</v>
      </c>
      <c r="P772" s="9">
        <f>30+StateResource[[#This Row],[Serier]]*15</f>
        <v>90</v>
      </c>
      <c r="Q772" s="1">
        <f>StateResource[[#This Row],[Serier]]*2</f>
        <v>8</v>
      </c>
      <c r="S772" s="9" t="str">
        <f>"develop_state_"&amp;StateResource[[#This Row],[state(vanilla)]]&amp;"_"&amp;StateResource[[#This Row],[Resource Type]]&amp;"_deposits_"&amp;StateResource[[#This Row],[Serier]]</f>
        <v>develop_state_123_tungsten_deposits_4</v>
      </c>
      <c r="T772" s="1" t="str">
        <f>"state_"&amp;StateResource[[#This Row],[state(vanilla)]]&amp;"_"&amp;StateResource[[#This Row],[Resource Type]]&amp;"_developed_"&amp;StateResource[[#This Row],[Serier]]</f>
        <v>state_123_tungsten_developed_4</v>
      </c>
    </row>
    <row r="773" spans="1:20" ht="16" customHeight="1" x14ac:dyDescent="0.3">
      <c r="A773" s="1">
        <v>123</v>
      </c>
      <c r="C773" s="9" t="str">
        <f>VLOOKUP(StateResource[[#This Row],[state(vanilla)]],'State Name'!B:C,2,FALSE)</f>
        <v>South-West England</v>
      </c>
      <c r="E773" s="1" t="s">
        <v>12</v>
      </c>
      <c r="F773" s="1">
        <v>6</v>
      </c>
      <c r="G773" s="1">
        <v>5</v>
      </c>
      <c r="H773" s="9">
        <f>StateResource[[#This Row],[Serier]]</f>
        <v>5</v>
      </c>
      <c r="J773" s="1">
        <f>StateResource[[#This Row],[has_tech_excavation_visible]]</f>
        <v>5</v>
      </c>
      <c r="L773" s="1">
        <f>StateResource[[#This Row],[has_tech_excavation_visible]]</f>
        <v>5</v>
      </c>
      <c r="O773" s="9">
        <f>10+StateResource[[#This Row],[Serier]]*5</f>
        <v>35</v>
      </c>
      <c r="P773" s="9">
        <f>30+StateResource[[#This Row],[Serier]]*15</f>
        <v>105</v>
      </c>
      <c r="Q773" s="1">
        <f>StateResource[[#This Row],[Serier]]*2</f>
        <v>10</v>
      </c>
      <c r="S773" s="9" t="str">
        <f>"develop_state_"&amp;StateResource[[#This Row],[state(vanilla)]]&amp;"_"&amp;StateResource[[#This Row],[Resource Type]]&amp;"_deposits_"&amp;StateResource[[#This Row],[Serier]]</f>
        <v>develop_state_123_tungsten_deposits_5</v>
      </c>
      <c r="T773" s="1" t="str">
        <f>"state_"&amp;StateResource[[#This Row],[state(vanilla)]]&amp;"_"&amp;StateResource[[#This Row],[Resource Type]]&amp;"_developed_"&amp;StateResource[[#This Row],[Serier]]</f>
        <v>state_123_tungsten_developed_5</v>
      </c>
    </row>
    <row r="774" spans="1:20" ht="16" customHeight="1" x14ac:dyDescent="0.3">
      <c r="A774" s="1">
        <v>123</v>
      </c>
      <c r="C774" s="9" t="str">
        <f>VLOOKUP(StateResource[[#This Row],[state(vanilla)]],'State Name'!B:C,2,FALSE)</f>
        <v>South-West England</v>
      </c>
      <c r="E774" s="1" t="s">
        <v>12</v>
      </c>
      <c r="F774" s="1">
        <v>6</v>
      </c>
      <c r="G774" s="1">
        <v>6</v>
      </c>
      <c r="H774" s="9">
        <f>StateResource[[#This Row],[Serier]]</f>
        <v>6</v>
      </c>
      <c r="J774" s="1">
        <f>StateResource[[#This Row],[has_tech_excavation_visible]]</f>
        <v>6</v>
      </c>
      <c r="L774" s="1">
        <f>StateResource[[#This Row],[has_tech_excavation_visible]]</f>
        <v>6</v>
      </c>
      <c r="O774" s="9">
        <f>10+StateResource[[#This Row],[Serier]]*5</f>
        <v>40</v>
      </c>
      <c r="P774" s="9">
        <f>30+StateResource[[#This Row],[Serier]]*15</f>
        <v>120</v>
      </c>
      <c r="Q774" s="1">
        <f>StateResource[[#This Row],[Serier]]*2</f>
        <v>12</v>
      </c>
      <c r="S774" s="9" t="str">
        <f>"develop_state_"&amp;StateResource[[#This Row],[state(vanilla)]]&amp;"_"&amp;StateResource[[#This Row],[Resource Type]]&amp;"_deposits_"&amp;StateResource[[#This Row],[Serier]]</f>
        <v>develop_state_123_tungsten_deposits_6</v>
      </c>
      <c r="T774" s="1" t="str">
        <f>"state_"&amp;StateResource[[#This Row],[state(vanilla)]]&amp;"_"&amp;StateResource[[#This Row],[Resource Type]]&amp;"_developed_"&amp;StateResource[[#This Row],[Serier]]</f>
        <v>state_123_tungsten_developed_6</v>
      </c>
    </row>
    <row r="775" spans="1:20" ht="16" customHeight="1" x14ac:dyDescent="0.3">
      <c r="A775" s="1">
        <v>123</v>
      </c>
      <c r="C775" s="9" t="str">
        <f>VLOOKUP(StateResource[[#This Row],[state(vanilla)]],'State Name'!B:C,2,FALSE)</f>
        <v>South-West England</v>
      </c>
      <c r="E775" s="1" t="s">
        <v>12</v>
      </c>
      <c r="F775" s="1">
        <v>6</v>
      </c>
      <c r="G775" s="1">
        <v>7</v>
      </c>
      <c r="H775" s="9">
        <f>StateResource[[#This Row],[Serier]]</f>
        <v>7</v>
      </c>
      <c r="J775" s="1">
        <f>StateResource[[#This Row],[has_tech_excavation_visible]]</f>
        <v>7</v>
      </c>
      <c r="L775" s="1">
        <f>StateResource[[#This Row],[has_tech_excavation_visible]]</f>
        <v>7</v>
      </c>
      <c r="O775" s="9">
        <f>10+StateResource[[#This Row],[Serier]]*5</f>
        <v>45</v>
      </c>
      <c r="P775" s="9">
        <f>30+StateResource[[#This Row],[Serier]]*15</f>
        <v>135</v>
      </c>
      <c r="Q775" s="1">
        <f>StateResource[[#This Row],[Serier]]*2</f>
        <v>14</v>
      </c>
      <c r="S775" s="9" t="str">
        <f>"develop_state_"&amp;StateResource[[#This Row],[state(vanilla)]]&amp;"_"&amp;StateResource[[#This Row],[Resource Type]]&amp;"_deposits_"&amp;StateResource[[#This Row],[Serier]]</f>
        <v>develop_state_123_tungsten_deposits_7</v>
      </c>
      <c r="T775" s="1" t="str">
        <f>"state_"&amp;StateResource[[#This Row],[state(vanilla)]]&amp;"_"&amp;StateResource[[#This Row],[Resource Type]]&amp;"_developed_"&amp;StateResource[[#This Row],[Serier]]</f>
        <v>state_123_tungsten_developed_7</v>
      </c>
    </row>
    <row r="776" spans="1:20" ht="16" customHeight="1" x14ac:dyDescent="0.3">
      <c r="A776" s="1">
        <v>123</v>
      </c>
      <c r="C776" s="9" t="str">
        <f>VLOOKUP(StateResource[[#This Row],[state(vanilla)]],'State Name'!B:C,2,FALSE)</f>
        <v>South-West England</v>
      </c>
      <c r="E776" s="1" t="s">
        <v>12</v>
      </c>
      <c r="F776" s="1">
        <v>6</v>
      </c>
      <c r="G776" s="1">
        <v>8</v>
      </c>
      <c r="H776" s="9">
        <f>StateResource[[#This Row],[Serier]]</f>
        <v>8</v>
      </c>
      <c r="J776" s="1">
        <f>StateResource[[#This Row],[has_tech_excavation_visible]]</f>
        <v>8</v>
      </c>
      <c r="L776" s="1">
        <f>StateResource[[#This Row],[has_tech_excavation_visible]]</f>
        <v>8</v>
      </c>
      <c r="O776" s="9">
        <f>10+StateResource[[#This Row],[Serier]]*5</f>
        <v>50</v>
      </c>
      <c r="P776" s="9">
        <f>30+StateResource[[#This Row],[Serier]]*15</f>
        <v>150</v>
      </c>
      <c r="Q776" s="1">
        <f>StateResource[[#This Row],[Serier]]*2</f>
        <v>16</v>
      </c>
      <c r="S776" s="9" t="str">
        <f>"develop_state_"&amp;StateResource[[#This Row],[state(vanilla)]]&amp;"_"&amp;StateResource[[#This Row],[Resource Type]]&amp;"_deposits_"&amp;StateResource[[#This Row],[Serier]]</f>
        <v>develop_state_123_tungsten_deposits_8</v>
      </c>
      <c r="T776" s="1" t="str">
        <f>"state_"&amp;StateResource[[#This Row],[state(vanilla)]]&amp;"_"&amp;StateResource[[#This Row],[Resource Type]]&amp;"_developed_"&amp;StateResource[[#This Row],[Serier]]</f>
        <v>state_123_tungsten_developed_8</v>
      </c>
    </row>
    <row r="777" spans="1:20" ht="16" customHeight="1" x14ac:dyDescent="0.3">
      <c r="A777" s="1">
        <v>123</v>
      </c>
      <c r="C777" s="9" t="str">
        <f>VLOOKUP(StateResource[[#This Row],[state(vanilla)]],'State Name'!B:C,2,FALSE)</f>
        <v>South-West England</v>
      </c>
      <c r="E777" s="1" t="s">
        <v>12</v>
      </c>
      <c r="F777" s="1">
        <v>6</v>
      </c>
      <c r="G777" s="1">
        <v>9</v>
      </c>
      <c r="H777" s="9">
        <f>StateResource[[#This Row],[Serier]]</f>
        <v>9</v>
      </c>
      <c r="J777" s="1">
        <f>StateResource[[#This Row],[has_tech_excavation_visible]]</f>
        <v>9</v>
      </c>
      <c r="L777" s="1">
        <f>StateResource[[#This Row],[has_tech_excavation_visible]]</f>
        <v>9</v>
      </c>
      <c r="O777" s="9">
        <f>10+StateResource[[#This Row],[Serier]]*5</f>
        <v>55</v>
      </c>
      <c r="P777" s="9">
        <f>30+StateResource[[#This Row],[Serier]]*15</f>
        <v>165</v>
      </c>
      <c r="Q777" s="1">
        <f>StateResource[[#This Row],[Serier]]*2</f>
        <v>18</v>
      </c>
      <c r="S777" s="9" t="str">
        <f>"develop_state_"&amp;StateResource[[#This Row],[state(vanilla)]]&amp;"_"&amp;StateResource[[#This Row],[Resource Type]]&amp;"_deposits_"&amp;StateResource[[#This Row],[Serier]]</f>
        <v>develop_state_123_tungsten_deposits_9</v>
      </c>
      <c r="T777" s="1" t="str">
        <f>"state_"&amp;StateResource[[#This Row],[state(vanilla)]]&amp;"_"&amp;StateResource[[#This Row],[Resource Type]]&amp;"_developed_"&amp;StateResource[[#This Row],[Serier]]</f>
        <v>state_123_tungsten_developed_9</v>
      </c>
    </row>
    <row r="778" spans="1:20" ht="16" customHeight="1" x14ac:dyDescent="0.3">
      <c r="A778" s="1">
        <v>123</v>
      </c>
      <c r="C778" s="9" t="str">
        <f>VLOOKUP(StateResource[[#This Row],[state(vanilla)]],'State Name'!B:C,2,FALSE)</f>
        <v>South-West England</v>
      </c>
      <c r="E778" s="1" t="s">
        <v>12</v>
      </c>
      <c r="F778" s="1">
        <v>6</v>
      </c>
      <c r="G778" s="1">
        <v>10</v>
      </c>
      <c r="H778" s="9">
        <f>StateResource[[#This Row],[Serier]]</f>
        <v>10</v>
      </c>
      <c r="J778" s="1">
        <f>StateResource[[#This Row],[has_tech_excavation_visible]]</f>
        <v>10</v>
      </c>
      <c r="L778" s="1">
        <f>StateResource[[#This Row],[has_tech_excavation_visible]]</f>
        <v>10</v>
      </c>
      <c r="O778" s="9">
        <f>10+StateResource[[#This Row],[Serier]]*5</f>
        <v>60</v>
      </c>
      <c r="P778" s="9">
        <f>30+StateResource[[#This Row],[Serier]]*15</f>
        <v>180</v>
      </c>
      <c r="Q778" s="1">
        <f>StateResource[[#This Row],[Serier]]*2</f>
        <v>20</v>
      </c>
      <c r="S778" s="9" t="str">
        <f>"develop_state_"&amp;StateResource[[#This Row],[state(vanilla)]]&amp;"_"&amp;StateResource[[#This Row],[Resource Type]]&amp;"_deposits_"&amp;StateResource[[#This Row],[Serier]]</f>
        <v>develop_state_123_tungsten_deposits_10</v>
      </c>
      <c r="T778" s="1" t="str">
        <f>"state_"&amp;StateResource[[#This Row],[state(vanilla)]]&amp;"_"&amp;StateResource[[#This Row],[Resource Type]]&amp;"_developed_"&amp;StateResource[[#This Row],[Serier]]</f>
        <v>state_123_tungsten_developed_10</v>
      </c>
    </row>
    <row r="779" spans="1:20" ht="16" customHeight="1" x14ac:dyDescent="0.3">
      <c r="A779" s="1">
        <v>123</v>
      </c>
      <c r="C779" s="9" t="str">
        <f>VLOOKUP(StateResource[[#This Row],[state(vanilla)]],'State Name'!B:C,2,FALSE)</f>
        <v>South-West England</v>
      </c>
      <c r="E779" s="1" t="s">
        <v>12</v>
      </c>
      <c r="F779" s="1">
        <v>6</v>
      </c>
      <c r="G779" s="1">
        <v>11</v>
      </c>
      <c r="H779" s="9">
        <f>StateResource[[#This Row],[Serier]]</f>
        <v>11</v>
      </c>
      <c r="J779" s="1">
        <f>StateResource[[#This Row],[has_tech_excavation_visible]]</f>
        <v>11</v>
      </c>
      <c r="L779" s="1">
        <f>StateResource[[#This Row],[has_tech_excavation_visible]]</f>
        <v>11</v>
      </c>
      <c r="O779" s="9">
        <f>10+StateResource[[#This Row],[Serier]]*5</f>
        <v>65</v>
      </c>
      <c r="P779" s="9">
        <f>30+StateResource[[#This Row],[Serier]]*15</f>
        <v>195</v>
      </c>
      <c r="Q779" s="1">
        <f>StateResource[[#This Row],[Serier]]*2</f>
        <v>22</v>
      </c>
      <c r="S779" s="9" t="str">
        <f>"develop_state_"&amp;StateResource[[#This Row],[state(vanilla)]]&amp;"_"&amp;StateResource[[#This Row],[Resource Type]]&amp;"_deposits_"&amp;StateResource[[#This Row],[Serier]]</f>
        <v>develop_state_123_tungsten_deposits_11</v>
      </c>
      <c r="T779" s="1" t="str">
        <f>"state_"&amp;StateResource[[#This Row],[state(vanilla)]]&amp;"_"&amp;StateResource[[#This Row],[Resource Type]]&amp;"_developed_"&amp;StateResource[[#This Row],[Serier]]</f>
        <v>state_123_tungsten_developed_11</v>
      </c>
    </row>
    <row r="780" spans="1:20" ht="16" customHeight="1" x14ac:dyDescent="0.3">
      <c r="A780" s="1">
        <v>123</v>
      </c>
      <c r="C780" s="9" t="str">
        <f>VLOOKUP(StateResource[[#This Row],[state(vanilla)]],'State Name'!B:C,2,FALSE)</f>
        <v>South-West England</v>
      </c>
      <c r="E780" s="1" t="s">
        <v>12</v>
      </c>
      <c r="F780" s="1">
        <v>6</v>
      </c>
      <c r="G780" s="1">
        <v>12</v>
      </c>
      <c r="H780" s="9">
        <f>StateResource[[#This Row],[Serier]]</f>
        <v>12</v>
      </c>
      <c r="J780" s="1">
        <f>StateResource[[#This Row],[has_tech_excavation_visible]]</f>
        <v>12</v>
      </c>
      <c r="L780" s="1">
        <f>StateResource[[#This Row],[has_tech_excavation_visible]]</f>
        <v>12</v>
      </c>
      <c r="O780" s="9">
        <f>10+StateResource[[#This Row],[Serier]]*5</f>
        <v>70</v>
      </c>
      <c r="P780" s="9">
        <f>30+StateResource[[#This Row],[Serier]]*15</f>
        <v>210</v>
      </c>
      <c r="Q780" s="1">
        <f>StateResource[[#This Row],[Serier]]*2</f>
        <v>24</v>
      </c>
      <c r="S780" s="9" t="str">
        <f>"develop_state_"&amp;StateResource[[#This Row],[state(vanilla)]]&amp;"_"&amp;StateResource[[#This Row],[Resource Type]]&amp;"_deposits_"&amp;StateResource[[#This Row],[Serier]]</f>
        <v>develop_state_123_tungsten_deposits_12</v>
      </c>
      <c r="T780" s="1" t="str">
        <f>"state_"&amp;StateResource[[#This Row],[state(vanilla)]]&amp;"_"&amp;StateResource[[#This Row],[Resource Type]]&amp;"_developed_"&amp;StateResource[[#This Row],[Serier]]</f>
        <v>state_123_tungsten_developed_12</v>
      </c>
    </row>
    <row r="781" spans="1:20" ht="16" customHeight="1" x14ac:dyDescent="0.3">
      <c r="A781" s="1">
        <v>123</v>
      </c>
      <c r="C781" s="9" t="str">
        <f>VLOOKUP(StateResource[[#This Row],[state(vanilla)]],'State Name'!B:C,2,FALSE)</f>
        <v>South-West England</v>
      </c>
      <c r="E781" s="1" t="s">
        <v>12</v>
      </c>
      <c r="F781" s="1">
        <v>6</v>
      </c>
      <c r="G781" s="1">
        <v>13</v>
      </c>
      <c r="H781" s="9">
        <f>StateResource[[#This Row],[Serier]]</f>
        <v>13</v>
      </c>
      <c r="J781" s="1">
        <f>StateResource[[#This Row],[has_tech_excavation_visible]]</f>
        <v>13</v>
      </c>
      <c r="L781" s="1">
        <f>StateResource[[#This Row],[has_tech_excavation_visible]]</f>
        <v>13</v>
      </c>
      <c r="O781" s="9">
        <f>10+StateResource[[#This Row],[Serier]]*5</f>
        <v>75</v>
      </c>
      <c r="P781" s="9">
        <f>30+StateResource[[#This Row],[Serier]]*15</f>
        <v>225</v>
      </c>
      <c r="Q781" s="1">
        <f>StateResource[[#This Row],[Serier]]*2</f>
        <v>26</v>
      </c>
      <c r="S781" s="9" t="str">
        <f>"develop_state_"&amp;StateResource[[#This Row],[state(vanilla)]]&amp;"_"&amp;StateResource[[#This Row],[Resource Type]]&amp;"_deposits_"&amp;StateResource[[#This Row],[Serier]]</f>
        <v>develop_state_123_tungsten_deposits_13</v>
      </c>
      <c r="T781" s="1" t="str">
        <f>"state_"&amp;StateResource[[#This Row],[state(vanilla)]]&amp;"_"&amp;StateResource[[#This Row],[Resource Type]]&amp;"_developed_"&amp;StateResource[[#This Row],[Serier]]</f>
        <v>state_123_tungsten_developed_13</v>
      </c>
    </row>
    <row r="782" spans="1:20" ht="16" customHeight="1" x14ac:dyDescent="0.3">
      <c r="A782" s="1">
        <v>123</v>
      </c>
      <c r="C782" s="9" t="str">
        <f>VLOOKUP(StateResource[[#This Row],[state(vanilla)]],'State Name'!B:C,2,FALSE)</f>
        <v>South-West England</v>
      </c>
      <c r="E782" s="1" t="s">
        <v>12</v>
      </c>
      <c r="F782" s="1">
        <v>6</v>
      </c>
      <c r="G782" s="1">
        <v>14</v>
      </c>
      <c r="H782" s="9">
        <f>StateResource[[#This Row],[Serier]]</f>
        <v>14</v>
      </c>
      <c r="J782" s="1">
        <f>StateResource[[#This Row],[has_tech_excavation_visible]]</f>
        <v>14</v>
      </c>
      <c r="L782" s="1">
        <f>StateResource[[#This Row],[has_tech_excavation_visible]]</f>
        <v>14</v>
      </c>
      <c r="O782" s="9">
        <f>10+StateResource[[#This Row],[Serier]]*5</f>
        <v>80</v>
      </c>
      <c r="P782" s="9">
        <f>30+StateResource[[#This Row],[Serier]]*15</f>
        <v>240</v>
      </c>
      <c r="Q782" s="1">
        <f>StateResource[[#This Row],[Serier]]*2</f>
        <v>28</v>
      </c>
      <c r="S782" s="9" t="str">
        <f>"develop_state_"&amp;StateResource[[#This Row],[state(vanilla)]]&amp;"_"&amp;StateResource[[#This Row],[Resource Type]]&amp;"_deposits_"&amp;StateResource[[#This Row],[Serier]]</f>
        <v>develop_state_123_tungsten_deposits_14</v>
      </c>
      <c r="T782" s="1" t="str">
        <f>"state_"&amp;StateResource[[#This Row],[state(vanilla)]]&amp;"_"&amp;StateResource[[#This Row],[Resource Type]]&amp;"_developed_"&amp;StateResource[[#This Row],[Serier]]</f>
        <v>state_123_tungsten_developed_14</v>
      </c>
    </row>
    <row r="783" spans="1:20" ht="16" customHeight="1" x14ac:dyDescent="0.3">
      <c r="A783" s="1">
        <v>123</v>
      </c>
      <c r="C783" s="9" t="str">
        <f>VLOOKUP(StateResource[[#This Row],[state(vanilla)]],'State Name'!B:C,2,FALSE)</f>
        <v>South-West England</v>
      </c>
      <c r="E783" s="1" t="s">
        <v>12</v>
      </c>
      <c r="F783" s="1">
        <v>6</v>
      </c>
      <c r="G783" s="1">
        <v>15</v>
      </c>
      <c r="H783" s="9">
        <f>StateResource[[#This Row],[Serier]]</f>
        <v>15</v>
      </c>
      <c r="J783" s="1">
        <f>StateResource[[#This Row],[has_tech_excavation_visible]]</f>
        <v>15</v>
      </c>
      <c r="L783" s="1">
        <f>StateResource[[#This Row],[has_tech_excavation_visible]]</f>
        <v>15</v>
      </c>
      <c r="O783" s="9">
        <f>10+StateResource[[#This Row],[Serier]]*5</f>
        <v>85</v>
      </c>
      <c r="P783" s="9">
        <f>30+StateResource[[#This Row],[Serier]]*15</f>
        <v>255</v>
      </c>
      <c r="Q783" s="1">
        <f>StateResource[[#This Row],[Serier]]*2</f>
        <v>30</v>
      </c>
      <c r="S783" s="9" t="str">
        <f>"develop_state_"&amp;StateResource[[#This Row],[state(vanilla)]]&amp;"_"&amp;StateResource[[#This Row],[Resource Type]]&amp;"_deposits_"&amp;StateResource[[#This Row],[Serier]]</f>
        <v>develop_state_123_tungsten_deposits_15</v>
      </c>
      <c r="T783" s="1" t="str">
        <f>"state_"&amp;StateResource[[#This Row],[state(vanilla)]]&amp;"_"&amp;StateResource[[#This Row],[Resource Type]]&amp;"_developed_"&amp;StateResource[[#This Row],[Serier]]</f>
        <v>state_123_tungsten_developed_15</v>
      </c>
    </row>
    <row r="784" spans="1:20" ht="16" customHeight="1" x14ac:dyDescent="0.3">
      <c r="A784" s="1">
        <v>123</v>
      </c>
      <c r="C784" s="9" t="str">
        <f>VLOOKUP(StateResource[[#This Row],[state(vanilla)]],'State Name'!B:C,2,FALSE)</f>
        <v>South-West England</v>
      </c>
      <c r="E784" s="1" t="s">
        <v>12</v>
      </c>
      <c r="F784" s="1">
        <v>6</v>
      </c>
      <c r="G784" s="1">
        <v>16</v>
      </c>
      <c r="H784" s="9">
        <f>StateResource[[#This Row],[Serier]]</f>
        <v>16</v>
      </c>
      <c r="J784" s="1">
        <f>StateResource[[#This Row],[has_tech_excavation_visible]]</f>
        <v>16</v>
      </c>
      <c r="L784" s="1">
        <f>StateResource[[#This Row],[has_tech_excavation_visible]]</f>
        <v>16</v>
      </c>
      <c r="O784" s="9">
        <f>10+StateResource[[#This Row],[Serier]]*5</f>
        <v>90</v>
      </c>
      <c r="P784" s="9">
        <f>30+StateResource[[#This Row],[Serier]]*15</f>
        <v>270</v>
      </c>
      <c r="Q784" s="1">
        <f>StateResource[[#This Row],[Serier]]*2</f>
        <v>32</v>
      </c>
      <c r="S784" s="9" t="str">
        <f>"develop_state_"&amp;StateResource[[#This Row],[state(vanilla)]]&amp;"_"&amp;StateResource[[#This Row],[Resource Type]]&amp;"_deposits_"&amp;StateResource[[#This Row],[Serier]]</f>
        <v>develop_state_123_tungsten_deposits_16</v>
      </c>
      <c r="T784" s="1" t="str">
        <f>"state_"&amp;StateResource[[#This Row],[state(vanilla)]]&amp;"_"&amp;StateResource[[#This Row],[Resource Type]]&amp;"_developed_"&amp;StateResource[[#This Row],[Serier]]</f>
        <v>state_123_tungsten_developed_16</v>
      </c>
    </row>
    <row r="785" spans="1:20" ht="16" customHeight="1" x14ac:dyDescent="0.3">
      <c r="A785" s="1">
        <v>123</v>
      </c>
      <c r="C785" s="9" t="str">
        <f>VLOOKUP(StateResource[[#This Row],[state(vanilla)]],'State Name'!B:C,2,FALSE)</f>
        <v>South-West England</v>
      </c>
      <c r="E785" s="1" t="s">
        <v>12</v>
      </c>
      <c r="F785" s="1">
        <v>6</v>
      </c>
      <c r="G785" s="1">
        <v>17</v>
      </c>
      <c r="H785" s="9">
        <f>StateResource[[#This Row],[Serier]]</f>
        <v>17</v>
      </c>
      <c r="J785" s="1">
        <f>StateResource[[#This Row],[has_tech_excavation_visible]]</f>
        <v>17</v>
      </c>
      <c r="L785" s="1">
        <f>StateResource[[#This Row],[has_tech_excavation_visible]]</f>
        <v>17</v>
      </c>
      <c r="O785" s="9">
        <f>10+StateResource[[#This Row],[Serier]]*5</f>
        <v>95</v>
      </c>
      <c r="P785" s="9">
        <f>30+StateResource[[#This Row],[Serier]]*15</f>
        <v>285</v>
      </c>
      <c r="Q785" s="1">
        <f>StateResource[[#This Row],[Serier]]*2</f>
        <v>34</v>
      </c>
      <c r="S785" s="9" t="str">
        <f>"develop_state_"&amp;StateResource[[#This Row],[state(vanilla)]]&amp;"_"&amp;StateResource[[#This Row],[Resource Type]]&amp;"_deposits_"&amp;StateResource[[#This Row],[Serier]]</f>
        <v>develop_state_123_tungsten_deposits_17</v>
      </c>
      <c r="T785" s="1" t="str">
        <f>"state_"&amp;StateResource[[#This Row],[state(vanilla)]]&amp;"_"&amp;StateResource[[#This Row],[Resource Type]]&amp;"_developed_"&amp;StateResource[[#This Row],[Serier]]</f>
        <v>state_123_tungsten_developed_17</v>
      </c>
    </row>
    <row r="786" spans="1:20" ht="16" customHeight="1" x14ac:dyDescent="0.3">
      <c r="A786" s="1">
        <v>123</v>
      </c>
      <c r="C786" s="9" t="str">
        <f>VLOOKUP(StateResource[[#This Row],[state(vanilla)]],'State Name'!B:C,2,FALSE)</f>
        <v>South-West England</v>
      </c>
      <c r="E786" s="1" t="s">
        <v>12</v>
      </c>
      <c r="F786" s="1">
        <v>6</v>
      </c>
      <c r="G786" s="1">
        <v>18</v>
      </c>
      <c r="H786" s="9">
        <f>StateResource[[#This Row],[Serier]]</f>
        <v>18</v>
      </c>
      <c r="J786" s="1">
        <f>StateResource[[#This Row],[has_tech_excavation_visible]]</f>
        <v>18</v>
      </c>
      <c r="L786" s="1">
        <f>StateResource[[#This Row],[has_tech_excavation_visible]]</f>
        <v>18</v>
      </c>
      <c r="O786" s="9">
        <f>10+StateResource[[#This Row],[Serier]]*5</f>
        <v>100</v>
      </c>
      <c r="P786" s="9">
        <f>30+StateResource[[#This Row],[Serier]]*15</f>
        <v>300</v>
      </c>
      <c r="Q786" s="1">
        <f>StateResource[[#This Row],[Serier]]*2</f>
        <v>36</v>
      </c>
      <c r="S786" s="9" t="str">
        <f>"develop_state_"&amp;StateResource[[#This Row],[state(vanilla)]]&amp;"_"&amp;StateResource[[#This Row],[Resource Type]]&amp;"_deposits_"&amp;StateResource[[#This Row],[Serier]]</f>
        <v>develop_state_123_tungsten_deposits_18</v>
      </c>
      <c r="T786" s="1" t="str">
        <f>"state_"&amp;StateResource[[#This Row],[state(vanilla)]]&amp;"_"&amp;StateResource[[#This Row],[Resource Type]]&amp;"_developed_"&amp;StateResource[[#This Row],[Serier]]</f>
        <v>state_123_tungsten_developed_18</v>
      </c>
    </row>
    <row r="787" spans="1:20" ht="16" customHeight="1" x14ac:dyDescent="0.3">
      <c r="A787" s="1">
        <v>123</v>
      </c>
      <c r="C787" s="9" t="str">
        <f>VLOOKUP(StateResource[[#This Row],[state(vanilla)]],'State Name'!B:C,2,FALSE)</f>
        <v>South-West England</v>
      </c>
      <c r="E787" s="1" t="s">
        <v>12</v>
      </c>
      <c r="F787" s="1">
        <v>6</v>
      </c>
      <c r="G787" s="1">
        <v>19</v>
      </c>
      <c r="H787" s="9">
        <f>StateResource[[#This Row],[Serier]]</f>
        <v>19</v>
      </c>
      <c r="J787" s="1">
        <f>StateResource[[#This Row],[has_tech_excavation_visible]]</f>
        <v>19</v>
      </c>
      <c r="L787" s="1">
        <f>StateResource[[#This Row],[has_tech_excavation_visible]]</f>
        <v>19</v>
      </c>
      <c r="O787" s="9">
        <f>10+StateResource[[#This Row],[Serier]]*5</f>
        <v>105</v>
      </c>
      <c r="P787" s="9">
        <f>30+StateResource[[#This Row],[Serier]]*15</f>
        <v>315</v>
      </c>
      <c r="Q787" s="1">
        <f>StateResource[[#This Row],[Serier]]*2</f>
        <v>38</v>
      </c>
      <c r="S787" s="9" t="str">
        <f>"develop_state_"&amp;StateResource[[#This Row],[state(vanilla)]]&amp;"_"&amp;StateResource[[#This Row],[Resource Type]]&amp;"_deposits_"&amp;StateResource[[#This Row],[Serier]]</f>
        <v>develop_state_123_tungsten_deposits_19</v>
      </c>
      <c r="T787" s="1" t="str">
        <f>"state_"&amp;StateResource[[#This Row],[state(vanilla)]]&amp;"_"&amp;StateResource[[#This Row],[Resource Type]]&amp;"_developed_"&amp;StateResource[[#This Row],[Serier]]</f>
        <v>state_123_tungsten_developed_19</v>
      </c>
    </row>
    <row r="788" spans="1:20" ht="16" customHeight="1" x14ac:dyDescent="0.3">
      <c r="A788" s="1">
        <v>123</v>
      </c>
      <c r="C788" s="9" t="str">
        <f>VLOOKUP(StateResource[[#This Row],[state(vanilla)]],'State Name'!B:C,2,FALSE)</f>
        <v>South-West England</v>
      </c>
      <c r="E788" s="1" t="s">
        <v>12</v>
      </c>
      <c r="F788" s="1">
        <v>6</v>
      </c>
      <c r="G788" s="1">
        <v>20</v>
      </c>
      <c r="H788" s="9">
        <f>StateResource[[#This Row],[Serier]]</f>
        <v>20</v>
      </c>
      <c r="J788" s="1">
        <f>StateResource[[#This Row],[has_tech_excavation_visible]]</f>
        <v>20</v>
      </c>
      <c r="L788" s="1">
        <f>StateResource[[#This Row],[has_tech_excavation_visible]]</f>
        <v>20</v>
      </c>
      <c r="O788" s="9">
        <f>10+StateResource[[#This Row],[Serier]]*5</f>
        <v>110</v>
      </c>
      <c r="P788" s="9">
        <f>30+StateResource[[#This Row],[Serier]]*15</f>
        <v>330</v>
      </c>
      <c r="Q788" s="1">
        <f>StateResource[[#This Row],[Serier]]*2</f>
        <v>40</v>
      </c>
      <c r="S788" s="9" t="str">
        <f>"develop_state_"&amp;StateResource[[#This Row],[state(vanilla)]]&amp;"_"&amp;StateResource[[#This Row],[Resource Type]]&amp;"_deposits_"&amp;StateResource[[#This Row],[Serier]]</f>
        <v>develop_state_123_tungsten_deposits_20</v>
      </c>
      <c r="T788" s="1" t="str">
        <f>"state_"&amp;StateResource[[#This Row],[state(vanilla)]]&amp;"_"&amp;StateResource[[#This Row],[Resource Type]]&amp;"_developed_"&amp;StateResource[[#This Row],[Serier]]</f>
        <v>state_123_tungsten_developed_20</v>
      </c>
    </row>
    <row r="789" spans="1:20" ht="16" customHeight="1" x14ac:dyDescent="0.3">
      <c r="A789" s="1">
        <v>195</v>
      </c>
      <c r="C789" s="9" t="str">
        <f>VLOOKUP(StateResource[[#This Row],[state(vanilla)]],'State Name'!B:C,2,FALSE)</f>
        <v>Leningrad</v>
      </c>
      <c r="E789" s="1" t="s">
        <v>873</v>
      </c>
      <c r="F789" s="1">
        <v>12</v>
      </c>
      <c r="G789" s="1">
        <v>1</v>
      </c>
      <c r="H789" s="9">
        <f>StateResource[[#This Row],[Serier]]</f>
        <v>1</v>
      </c>
      <c r="J789" s="1">
        <f>StateResource[[#This Row],[has_tech_excavation_visible]]</f>
        <v>1</v>
      </c>
      <c r="L789" s="1">
        <f>StateResource[[#This Row],[has_tech_excavation_visible]]</f>
        <v>1</v>
      </c>
      <c r="O789" s="9">
        <f>10+StateResource[[#This Row],[Serier]]*5</f>
        <v>15</v>
      </c>
      <c r="P789" s="9">
        <f>30+StateResource[[#This Row],[Serier]]*15</f>
        <v>45</v>
      </c>
      <c r="Q789" s="1">
        <f>StateResource[[#This Row],[Serier]]*2</f>
        <v>2</v>
      </c>
      <c r="S789" s="9" t="str">
        <f>"develop_state_"&amp;StateResource[[#This Row],[state(vanilla)]]&amp;"_"&amp;StateResource[[#This Row],[Resource Type]]&amp;"_deposits_"&amp;StateResource[[#This Row],[Serier]]</f>
        <v>develop_state_195_aluminium_deposits_1</v>
      </c>
      <c r="T789" s="1" t="str">
        <f>"state_"&amp;StateResource[[#This Row],[state(vanilla)]]&amp;"_"&amp;StateResource[[#This Row],[Resource Type]]&amp;"_developed_"&amp;StateResource[[#This Row],[Serier]]</f>
        <v>state_195_aluminium_developed_1</v>
      </c>
    </row>
    <row r="790" spans="1:20" ht="16" customHeight="1" x14ac:dyDescent="0.3">
      <c r="A790" s="1">
        <v>195</v>
      </c>
      <c r="C790" s="9" t="str">
        <f>VLOOKUP(StateResource[[#This Row],[state(vanilla)]],'State Name'!B:C,2,FALSE)</f>
        <v>Leningrad</v>
      </c>
      <c r="E790" s="1" t="s">
        <v>873</v>
      </c>
      <c r="F790" s="1">
        <v>12</v>
      </c>
      <c r="G790" s="1">
        <v>2</v>
      </c>
      <c r="H790" s="9">
        <f>StateResource[[#This Row],[Serier]]</f>
        <v>2</v>
      </c>
      <c r="J790" s="1">
        <f>StateResource[[#This Row],[has_tech_excavation_visible]]</f>
        <v>2</v>
      </c>
      <c r="L790" s="1">
        <f>StateResource[[#This Row],[has_tech_excavation_visible]]</f>
        <v>2</v>
      </c>
      <c r="O790" s="9">
        <f>10+StateResource[[#This Row],[Serier]]*5</f>
        <v>20</v>
      </c>
      <c r="P790" s="9">
        <f>30+StateResource[[#This Row],[Serier]]*15</f>
        <v>60</v>
      </c>
      <c r="Q790" s="1">
        <f>StateResource[[#This Row],[Serier]]*2</f>
        <v>4</v>
      </c>
      <c r="S790" s="9" t="str">
        <f>"develop_state_"&amp;StateResource[[#This Row],[state(vanilla)]]&amp;"_"&amp;StateResource[[#This Row],[Resource Type]]&amp;"_deposits_"&amp;StateResource[[#This Row],[Serier]]</f>
        <v>develop_state_195_aluminium_deposits_2</v>
      </c>
      <c r="T790" s="1" t="str">
        <f>"state_"&amp;StateResource[[#This Row],[state(vanilla)]]&amp;"_"&amp;StateResource[[#This Row],[Resource Type]]&amp;"_developed_"&amp;StateResource[[#This Row],[Serier]]</f>
        <v>state_195_aluminium_developed_2</v>
      </c>
    </row>
    <row r="791" spans="1:20" ht="16" customHeight="1" x14ac:dyDescent="0.3">
      <c r="A791" s="1">
        <v>195</v>
      </c>
      <c r="C791" s="9" t="str">
        <f>VLOOKUP(StateResource[[#This Row],[state(vanilla)]],'State Name'!B:C,2,FALSE)</f>
        <v>Leningrad</v>
      </c>
      <c r="E791" s="1" t="s">
        <v>873</v>
      </c>
      <c r="F791" s="1">
        <v>12</v>
      </c>
      <c r="G791" s="1">
        <v>3</v>
      </c>
      <c r="H791" s="9">
        <f>StateResource[[#This Row],[Serier]]</f>
        <v>3</v>
      </c>
      <c r="J791" s="1">
        <f>StateResource[[#This Row],[has_tech_excavation_visible]]</f>
        <v>3</v>
      </c>
      <c r="L791" s="1">
        <f>StateResource[[#This Row],[has_tech_excavation_visible]]</f>
        <v>3</v>
      </c>
      <c r="O791" s="9">
        <f>10+StateResource[[#This Row],[Serier]]*5</f>
        <v>25</v>
      </c>
      <c r="P791" s="9">
        <f>30+StateResource[[#This Row],[Serier]]*15</f>
        <v>75</v>
      </c>
      <c r="Q791" s="1">
        <f>StateResource[[#This Row],[Serier]]*2</f>
        <v>6</v>
      </c>
      <c r="S791" s="9" t="str">
        <f>"develop_state_"&amp;StateResource[[#This Row],[state(vanilla)]]&amp;"_"&amp;StateResource[[#This Row],[Resource Type]]&amp;"_deposits_"&amp;StateResource[[#This Row],[Serier]]</f>
        <v>develop_state_195_aluminium_deposits_3</v>
      </c>
      <c r="T791" s="1" t="str">
        <f>"state_"&amp;StateResource[[#This Row],[state(vanilla)]]&amp;"_"&amp;StateResource[[#This Row],[Resource Type]]&amp;"_developed_"&amp;StateResource[[#This Row],[Serier]]</f>
        <v>state_195_aluminium_developed_3</v>
      </c>
    </row>
    <row r="792" spans="1:20" ht="16" customHeight="1" x14ac:dyDescent="0.3">
      <c r="A792" s="1">
        <v>195</v>
      </c>
      <c r="C792" s="9" t="str">
        <f>VLOOKUP(StateResource[[#This Row],[state(vanilla)]],'State Name'!B:C,2,FALSE)</f>
        <v>Leningrad</v>
      </c>
      <c r="E792" s="1" t="s">
        <v>873</v>
      </c>
      <c r="F792" s="1">
        <v>12</v>
      </c>
      <c r="G792" s="1">
        <v>4</v>
      </c>
      <c r="H792" s="9">
        <f>StateResource[[#This Row],[Serier]]</f>
        <v>4</v>
      </c>
      <c r="J792" s="1">
        <f>StateResource[[#This Row],[has_tech_excavation_visible]]</f>
        <v>4</v>
      </c>
      <c r="L792" s="1">
        <f>StateResource[[#This Row],[has_tech_excavation_visible]]</f>
        <v>4</v>
      </c>
      <c r="O792" s="9">
        <f>10+StateResource[[#This Row],[Serier]]*5</f>
        <v>30</v>
      </c>
      <c r="P792" s="9">
        <f>30+StateResource[[#This Row],[Serier]]*15</f>
        <v>90</v>
      </c>
      <c r="Q792" s="1">
        <f>StateResource[[#This Row],[Serier]]*2</f>
        <v>8</v>
      </c>
      <c r="S792" s="9" t="str">
        <f>"develop_state_"&amp;StateResource[[#This Row],[state(vanilla)]]&amp;"_"&amp;StateResource[[#This Row],[Resource Type]]&amp;"_deposits_"&amp;StateResource[[#This Row],[Serier]]</f>
        <v>develop_state_195_aluminium_deposits_4</v>
      </c>
      <c r="T792" s="1" t="str">
        <f>"state_"&amp;StateResource[[#This Row],[state(vanilla)]]&amp;"_"&amp;StateResource[[#This Row],[Resource Type]]&amp;"_developed_"&amp;StateResource[[#This Row],[Serier]]</f>
        <v>state_195_aluminium_developed_4</v>
      </c>
    </row>
    <row r="793" spans="1:20" ht="16" customHeight="1" x14ac:dyDescent="0.3">
      <c r="A793" s="1">
        <v>195</v>
      </c>
      <c r="C793" s="9" t="str">
        <f>VLOOKUP(StateResource[[#This Row],[state(vanilla)]],'State Name'!B:C,2,FALSE)</f>
        <v>Leningrad</v>
      </c>
      <c r="E793" s="1" t="s">
        <v>873</v>
      </c>
      <c r="F793" s="1">
        <v>12</v>
      </c>
      <c r="G793" s="1">
        <v>5</v>
      </c>
      <c r="H793" s="9">
        <f>StateResource[[#This Row],[Serier]]</f>
        <v>5</v>
      </c>
      <c r="J793" s="1">
        <f>StateResource[[#This Row],[has_tech_excavation_visible]]</f>
        <v>5</v>
      </c>
      <c r="L793" s="1">
        <f>StateResource[[#This Row],[has_tech_excavation_visible]]</f>
        <v>5</v>
      </c>
      <c r="O793" s="9">
        <f>10+StateResource[[#This Row],[Serier]]*5</f>
        <v>35</v>
      </c>
      <c r="P793" s="9">
        <f>30+StateResource[[#This Row],[Serier]]*15</f>
        <v>105</v>
      </c>
      <c r="Q793" s="1">
        <f>StateResource[[#This Row],[Serier]]*2</f>
        <v>10</v>
      </c>
      <c r="S793" s="9" t="str">
        <f>"develop_state_"&amp;StateResource[[#This Row],[state(vanilla)]]&amp;"_"&amp;StateResource[[#This Row],[Resource Type]]&amp;"_deposits_"&amp;StateResource[[#This Row],[Serier]]</f>
        <v>develop_state_195_aluminium_deposits_5</v>
      </c>
      <c r="T793" s="1" t="str">
        <f>"state_"&amp;StateResource[[#This Row],[state(vanilla)]]&amp;"_"&amp;StateResource[[#This Row],[Resource Type]]&amp;"_developed_"&amp;StateResource[[#This Row],[Serier]]</f>
        <v>state_195_aluminium_developed_5</v>
      </c>
    </row>
    <row r="794" spans="1:20" ht="16" customHeight="1" x14ac:dyDescent="0.3">
      <c r="A794" s="1">
        <v>195</v>
      </c>
      <c r="C794" s="9" t="str">
        <f>VLOOKUP(StateResource[[#This Row],[state(vanilla)]],'State Name'!B:C,2,FALSE)</f>
        <v>Leningrad</v>
      </c>
      <c r="E794" s="1" t="s">
        <v>873</v>
      </c>
      <c r="F794" s="1">
        <v>12</v>
      </c>
      <c r="G794" s="1">
        <v>6</v>
      </c>
      <c r="H794" s="9">
        <f>StateResource[[#This Row],[Serier]]</f>
        <v>6</v>
      </c>
      <c r="J794" s="1">
        <f>StateResource[[#This Row],[has_tech_excavation_visible]]</f>
        <v>6</v>
      </c>
      <c r="L794" s="1">
        <f>StateResource[[#This Row],[has_tech_excavation_visible]]</f>
        <v>6</v>
      </c>
      <c r="O794" s="9">
        <f>10+StateResource[[#This Row],[Serier]]*5</f>
        <v>40</v>
      </c>
      <c r="P794" s="9">
        <f>30+StateResource[[#This Row],[Serier]]*15</f>
        <v>120</v>
      </c>
      <c r="Q794" s="1">
        <f>StateResource[[#This Row],[Serier]]*2</f>
        <v>12</v>
      </c>
      <c r="S794" s="9" t="str">
        <f>"develop_state_"&amp;StateResource[[#This Row],[state(vanilla)]]&amp;"_"&amp;StateResource[[#This Row],[Resource Type]]&amp;"_deposits_"&amp;StateResource[[#This Row],[Serier]]</f>
        <v>develop_state_195_aluminium_deposits_6</v>
      </c>
      <c r="T794" s="1" t="str">
        <f>"state_"&amp;StateResource[[#This Row],[state(vanilla)]]&amp;"_"&amp;StateResource[[#This Row],[Resource Type]]&amp;"_developed_"&amp;StateResource[[#This Row],[Serier]]</f>
        <v>state_195_aluminium_developed_6</v>
      </c>
    </row>
    <row r="795" spans="1:20" ht="16" customHeight="1" x14ac:dyDescent="0.3">
      <c r="A795" s="1">
        <v>195</v>
      </c>
      <c r="C795" s="9" t="str">
        <f>VLOOKUP(StateResource[[#This Row],[state(vanilla)]],'State Name'!B:C,2,FALSE)</f>
        <v>Leningrad</v>
      </c>
      <c r="E795" s="1" t="s">
        <v>873</v>
      </c>
      <c r="F795" s="1">
        <v>12</v>
      </c>
      <c r="G795" s="1">
        <v>7</v>
      </c>
      <c r="H795" s="9">
        <f>StateResource[[#This Row],[Serier]]</f>
        <v>7</v>
      </c>
      <c r="J795" s="1">
        <f>StateResource[[#This Row],[has_tech_excavation_visible]]</f>
        <v>7</v>
      </c>
      <c r="L795" s="1">
        <f>StateResource[[#This Row],[has_tech_excavation_visible]]</f>
        <v>7</v>
      </c>
      <c r="O795" s="9">
        <f>10+StateResource[[#This Row],[Serier]]*5</f>
        <v>45</v>
      </c>
      <c r="P795" s="9">
        <f>30+StateResource[[#This Row],[Serier]]*15</f>
        <v>135</v>
      </c>
      <c r="Q795" s="1">
        <f>StateResource[[#This Row],[Serier]]*2</f>
        <v>14</v>
      </c>
      <c r="S795" s="9" t="str">
        <f>"develop_state_"&amp;StateResource[[#This Row],[state(vanilla)]]&amp;"_"&amp;StateResource[[#This Row],[Resource Type]]&amp;"_deposits_"&amp;StateResource[[#This Row],[Serier]]</f>
        <v>develop_state_195_aluminium_deposits_7</v>
      </c>
      <c r="T795" s="1" t="str">
        <f>"state_"&amp;StateResource[[#This Row],[state(vanilla)]]&amp;"_"&amp;StateResource[[#This Row],[Resource Type]]&amp;"_developed_"&amp;StateResource[[#This Row],[Serier]]</f>
        <v>state_195_aluminium_developed_7</v>
      </c>
    </row>
    <row r="796" spans="1:20" ht="16" customHeight="1" x14ac:dyDescent="0.3">
      <c r="A796" s="1">
        <v>195</v>
      </c>
      <c r="C796" s="9" t="str">
        <f>VLOOKUP(StateResource[[#This Row],[state(vanilla)]],'State Name'!B:C,2,FALSE)</f>
        <v>Leningrad</v>
      </c>
      <c r="E796" s="1" t="s">
        <v>873</v>
      </c>
      <c r="F796" s="1">
        <v>12</v>
      </c>
      <c r="G796" s="1">
        <v>8</v>
      </c>
      <c r="H796" s="9">
        <f>StateResource[[#This Row],[Serier]]</f>
        <v>8</v>
      </c>
      <c r="J796" s="1">
        <f>StateResource[[#This Row],[has_tech_excavation_visible]]</f>
        <v>8</v>
      </c>
      <c r="L796" s="1">
        <f>StateResource[[#This Row],[has_tech_excavation_visible]]</f>
        <v>8</v>
      </c>
      <c r="O796" s="9">
        <f>10+StateResource[[#This Row],[Serier]]*5</f>
        <v>50</v>
      </c>
      <c r="P796" s="9">
        <f>30+StateResource[[#This Row],[Serier]]*15</f>
        <v>150</v>
      </c>
      <c r="Q796" s="1">
        <f>StateResource[[#This Row],[Serier]]*2</f>
        <v>16</v>
      </c>
      <c r="S796" s="9" t="str">
        <f>"develop_state_"&amp;StateResource[[#This Row],[state(vanilla)]]&amp;"_"&amp;StateResource[[#This Row],[Resource Type]]&amp;"_deposits_"&amp;StateResource[[#This Row],[Serier]]</f>
        <v>develop_state_195_aluminium_deposits_8</v>
      </c>
      <c r="T796" s="1" t="str">
        <f>"state_"&amp;StateResource[[#This Row],[state(vanilla)]]&amp;"_"&amp;StateResource[[#This Row],[Resource Type]]&amp;"_developed_"&amp;StateResource[[#This Row],[Serier]]</f>
        <v>state_195_aluminium_developed_8</v>
      </c>
    </row>
    <row r="797" spans="1:20" ht="16" customHeight="1" x14ac:dyDescent="0.3">
      <c r="A797" s="1">
        <v>195</v>
      </c>
      <c r="C797" s="9" t="str">
        <f>VLOOKUP(StateResource[[#This Row],[state(vanilla)]],'State Name'!B:C,2,FALSE)</f>
        <v>Leningrad</v>
      </c>
      <c r="E797" s="1" t="s">
        <v>873</v>
      </c>
      <c r="F797" s="1">
        <v>12</v>
      </c>
      <c r="G797" s="1">
        <v>9</v>
      </c>
      <c r="H797" s="9">
        <f>StateResource[[#This Row],[Serier]]</f>
        <v>9</v>
      </c>
      <c r="J797" s="1">
        <f>StateResource[[#This Row],[has_tech_excavation_visible]]</f>
        <v>9</v>
      </c>
      <c r="L797" s="1">
        <f>StateResource[[#This Row],[has_tech_excavation_visible]]</f>
        <v>9</v>
      </c>
      <c r="O797" s="9">
        <f>10+StateResource[[#This Row],[Serier]]*5</f>
        <v>55</v>
      </c>
      <c r="P797" s="9">
        <f>30+StateResource[[#This Row],[Serier]]*15</f>
        <v>165</v>
      </c>
      <c r="Q797" s="1">
        <f>StateResource[[#This Row],[Serier]]*2</f>
        <v>18</v>
      </c>
      <c r="S797" s="9" t="str">
        <f>"develop_state_"&amp;StateResource[[#This Row],[state(vanilla)]]&amp;"_"&amp;StateResource[[#This Row],[Resource Type]]&amp;"_deposits_"&amp;StateResource[[#This Row],[Serier]]</f>
        <v>develop_state_195_aluminium_deposits_9</v>
      </c>
      <c r="T797" s="1" t="str">
        <f>"state_"&amp;StateResource[[#This Row],[state(vanilla)]]&amp;"_"&amp;StateResource[[#This Row],[Resource Type]]&amp;"_developed_"&amp;StateResource[[#This Row],[Serier]]</f>
        <v>state_195_aluminium_developed_9</v>
      </c>
    </row>
    <row r="798" spans="1:20" ht="16" customHeight="1" x14ac:dyDescent="0.3">
      <c r="A798" s="1">
        <v>195</v>
      </c>
      <c r="C798" s="9" t="str">
        <f>VLOOKUP(StateResource[[#This Row],[state(vanilla)]],'State Name'!B:C,2,FALSE)</f>
        <v>Leningrad</v>
      </c>
      <c r="E798" s="1" t="s">
        <v>873</v>
      </c>
      <c r="F798" s="1">
        <v>12</v>
      </c>
      <c r="G798" s="1">
        <v>10</v>
      </c>
      <c r="H798" s="9">
        <f>StateResource[[#This Row],[Serier]]</f>
        <v>10</v>
      </c>
      <c r="J798" s="1">
        <f>StateResource[[#This Row],[has_tech_excavation_visible]]</f>
        <v>10</v>
      </c>
      <c r="L798" s="1">
        <f>StateResource[[#This Row],[has_tech_excavation_visible]]</f>
        <v>10</v>
      </c>
      <c r="O798" s="9">
        <f>10+StateResource[[#This Row],[Serier]]*5</f>
        <v>60</v>
      </c>
      <c r="P798" s="9">
        <f>30+StateResource[[#This Row],[Serier]]*15</f>
        <v>180</v>
      </c>
      <c r="Q798" s="1">
        <f>StateResource[[#This Row],[Serier]]*2</f>
        <v>20</v>
      </c>
      <c r="S798" s="9" t="str">
        <f>"develop_state_"&amp;StateResource[[#This Row],[state(vanilla)]]&amp;"_"&amp;StateResource[[#This Row],[Resource Type]]&amp;"_deposits_"&amp;StateResource[[#This Row],[Serier]]</f>
        <v>develop_state_195_aluminium_deposits_10</v>
      </c>
      <c r="T798" s="1" t="str">
        <f>"state_"&amp;StateResource[[#This Row],[state(vanilla)]]&amp;"_"&amp;StateResource[[#This Row],[Resource Type]]&amp;"_developed_"&amp;StateResource[[#This Row],[Serier]]</f>
        <v>state_195_aluminium_developed_10</v>
      </c>
    </row>
    <row r="799" spans="1:20" ht="16" customHeight="1" x14ac:dyDescent="0.3">
      <c r="A799" s="1">
        <v>195</v>
      </c>
      <c r="C799" s="9" t="str">
        <f>VLOOKUP(StateResource[[#This Row],[state(vanilla)]],'State Name'!B:C,2,FALSE)</f>
        <v>Leningrad</v>
      </c>
      <c r="E799" s="1" t="s">
        <v>873</v>
      </c>
      <c r="F799" s="1">
        <v>12</v>
      </c>
      <c r="G799" s="1">
        <v>11</v>
      </c>
      <c r="H799" s="9">
        <f>StateResource[[#This Row],[Serier]]</f>
        <v>11</v>
      </c>
      <c r="J799" s="1">
        <f>StateResource[[#This Row],[has_tech_excavation_visible]]</f>
        <v>11</v>
      </c>
      <c r="L799" s="1">
        <f>StateResource[[#This Row],[has_tech_excavation_visible]]</f>
        <v>11</v>
      </c>
      <c r="O799" s="9">
        <f>10+StateResource[[#This Row],[Serier]]*5</f>
        <v>65</v>
      </c>
      <c r="P799" s="9">
        <f>30+StateResource[[#This Row],[Serier]]*15</f>
        <v>195</v>
      </c>
      <c r="Q799" s="1">
        <f>StateResource[[#This Row],[Serier]]*2</f>
        <v>22</v>
      </c>
      <c r="S799" s="9" t="str">
        <f>"develop_state_"&amp;StateResource[[#This Row],[state(vanilla)]]&amp;"_"&amp;StateResource[[#This Row],[Resource Type]]&amp;"_deposits_"&amp;StateResource[[#This Row],[Serier]]</f>
        <v>develop_state_195_aluminium_deposits_11</v>
      </c>
      <c r="T799" s="1" t="str">
        <f>"state_"&amp;StateResource[[#This Row],[state(vanilla)]]&amp;"_"&amp;StateResource[[#This Row],[Resource Type]]&amp;"_developed_"&amp;StateResource[[#This Row],[Serier]]</f>
        <v>state_195_aluminium_developed_11</v>
      </c>
    </row>
    <row r="800" spans="1:20" ht="16" customHeight="1" x14ac:dyDescent="0.3">
      <c r="A800" s="1">
        <v>195</v>
      </c>
      <c r="C800" s="9" t="str">
        <f>VLOOKUP(StateResource[[#This Row],[state(vanilla)]],'State Name'!B:C,2,FALSE)</f>
        <v>Leningrad</v>
      </c>
      <c r="E800" s="1" t="s">
        <v>873</v>
      </c>
      <c r="F800" s="1">
        <v>12</v>
      </c>
      <c r="G800" s="1">
        <v>12</v>
      </c>
      <c r="H800" s="9">
        <f>StateResource[[#This Row],[Serier]]</f>
        <v>12</v>
      </c>
      <c r="J800" s="1">
        <f>StateResource[[#This Row],[has_tech_excavation_visible]]</f>
        <v>12</v>
      </c>
      <c r="L800" s="1">
        <f>StateResource[[#This Row],[has_tech_excavation_visible]]</f>
        <v>12</v>
      </c>
      <c r="O800" s="9">
        <f>10+StateResource[[#This Row],[Serier]]*5</f>
        <v>70</v>
      </c>
      <c r="P800" s="9">
        <f>30+StateResource[[#This Row],[Serier]]*15</f>
        <v>210</v>
      </c>
      <c r="Q800" s="1">
        <f>StateResource[[#This Row],[Serier]]*2</f>
        <v>24</v>
      </c>
      <c r="S800" s="9" t="str">
        <f>"develop_state_"&amp;StateResource[[#This Row],[state(vanilla)]]&amp;"_"&amp;StateResource[[#This Row],[Resource Type]]&amp;"_deposits_"&amp;StateResource[[#This Row],[Serier]]</f>
        <v>develop_state_195_aluminium_deposits_12</v>
      </c>
      <c r="T800" s="1" t="str">
        <f>"state_"&amp;StateResource[[#This Row],[state(vanilla)]]&amp;"_"&amp;StateResource[[#This Row],[Resource Type]]&amp;"_developed_"&amp;StateResource[[#This Row],[Serier]]</f>
        <v>state_195_aluminium_developed_12</v>
      </c>
    </row>
    <row r="801" spans="1:20" ht="16" customHeight="1" x14ac:dyDescent="0.3">
      <c r="A801" s="1">
        <v>195</v>
      </c>
      <c r="C801" s="9" t="str">
        <f>VLOOKUP(StateResource[[#This Row],[state(vanilla)]],'State Name'!B:C,2,FALSE)</f>
        <v>Leningrad</v>
      </c>
      <c r="E801" s="1" t="s">
        <v>873</v>
      </c>
      <c r="F801" s="1">
        <v>12</v>
      </c>
      <c r="G801" s="1">
        <v>13</v>
      </c>
      <c r="H801" s="9">
        <f>StateResource[[#This Row],[Serier]]</f>
        <v>13</v>
      </c>
      <c r="J801" s="1">
        <f>StateResource[[#This Row],[has_tech_excavation_visible]]</f>
        <v>13</v>
      </c>
      <c r="L801" s="1">
        <f>StateResource[[#This Row],[has_tech_excavation_visible]]</f>
        <v>13</v>
      </c>
      <c r="O801" s="9">
        <f>10+StateResource[[#This Row],[Serier]]*5</f>
        <v>75</v>
      </c>
      <c r="P801" s="9">
        <f>30+StateResource[[#This Row],[Serier]]*15</f>
        <v>225</v>
      </c>
      <c r="Q801" s="1">
        <f>StateResource[[#This Row],[Serier]]*2</f>
        <v>26</v>
      </c>
      <c r="S801" s="9" t="str">
        <f>"develop_state_"&amp;StateResource[[#This Row],[state(vanilla)]]&amp;"_"&amp;StateResource[[#This Row],[Resource Type]]&amp;"_deposits_"&amp;StateResource[[#This Row],[Serier]]</f>
        <v>develop_state_195_aluminium_deposits_13</v>
      </c>
      <c r="T801" s="1" t="str">
        <f>"state_"&amp;StateResource[[#This Row],[state(vanilla)]]&amp;"_"&amp;StateResource[[#This Row],[Resource Type]]&amp;"_developed_"&amp;StateResource[[#This Row],[Serier]]</f>
        <v>state_195_aluminium_developed_13</v>
      </c>
    </row>
    <row r="802" spans="1:20" ht="16" customHeight="1" x14ac:dyDescent="0.3">
      <c r="A802" s="1">
        <v>195</v>
      </c>
      <c r="C802" s="9" t="str">
        <f>VLOOKUP(StateResource[[#This Row],[state(vanilla)]],'State Name'!B:C,2,FALSE)</f>
        <v>Leningrad</v>
      </c>
      <c r="E802" s="1" t="s">
        <v>873</v>
      </c>
      <c r="F802" s="1">
        <v>12</v>
      </c>
      <c r="G802" s="1">
        <v>14</v>
      </c>
      <c r="H802" s="9">
        <f>StateResource[[#This Row],[Serier]]</f>
        <v>14</v>
      </c>
      <c r="J802" s="1">
        <f>StateResource[[#This Row],[has_tech_excavation_visible]]</f>
        <v>14</v>
      </c>
      <c r="L802" s="1">
        <f>StateResource[[#This Row],[has_tech_excavation_visible]]</f>
        <v>14</v>
      </c>
      <c r="O802" s="9">
        <f>10+StateResource[[#This Row],[Serier]]*5</f>
        <v>80</v>
      </c>
      <c r="P802" s="9">
        <f>30+StateResource[[#This Row],[Serier]]*15</f>
        <v>240</v>
      </c>
      <c r="Q802" s="1">
        <f>StateResource[[#This Row],[Serier]]*2</f>
        <v>28</v>
      </c>
      <c r="S802" s="9" t="str">
        <f>"develop_state_"&amp;StateResource[[#This Row],[state(vanilla)]]&amp;"_"&amp;StateResource[[#This Row],[Resource Type]]&amp;"_deposits_"&amp;StateResource[[#This Row],[Serier]]</f>
        <v>develop_state_195_aluminium_deposits_14</v>
      </c>
      <c r="T802" s="1" t="str">
        <f>"state_"&amp;StateResource[[#This Row],[state(vanilla)]]&amp;"_"&amp;StateResource[[#This Row],[Resource Type]]&amp;"_developed_"&amp;StateResource[[#This Row],[Serier]]</f>
        <v>state_195_aluminium_developed_14</v>
      </c>
    </row>
    <row r="803" spans="1:20" ht="16" customHeight="1" x14ac:dyDescent="0.3">
      <c r="A803" s="1">
        <v>195</v>
      </c>
      <c r="C803" s="9" t="str">
        <f>VLOOKUP(StateResource[[#This Row],[state(vanilla)]],'State Name'!B:C,2,FALSE)</f>
        <v>Leningrad</v>
      </c>
      <c r="E803" s="1" t="s">
        <v>873</v>
      </c>
      <c r="F803" s="1">
        <v>12</v>
      </c>
      <c r="G803" s="1">
        <v>15</v>
      </c>
      <c r="H803" s="9">
        <f>StateResource[[#This Row],[Serier]]</f>
        <v>15</v>
      </c>
      <c r="J803" s="1">
        <f>StateResource[[#This Row],[has_tech_excavation_visible]]</f>
        <v>15</v>
      </c>
      <c r="L803" s="1">
        <f>StateResource[[#This Row],[has_tech_excavation_visible]]</f>
        <v>15</v>
      </c>
      <c r="O803" s="9">
        <f>10+StateResource[[#This Row],[Serier]]*5</f>
        <v>85</v>
      </c>
      <c r="P803" s="9">
        <f>30+StateResource[[#This Row],[Serier]]*15</f>
        <v>255</v>
      </c>
      <c r="Q803" s="1">
        <f>StateResource[[#This Row],[Serier]]*2</f>
        <v>30</v>
      </c>
      <c r="S803" s="9" t="str">
        <f>"develop_state_"&amp;StateResource[[#This Row],[state(vanilla)]]&amp;"_"&amp;StateResource[[#This Row],[Resource Type]]&amp;"_deposits_"&amp;StateResource[[#This Row],[Serier]]</f>
        <v>develop_state_195_aluminium_deposits_15</v>
      </c>
      <c r="T803" s="1" t="str">
        <f>"state_"&amp;StateResource[[#This Row],[state(vanilla)]]&amp;"_"&amp;StateResource[[#This Row],[Resource Type]]&amp;"_developed_"&amp;StateResource[[#This Row],[Serier]]</f>
        <v>state_195_aluminium_developed_15</v>
      </c>
    </row>
    <row r="804" spans="1:20" ht="16" customHeight="1" x14ac:dyDescent="0.3">
      <c r="A804" s="1">
        <v>195</v>
      </c>
      <c r="C804" s="9" t="str">
        <f>VLOOKUP(StateResource[[#This Row],[state(vanilla)]],'State Name'!B:C,2,FALSE)</f>
        <v>Leningrad</v>
      </c>
      <c r="E804" s="1" t="s">
        <v>873</v>
      </c>
      <c r="F804" s="1">
        <v>12</v>
      </c>
      <c r="G804" s="1">
        <v>16</v>
      </c>
      <c r="H804" s="9">
        <f>StateResource[[#This Row],[Serier]]</f>
        <v>16</v>
      </c>
      <c r="J804" s="1">
        <f>StateResource[[#This Row],[has_tech_excavation_visible]]</f>
        <v>16</v>
      </c>
      <c r="L804" s="1">
        <f>StateResource[[#This Row],[has_tech_excavation_visible]]</f>
        <v>16</v>
      </c>
      <c r="O804" s="9">
        <f>10+StateResource[[#This Row],[Serier]]*5</f>
        <v>90</v>
      </c>
      <c r="P804" s="9">
        <f>30+StateResource[[#This Row],[Serier]]*15</f>
        <v>270</v>
      </c>
      <c r="Q804" s="1">
        <f>StateResource[[#This Row],[Serier]]*2</f>
        <v>32</v>
      </c>
      <c r="S804" s="9" t="str">
        <f>"develop_state_"&amp;StateResource[[#This Row],[state(vanilla)]]&amp;"_"&amp;StateResource[[#This Row],[Resource Type]]&amp;"_deposits_"&amp;StateResource[[#This Row],[Serier]]</f>
        <v>develop_state_195_aluminium_deposits_16</v>
      </c>
      <c r="T804" s="1" t="str">
        <f>"state_"&amp;StateResource[[#This Row],[state(vanilla)]]&amp;"_"&amp;StateResource[[#This Row],[Resource Type]]&amp;"_developed_"&amp;StateResource[[#This Row],[Serier]]</f>
        <v>state_195_aluminium_developed_16</v>
      </c>
    </row>
    <row r="805" spans="1:20" ht="16" customHeight="1" x14ac:dyDescent="0.3">
      <c r="A805" s="1">
        <v>195</v>
      </c>
      <c r="C805" s="9" t="str">
        <f>VLOOKUP(StateResource[[#This Row],[state(vanilla)]],'State Name'!B:C,2,FALSE)</f>
        <v>Leningrad</v>
      </c>
      <c r="E805" s="1" t="s">
        <v>873</v>
      </c>
      <c r="F805" s="1">
        <v>12</v>
      </c>
      <c r="G805" s="1">
        <v>17</v>
      </c>
      <c r="H805" s="9">
        <f>StateResource[[#This Row],[Serier]]</f>
        <v>17</v>
      </c>
      <c r="J805" s="1">
        <f>StateResource[[#This Row],[has_tech_excavation_visible]]</f>
        <v>17</v>
      </c>
      <c r="L805" s="1">
        <f>StateResource[[#This Row],[has_tech_excavation_visible]]</f>
        <v>17</v>
      </c>
      <c r="O805" s="9">
        <f>10+StateResource[[#This Row],[Serier]]*5</f>
        <v>95</v>
      </c>
      <c r="P805" s="9">
        <f>30+StateResource[[#This Row],[Serier]]*15</f>
        <v>285</v>
      </c>
      <c r="Q805" s="1">
        <f>StateResource[[#This Row],[Serier]]*2</f>
        <v>34</v>
      </c>
      <c r="S805" s="9" t="str">
        <f>"develop_state_"&amp;StateResource[[#This Row],[state(vanilla)]]&amp;"_"&amp;StateResource[[#This Row],[Resource Type]]&amp;"_deposits_"&amp;StateResource[[#This Row],[Serier]]</f>
        <v>develop_state_195_aluminium_deposits_17</v>
      </c>
      <c r="T805" s="1" t="str">
        <f>"state_"&amp;StateResource[[#This Row],[state(vanilla)]]&amp;"_"&amp;StateResource[[#This Row],[Resource Type]]&amp;"_developed_"&amp;StateResource[[#This Row],[Serier]]</f>
        <v>state_195_aluminium_developed_17</v>
      </c>
    </row>
    <row r="806" spans="1:20" ht="16" customHeight="1" x14ac:dyDescent="0.3">
      <c r="A806" s="1">
        <v>195</v>
      </c>
      <c r="C806" s="9" t="str">
        <f>VLOOKUP(StateResource[[#This Row],[state(vanilla)]],'State Name'!B:C,2,FALSE)</f>
        <v>Leningrad</v>
      </c>
      <c r="E806" s="1" t="s">
        <v>873</v>
      </c>
      <c r="F806" s="1">
        <v>12</v>
      </c>
      <c r="G806" s="1">
        <v>18</v>
      </c>
      <c r="H806" s="9">
        <f>StateResource[[#This Row],[Serier]]</f>
        <v>18</v>
      </c>
      <c r="J806" s="1">
        <f>StateResource[[#This Row],[has_tech_excavation_visible]]</f>
        <v>18</v>
      </c>
      <c r="L806" s="1">
        <f>StateResource[[#This Row],[has_tech_excavation_visible]]</f>
        <v>18</v>
      </c>
      <c r="O806" s="9">
        <f>10+StateResource[[#This Row],[Serier]]*5</f>
        <v>100</v>
      </c>
      <c r="P806" s="9">
        <f>30+StateResource[[#This Row],[Serier]]*15</f>
        <v>300</v>
      </c>
      <c r="Q806" s="1">
        <f>StateResource[[#This Row],[Serier]]*2</f>
        <v>36</v>
      </c>
      <c r="S806" s="9" t="str">
        <f>"develop_state_"&amp;StateResource[[#This Row],[state(vanilla)]]&amp;"_"&amp;StateResource[[#This Row],[Resource Type]]&amp;"_deposits_"&amp;StateResource[[#This Row],[Serier]]</f>
        <v>develop_state_195_aluminium_deposits_18</v>
      </c>
      <c r="T806" s="1" t="str">
        <f>"state_"&amp;StateResource[[#This Row],[state(vanilla)]]&amp;"_"&amp;StateResource[[#This Row],[Resource Type]]&amp;"_developed_"&amp;StateResource[[#This Row],[Serier]]</f>
        <v>state_195_aluminium_developed_18</v>
      </c>
    </row>
    <row r="807" spans="1:20" ht="16" customHeight="1" x14ac:dyDescent="0.3">
      <c r="A807" s="1">
        <v>195</v>
      </c>
      <c r="C807" s="9" t="str">
        <f>VLOOKUP(StateResource[[#This Row],[state(vanilla)]],'State Name'!B:C,2,FALSE)</f>
        <v>Leningrad</v>
      </c>
      <c r="E807" s="1" t="s">
        <v>873</v>
      </c>
      <c r="F807" s="1">
        <v>12</v>
      </c>
      <c r="G807" s="1">
        <v>19</v>
      </c>
      <c r="H807" s="9">
        <f>StateResource[[#This Row],[Serier]]</f>
        <v>19</v>
      </c>
      <c r="J807" s="1">
        <f>StateResource[[#This Row],[has_tech_excavation_visible]]</f>
        <v>19</v>
      </c>
      <c r="L807" s="1">
        <f>StateResource[[#This Row],[has_tech_excavation_visible]]</f>
        <v>19</v>
      </c>
      <c r="O807" s="9">
        <f>10+StateResource[[#This Row],[Serier]]*5</f>
        <v>105</v>
      </c>
      <c r="P807" s="9">
        <f>30+StateResource[[#This Row],[Serier]]*15</f>
        <v>315</v>
      </c>
      <c r="Q807" s="1">
        <f>StateResource[[#This Row],[Serier]]*2</f>
        <v>38</v>
      </c>
      <c r="S807" s="9" t="str">
        <f>"develop_state_"&amp;StateResource[[#This Row],[state(vanilla)]]&amp;"_"&amp;StateResource[[#This Row],[Resource Type]]&amp;"_deposits_"&amp;StateResource[[#This Row],[Serier]]</f>
        <v>develop_state_195_aluminium_deposits_19</v>
      </c>
      <c r="T807" s="1" t="str">
        <f>"state_"&amp;StateResource[[#This Row],[state(vanilla)]]&amp;"_"&amp;StateResource[[#This Row],[Resource Type]]&amp;"_developed_"&amp;StateResource[[#This Row],[Serier]]</f>
        <v>state_195_aluminium_developed_19</v>
      </c>
    </row>
    <row r="808" spans="1:20" ht="16" customHeight="1" x14ac:dyDescent="0.3">
      <c r="A808" s="1">
        <v>195</v>
      </c>
      <c r="C808" s="9" t="str">
        <f>VLOOKUP(StateResource[[#This Row],[state(vanilla)]],'State Name'!B:C,2,FALSE)</f>
        <v>Leningrad</v>
      </c>
      <c r="E808" s="1" t="s">
        <v>873</v>
      </c>
      <c r="F808" s="1">
        <v>12</v>
      </c>
      <c r="G808" s="1">
        <v>20</v>
      </c>
      <c r="H808" s="9">
        <f>StateResource[[#This Row],[Serier]]</f>
        <v>20</v>
      </c>
      <c r="J808" s="1">
        <f>StateResource[[#This Row],[has_tech_excavation_visible]]</f>
        <v>20</v>
      </c>
      <c r="L808" s="1">
        <f>StateResource[[#This Row],[has_tech_excavation_visible]]</f>
        <v>20</v>
      </c>
      <c r="O808" s="9">
        <f>10+StateResource[[#This Row],[Serier]]*5</f>
        <v>110</v>
      </c>
      <c r="P808" s="9">
        <f>30+StateResource[[#This Row],[Serier]]*15</f>
        <v>330</v>
      </c>
      <c r="Q808" s="1">
        <f>StateResource[[#This Row],[Serier]]*2</f>
        <v>40</v>
      </c>
      <c r="S808" s="9" t="str">
        <f>"develop_state_"&amp;StateResource[[#This Row],[state(vanilla)]]&amp;"_"&amp;StateResource[[#This Row],[Resource Type]]&amp;"_deposits_"&amp;StateResource[[#This Row],[Serier]]</f>
        <v>develop_state_195_aluminium_deposits_20</v>
      </c>
      <c r="T808" s="1" t="str">
        <f>"state_"&amp;StateResource[[#This Row],[state(vanilla)]]&amp;"_"&amp;StateResource[[#This Row],[Resource Type]]&amp;"_developed_"&amp;StateResource[[#This Row],[Serier]]</f>
        <v>state_195_aluminium_developed_20</v>
      </c>
    </row>
    <row r="809" spans="1:20" ht="16" customHeight="1" x14ac:dyDescent="0.3">
      <c r="A809" s="1">
        <v>653</v>
      </c>
      <c r="C809" s="9" t="str">
        <f>VLOOKUP(StateResource[[#This Row],[state(vanilla)]],'State Name'!B:C,2,FALSE)</f>
        <v>Sverdlovsk</v>
      </c>
      <c r="E809" s="1" t="s">
        <v>873</v>
      </c>
      <c r="F809" s="1">
        <v>12</v>
      </c>
      <c r="G809" s="1">
        <v>1</v>
      </c>
      <c r="H809" s="9">
        <f>StateResource[[#This Row],[Serier]]</f>
        <v>1</v>
      </c>
      <c r="J809" s="1">
        <f>StateResource[[#This Row],[has_tech_excavation_visible]]</f>
        <v>1</v>
      </c>
      <c r="L809" s="1">
        <f>StateResource[[#This Row],[has_tech_excavation_visible]]</f>
        <v>1</v>
      </c>
      <c r="O809" s="9">
        <f>10+StateResource[[#This Row],[Serier]]*5</f>
        <v>15</v>
      </c>
      <c r="P809" s="9">
        <f>30+StateResource[[#This Row],[Serier]]*15</f>
        <v>45</v>
      </c>
      <c r="Q809" s="1">
        <f>StateResource[[#This Row],[Serier]]*2</f>
        <v>2</v>
      </c>
      <c r="S809" s="9" t="str">
        <f>"develop_state_"&amp;StateResource[[#This Row],[state(vanilla)]]&amp;"_"&amp;StateResource[[#This Row],[Resource Type]]&amp;"_deposits_"&amp;StateResource[[#This Row],[Serier]]</f>
        <v>develop_state_653_aluminium_deposits_1</v>
      </c>
      <c r="T809" s="1" t="str">
        <f>"state_"&amp;StateResource[[#This Row],[state(vanilla)]]&amp;"_"&amp;StateResource[[#This Row],[Resource Type]]&amp;"_developed_"&amp;StateResource[[#This Row],[Serier]]</f>
        <v>state_653_aluminium_developed_1</v>
      </c>
    </row>
    <row r="810" spans="1:20" ht="16" customHeight="1" x14ac:dyDescent="0.3">
      <c r="A810" s="1">
        <v>653</v>
      </c>
      <c r="C810" s="9" t="str">
        <f>VLOOKUP(StateResource[[#This Row],[state(vanilla)]],'State Name'!B:C,2,FALSE)</f>
        <v>Sverdlovsk</v>
      </c>
      <c r="E810" s="1" t="s">
        <v>873</v>
      </c>
      <c r="F810" s="1">
        <v>12</v>
      </c>
      <c r="G810" s="1">
        <v>2</v>
      </c>
      <c r="H810" s="9">
        <f>StateResource[[#This Row],[Serier]]</f>
        <v>2</v>
      </c>
      <c r="J810" s="1">
        <f>StateResource[[#This Row],[has_tech_excavation_visible]]</f>
        <v>2</v>
      </c>
      <c r="L810" s="1">
        <f>StateResource[[#This Row],[has_tech_excavation_visible]]</f>
        <v>2</v>
      </c>
      <c r="O810" s="9">
        <f>10+StateResource[[#This Row],[Serier]]*5</f>
        <v>20</v>
      </c>
      <c r="P810" s="9">
        <f>30+StateResource[[#This Row],[Serier]]*15</f>
        <v>60</v>
      </c>
      <c r="Q810" s="1">
        <f>StateResource[[#This Row],[Serier]]*2</f>
        <v>4</v>
      </c>
      <c r="S810" s="9" t="str">
        <f>"develop_state_"&amp;StateResource[[#This Row],[state(vanilla)]]&amp;"_"&amp;StateResource[[#This Row],[Resource Type]]&amp;"_deposits_"&amp;StateResource[[#This Row],[Serier]]</f>
        <v>develop_state_653_aluminium_deposits_2</v>
      </c>
      <c r="T810" s="1" t="str">
        <f>"state_"&amp;StateResource[[#This Row],[state(vanilla)]]&amp;"_"&amp;StateResource[[#This Row],[Resource Type]]&amp;"_developed_"&amp;StateResource[[#This Row],[Serier]]</f>
        <v>state_653_aluminium_developed_2</v>
      </c>
    </row>
    <row r="811" spans="1:20" ht="16" customHeight="1" x14ac:dyDescent="0.3">
      <c r="A811" s="1">
        <v>653</v>
      </c>
      <c r="C811" s="9" t="str">
        <f>VLOOKUP(StateResource[[#This Row],[state(vanilla)]],'State Name'!B:C,2,FALSE)</f>
        <v>Sverdlovsk</v>
      </c>
      <c r="E811" s="1" t="s">
        <v>873</v>
      </c>
      <c r="F811" s="1">
        <v>12</v>
      </c>
      <c r="G811" s="1">
        <v>3</v>
      </c>
      <c r="H811" s="9">
        <f>StateResource[[#This Row],[Serier]]</f>
        <v>3</v>
      </c>
      <c r="J811" s="1">
        <f>StateResource[[#This Row],[has_tech_excavation_visible]]</f>
        <v>3</v>
      </c>
      <c r="L811" s="1">
        <f>StateResource[[#This Row],[has_tech_excavation_visible]]</f>
        <v>3</v>
      </c>
      <c r="O811" s="9">
        <f>10+StateResource[[#This Row],[Serier]]*5</f>
        <v>25</v>
      </c>
      <c r="P811" s="9">
        <f>30+StateResource[[#This Row],[Serier]]*15</f>
        <v>75</v>
      </c>
      <c r="Q811" s="1">
        <f>StateResource[[#This Row],[Serier]]*2</f>
        <v>6</v>
      </c>
      <c r="S811" s="9" t="str">
        <f>"develop_state_"&amp;StateResource[[#This Row],[state(vanilla)]]&amp;"_"&amp;StateResource[[#This Row],[Resource Type]]&amp;"_deposits_"&amp;StateResource[[#This Row],[Serier]]</f>
        <v>develop_state_653_aluminium_deposits_3</v>
      </c>
      <c r="T811" s="1" t="str">
        <f>"state_"&amp;StateResource[[#This Row],[state(vanilla)]]&amp;"_"&amp;StateResource[[#This Row],[Resource Type]]&amp;"_developed_"&amp;StateResource[[#This Row],[Serier]]</f>
        <v>state_653_aluminium_developed_3</v>
      </c>
    </row>
    <row r="812" spans="1:20" ht="16" customHeight="1" x14ac:dyDescent="0.3">
      <c r="A812" s="1">
        <v>653</v>
      </c>
      <c r="C812" s="9" t="str">
        <f>VLOOKUP(StateResource[[#This Row],[state(vanilla)]],'State Name'!B:C,2,FALSE)</f>
        <v>Sverdlovsk</v>
      </c>
      <c r="E812" s="1" t="s">
        <v>873</v>
      </c>
      <c r="F812" s="1">
        <v>12</v>
      </c>
      <c r="G812" s="1">
        <v>4</v>
      </c>
      <c r="H812" s="9">
        <f>StateResource[[#This Row],[Serier]]</f>
        <v>4</v>
      </c>
      <c r="J812" s="1">
        <f>StateResource[[#This Row],[has_tech_excavation_visible]]</f>
        <v>4</v>
      </c>
      <c r="L812" s="1">
        <f>StateResource[[#This Row],[has_tech_excavation_visible]]</f>
        <v>4</v>
      </c>
      <c r="O812" s="9">
        <f>10+StateResource[[#This Row],[Serier]]*5</f>
        <v>30</v>
      </c>
      <c r="P812" s="9">
        <f>30+StateResource[[#This Row],[Serier]]*15</f>
        <v>90</v>
      </c>
      <c r="Q812" s="1">
        <f>StateResource[[#This Row],[Serier]]*2</f>
        <v>8</v>
      </c>
      <c r="S812" s="9" t="str">
        <f>"develop_state_"&amp;StateResource[[#This Row],[state(vanilla)]]&amp;"_"&amp;StateResource[[#This Row],[Resource Type]]&amp;"_deposits_"&amp;StateResource[[#This Row],[Serier]]</f>
        <v>develop_state_653_aluminium_deposits_4</v>
      </c>
      <c r="T812" s="1" t="str">
        <f>"state_"&amp;StateResource[[#This Row],[state(vanilla)]]&amp;"_"&amp;StateResource[[#This Row],[Resource Type]]&amp;"_developed_"&amp;StateResource[[#This Row],[Serier]]</f>
        <v>state_653_aluminium_developed_4</v>
      </c>
    </row>
    <row r="813" spans="1:20" ht="16" customHeight="1" x14ac:dyDescent="0.3">
      <c r="A813" s="1">
        <v>653</v>
      </c>
      <c r="C813" s="9" t="str">
        <f>VLOOKUP(StateResource[[#This Row],[state(vanilla)]],'State Name'!B:C,2,FALSE)</f>
        <v>Sverdlovsk</v>
      </c>
      <c r="E813" s="1" t="s">
        <v>873</v>
      </c>
      <c r="F813" s="1">
        <v>12</v>
      </c>
      <c r="G813" s="1">
        <v>5</v>
      </c>
      <c r="H813" s="9">
        <f>StateResource[[#This Row],[Serier]]</f>
        <v>5</v>
      </c>
      <c r="J813" s="1">
        <f>StateResource[[#This Row],[has_tech_excavation_visible]]</f>
        <v>5</v>
      </c>
      <c r="L813" s="1">
        <f>StateResource[[#This Row],[has_tech_excavation_visible]]</f>
        <v>5</v>
      </c>
      <c r="O813" s="9">
        <f>10+StateResource[[#This Row],[Serier]]*5</f>
        <v>35</v>
      </c>
      <c r="P813" s="9">
        <f>30+StateResource[[#This Row],[Serier]]*15</f>
        <v>105</v>
      </c>
      <c r="Q813" s="1">
        <f>StateResource[[#This Row],[Serier]]*2</f>
        <v>10</v>
      </c>
      <c r="S813" s="9" t="str">
        <f>"develop_state_"&amp;StateResource[[#This Row],[state(vanilla)]]&amp;"_"&amp;StateResource[[#This Row],[Resource Type]]&amp;"_deposits_"&amp;StateResource[[#This Row],[Serier]]</f>
        <v>develop_state_653_aluminium_deposits_5</v>
      </c>
      <c r="T813" s="1" t="str">
        <f>"state_"&amp;StateResource[[#This Row],[state(vanilla)]]&amp;"_"&amp;StateResource[[#This Row],[Resource Type]]&amp;"_developed_"&amp;StateResource[[#This Row],[Serier]]</f>
        <v>state_653_aluminium_developed_5</v>
      </c>
    </row>
    <row r="814" spans="1:20" ht="16" customHeight="1" x14ac:dyDescent="0.3">
      <c r="A814" s="1">
        <v>653</v>
      </c>
      <c r="C814" s="9" t="str">
        <f>VLOOKUP(StateResource[[#This Row],[state(vanilla)]],'State Name'!B:C,2,FALSE)</f>
        <v>Sverdlovsk</v>
      </c>
      <c r="E814" s="1" t="s">
        <v>873</v>
      </c>
      <c r="F814" s="1">
        <v>12</v>
      </c>
      <c r="G814" s="1">
        <v>6</v>
      </c>
      <c r="H814" s="9">
        <f>StateResource[[#This Row],[Serier]]</f>
        <v>6</v>
      </c>
      <c r="J814" s="1">
        <f>StateResource[[#This Row],[has_tech_excavation_visible]]</f>
        <v>6</v>
      </c>
      <c r="L814" s="1">
        <f>StateResource[[#This Row],[has_tech_excavation_visible]]</f>
        <v>6</v>
      </c>
      <c r="O814" s="9">
        <f>10+StateResource[[#This Row],[Serier]]*5</f>
        <v>40</v>
      </c>
      <c r="P814" s="9">
        <f>30+StateResource[[#This Row],[Serier]]*15</f>
        <v>120</v>
      </c>
      <c r="Q814" s="1">
        <f>StateResource[[#This Row],[Serier]]*2</f>
        <v>12</v>
      </c>
      <c r="S814" s="9" t="str">
        <f>"develop_state_"&amp;StateResource[[#This Row],[state(vanilla)]]&amp;"_"&amp;StateResource[[#This Row],[Resource Type]]&amp;"_deposits_"&amp;StateResource[[#This Row],[Serier]]</f>
        <v>develop_state_653_aluminium_deposits_6</v>
      </c>
      <c r="T814" s="1" t="str">
        <f>"state_"&amp;StateResource[[#This Row],[state(vanilla)]]&amp;"_"&amp;StateResource[[#This Row],[Resource Type]]&amp;"_developed_"&amp;StateResource[[#This Row],[Serier]]</f>
        <v>state_653_aluminium_developed_6</v>
      </c>
    </row>
    <row r="815" spans="1:20" ht="16" customHeight="1" x14ac:dyDescent="0.3">
      <c r="A815" s="1">
        <v>653</v>
      </c>
      <c r="C815" s="9" t="str">
        <f>VLOOKUP(StateResource[[#This Row],[state(vanilla)]],'State Name'!B:C,2,FALSE)</f>
        <v>Sverdlovsk</v>
      </c>
      <c r="E815" s="1" t="s">
        <v>873</v>
      </c>
      <c r="F815" s="1">
        <v>12</v>
      </c>
      <c r="G815" s="1">
        <v>7</v>
      </c>
      <c r="H815" s="9">
        <f>StateResource[[#This Row],[Serier]]</f>
        <v>7</v>
      </c>
      <c r="J815" s="1">
        <f>StateResource[[#This Row],[has_tech_excavation_visible]]</f>
        <v>7</v>
      </c>
      <c r="L815" s="1">
        <f>StateResource[[#This Row],[has_tech_excavation_visible]]</f>
        <v>7</v>
      </c>
      <c r="O815" s="9">
        <f>10+StateResource[[#This Row],[Serier]]*5</f>
        <v>45</v>
      </c>
      <c r="P815" s="9">
        <f>30+StateResource[[#This Row],[Serier]]*15</f>
        <v>135</v>
      </c>
      <c r="Q815" s="1">
        <f>StateResource[[#This Row],[Serier]]*2</f>
        <v>14</v>
      </c>
      <c r="S815" s="9" t="str">
        <f>"develop_state_"&amp;StateResource[[#This Row],[state(vanilla)]]&amp;"_"&amp;StateResource[[#This Row],[Resource Type]]&amp;"_deposits_"&amp;StateResource[[#This Row],[Serier]]</f>
        <v>develop_state_653_aluminium_deposits_7</v>
      </c>
      <c r="T815" s="1" t="str">
        <f>"state_"&amp;StateResource[[#This Row],[state(vanilla)]]&amp;"_"&amp;StateResource[[#This Row],[Resource Type]]&amp;"_developed_"&amp;StateResource[[#This Row],[Serier]]</f>
        <v>state_653_aluminium_developed_7</v>
      </c>
    </row>
    <row r="816" spans="1:20" ht="16" customHeight="1" x14ac:dyDescent="0.3">
      <c r="A816" s="1">
        <v>653</v>
      </c>
      <c r="C816" s="9" t="str">
        <f>VLOOKUP(StateResource[[#This Row],[state(vanilla)]],'State Name'!B:C,2,FALSE)</f>
        <v>Sverdlovsk</v>
      </c>
      <c r="E816" s="1" t="s">
        <v>873</v>
      </c>
      <c r="F816" s="1">
        <v>12</v>
      </c>
      <c r="G816" s="1">
        <v>8</v>
      </c>
      <c r="H816" s="9">
        <f>StateResource[[#This Row],[Serier]]</f>
        <v>8</v>
      </c>
      <c r="J816" s="1">
        <f>StateResource[[#This Row],[has_tech_excavation_visible]]</f>
        <v>8</v>
      </c>
      <c r="L816" s="1">
        <f>StateResource[[#This Row],[has_tech_excavation_visible]]</f>
        <v>8</v>
      </c>
      <c r="O816" s="9">
        <f>10+StateResource[[#This Row],[Serier]]*5</f>
        <v>50</v>
      </c>
      <c r="P816" s="9">
        <f>30+StateResource[[#This Row],[Serier]]*15</f>
        <v>150</v>
      </c>
      <c r="Q816" s="1">
        <f>StateResource[[#This Row],[Serier]]*2</f>
        <v>16</v>
      </c>
      <c r="S816" s="9" t="str">
        <f>"develop_state_"&amp;StateResource[[#This Row],[state(vanilla)]]&amp;"_"&amp;StateResource[[#This Row],[Resource Type]]&amp;"_deposits_"&amp;StateResource[[#This Row],[Serier]]</f>
        <v>develop_state_653_aluminium_deposits_8</v>
      </c>
      <c r="T816" s="1" t="str">
        <f>"state_"&amp;StateResource[[#This Row],[state(vanilla)]]&amp;"_"&amp;StateResource[[#This Row],[Resource Type]]&amp;"_developed_"&amp;StateResource[[#This Row],[Serier]]</f>
        <v>state_653_aluminium_developed_8</v>
      </c>
    </row>
    <row r="817" spans="1:20" ht="16" customHeight="1" x14ac:dyDescent="0.3">
      <c r="A817" s="1">
        <v>653</v>
      </c>
      <c r="C817" s="9" t="str">
        <f>VLOOKUP(StateResource[[#This Row],[state(vanilla)]],'State Name'!B:C,2,FALSE)</f>
        <v>Sverdlovsk</v>
      </c>
      <c r="E817" s="1" t="s">
        <v>873</v>
      </c>
      <c r="F817" s="1">
        <v>12</v>
      </c>
      <c r="G817" s="1">
        <v>9</v>
      </c>
      <c r="H817" s="9">
        <f>StateResource[[#This Row],[Serier]]</f>
        <v>9</v>
      </c>
      <c r="J817" s="1">
        <f>StateResource[[#This Row],[has_tech_excavation_visible]]</f>
        <v>9</v>
      </c>
      <c r="L817" s="1">
        <f>StateResource[[#This Row],[has_tech_excavation_visible]]</f>
        <v>9</v>
      </c>
      <c r="O817" s="9">
        <f>10+StateResource[[#This Row],[Serier]]*5</f>
        <v>55</v>
      </c>
      <c r="P817" s="9">
        <f>30+StateResource[[#This Row],[Serier]]*15</f>
        <v>165</v>
      </c>
      <c r="Q817" s="1">
        <f>StateResource[[#This Row],[Serier]]*2</f>
        <v>18</v>
      </c>
      <c r="S817" s="9" t="str">
        <f>"develop_state_"&amp;StateResource[[#This Row],[state(vanilla)]]&amp;"_"&amp;StateResource[[#This Row],[Resource Type]]&amp;"_deposits_"&amp;StateResource[[#This Row],[Serier]]</f>
        <v>develop_state_653_aluminium_deposits_9</v>
      </c>
      <c r="T817" s="1" t="str">
        <f>"state_"&amp;StateResource[[#This Row],[state(vanilla)]]&amp;"_"&amp;StateResource[[#This Row],[Resource Type]]&amp;"_developed_"&amp;StateResource[[#This Row],[Serier]]</f>
        <v>state_653_aluminium_developed_9</v>
      </c>
    </row>
    <row r="818" spans="1:20" ht="16" customHeight="1" x14ac:dyDescent="0.3">
      <c r="A818" s="1">
        <v>653</v>
      </c>
      <c r="C818" s="9" t="str">
        <f>VLOOKUP(StateResource[[#This Row],[state(vanilla)]],'State Name'!B:C,2,FALSE)</f>
        <v>Sverdlovsk</v>
      </c>
      <c r="E818" s="1" t="s">
        <v>873</v>
      </c>
      <c r="F818" s="1">
        <v>12</v>
      </c>
      <c r="G818" s="1">
        <v>10</v>
      </c>
      <c r="H818" s="9">
        <f>StateResource[[#This Row],[Serier]]</f>
        <v>10</v>
      </c>
      <c r="J818" s="1">
        <f>StateResource[[#This Row],[has_tech_excavation_visible]]</f>
        <v>10</v>
      </c>
      <c r="L818" s="1">
        <f>StateResource[[#This Row],[has_tech_excavation_visible]]</f>
        <v>10</v>
      </c>
      <c r="O818" s="9">
        <f>10+StateResource[[#This Row],[Serier]]*5</f>
        <v>60</v>
      </c>
      <c r="P818" s="9">
        <f>30+StateResource[[#This Row],[Serier]]*15</f>
        <v>180</v>
      </c>
      <c r="Q818" s="1">
        <f>StateResource[[#This Row],[Serier]]*2</f>
        <v>20</v>
      </c>
      <c r="S818" s="9" t="str">
        <f>"develop_state_"&amp;StateResource[[#This Row],[state(vanilla)]]&amp;"_"&amp;StateResource[[#This Row],[Resource Type]]&amp;"_deposits_"&amp;StateResource[[#This Row],[Serier]]</f>
        <v>develop_state_653_aluminium_deposits_10</v>
      </c>
      <c r="T818" s="1" t="str">
        <f>"state_"&amp;StateResource[[#This Row],[state(vanilla)]]&amp;"_"&amp;StateResource[[#This Row],[Resource Type]]&amp;"_developed_"&amp;StateResource[[#This Row],[Serier]]</f>
        <v>state_653_aluminium_developed_10</v>
      </c>
    </row>
    <row r="819" spans="1:20" ht="16" customHeight="1" x14ac:dyDescent="0.3">
      <c r="A819" s="1">
        <v>653</v>
      </c>
      <c r="C819" s="9" t="str">
        <f>VLOOKUP(StateResource[[#This Row],[state(vanilla)]],'State Name'!B:C,2,FALSE)</f>
        <v>Sverdlovsk</v>
      </c>
      <c r="E819" s="1" t="s">
        <v>873</v>
      </c>
      <c r="F819" s="1">
        <v>12</v>
      </c>
      <c r="G819" s="1">
        <v>11</v>
      </c>
      <c r="H819" s="9">
        <f>StateResource[[#This Row],[Serier]]</f>
        <v>11</v>
      </c>
      <c r="J819" s="1">
        <f>StateResource[[#This Row],[has_tech_excavation_visible]]</f>
        <v>11</v>
      </c>
      <c r="L819" s="1">
        <f>StateResource[[#This Row],[has_tech_excavation_visible]]</f>
        <v>11</v>
      </c>
      <c r="O819" s="9">
        <f>10+StateResource[[#This Row],[Serier]]*5</f>
        <v>65</v>
      </c>
      <c r="P819" s="9">
        <f>30+StateResource[[#This Row],[Serier]]*15</f>
        <v>195</v>
      </c>
      <c r="Q819" s="1">
        <f>StateResource[[#This Row],[Serier]]*2</f>
        <v>22</v>
      </c>
      <c r="S819" s="9" t="str">
        <f>"develop_state_"&amp;StateResource[[#This Row],[state(vanilla)]]&amp;"_"&amp;StateResource[[#This Row],[Resource Type]]&amp;"_deposits_"&amp;StateResource[[#This Row],[Serier]]</f>
        <v>develop_state_653_aluminium_deposits_11</v>
      </c>
      <c r="T819" s="1" t="str">
        <f>"state_"&amp;StateResource[[#This Row],[state(vanilla)]]&amp;"_"&amp;StateResource[[#This Row],[Resource Type]]&amp;"_developed_"&amp;StateResource[[#This Row],[Serier]]</f>
        <v>state_653_aluminium_developed_11</v>
      </c>
    </row>
    <row r="820" spans="1:20" ht="16" customHeight="1" x14ac:dyDescent="0.3">
      <c r="A820" s="1">
        <v>653</v>
      </c>
      <c r="C820" s="9" t="str">
        <f>VLOOKUP(StateResource[[#This Row],[state(vanilla)]],'State Name'!B:C,2,FALSE)</f>
        <v>Sverdlovsk</v>
      </c>
      <c r="E820" s="1" t="s">
        <v>873</v>
      </c>
      <c r="F820" s="1">
        <v>12</v>
      </c>
      <c r="G820" s="1">
        <v>12</v>
      </c>
      <c r="H820" s="9">
        <f>StateResource[[#This Row],[Serier]]</f>
        <v>12</v>
      </c>
      <c r="J820" s="1">
        <f>StateResource[[#This Row],[has_tech_excavation_visible]]</f>
        <v>12</v>
      </c>
      <c r="L820" s="1">
        <f>StateResource[[#This Row],[has_tech_excavation_visible]]</f>
        <v>12</v>
      </c>
      <c r="O820" s="9">
        <f>10+StateResource[[#This Row],[Serier]]*5</f>
        <v>70</v>
      </c>
      <c r="P820" s="9">
        <f>30+StateResource[[#This Row],[Serier]]*15</f>
        <v>210</v>
      </c>
      <c r="Q820" s="1">
        <f>StateResource[[#This Row],[Serier]]*2</f>
        <v>24</v>
      </c>
      <c r="S820" s="9" t="str">
        <f>"develop_state_"&amp;StateResource[[#This Row],[state(vanilla)]]&amp;"_"&amp;StateResource[[#This Row],[Resource Type]]&amp;"_deposits_"&amp;StateResource[[#This Row],[Serier]]</f>
        <v>develop_state_653_aluminium_deposits_12</v>
      </c>
      <c r="T820" s="1" t="str">
        <f>"state_"&amp;StateResource[[#This Row],[state(vanilla)]]&amp;"_"&amp;StateResource[[#This Row],[Resource Type]]&amp;"_developed_"&amp;StateResource[[#This Row],[Serier]]</f>
        <v>state_653_aluminium_developed_12</v>
      </c>
    </row>
    <row r="821" spans="1:20" ht="16" customHeight="1" x14ac:dyDescent="0.3">
      <c r="A821" s="1">
        <v>653</v>
      </c>
      <c r="C821" s="9" t="str">
        <f>VLOOKUP(StateResource[[#This Row],[state(vanilla)]],'State Name'!B:C,2,FALSE)</f>
        <v>Sverdlovsk</v>
      </c>
      <c r="E821" s="1" t="s">
        <v>873</v>
      </c>
      <c r="F821" s="1">
        <v>12</v>
      </c>
      <c r="G821" s="1">
        <v>13</v>
      </c>
      <c r="H821" s="9">
        <f>StateResource[[#This Row],[Serier]]</f>
        <v>13</v>
      </c>
      <c r="J821" s="1">
        <f>StateResource[[#This Row],[has_tech_excavation_visible]]</f>
        <v>13</v>
      </c>
      <c r="L821" s="1">
        <f>StateResource[[#This Row],[has_tech_excavation_visible]]</f>
        <v>13</v>
      </c>
      <c r="O821" s="9">
        <f>10+StateResource[[#This Row],[Serier]]*5</f>
        <v>75</v>
      </c>
      <c r="P821" s="9">
        <f>30+StateResource[[#This Row],[Serier]]*15</f>
        <v>225</v>
      </c>
      <c r="Q821" s="1">
        <f>StateResource[[#This Row],[Serier]]*2</f>
        <v>26</v>
      </c>
      <c r="S821" s="9" t="str">
        <f>"develop_state_"&amp;StateResource[[#This Row],[state(vanilla)]]&amp;"_"&amp;StateResource[[#This Row],[Resource Type]]&amp;"_deposits_"&amp;StateResource[[#This Row],[Serier]]</f>
        <v>develop_state_653_aluminium_deposits_13</v>
      </c>
      <c r="T821" s="1" t="str">
        <f>"state_"&amp;StateResource[[#This Row],[state(vanilla)]]&amp;"_"&amp;StateResource[[#This Row],[Resource Type]]&amp;"_developed_"&amp;StateResource[[#This Row],[Serier]]</f>
        <v>state_653_aluminium_developed_13</v>
      </c>
    </row>
    <row r="822" spans="1:20" ht="16" customHeight="1" x14ac:dyDescent="0.3">
      <c r="A822" s="1">
        <v>653</v>
      </c>
      <c r="C822" s="9" t="str">
        <f>VLOOKUP(StateResource[[#This Row],[state(vanilla)]],'State Name'!B:C,2,FALSE)</f>
        <v>Sverdlovsk</v>
      </c>
      <c r="E822" s="1" t="s">
        <v>873</v>
      </c>
      <c r="F822" s="1">
        <v>12</v>
      </c>
      <c r="G822" s="1">
        <v>14</v>
      </c>
      <c r="H822" s="9">
        <f>StateResource[[#This Row],[Serier]]</f>
        <v>14</v>
      </c>
      <c r="J822" s="1">
        <f>StateResource[[#This Row],[has_tech_excavation_visible]]</f>
        <v>14</v>
      </c>
      <c r="L822" s="1">
        <f>StateResource[[#This Row],[has_tech_excavation_visible]]</f>
        <v>14</v>
      </c>
      <c r="O822" s="9">
        <f>10+StateResource[[#This Row],[Serier]]*5</f>
        <v>80</v>
      </c>
      <c r="P822" s="9">
        <f>30+StateResource[[#This Row],[Serier]]*15</f>
        <v>240</v>
      </c>
      <c r="Q822" s="1">
        <f>StateResource[[#This Row],[Serier]]*2</f>
        <v>28</v>
      </c>
      <c r="S822" s="9" t="str">
        <f>"develop_state_"&amp;StateResource[[#This Row],[state(vanilla)]]&amp;"_"&amp;StateResource[[#This Row],[Resource Type]]&amp;"_deposits_"&amp;StateResource[[#This Row],[Serier]]</f>
        <v>develop_state_653_aluminium_deposits_14</v>
      </c>
      <c r="T822" s="1" t="str">
        <f>"state_"&amp;StateResource[[#This Row],[state(vanilla)]]&amp;"_"&amp;StateResource[[#This Row],[Resource Type]]&amp;"_developed_"&amp;StateResource[[#This Row],[Serier]]</f>
        <v>state_653_aluminium_developed_14</v>
      </c>
    </row>
    <row r="823" spans="1:20" ht="16" customHeight="1" x14ac:dyDescent="0.3">
      <c r="A823" s="1">
        <v>653</v>
      </c>
      <c r="C823" s="9" t="str">
        <f>VLOOKUP(StateResource[[#This Row],[state(vanilla)]],'State Name'!B:C,2,FALSE)</f>
        <v>Sverdlovsk</v>
      </c>
      <c r="E823" s="1" t="s">
        <v>873</v>
      </c>
      <c r="F823" s="1">
        <v>12</v>
      </c>
      <c r="G823" s="1">
        <v>15</v>
      </c>
      <c r="H823" s="9">
        <f>StateResource[[#This Row],[Serier]]</f>
        <v>15</v>
      </c>
      <c r="J823" s="1">
        <f>StateResource[[#This Row],[has_tech_excavation_visible]]</f>
        <v>15</v>
      </c>
      <c r="L823" s="1">
        <f>StateResource[[#This Row],[has_tech_excavation_visible]]</f>
        <v>15</v>
      </c>
      <c r="O823" s="9">
        <f>10+StateResource[[#This Row],[Serier]]*5</f>
        <v>85</v>
      </c>
      <c r="P823" s="9">
        <f>30+StateResource[[#This Row],[Serier]]*15</f>
        <v>255</v>
      </c>
      <c r="Q823" s="1">
        <f>StateResource[[#This Row],[Serier]]*2</f>
        <v>30</v>
      </c>
      <c r="S823" s="9" t="str">
        <f>"develop_state_"&amp;StateResource[[#This Row],[state(vanilla)]]&amp;"_"&amp;StateResource[[#This Row],[Resource Type]]&amp;"_deposits_"&amp;StateResource[[#This Row],[Serier]]</f>
        <v>develop_state_653_aluminium_deposits_15</v>
      </c>
      <c r="T823" s="1" t="str">
        <f>"state_"&amp;StateResource[[#This Row],[state(vanilla)]]&amp;"_"&amp;StateResource[[#This Row],[Resource Type]]&amp;"_developed_"&amp;StateResource[[#This Row],[Serier]]</f>
        <v>state_653_aluminium_developed_15</v>
      </c>
    </row>
    <row r="824" spans="1:20" ht="16" customHeight="1" x14ac:dyDescent="0.3">
      <c r="A824" s="1">
        <v>653</v>
      </c>
      <c r="C824" s="9" t="str">
        <f>VLOOKUP(StateResource[[#This Row],[state(vanilla)]],'State Name'!B:C,2,FALSE)</f>
        <v>Sverdlovsk</v>
      </c>
      <c r="E824" s="1" t="s">
        <v>873</v>
      </c>
      <c r="F824" s="1">
        <v>12</v>
      </c>
      <c r="G824" s="1">
        <v>16</v>
      </c>
      <c r="H824" s="9">
        <f>StateResource[[#This Row],[Serier]]</f>
        <v>16</v>
      </c>
      <c r="J824" s="1">
        <f>StateResource[[#This Row],[has_tech_excavation_visible]]</f>
        <v>16</v>
      </c>
      <c r="L824" s="1">
        <f>StateResource[[#This Row],[has_tech_excavation_visible]]</f>
        <v>16</v>
      </c>
      <c r="O824" s="9">
        <f>10+StateResource[[#This Row],[Serier]]*5</f>
        <v>90</v>
      </c>
      <c r="P824" s="9">
        <f>30+StateResource[[#This Row],[Serier]]*15</f>
        <v>270</v>
      </c>
      <c r="Q824" s="1">
        <f>StateResource[[#This Row],[Serier]]*2</f>
        <v>32</v>
      </c>
      <c r="S824" s="9" t="str">
        <f>"develop_state_"&amp;StateResource[[#This Row],[state(vanilla)]]&amp;"_"&amp;StateResource[[#This Row],[Resource Type]]&amp;"_deposits_"&amp;StateResource[[#This Row],[Serier]]</f>
        <v>develop_state_653_aluminium_deposits_16</v>
      </c>
      <c r="T824" s="1" t="str">
        <f>"state_"&amp;StateResource[[#This Row],[state(vanilla)]]&amp;"_"&amp;StateResource[[#This Row],[Resource Type]]&amp;"_developed_"&amp;StateResource[[#This Row],[Serier]]</f>
        <v>state_653_aluminium_developed_16</v>
      </c>
    </row>
  </sheetData>
  <mergeCells count="5">
    <mergeCell ref="N1:R1"/>
    <mergeCell ref="S1:T1"/>
    <mergeCell ref="A1:G1"/>
    <mergeCell ref="J1:M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F307-57FF-416C-9598-EF3052F1B20A}">
  <dimension ref="A1:C58"/>
  <sheetViews>
    <sheetView workbookViewId="0">
      <selection activeCell="C2" sqref="A2:C16"/>
    </sheetView>
  </sheetViews>
  <sheetFormatPr defaultRowHeight="14" x14ac:dyDescent="0.3"/>
  <cols>
    <col min="1" max="1" width="11.4140625" customWidth="1"/>
    <col min="3" max="3" width="8.6640625" style="2"/>
  </cols>
  <sheetData>
    <row r="1" spans="1:3" x14ac:dyDescent="0.3">
      <c r="A1" t="s">
        <v>866</v>
      </c>
      <c r="B1" t="s">
        <v>867</v>
      </c>
      <c r="C1" s="2" t="s">
        <v>868</v>
      </c>
    </row>
    <row r="2" spans="1:3" x14ac:dyDescent="0.3">
      <c r="A2" s="1">
        <v>1</v>
      </c>
      <c r="B2" s="1">
        <v>1936</v>
      </c>
      <c r="C2" s="3">
        <v>0.1</v>
      </c>
    </row>
    <row r="3" spans="1:3" x14ac:dyDescent="0.3">
      <c r="A3" s="1">
        <v>2</v>
      </c>
      <c r="B3" s="1">
        <v>1937</v>
      </c>
      <c r="C3" s="3">
        <v>0.2</v>
      </c>
    </row>
    <row r="4" spans="1:3" x14ac:dyDescent="0.3">
      <c r="A4" s="1">
        <v>3</v>
      </c>
      <c r="B4" s="1">
        <v>1939</v>
      </c>
      <c r="C4" s="3">
        <v>0.3</v>
      </c>
    </row>
    <row r="5" spans="1:3" x14ac:dyDescent="0.3">
      <c r="A5" s="1">
        <v>4</v>
      </c>
      <c r="B5" s="1">
        <v>1941</v>
      </c>
      <c r="C5" s="3">
        <v>0.4</v>
      </c>
    </row>
    <row r="6" spans="1:3" x14ac:dyDescent="0.3">
      <c r="A6" s="1">
        <v>5</v>
      </c>
      <c r="B6" s="1">
        <v>1943</v>
      </c>
      <c r="C6" s="3">
        <v>0.5</v>
      </c>
    </row>
    <row r="7" spans="1:3" x14ac:dyDescent="0.3">
      <c r="A7" s="1">
        <v>6</v>
      </c>
      <c r="B7" s="1">
        <v>1945</v>
      </c>
      <c r="C7" s="3">
        <v>0.6</v>
      </c>
    </row>
    <row r="8" spans="1:3" x14ac:dyDescent="0.3">
      <c r="A8" s="1">
        <v>7</v>
      </c>
      <c r="B8" s="1">
        <v>1947</v>
      </c>
      <c r="C8" s="3">
        <v>0.7</v>
      </c>
    </row>
    <row r="9" spans="1:3" x14ac:dyDescent="0.3">
      <c r="A9" s="1">
        <v>8</v>
      </c>
      <c r="B9" s="1">
        <v>1949</v>
      </c>
      <c r="C9" s="3">
        <v>0.8</v>
      </c>
    </row>
    <row r="10" spans="1:3" x14ac:dyDescent="0.3">
      <c r="A10" s="1">
        <v>9</v>
      </c>
      <c r="B10" s="1">
        <v>1951</v>
      </c>
      <c r="C10" s="3">
        <v>0.9</v>
      </c>
    </row>
    <row r="11" spans="1:3" x14ac:dyDescent="0.3">
      <c r="A11" s="1">
        <v>10</v>
      </c>
      <c r="B11" s="1">
        <v>1953</v>
      </c>
      <c r="C11" s="3">
        <v>1</v>
      </c>
    </row>
    <row r="12" spans="1:3" x14ac:dyDescent="0.3">
      <c r="A12" s="1">
        <v>11</v>
      </c>
      <c r="B12" s="1">
        <v>1955</v>
      </c>
      <c r="C12" s="3">
        <v>1.1000000000000001</v>
      </c>
    </row>
    <row r="13" spans="1:3" x14ac:dyDescent="0.3">
      <c r="A13" s="1">
        <v>12</v>
      </c>
      <c r="B13" s="1">
        <v>1957</v>
      </c>
      <c r="C13" s="3">
        <v>1.2</v>
      </c>
    </row>
    <row r="14" spans="1:3" x14ac:dyDescent="0.3">
      <c r="A14" s="1">
        <v>13</v>
      </c>
      <c r="B14" s="1">
        <v>1959</v>
      </c>
      <c r="C14" s="3">
        <v>1.3</v>
      </c>
    </row>
    <row r="15" spans="1:3" x14ac:dyDescent="0.3">
      <c r="A15" s="1">
        <v>14</v>
      </c>
      <c r="B15" s="1">
        <v>1961</v>
      </c>
      <c r="C15" s="3">
        <v>1.4</v>
      </c>
    </row>
    <row r="16" spans="1:3" x14ac:dyDescent="0.3">
      <c r="A16" s="1">
        <v>15</v>
      </c>
      <c r="B16" s="1">
        <v>1963</v>
      </c>
      <c r="C16" s="3">
        <v>1.5</v>
      </c>
    </row>
    <row r="17" spans="1:3" x14ac:dyDescent="0.3">
      <c r="A17" s="1">
        <v>16</v>
      </c>
      <c r="B17" s="1">
        <v>1965</v>
      </c>
      <c r="C17" s="3">
        <v>1.6</v>
      </c>
    </row>
    <row r="18" spans="1:3" x14ac:dyDescent="0.3">
      <c r="A18" s="1">
        <v>17</v>
      </c>
      <c r="B18" s="1">
        <v>1967</v>
      </c>
      <c r="C18" s="3">
        <v>1.7</v>
      </c>
    </row>
    <row r="19" spans="1:3" x14ac:dyDescent="0.3">
      <c r="A19" s="1">
        <v>18</v>
      </c>
      <c r="B19" s="1">
        <v>1969</v>
      </c>
      <c r="C19" s="3">
        <v>1.8</v>
      </c>
    </row>
    <row r="20" spans="1:3" x14ac:dyDescent="0.3">
      <c r="A20" s="1">
        <v>19</v>
      </c>
      <c r="B20" s="1">
        <v>1971</v>
      </c>
      <c r="C20" s="3">
        <v>1.9</v>
      </c>
    </row>
    <row r="21" spans="1:3" x14ac:dyDescent="0.3">
      <c r="A21" s="1">
        <v>20</v>
      </c>
      <c r="B21" s="1">
        <v>1973</v>
      </c>
      <c r="C21" s="3">
        <v>2</v>
      </c>
    </row>
    <row r="22" spans="1:3" x14ac:dyDescent="0.3">
      <c r="A22" s="1">
        <v>21</v>
      </c>
      <c r="B22" s="1">
        <v>1975</v>
      </c>
      <c r="C22" s="3">
        <v>2.1</v>
      </c>
    </row>
    <row r="23" spans="1:3" x14ac:dyDescent="0.3">
      <c r="A23" s="1">
        <v>22</v>
      </c>
      <c r="B23" s="1">
        <v>1977</v>
      </c>
      <c r="C23" s="3">
        <v>2.2000000000000002</v>
      </c>
    </row>
    <row r="24" spans="1:3" x14ac:dyDescent="0.3">
      <c r="A24" s="1">
        <v>23</v>
      </c>
      <c r="B24" s="1">
        <v>1979</v>
      </c>
      <c r="C24" s="3">
        <v>2.2999999999999998</v>
      </c>
    </row>
    <row r="25" spans="1:3" x14ac:dyDescent="0.3">
      <c r="A25" s="1">
        <v>24</v>
      </c>
      <c r="B25" s="1">
        <v>1981</v>
      </c>
      <c r="C25" s="3">
        <v>2.4</v>
      </c>
    </row>
    <row r="26" spans="1:3" x14ac:dyDescent="0.3">
      <c r="A26" s="1">
        <v>25</v>
      </c>
      <c r="B26" s="1">
        <v>1983</v>
      </c>
      <c r="C26" s="3">
        <v>2.5</v>
      </c>
    </row>
    <row r="27" spans="1:3" x14ac:dyDescent="0.3">
      <c r="A27" s="1">
        <v>26</v>
      </c>
      <c r="B27" s="1">
        <v>1985</v>
      </c>
      <c r="C27" s="3">
        <v>2.6</v>
      </c>
    </row>
    <row r="28" spans="1:3" x14ac:dyDescent="0.3">
      <c r="A28" s="1">
        <v>27</v>
      </c>
      <c r="B28" s="1">
        <v>1987</v>
      </c>
      <c r="C28" s="3">
        <v>2.7</v>
      </c>
    </row>
    <row r="29" spans="1:3" x14ac:dyDescent="0.3">
      <c r="A29" s="1">
        <v>28</v>
      </c>
      <c r="B29" s="1">
        <v>1989</v>
      </c>
      <c r="C29" s="3">
        <v>2.8</v>
      </c>
    </row>
    <row r="30" spans="1:3" x14ac:dyDescent="0.3">
      <c r="A30" s="1">
        <v>29</v>
      </c>
      <c r="B30" s="1">
        <v>1991</v>
      </c>
      <c r="C30" s="3">
        <v>2.9</v>
      </c>
    </row>
    <row r="31" spans="1:3" x14ac:dyDescent="0.3">
      <c r="A31" s="1">
        <v>30</v>
      </c>
      <c r="B31" s="1">
        <v>1993</v>
      </c>
      <c r="C31" s="3">
        <v>3</v>
      </c>
    </row>
    <row r="32" spans="1:3" x14ac:dyDescent="0.3">
      <c r="A32" s="1">
        <v>31</v>
      </c>
      <c r="B32" s="1">
        <v>1995</v>
      </c>
      <c r="C32" s="3">
        <v>3.1</v>
      </c>
    </row>
    <row r="33" spans="1:3" x14ac:dyDescent="0.3">
      <c r="A33" s="1">
        <v>32</v>
      </c>
      <c r="B33" s="1">
        <v>1997</v>
      </c>
      <c r="C33" s="3">
        <v>3.2</v>
      </c>
    </row>
    <row r="34" spans="1:3" x14ac:dyDescent="0.3">
      <c r="A34" s="1">
        <v>33</v>
      </c>
      <c r="B34" s="1">
        <v>1999</v>
      </c>
      <c r="C34" s="3">
        <v>3.3</v>
      </c>
    </row>
    <row r="35" spans="1:3" x14ac:dyDescent="0.3">
      <c r="A35" s="1">
        <v>34</v>
      </c>
      <c r="B35" s="1">
        <v>2001</v>
      </c>
      <c r="C35" s="3">
        <v>3.4</v>
      </c>
    </row>
    <row r="36" spans="1:3" x14ac:dyDescent="0.3">
      <c r="A36" s="1">
        <v>35</v>
      </c>
      <c r="B36" s="1">
        <v>2003</v>
      </c>
      <c r="C36" s="3">
        <v>3.5</v>
      </c>
    </row>
    <row r="37" spans="1:3" x14ac:dyDescent="0.3">
      <c r="A37" s="1">
        <v>36</v>
      </c>
      <c r="B37" s="1">
        <v>2005</v>
      </c>
      <c r="C37" s="3">
        <v>3.6</v>
      </c>
    </row>
    <row r="38" spans="1:3" x14ac:dyDescent="0.3">
      <c r="A38" s="1">
        <v>37</v>
      </c>
      <c r="B38" s="1">
        <v>2007</v>
      </c>
      <c r="C38" s="3">
        <v>3.7</v>
      </c>
    </row>
    <row r="39" spans="1:3" x14ac:dyDescent="0.3">
      <c r="A39" s="1">
        <v>38</v>
      </c>
      <c r="B39" s="1">
        <v>2009</v>
      </c>
      <c r="C39" s="3">
        <v>3.8</v>
      </c>
    </row>
    <row r="40" spans="1:3" x14ac:dyDescent="0.3">
      <c r="A40" s="1">
        <v>39</v>
      </c>
      <c r="B40" s="1">
        <v>2011</v>
      </c>
      <c r="C40" s="3">
        <v>3.9</v>
      </c>
    </row>
    <row r="41" spans="1:3" x14ac:dyDescent="0.3">
      <c r="A41" s="1">
        <v>40</v>
      </c>
      <c r="B41" s="1">
        <v>2013</v>
      </c>
      <c r="C41" s="3">
        <v>4</v>
      </c>
    </row>
    <row r="42" spans="1:3" x14ac:dyDescent="0.3">
      <c r="A42" s="1">
        <v>41</v>
      </c>
      <c r="B42" s="1">
        <v>2015</v>
      </c>
      <c r="C42" s="3">
        <v>4.0999999999999996</v>
      </c>
    </row>
    <row r="43" spans="1:3" x14ac:dyDescent="0.3">
      <c r="A43" s="1">
        <v>42</v>
      </c>
      <c r="B43" s="1">
        <v>2017</v>
      </c>
      <c r="C43" s="3">
        <v>4.2</v>
      </c>
    </row>
    <row r="44" spans="1:3" x14ac:dyDescent="0.3">
      <c r="A44" s="1">
        <v>43</v>
      </c>
      <c r="B44" s="1">
        <v>2019</v>
      </c>
      <c r="C44" s="3">
        <v>4.3</v>
      </c>
    </row>
    <row r="45" spans="1:3" x14ac:dyDescent="0.3">
      <c r="A45" s="1">
        <v>44</v>
      </c>
      <c r="B45" s="1">
        <v>2021</v>
      </c>
      <c r="C45" s="3">
        <v>4.4000000000000004</v>
      </c>
    </row>
    <row r="46" spans="1:3" x14ac:dyDescent="0.3">
      <c r="A46" s="1">
        <v>45</v>
      </c>
      <c r="B46" s="1">
        <v>2023</v>
      </c>
      <c r="C46" s="3">
        <v>4.5</v>
      </c>
    </row>
    <row r="47" spans="1:3" x14ac:dyDescent="0.3">
      <c r="A47" s="1">
        <v>46</v>
      </c>
      <c r="B47" s="1">
        <v>2025</v>
      </c>
      <c r="C47" s="3">
        <v>4.5999999999999996</v>
      </c>
    </row>
    <row r="48" spans="1:3" x14ac:dyDescent="0.3">
      <c r="A48" s="1">
        <v>47</v>
      </c>
      <c r="B48" s="1">
        <v>2027</v>
      </c>
      <c r="C48" s="3">
        <v>4.7</v>
      </c>
    </row>
    <row r="49" spans="1:3" x14ac:dyDescent="0.3">
      <c r="A49" s="1">
        <v>48</v>
      </c>
      <c r="B49" s="1">
        <v>2029</v>
      </c>
      <c r="C49" s="3">
        <v>4.8</v>
      </c>
    </row>
    <row r="50" spans="1:3" x14ac:dyDescent="0.3">
      <c r="A50" s="1">
        <v>49</v>
      </c>
      <c r="B50" s="1">
        <v>2031</v>
      </c>
      <c r="C50" s="3">
        <v>4.9000000000000004</v>
      </c>
    </row>
    <row r="51" spans="1:3" x14ac:dyDescent="0.3">
      <c r="A51" s="1">
        <v>50</v>
      </c>
      <c r="B51" s="1">
        <v>2033</v>
      </c>
      <c r="C51" s="3">
        <v>5</v>
      </c>
    </row>
    <row r="52" spans="1:3" x14ac:dyDescent="0.3">
      <c r="A52" s="1">
        <v>51</v>
      </c>
      <c r="B52" s="1">
        <v>2035</v>
      </c>
      <c r="C52" s="3">
        <v>5.0999999999999996</v>
      </c>
    </row>
    <row r="53" spans="1:3" x14ac:dyDescent="0.3">
      <c r="A53" s="1">
        <v>52</v>
      </c>
      <c r="B53" s="1">
        <v>2037</v>
      </c>
      <c r="C53" s="3">
        <v>5.2</v>
      </c>
    </row>
    <row r="54" spans="1:3" x14ac:dyDescent="0.3">
      <c r="A54" s="1">
        <v>53</v>
      </c>
      <c r="B54" s="1">
        <v>2039</v>
      </c>
      <c r="C54" s="3">
        <v>5.3</v>
      </c>
    </row>
    <row r="55" spans="1:3" x14ac:dyDescent="0.3">
      <c r="A55" s="1">
        <v>54</v>
      </c>
      <c r="B55" s="1">
        <v>2041</v>
      </c>
      <c r="C55" s="3">
        <v>5.4</v>
      </c>
    </row>
    <row r="56" spans="1:3" x14ac:dyDescent="0.3">
      <c r="A56" s="1">
        <v>55</v>
      </c>
      <c r="B56" s="1">
        <v>2043</v>
      </c>
      <c r="C56" s="3">
        <v>5.5</v>
      </c>
    </row>
    <row r="57" spans="1:3" x14ac:dyDescent="0.3">
      <c r="A57" s="1">
        <v>56</v>
      </c>
      <c r="B57" s="1">
        <v>2045</v>
      </c>
      <c r="C57" s="3">
        <v>5.6</v>
      </c>
    </row>
    <row r="58" spans="1:3" x14ac:dyDescent="0.3">
      <c r="A58" s="1">
        <v>57</v>
      </c>
      <c r="B58" s="1">
        <v>2047</v>
      </c>
      <c r="C58" s="3">
        <v>5.6999999999999904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0A7D-7012-4D4D-A488-3E968447FDDA}">
  <dimension ref="A1:C835"/>
  <sheetViews>
    <sheetView workbookViewId="0">
      <selection activeCell="B6" sqref="B6"/>
    </sheetView>
  </sheetViews>
  <sheetFormatPr defaultRowHeight="14" x14ac:dyDescent="0.3"/>
  <cols>
    <col min="1" max="1" width="20.6640625" customWidth="1"/>
  </cols>
  <sheetData>
    <row r="1" spans="1:3" x14ac:dyDescent="0.3">
      <c r="A1" t="s">
        <v>18</v>
      </c>
      <c r="B1" t="s">
        <v>16</v>
      </c>
      <c r="C1" t="s">
        <v>17</v>
      </c>
    </row>
    <row r="2" spans="1:3" x14ac:dyDescent="0.3">
      <c r="A2" t="s">
        <v>754</v>
      </c>
      <c r="B2">
        <v>1</v>
      </c>
      <c r="C2" t="str">
        <f>MID(State_Name[[#This Row],[state_names_l_english]],14,555)</f>
        <v>Corsica</v>
      </c>
    </row>
    <row r="3" spans="1:3" x14ac:dyDescent="0.3">
      <c r="A3" t="s">
        <v>755</v>
      </c>
      <c r="B3">
        <v>2</v>
      </c>
      <c r="C3" t="str">
        <f>MID(State_Name[[#This Row],[state_names_l_english]],14,555)</f>
        <v>Latium</v>
      </c>
    </row>
    <row r="4" spans="1:3" x14ac:dyDescent="0.3">
      <c r="A4" t="s">
        <v>756</v>
      </c>
      <c r="B4">
        <v>3</v>
      </c>
      <c r="C4" t="str">
        <f>MID(State_Name[[#This Row],[state_names_l_english]],14,555)</f>
        <v>Switzerland</v>
      </c>
    </row>
    <row r="5" spans="1:3" x14ac:dyDescent="0.3">
      <c r="A5" t="s">
        <v>757</v>
      </c>
      <c r="B5">
        <v>4</v>
      </c>
      <c r="C5" t="str">
        <f>MID(State_Name[[#This Row],[state_names_l_english]],14,555)</f>
        <v>Lower Austria</v>
      </c>
    </row>
    <row r="6" spans="1:3" x14ac:dyDescent="0.3">
      <c r="A6" t="s">
        <v>758</v>
      </c>
      <c r="B6">
        <v>5</v>
      </c>
      <c r="C6" t="str">
        <f>MID(State_Name[[#This Row],[state_names_l_english]],14,555)</f>
        <v>Ermland-Masuren</v>
      </c>
    </row>
    <row r="7" spans="1:3" x14ac:dyDescent="0.3">
      <c r="A7" t="s">
        <v>759</v>
      </c>
      <c r="B7">
        <v>6</v>
      </c>
      <c r="C7" t="str">
        <f>MID(State_Name[[#This Row],[state_names_l_english]],14,555)</f>
        <v>Vlaanderen</v>
      </c>
    </row>
    <row r="8" spans="1:3" x14ac:dyDescent="0.3">
      <c r="A8" t="s">
        <v>760</v>
      </c>
      <c r="B8">
        <v>7</v>
      </c>
      <c r="C8" t="str">
        <f>MID(State_Name[[#This Row],[state_names_l_english]],14,555)</f>
        <v>Holland</v>
      </c>
    </row>
    <row r="9" spans="1:3" x14ac:dyDescent="0.3">
      <c r="A9" t="s">
        <v>761</v>
      </c>
      <c r="B9">
        <v>8</v>
      </c>
      <c r="C9" t="str">
        <f>MID(State_Name[[#This Row],[state_names_l_english]],14,555)</f>
        <v>Luxemburg</v>
      </c>
    </row>
    <row r="10" spans="1:3" x14ac:dyDescent="0.3">
      <c r="A10" t="s">
        <v>762</v>
      </c>
      <c r="B10">
        <v>9</v>
      </c>
      <c r="C10" t="str">
        <f>MID(State_Name[[#This Row],[state_names_l_english]],14,555)</f>
        <v>Bohemia</v>
      </c>
    </row>
    <row r="11" spans="1:3" x14ac:dyDescent="0.3">
      <c r="A11" t="s">
        <v>852</v>
      </c>
      <c r="B11">
        <v>10</v>
      </c>
      <c r="C11" t="str">
        <f>MID(State_Name[[#This Row],[state_names_l_english]],14,555)</f>
        <v>Warszawa</v>
      </c>
    </row>
    <row r="12" spans="1:3" x14ac:dyDescent="0.3">
      <c r="A12" t="s">
        <v>763</v>
      </c>
      <c r="B12">
        <v>11</v>
      </c>
      <c r="C12" t="str">
        <f>MID(State_Name[[#This Row],[state_names_l_english]],14,555)</f>
        <v>Kaunas</v>
      </c>
    </row>
    <row r="13" spans="1:3" x14ac:dyDescent="0.3">
      <c r="A13" t="s">
        <v>764</v>
      </c>
      <c r="B13">
        <v>12</v>
      </c>
      <c r="C13" t="str">
        <f>MID(State_Name[[#This Row],[state_names_l_english]],14,555)</f>
        <v>Vidzeme</v>
      </c>
    </row>
    <row r="14" spans="1:3" x14ac:dyDescent="0.3">
      <c r="A14" t="s">
        <v>765</v>
      </c>
      <c r="B14">
        <v>13</v>
      </c>
      <c r="C14" t="str">
        <f>MID(State_Name[[#This Row],[state_names_l_english]],14,555)</f>
        <v>Pärnu</v>
      </c>
    </row>
    <row r="15" spans="1:3" x14ac:dyDescent="0.3">
      <c r="A15" t="s">
        <v>766</v>
      </c>
      <c r="B15">
        <v>14</v>
      </c>
      <c r="C15" t="str">
        <f>MID(State_Name[[#This Row],[state_names_l_english]],14,555)</f>
        <v>Brittany</v>
      </c>
    </row>
    <row r="16" spans="1:3" x14ac:dyDescent="0.3">
      <c r="A16" t="s">
        <v>767</v>
      </c>
      <c r="B16">
        <v>15</v>
      </c>
      <c r="C16" t="str">
        <f>MID(State_Name[[#This Row],[state_names_l_english]],14,555)</f>
        <v>Normandy</v>
      </c>
    </row>
    <row r="17" spans="1:3" x14ac:dyDescent="0.3">
      <c r="A17" t="s">
        <v>768</v>
      </c>
      <c r="B17">
        <v>16</v>
      </c>
      <c r="C17" t="str">
        <f>MID(State_Name[[#This Row],[state_names_l_english]],14,555)</f>
        <v>Ile de France</v>
      </c>
    </row>
    <row r="18" spans="1:3" x14ac:dyDescent="0.3">
      <c r="A18" t="s">
        <v>769</v>
      </c>
      <c r="B18">
        <v>17</v>
      </c>
      <c r="C18" t="str">
        <f>MID(State_Name[[#This Row],[state_names_l_english]],14,555)</f>
        <v>Franche-Comte</v>
      </c>
    </row>
    <row r="19" spans="1:3" x14ac:dyDescent="0.3">
      <c r="A19" t="s">
        <v>770</v>
      </c>
      <c r="B19">
        <v>18</v>
      </c>
      <c r="C19" t="str">
        <f>MID(State_Name[[#This Row],[state_names_l_english]],14,555)</f>
        <v>Champagne</v>
      </c>
    </row>
    <row r="20" spans="1:3" x14ac:dyDescent="0.3">
      <c r="A20" t="s">
        <v>771</v>
      </c>
      <c r="B20">
        <v>19</v>
      </c>
      <c r="C20" t="str">
        <f>MID(State_Name[[#This Row],[state_names_l_english]],14,555)</f>
        <v>Aquitaine</v>
      </c>
    </row>
    <row r="21" spans="1:3" x14ac:dyDescent="0.3">
      <c r="A21" t="s">
        <v>772</v>
      </c>
      <c r="B21">
        <v>20</v>
      </c>
      <c r="C21" t="str">
        <f>MID(State_Name[[#This Row],[state_names_l_english]],14,555)</f>
        <v>Rhone</v>
      </c>
    </row>
    <row r="22" spans="1:3" x14ac:dyDescent="0.3">
      <c r="A22" t="s">
        <v>773</v>
      </c>
      <c r="B22">
        <v>21</v>
      </c>
      <c r="C22" t="str">
        <f>MID(State_Name[[#This Row],[state_names_l_english]],14,555)</f>
        <v>Provence</v>
      </c>
    </row>
    <row r="23" spans="1:3" x14ac:dyDescent="0.3">
      <c r="A23" t="s">
        <v>774</v>
      </c>
      <c r="B23">
        <v>22</v>
      </c>
      <c r="C23" t="str">
        <f>MID(State_Name[[#This Row],[state_names_l_english]],14,555)</f>
        <v>Languedoc</v>
      </c>
    </row>
    <row r="24" spans="1:3" x14ac:dyDescent="0.3">
      <c r="A24" t="s">
        <v>775</v>
      </c>
      <c r="B24">
        <v>23</v>
      </c>
      <c r="C24" t="str">
        <f>MID(State_Name[[#This Row],[state_names_l_english]],14,555)</f>
        <v>Poitou</v>
      </c>
    </row>
    <row r="25" spans="1:3" x14ac:dyDescent="0.3">
      <c r="A25" t="s">
        <v>776</v>
      </c>
      <c r="B25">
        <v>24</v>
      </c>
      <c r="C25" t="str">
        <f>MID(State_Name[[#This Row],[state_names_l_english]],14,555)</f>
        <v>Centre</v>
      </c>
    </row>
    <row r="26" spans="1:3" x14ac:dyDescent="0.3">
      <c r="A26" t="s">
        <v>777</v>
      </c>
      <c r="B26">
        <v>25</v>
      </c>
      <c r="C26" t="str">
        <f>MID(State_Name[[#This Row],[state_names_l_english]],14,555)</f>
        <v>Limousin</v>
      </c>
    </row>
    <row r="27" spans="1:3" x14ac:dyDescent="0.3">
      <c r="A27" t="s">
        <v>778</v>
      </c>
      <c r="B27">
        <v>26</v>
      </c>
      <c r="C27" t="str">
        <f>MID(State_Name[[#This Row],[state_names_l_english]],14,555)</f>
        <v>Auvergne</v>
      </c>
    </row>
    <row r="28" spans="1:3" x14ac:dyDescent="0.3">
      <c r="A28" t="s">
        <v>779</v>
      </c>
      <c r="B28">
        <v>27</v>
      </c>
      <c r="C28" t="str">
        <f>MID(State_Name[[#This Row],[state_names_l_english]],14,555)</f>
        <v>Bourgogne</v>
      </c>
    </row>
    <row r="29" spans="1:3" x14ac:dyDescent="0.3">
      <c r="A29" t="s">
        <v>780</v>
      </c>
      <c r="B29">
        <v>28</v>
      </c>
      <c r="C29" t="str">
        <f>MID(State_Name[[#This Row],[state_names_l_english]],14,555)</f>
        <v>Alsace-Lorraine</v>
      </c>
    </row>
    <row r="30" spans="1:3" x14ac:dyDescent="0.3">
      <c r="A30" t="s">
        <v>781</v>
      </c>
      <c r="B30">
        <v>29</v>
      </c>
      <c r="C30" t="str">
        <f>MID(State_Name[[#This Row],[state_names_l_english]],14,555)</f>
        <v>Nord-Pas-de-Calais</v>
      </c>
    </row>
    <row r="31" spans="1:3" x14ac:dyDescent="0.3">
      <c r="A31" t="s">
        <v>782</v>
      </c>
      <c r="B31">
        <v>30</v>
      </c>
      <c r="C31" t="str">
        <f>MID(State_Name[[#This Row],[state_names_l_english]],14,555)</f>
        <v>Loire</v>
      </c>
    </row>
    <row r="32" spans="1:3" x14ac:dyDescent="0.3">
      <c r="A32" t="s">
        <v>783</v>
      </c>
      <c r="B32">
        <v>31</v>
      </c>
      <c r="C32" t="str">
        <f>MID(State_Name[[#This Row],[state_names_l_english]],14,555)</f>
        <v>Midi Pyrenees</v>
      </c>
    </row>
    <row r="33" spans="1:3" x14ac:dyDescent="0.3">
      <c r="A33" t="s">
        <v>784</v>
      </c>
      <c r="B33">
        <v>32</v>
      </c>
      <c r="C33" t="str">
        <f>MID(State_Name[[#This Row],[state_names_l_english]],14,555)</f>
        <v>Alpes</v>
      </c>
    </row>
    <row r="34" spans="1:3" x14ac:dyDescent="0.3">
      <c r="A34" t="s">
        <v>785</v>
      </c>
      <c r="B34">
        <v>33</v>
      </c>
      <c r="C34" t="str">
        <f>MID(State_Name[[#This Row],[state_names_l_english]],14,555)</f>
        <v>Centre-Sud</v>
      </c>
    </row>
    <row r="35" spans="1:3" x14ac:dyDescent="0.3">
      <c r="A35" t="s">
        <v>786</v>
      </c>
      <c r="B35">
        <v>34</v>
      </c>
      <c r="C35" t="str">
        <f>MID(State_Name[[#This Row],[state_names_l_english]],14,555)</f>
        <v>Wallonie</v>
      </c>
    </row>
    <row r="36" spans="1:3" x14ac:dyDescent="0.3">
      <c r="A36" t="s">
        <v>787</v>
      </c>
      <c r="B36">
        <v>35</v>
      </c>
      <c r="C36" t="str">
        <f>MID(State_Name[[#This Row],[state_names_l_english]],14,555)</f>
        <v>Brabant</v>
      </c>
    </row>
    <row r="37" spans="1:3" x14ac:dyDescent="0.3">
      <c r="A37" t="s">
        <v>788</v>
      </c>
      <c r="B37">
        <v>36</v>
      </c>
      <c r="C37" t="str">
        <f>MID(State_Name[[#This Row],[state_names_l_english]],14,555)</f>
        <v>Friesland</v>
      </c>
    </row>
    <row r="38" spans="1:3" x14ac:dyDescent="0.3">
      <c r="A38" t="s">
        <v>789</v>
      </c>
      <c r="B38">
        <v>37</v>
      </c>
      <c r="C38" t="str">
        <f>MID(State_Name[[#This Row],[state_names_l_english]],14,555)</f>
        <v>Sjaelland</v>
      </c>
    </row>
    <row r="39" spans="1:3" x14ac:dyDescent="0.3">
      <c r="A39" t="s">
        <v>790</v>
      </c>
      <c r="B39">
        <v>38</v>
      </c>
      <c r="C39" t="str">
        <f>MID(State_Name[[#This Row],[state_names_l_english]],14,555)</f>
        <v>Norrland</v>
      </c>
    </row>
    <row r="40" spans="1:3" x14ac:dyDescent="0.3">
      <c r="A40" t="s">
        <v>791</v>
      </c>
      <c r="B40">
        <v>39</v>
      </c>
      <c r="C40" t="str">
        <f>MID(State_Name[[#This Row],[state_names_l_english]],14,555)</f>
        <v>South Tyrol</v>
      </c>
    </row>
    <row r="41" spans="1:3" x14ac:dyDescent="0.3">
      <c r="A41" t="s">
        <v>792</v>
      </c>
      <c r="B41">
        <v>40</v>
      </c>
      <c r="C41" t="str">
        <f>MID(State_Name[[#This Row],[state_names_l_english]],14,555)</f>
        <v>Altai Krai #Was called Barnaul, as the city in the region</v>
      </c>
    </row>
    <row r="42" spans="1:3" x14ac:dyDescent="0.3">
      <c r="A42" t="s">
        <v>793</v>
      </c>
      <c r="B42">
        <v>41</v>
      </c>
      <c r="C42" t="str">
        <f>MID(State_Name[[#This Row],[state_names_l_english]],14,555)</f>
        <v>Madrid</v>
      </c>
    </row>
    <row r="43" spans="1:3" x14ac:dyDescent="0.3">
      <c r="A43" t="s">
        <v>794</v>
      </c>
      <c r="B43">
        <v>42</v>
      </c>
      <c r="C43" t="str">
        <f>MID(State_Name[[#This Row],[state_names_l_english]],14,555)</f>
        <v>Moselland</v>
      </c>
    </row>
    <row r="44" spans="1:3" x14ac:dyDescent="0.3">
      <c r="A44" t="s">
        <v>795</v>
      </c>
      <c r="B44">
        <v>43</v>
      </c>
      <c r="C44" t="str">
        <f>MID(State_Name[[#This Row],[state_names_l_english]],14,555)</f>
        <v>Northern Hungary</v>
      </c>
    </row>
    <row r="45" spans="1:3" x14ac:dyDescent="0.3">
      <c r="A45" t="s">
        <v>796</v>
      </c>
      <c r="B45">
        <v>44</v>
      </c>
      <c r="C45" t="str">
        <f>MID(State_Name[[#This Row],[state_names_l_english]],14,555)</f>
        <v>Albania</v>
      </c>
    </row>
    <row r="46" spans="1:3" x14ac:dyDescent="0.3">
      <c r="A46" t="s">
        <v>797</v>
      </c>
      <c r="B46">
        <v>45</v>
      </c>
      <c r="C46" t="str">
        <f>MID(State_Name[[#This Row],[state_names_l_english]],14,555)</f>
        <v>Vojvodina</v>
      </c>
    </row>
    <row r="47" spans="1:3" x14ac:dyDescent="0.3">
      <c r="A47" t="s">
        <v>798</v>
      </c>
      <c r="B47">
        <v>46</v>
      </c>
      <c r="C47" t="str">
        <f>MID(State_Name[[#This Row],[state_names_l_english]],14,555)</f>
        <v>Muntenia</v>
      </c>
    </row>
    <row r="48" spans="1:3" x14ac:dyDescent="0.3">
      <c r="A48" t="s">
        <v>799</v>
      </c>
      <c r="B48">
        <v>47</v>
      </c>
      <c r="C48" t="str">
        <f>MID(State_Name[[#This Row],[state_names_l_english]],14,555)</f>
        <v>Attica</v>
      </c>
    </row>
    <row r="49" spans="1:3" x14ac:dyDescent="0.3">
      <c r="A49" t="s">
        <v>800</v>
      </c>
      <c r="B49">
        <v>48</v>
      </c>
      <c r="C49" t="str">
        <f>MID(State_Name[[#This Row],[state_names_l_english]],14,555)</f>
        <v>Sofia</v>
      </c>
    </row>
    <row r="50" spans="1:3" x14ac:dyDescent="0.3">
      <c r="A50" t="s">
        <v>801</v>
      </c>
      <c r="B50">
        <v>49</v>
      </c>
      <c r="C50" t="str">
        <f>MID(State_Name[[#This Row],[state_names_l_english]],14,555)</f>
        <v>Ankara</v>
      </c>
    </row>
    <row r="51" spans="1:3" x14ac:dyDescent="0.3">
      <c r="A51" t="s">
        <v>802</v>
      </c>
      <c r="B51">
        <v>50</v>
      </c>
      <c r="C51" t="str">
        <f>MID(State_Name[[#This Row],[state_names_l_english]],14,555)</f>
        <v>Württemberg</v>
      </c>
    </row>
    <row r="52" spans="1:3" x14ac:dyDescent="0.3">
      <c r="A52" t="s">
        <v>803</v>
      </c>
      <c r="B52">
        <v>51</v>
      </c>
      <c r="C52" t="str">
        <f>MID(State_Name[[#This Row],[state_names_l_english]],14,555)</f>
        <v>Rhineland</v>
      </c>
    </row>
    <row r="53" spans="1:3" x14ac:dyDescent="0.3">
      <c r="A53" t="s">
        <v>804</v>
      </c>
      <c r="B53">
        <v>52</v>
      </c>
      <c r="C53" t="str">
        <f>MID(State_Name[[#This Row],[state_names_l_english]],14,555)</f>
        <v>Oberbayern</v>
      </c>
    </row>
    <row r="54" spans="1:3" x14ac:dyDescent="0.3">
      <c r="A54" t="s">
        <v>805</v>
      </c>
      <c r="B54">
        <v>53</v>
      </c>
      <c r="C54" t="str">
        <f>MID(State_Name[[#This Row],[state_names_l_english]],14,555)</f>
        <v>Niederbayern</v>
      </c>
    </row>
    <row r="55" spans="1:3" x14ac:dyDescent="0.3">
      <c r="A55" t="s">
        <v>806</v>
      </c>
      <c r="B55">
        <v>54</v>
      </c>
      <c r="C55" t="str">
        <f>MID(State_Name[[#This Row],[state_names_l_english]],14,555)</f>
        <v>Franken</v>
      </c>
    </row>
    <row r="56" spans="1:3" x14ac:dyDescent="0.3">
      <c r="A56" t="s">
        <v>807</v>
      </c>
      <c r="B56">
        <v>55</v>
      </c>
      <c r="C56" t="str">
        <f>MID(State_Name[[#This Row],[state_names_l_english]],14,555)</f>
        <v>Hessen</v>
      </c>
    </row>
    <row r="57" spans="1:3" x14ac:dyDescent="0.3">
      <c r="A57" t="s">
        <v>808</v>
      </c>
      <c r="B57">
        <v>56</v>
      </c>
      <c r="C57" t="str">
        <f>MID(State_Name[[#This Row],[state_names_l_english]],14,555)</f>
        <v>Weser-Ems</v>
      </c>
    </row>
    <row r="58" spans="1:3" x14ac:dyDescent="0.3">
      <c r="A58" t="s">
        <v>809</v>
      </c>
      <c r="B58">
        <v>57</v>
      </c>
      <c r="C58" t="str">
        <f>MID(State_Name[[#This Row],[state_names_l_english]],14,555)</f>
        <v>Westfalen</v>
      </c>
    </row>
    <row r="59" spans="1:3" x14ac:dyDescent="0.3">
      <c r="A59" t="s">
        <v>810</v>
      </c>
      <c r="B59">
        <v>58</v>
      </c>
      <c r="C59" t="str">
        <f>MID(State_Name[[#This Row],[state_names_l_english]],14,555)</f>
        <v>Schleswig-Holstein</v>
      </c>
    </row>
    <row r="60" spans="1:3" x14ac:dyDescent="0.3">
      <c r="A60" t="s">
        <v>811</v>
      </c>
      <c r="B60">
        <v>59</v>
      </c>
      <c r="C60" t="str">
        <f>MID(State_Name[[#This Row],[state_names_l_english]],14,555)</f>
        <v>Hannover</v>
      </c>
    </row>
    <row r="61" spans="1:3" x14ac:dyDescent="0.3">
      <c r="A61" t="s">
        <v>812</v>
      </c>
      <c r="B61">
        <v>60</v>
      </c>
      <c r="C61" t="str">
        <f>MID(State_Name[[#This Row],[state_names_l_english]],14,555)</f>
        <v>Thüringen</v>
      </c>
    </row>
    <row r="62" spans="1:3" x14ac:dyDescent="0.3">
      <c r="A62" t="s">
        <v>813</v>
      </c>
      <c r="B62">
        <v>61</v>
      </c>
      <c r="C62" t="str">
        <f>MID(State_Name[[#This Row],[state_names_l_english]],14,555)</f>
        <v>Mecklenburg</v>
      </c>
    </row>
    <row r="63" spans="1:3" x14ac:dyDescent="0.3">
      <c r="A63" t="s">
        <v>814</v>
      </c>
      <c r="B63">
        <v>62</v>
      </c>
      <c r="C63" t="str">
        <f>MID(State_Name[[#This Row],[state_names_l_english]],14,555)</f>
        <v>Vorpommern</v>
      </c>
    </row>
    <row r="64" spans="1:3" x14ac:dyDescent="0.3">
      <c r="A64" t="s">
        <v>815</v>
      </c>
      <c r="B64">
        <v>63</v>
      </c>
      <c r="C64" t="str">
        <f>MID(State_Name[[#This Row],[state_names_l_english]],14,555)</f>
        <v>Hinterpommern</v>
      </c>
    </row>
    <row r="65" spans="1:3" x14ac:dyDescent="0.3">
      <c r="A65" t="s">
        <v>816</v>
      </c>
      <c r="B65">
        <v>64</v>
      </c>
      <c r="C65" t="str">
        <f>MID(State_Name[[#This Row],[state_names_l_english]],14,555)</f>
        <v>Brandenburg</v>
      </c>
    </row>
    <row r="66" spans="1:3" x14ac:dyDescent="0.3">
      <c r="A66" t="s">
        <v>817</v>
      </c>
      <c r="B66">
        <v>65</v>
      </c>
      <c r="C66" t="str">
        <f>MID(State_Name[[#This Row],[state_names_l_english]],14,555)</f>
        <v>Sachsen</v>
      </c>
    </row>
    <row r="67" spans="1:3" x14ac:dyDescent="0.3">
      <c r="A67" t="s">
        <v>818</v>
      </c>
      <c r="B67">
        <v>66</v>
      </c>
      <c r="C67" t="str">
        <f>MID(State_Name[[#This Row],[state_names_l_english]],14,555)</f>
        <v>Niederschlesien</v>
      </c>
    </row>
    <row r="68" spans="1:3" x14ac:dyDescent="0.3">
      <c r="A68" t="s">
        <v>819</v>
      </c>
      <c r="B68">
        <v>67</v>
      </c>
      <c r="C68" t="str">
        <f>MID(State_Name[[#This Row],[state_names_l_english]],14,555)</f>
        <v>Oberschlesien</v>
      </c>
    </row>
    <row r="69" spans="1:3" x14ac:dyDescent="0.3">
      <c r="A69" t="s">
        <v>820</v>
      </c>
      <c r="B69">
        <v>68</v>
      </c>
      <c r="C69" t="str">
        <f>MID(State_Name[[#This Row],[state_names_l_english]],14,555)</f>
        <v>Ostmark</v>
      </c>
    </row>
    <row r="70" spans="1:3" x14ac:dyDescent="0.3">
      <c r="A70" t="s">
        <v>821</v>
      </c>
      <c r="B70">
        <v>69</v>
      </c>
      <c r="C70" t="str">
        <f>MID(State_Name[[#This Row],[state_names_l_english]],14,555)</f>
        <v>Sudetenland</v>
      </c>
    </row>
    <row r="71" spans="1:3" x14ac:dyDescent="0.3">
      <c r="A71" t="s">
        <v>822</v>
      </c>
      <c r="B71">
        <v>70</v>
      </c>
      <c r="C71" t="str">
        <f>MID(State_Name[[#This Row],[state_names_l_english]],14,555)</f>
        <v>Western Slovakia</v>
      </c>
    </row>
    <row r="72" spans="1:3" x14ac:dyDescent="0.3">
      <c r="A72" t="s">
        <v>823</v>
      </c>
      <c r="B72">
        <v>71</v>
      </c>
      <c r="C72" t="str">
        <f>MID(State_Name[[#This Row],[state_names_l_english]],14,555)</f>
        <v>Eastern Slovakia</v>
      </c>
    </row>
    <row r="73" spans="1:3" x14ac:dyDescent="0.3">
      <c r="A73" t="s">
        <v>824</v>
      </c>
      <c r="B73">
        <v>72</v>
      </c>
      <c r="C73" t="str">
        <f>MID(State_Name[[#This Row],[state_names_l_english]],14,555)</f>
        <v>Zaolzie</v>
      </c>
    </row>
    <row r="74" spans="1:3" x14ac:dyDescent="0.3">
      <c r="A74" t="s">
        <v>825</v>
      </c>
      <c r="B74">
        <v>73</v>
      </c>
      <c r="C74" t="str">
        <f>MID(State_Name[[#This Row],[state_names_l_english]],14,555)</f>
        <v>Carpathian Ruthenia</v>
      </c>
    </row>
    <row r="75" spans="1:3" x14ac:dyDescent="0.3">
      <c r="A75" t="s">
        <v>826</v>
      </c>
      <c r="B75">
        <v>74</v>
      </c>
      <c r="C75" t="str">
        <f>MID(State_Name[[#This Row],[state_names_l_english]],14,555)</f>
        <v>Eastern Sudetenland</v>
      </c>
    </row>
    <row r="76" spans="1:3" x14ac:dyDescent="0.3">
      <c r="A76" t="s">
        <v>827</v>
      </c>
      <c r="B76">
        <v>75</v>
      </c>
      <c r="C76" t="str">
        <f>MID(State_Name[[#This Row],[state_names_l_english]],14,555)</f>
        <v>Moravia</v>
      </c>
    </row>
    <row r="77" spans="1:3" x14ac:dyDescent="0.3">
      <c r="A77" t="s">
        <v>828</v>
      </c>
      <c r="B77">
        <v>76</v>
      </c>
      <c r="C77" t="str">
        <f>MID(State_Name[[#This Row],[state_names_l_english]],14,555)</f>
        <v>North Transylvania</v>
      </c>
    </row>
    <row r="78" spans="1:3" x14ac:dyDescent="0.3">
      <c r="A78" t="s">
        <v>829</v>
      </c>
      <c r="B78">
        <v>77</v>
      </c>
      <c r="C78" t="str">
        <f>MID(State_Name[[#This Row],[state_names_l_english]],14,555)</f>
        <v>Dobrudja</v>
      </c>
    </row>
    <row r="79" spans="1:3" x14ac:dyDescent="0.3">
      <c r="A79" t="s">
        <v>830</v>
      </c>
      <c r="B79">
        <v>78</v>
      </c>
      <c r="C79" t="str">
        <f>MID(State_Name[[#This Row],[state_names_l_english]],14,555)</f>
        <v>Bessarabia</v>
      </c>
    </row>
    <row r="80" spans="1:3" x14ac:dyDescent="0.3">
      <c r="A80" t="s">
        <v>831</v>
      </c>
      <c r="B80">
        <v>79</v>
      </c>
      <c r="C80" t="str">
        <f>MID(State_Name[[#This Row],[state_names_l_english]],14,555)</f>
        <v>Moldova</v>
      </c>
    </row>
    <row r="81" spans="1:3" x14ac:dyDescent="0.3">
      <c r="A81" t="s">
        <v>832</v>
      </c>
      <c r="B81">
        <v>80</v>
      </c>
      <c r="C81" t="str">
        <f>MID(State_Name[[#This Row],[state_names_l_english]],14,555)</f>
        <v>Bucovina</v>
      </c>
    </row>
    <row r="82" spans="1:3" x14ac:dyDescent="0.3">
      <c r="A82" t="s">
        <v>833</v>
      </c>
      <c r="B82">
        <v>81</v>
      </c>
      <c r="C82" t="str">
        <f>MID(State_Name[[#This Row],[state_names_l_english]],14,555)</f>
        <v>Oltenia</v>
      </c>
    </row>
    <row r="83" spans="1:3" x14ac:dyDescent="0.3">
      <c r="A83" t="s">
        <v>834</v>
      </c>
      <c r="B83">
        <v>82</v>
      </c>
      <c r="C83" t="str">
        <f>MID(State_Name[[#This Row],[state_names_l_english]],14,555)</f>
        <v>Banat</v>
      </c>
    </row>
    <row r="84" spans="1:3" x14ac:dyDescent="0.3">
      <c r="A84" t="s">
        <v>835</v>
      </c>
      <c r="B84">
        <v>83</v>
      </c>
      <c r="C84" t="str">
        <f>MID(State_Name[[#This Row],[state_names_l_english]],14,555)</f>
        <v>Crisana</v>
      </c>
    </row>
    <row r="85" spans="1:3" x14ac:dyDescent="0.3">
      <c r="A85" t="s">
        <v>836</v>
      </c>
      <c r="B85">
        <v>84</v>
      </c>
      <c r="C85" t="str">
        <f>MID(State_Name[[#This Row],[state_names_l_english]],14,555)</f>
        <v>Transylvania</v>
      </c>
    </row>
    <row r="86" spans="1:3" x14ac:dyDescent="0.3">
      <c r="A86" t="s">
        <v>837</v>
      </c>
      <c r="B86">
        <v>85</v>
      </c>
      <c r="C86" t="str">
        <f>MID(State_Name[[#This Row],[state_names_l_english]],14,555)</f>
        <v>Danzig</v>
      </c>
    </row>
    <row r="87" spans="1:3" x14ac:dyDescent="0.3">
      <c r="A87" t="s">
        <v>838</v>
      </c>
      <c r="B87">
        <v>86</v>
      </c>
      <c r="C87" t="str">
        <f>MID(State_Name[[#This Row],[state_names_l_english]],14,555)</f>
        <v>Poznan</v>
      </c>
    </row>
    <row r="88" spans="1:3" x14ac:dyDescent="0.3">
      <c r="A88" t="s">
        <v>839</v>
      </c>
      <c r="B88">
        <v>87</v>
      </c>
      <c r="C88" t="str">
        <f>MID(State_Name[[#This Row],[state_names_l_english]],14,555)</f>
        <v>Łódz</v>
      </c>
    </row>
    <row r="89" spans="1:3" x14ac:dyDescent="0.3">
      <c r="A89" t="s">
        <v>840</v>
      </c>
      <c r="B89">
        <v>88</v>
      </c>
      <c r="C89" t="str">
        <f>MID(State_Name[[#This Row],[state_names_l_english]],14,555)</f>
        <v>Kraków</v>
      </c>
    </row>
    <row r="90" spans="1:3" x14ac:dyDescent="0.3">
      <c r="A90" t="s">
        <v>841</v>
      </c>
      <c r="B90">
        <v>89</v>
      </c>
      <c r="C90" t="str">
        <f>MID(State_Name[[#This Row],[state_names_l_english]],14,555)</f>
        <v>Stanisławów</v>
      </c>
    </row>
    <row r="91" spans="1:3" x14ac:dyDescent="0.3">
      <c r="A91" t="s">
        <v>842</v>
      </c>
      <c r="B91">
        <v>90</v>
      </c>
      <c r="C91" t="str">
        <f>MID(State_Name[[#This Row],[state_names_l_english]],14,555)</f>
        <v>Kielce</v>
      </c>
    </row>
    <row r="92" spans="1:3" x14ac:dyDescent="0.3">
      <c r="A92" t="s">
        <v>843</v>
      </c>
      <c r="B92">
        <v>91</v>
      </c>
      <c r="C92" t="str">
        <f>MID(State_Name[[#This Row],[state_names_l_english]],14,555)</f>
        <v>Lwów</v>
      </c>
    </row>
    <row r="93" spans="1:3" x14ac:dyDescent="0.3">
      <c r="A93" t="s">
        <v>844</v>
      </c>
      <c r="B93">
        <v>92</v>
      </c>
      <c r="C93" t="str">
        <f>MID(State_Name[[#This Row],[state_names_l_english]],14,555)</f>
        <v>Lublin</v>
      </c>
    </row>
    <row r="94" spans="1:3" x14ac:dyDescent="0.3">
      <c r="A94" t="s">
        <v>845</v>
      </c>
      <c r="B94">
        <v>93</v>
      </c>
      <c r="C94" t="str">
        <f>MID(State_Name[[#This Row],[state_names_l_english]],14,555)</f>
        <v>Wołyn</v>
      </c>
    </row>
    <row r="95" spans="1:3" x14ac:dyDescent="0.3">
      <c r="A95" t="s">
        <v>846</v>
      </c>
      <c r="B95">
        <v>94</v>
      </c>
      <c r="C95" t="str">
        <f>MID(State_Name[[#This Row],[state_names_l_english]],14,555)</f>
        <v>Polesie</v>
      </c>
    </row>
    <row r="96" spans="1:3" x14ac:dyDescent="0.3">
      <c r="A96" t="s">
        <v>847</v>
      </c>
      <c r="B96">
        <v>95</v>
      </c>
      <c r="C96" t="str">
        <f>MID(State_Name[[#This Row],[state_names_l_english]],14,555)</f>
        <v>Nowogródek</v>
      </c>
    </row>
    <row r="97" spans="1:3" x14ac:dyDescent="0.3">
      <c r="A97" t="s">
        <v>848</v>
      </c>
      <c r="B97">
        <v>96</v>
      </c>
      <c r="C97" t="str">
        <f>MID(State_Name[[#This Row],[state_names_l_english]],14,555)</f>
        <v>Wilejka</v>
      </c>
    </row>
    <row r="98" spans="1:3" x14ac:dyDescent="0.3">
      <c r="A98" t="s">
        <v>849</v>
      </c>
      <c r="B98">
        <v>97</v>
      </c>
      <c r="C98" t="str">
        <f>MID(State_Name[[#This Row],[state_names_l_english]],14,555)</f>
        <v>Białystok</v>
      </c>
    </row>
    <row r="99" spans="1:3" x14ac:dyDescent="0.3">
      <c r="A99" t="s">
        <v>850</v>
      </c>
      <c r="B99">
        <v>98</v>
      </c>
      <c r="C99" t="str">
        <f>MID(State_Name[[#This Row],[state_names_l_english]],14,555)</f>
        <v>Płock</v>
      </c>
    </row>
    <row r="100" spans="1:3" x14ac:dyDescent="0.3">
      <c r="A100" t="s">
        <v>851</v>
      </c>
      <c r="B100">
        <v>99</v>
      </c>
      <c r="C100" t="str">
        <f>MID(State_Name[[#This Row],[state_names_l_english]],14,555)</f>
        <v>Jutland</v>
      </c>
    </row>
    <row r="101" spans="1:3" x14ac:dyDescent="0.3">
      <c r="A101" t="s">
        <v>19</v>
      </c>
      <c r="B101">
        <v>100</v>
      </c>
      <c r="C101" t="str">
        <f>MID(State_Name[[#This Row],[state_names_l_english]],14,555)</f>
        <v>Iceland</v>
      </c>
    </row>
    <row r="102" spans="1:3" x14ac:dyDescent="0.3">
      <c r="A102" t="s">
        <v>20</v>
      </c>
      <c r="B102">
        <v>101</v>
      </c>
      <c r="C102" t="str">
        <f>MID(State_Name[[#This Row],[state_names_l_english]],14,555)</f>
        <v>Greenland</v>
      </c>
    </row>
    <row r="103" spans="1:3" x14ac:dyDescent="0.3">
      <c r="A103" t="s">
        <v>21</v>
      </c>
      <c r="B103">
        <v>102</v>
      </c>
      <c r="C103" t="str">
        <f>MID(State_Name[[#This Row],[state_names_l_english]],14,555)</f>
        <v>Slovenia</v>
      </c>
    </row>
    <row r="104" spans="1:3" x14ac:dyDescent="0.3">
      <c r="A104" t="s">
        <v>22</v>
      </c>
      <c r="B104">
        <v>103</v>
      </c>
      <c r="C104" t="str">
        <f>MID(State_Name[[#This Row],[state_names_l_english]],14,555)</f>
        <v>Dalmatia</v>
      </c>
    </row>
    <row r="105" spans="1:3" x14ac:dyDescent="0.3">
      <c r="A105" t="s">
        <v>23</v>
      </c>
      <c r="B105">
        <v>104</v>
      </c>
      <c r="C105" t="str">
        <f>MID(State_Name[[#This Row],[state_names_l_english]],14,555)</f>
        <v>Bosnia</v>
      </c>
    </row>
    <row r="106" spans="1:3" x14ac:dyDescent="0.3">
      <c r="A106" t="s">
        <v>24</v>
      </c>
      <c r="B106">
        <v>105</v>
      </c>
      <c r="C106" t="str">
        <f>MID(State_Name[[#This Row],[state_names_l_english]],14,555)</f>
        <v>Montenegro</v>
      </c>
    </row>
    <row r="107" spans="1:3" x14ac:dyDescent="0.3">
      <c r="A107" t="s">
        <v>25</v>
      </c>
      <c r="B107">
        <v>106</v>
      </c>
      <c r="C107" t="str">
        <f>MID(State_Name[[#This Row],[state_names_l_english]],14,555)</f>
        <v>Macedonia</v>
      </c>
    </row>
    <row r="108" spans="1:3" x14ac:dyDescent="0.3">
      <c r="A108" t="s">
        <v>26</v>
      </c>
      <c r="B108">
        <v>107</v>
      </c>
      <c r="C108" t="str">
        <f>MID(State_Name[[#This Row],[state_names_l_english]],14,555)</f>
        <v>Serbia</v>
      </c>
    </row>
    <row r="109" spans="1:3" x14ac:dyDescent="0.3">
      <c r="A109" t="s">
        <v>27</v>
      </c>
      <c r="B109">
        <v>108</v>
      </c>
      <c r="C109" t="str">
        <f>MID(State_Name[[#This Row],[state_names_l_english]],14,555)</f>
        <v>Morava</v>
      </c>
    </row>
    <row r="110" spans="1:3" x14ac:dyDescent="0.3">
      <c r="A110" t="s">
        <v>28</v>
      </c>
      <c r="B110">
        <v>109</v>
      </c>
      <c r="C110" t="str">
        <f>MID(State_Name[[#This Row],[state_names_l_english]],14,555)</f>
        <v>Croatia</v>
      </c>
    </row>
    <row r="111" spans="1:3" x14ac:dyDescent="0.3">
      <c r="A111" t="s">
        <v>29</v>
      </c>
      <c r="B111">
        <v>110</v>
      </c>
      <c r="C111" t="str">
        <f>MID(State_Name[[#This Row],[state_names_l_english]],14,555)</f>
        <v>Østlandet</v>
      </c>
    </row>
    <row r="112" spans="1:3" x14ac:dyDescent="0.3">
      <c r="A112" t="s">
        <v>30</v>
      </c>
      <c r="B112">
        <v>111</v>
      </c>
      <c r="C112" t="str">
        <f>MID(State_Name[[#This Row],[state_names_l_english]],14,555)</f>
        <v>Uusimaa</v>
      </c>
    </row>
    <row r="113" spans="1:3" x14ac:dyDescent="0.3">
      <c r="A113" t="s">
        <v>31</v>
      </c>
      <c r="B113">
        <v>112</v>
      </c>
      <c r="C113" t="str">
        <f>MID(State_Name[[#This Row],[state_names_l_english]],14,555)</f>
        <v>Lisbon</v>
      </c>
    </row>
    <row r="114" spans="1:3" x14ac:dyDescent="0.3">
      <c r="A114" t="s">
        <v>32</v>
      </c>
      <c r="B114">
        <v>113</v>
      </c>
      <c r="C114" t="str">
        <f>MID(State_Name[[#This Row],[state_names_l_english]],14,555)</f>
        <v>Leinster</v>
      </c>
    </row>
    <row r="115" spans="1:3" x14ac:dyDescent="0.3">
      <c r="A115" t="s">
        <v>33</v>
      </c>
      <c r="B115">
        <v>114</v>
      </c>
      <c r="C115" t="str">
        <f>MID(State_Name[[#This Row],[state_names_l_english]],14,555)</f>
        <v>Sardinia</v>
      </c>
    </row>
    <row r="116" spans="1:3" x14ac:dyDescent="0.3">
      <c r="A116" t="s">
        <v>34</v>
      </c>
      <c r="B116">
        <v>115</v>
      </c>
      <c r="C116" t="str">
        <f>MID(State_Name[[#This Row],[state_names_l_english]],14,555)</f>
        <v>Sicily</v>
      </c>
    </row>
    <row r="117" spans="1:3" x14ac:dyDescent="0.3">
      <c r="A117" t="s">
        <v>35</v>
      </c>
      <c r="B117">
        <v>116</v>
      </c>
      <c r="C117" t="str">
        <f>MID(State_Name[[#This Row],[state_names_l_english]],14,555)</f>
        <v>Malta</v>
      </c>
    </row>
    <row r="118" spans="1:3" x14ac:dyDescent="0.3">
      <c r="A118" t="s">
        <v>36</v>
      </c>
      <c r="B118">
        <v>117</v>
      </c>
      <c r="C118" t="str">
        <f>MID(State_Name[[#This Row],[state_names_l_english]],14,555)</f>
        <v>Campania</v>
      </c>
    </row>
    <row r="119" spans="1:3" x14ac:dyDescent="0.3">
      <c r="A119" t="s">
        <v>37</v>
      </c>
      <c r="B119">
        <v>118</v>
      </c>
      <c r="C119" t="str">
        <f>MID(State_Name[[#This Row],[state_names_l_english]],14,555)</f>
        <v>Gibraltar</v>
      </c>
    </row>
    <row r="120" spans="1:3" x14ac:dyDescent="0.3">
      <c r="A120" t="s">
        <v>38</v>
      </c>
      <c r="B120">
        <v>119</v>
      </c>
      <c r="C120" t="str">
        <f>MID(State_Name[[#This Row],[state_names_l_english]],14,555)</f>
        <v>Northern Ireland</v>
      </c>
    </row>
    <row r="121" spans="1:3" x14ac:dyDescent="0.3">
      <c r="A121" t="s">
        <v>39</v>
      </c>
      <c r="B121">
        <v>120</v>
      </c>
      <c r="C121" t="str">
        <f>MID(State_Name[[#This Row],[state_names_l_english]],14,555)</f>
        <v>Scottish Highlands</v>
      </c>
    </row>
    <row r="122" spans="1:3" x14ac:dyDescent="0.3">
      <c r="A122" t="s">
        <v>40</v>
      </c>
      <c r="B122">
        <v>121</v>
      </c>
      <c r="C122" t="str">
        <f>MID(State_Name[[#This Row],[state_names_l_english]],14,555)</f>
        <v>Lothian</v>
      </c>
    </row>
    <row r="123" spans="1:3" x14ac:dyDescent="0.3">
      <c r="A123" t="s">
        <v>41</v>
      </c>
      <c r="B123">
        <v>122</v>
      </c>
      <c r="C123" t="str">
        <f>MID(State_Name[[#This Row],[state_names_l_english]],14,555)</f>
        <v>Wales</v>
      </c>
    </row>
    <row r="124" spans="1:3" x14ac:dyDescent="0.3">
      <c r="A124" t="s">
        <v>42</v>
      </c>
      <c r="B124">
        <v>123</v>
      </c>
      <c r="C124" t="str">
        <f>MID(State_Name[[#This Row],[state_names_l_english]],14,555)</f>
        <v>South-West England</v>
      </c>
    </row>
    <row r="125" spans="1:3" x14ac:dyDescent="0.3">
      <c r="A125" t="s">
        <v>43</v>
      </c>
      <c r="B125">
        <v>124</v>
      </c>
      <c r="C125" t="str">
        <f>MID(State_Name[[#This Row],[state_names_l_english]],14,555)</f>
        <v>Gotland</v>
      </c>
    </row>
    <row r="126" spans="1:3" x14ac:dyDescent="0.3">
      <c r="A126" t="s">
        <v>44</v>
      </c>
      <c r="B126">
        <v>125</v>
      </c>
      <c r="C126" t="str">
        <f>MID(State_Name[[#This Row],[state_names_l_english]],14,555)</f>
        <v>East Anglia</v>
      </c>
    </row>
    <row r="127" spans="1:3" x14ac:dyDescent="0.3">
      <c r="A127" t="s">
        <v>45</v>
      </c>
      <c r="B127">
        <v>126</v>
      </c>
      <c r="C127" t="str">
        <f>MID(State_Name[[#This Row],[state_names_l_english]],14,555)</f>
        <v>Greater London Area</v>
      </c>
    </row>
    <row r="128" spans="1:3" x14ac:dyDescent="0.3">
      <c r="A128" t="s">
        <v>46</v>
      </c>
      <c r="B128">
        <v>127</v>
      </c>
      <c r="C128" t="str">
        <f>MID(State_Name[[#This Row],[state_names_l_english]],14,555)</f>
        <v>Sussex</v>
      </c>
    </row>
    <row r="129" spans="1:3" x14ac:dyDescent="0.3">
      <c r="A129" t="s">
        <v>47</v>
      </c>
      <c r="B129">
        <v>128</v>
      </c>
      <c r="C129" t="str">
        <f>MID(State_Name[[#This Row],[state_names_l_english]],14,555)</f>
        <v>West Midlands</v>
      </c>
    </row>
    <row r="130" spans="1:3" x14ac:dyDescent="0.3">
      <c r="A130" t="s">
        <v>48</v>
      </c>
      <c r="B130">
        <v>129</v>
      </c>
      <c r="C130" t="str">
        <f>MID(State_Name[[#This Row],[state_names_l_english]],14,555)</f>
        <v>East Midlands</v>
      </c>
    </row>
    <row r="131" spans="1:3" x14ac:dyDescent="0.3">
      <c r="A131" t="s">
        <v>49</v>
      </c>
      <c r="B131">
        <v>130</v>
      </c>
      <c r="C131" t="str">
        <f>MID(State_Name[[#This Row],[state_names_l_english]],14,555)</f>
        <v>Yorkshire</v>
      </c>
    </row>
    <row r="132" spans="1:3" x14ac:dyDescent="0.3">
      <c r="A132" t="s">
        <v>50</v>
      </c>
      <c r="B132">
        <v>131</v>
      </c>
      <c r="C132" t="str">
        <f>MID(State_Name[[#This Row],[state_names_l_english]],14,555)</f>
        <v>Northern England</v>
      </c>
    </row>
    <row r="133" spans="1:3" x14ac:dyDescent="0.3">
      <c r="A133" t="s">
        <v>51</v>
      </c>
      <c r="B133">
        <v>132</v>
      </c>
      <c r="C133" t="str">
        <f>MID(State_Name[[#This Row],[state_names_l_english]],14,555)</f>
        <v>Lancashire</v>
      </c>
    </row>
    <row r="134" spans="1:3" x14ac:dyDescent="0.3">
      <c r="A134" t="s">
        <v>52</v>
      </c>
      <c r="B134">
        <v>133</v>
      </c>
      <c r="C134" t="str">
        <f>MID(State_Name[[#This Row],[state_names_l_english]],14,555)</f>
        <v>Lanark</v>
      </c>
    </row>
    <row r="135" spans="1:3" x14ac:dyDescent="0.3">
      <c r="A135" t="s">
        <v>53</v>
      </c>
      <c r="B135">
        <v>134</v>
      </c>
      <c r="C135" t="str">
        <f>MID(State_Name[[#This Row],[state_names_l_english]],14,555)</f>
        <v>Connaught</v>
      </c>
    </row>
    <row r="136" spans="1:3" x14ac:dyDescent="0.3">
      <c r="A136" t="s">
        <v>54</v>
      </c>
      <c r="B136">
        <v>135</v>
      </c>
      <c r="C136" t="str">
        <f>MID(State_Name[[#This Row],[state_names_l_english]],14,555)</f>
        <v>Munster</v>
      </c>
    </row>
    <row r="137" spans="1:3" x14ac:dyDescent="0.3">
      <c r="A137" t="s">
        <v>55</v>
      </c>
      <c r="B137">
        <v>136</v>
      </c>
      <c r="C137" t="str">
        <f>MID(State_Name[[#This Row],[state_names_l_english]],14,555)</f>
        <v>Aberdeenshire</v>
      </c>
    </row>
    <row r="138" spans="1:3" x14ac:dyDescent="0.3">
      <c r="A138" t="s">
        <v>56</v>
      </c>
      <c r="B138">
        <v>137</v>
      </c>
      <c r="C138" t="str">
        <f>MID(State_Name[[#This Row],[state_names_l_english]],14,555)</f>
        <v>Crimea</v>
      </c>
    </row>
    <row r="139" spans="1:3" x14ac:dyDescent="0.3">
      <c r="A139" t="s">
        <v>57</v>
      </c>
      <c r="B139">
        <v>138</v>
      </c>
      <c r="C139" t="str">
        <f>MID(State_Name[[#This Row],[state_names_l_english]],14,555)</f>
        <v>Scania</v>
      </c>
    </row>
    <row r="140" spans="1:3" x14ac:dyDescent="0.3">
      <c r="A140" t="s">
        <v>58</v>
      </c>
      <c r="B140">
        <v>139</v>
      </c>
      <c r="C140" t="str">
        <f>MID(State_Name[[#This Row],[state_names_l_english]],14,555)</f>
        <v>Småland</v>
      </c>
    </row>
    <row r="141" spans="1:3" x14ac:dyDescent="0.3">
      <c r="A141" t="s">
        <v>59</v>
      </c>
      <c r="B141">
        <v>140</v>
      </c>
      <c r="C141" t="str">
        <f>MID(State_Name[[#This Row],[state_names_l_english]],14,555)</f>
        <v>Västergötland</v>
      </c>
    </row>
    <row r="142" spans="1:3" x14ac:dyDescent="0.3">
      <c r="A142" t="s">
        <v>60</v>
      </c>
      <c r="B142">
        <v>141</v>
      </c>
      <c r="C142" t="str">
        <f>MID(State_Name[[#This Row],[state_names_l_english]],14,555)</f>
        <v>Svealand</v>
      </c>
    </row>
    <row r="143" spans="1:3" x14ac:dyDescent="0.3">
      <c r="A143" t="s">
        <v>61</v>
      </c>
      <c r="B143">
        <v>142</v>
      </c>
      <c r="C143" t="str">
        <f>MID(State_Name[[#This Row],[state_names_l_english]],14,555)</f>
        <v>Vestlandet</v>
      </c>
    </row>
    <row r="144" spans="1:3" x14ac:dyDescent="0.3">
      <c r="A144" t="s">
        <v>62</v>
      </c>
      <c r="B144">
        <v>143</v>
      </c>
      <c r="C144" t="str">
        <f>MID(State_Name[[#This Row],[state_names_l_english]],14,555)</f>
        <v>Trøndelag</v>
      </c>
    </row>
    <row r="145" spans="1:3" x14ac:dyDescent="0.3">
      <c r="A145" t="s">
        <v>63</v>
      </c>
      <c r="B145">
        <v>144</v>
      </c>
      <c r="C145" t="str">
        <f>MID(State_Name[[#This Row],[state_names_l_english]],14,555)</f>
        <v>Nord-Norge</v>
      </c>
    </row>
    <row r="146" spans="1:3" x14ac:dyDescent="0.3">
      <c r="A146" t="s">
        <v>64</v>
      </c>
      <c r="B146">
        <v>145</v>
      </c>
      <c r="C146" t="str">
        <f>MID(State_Name[[#This Row],[state_names_l_english]],14,555)</f>
        <v>Åland</v>
      </c>
    </row>
    <row r="147" spans="1:3" x14ac:dyDescent="0.3">
      <c r="A147" t="s">
        <v>65</v>
      </c>
      <c r="B147">
        <v>146</v>
      </c>
      <c r="C147" t="str">
        <f>MID(State_Name[[#This Row],[state_names_l_english]],14,555)</f>
        <v>Karjala</v>
      </c>
    </row>
    <row r="148" spans="1:3" x14ac:dyDescent="0.3">
      <c r="A148" t="s">
        <v>66</v>
      </c>
      <c r="B148">
        <v>147</v>
      </c>
      <c r="C148" t="str">
        <f>MID(State_Name[[#This Row],[state_names_l_english]],14,555)</f>
        <v>Salla</v>
      </c>
    </row>
    <row r="149" spans="1:3" x14ac:dyDescent="0.3">
      <c r="A149" t="s">
        <v>67</v>
      </c>
      <c r="B149">
        <v>148</v>
      </c>
      <c r="C149" t="str">
        <f>MID(State_Name[[#This Row],[state_names_l_english]],14,555)</f>
        <v>Lappi</v>
      </c>
    </row>
    <row r="150" spans="1:3" x14ac:dyDescent="0.3">
      <c r="A150" t="s">
        <v>68</v>
      </c>
      <c r="B150">
        <v>149</v>
      </c>
      <c r="C150" t="str">
        <f>MID(State_Name[[#This Row],[state_names_l_english]],14,555)</f>
        <v>Pohjanmaa</v>
      </c>
    </row>
    <row r="151" spans="1:3" x14ac:dyDescent="0.3">
      <c r="A151" t="s">
        <v>69</v>
      </c>
      <c r="B151">
        <v>150</v>
      </c>
      <c r="C151" t="str">
        <f>MID(State_Name[[#This Row],[state_names_l_english]],14,555)</f>
        <v>Savo</v>
      </c>
    </row>
    <row r="152" spans="1:3" x14ac:dyDescent="0.3">
      <c r="A152" t="s">
        <v>70</v>
      </c>
      <c r="B152">
        <v>151</v>
      </c>
      <c r="C152" t="str">
        <f>MID(State_Name[[#This Row],[state_names_l_english]],14,555)</f>
        <v>Eastern Switzerland</v>
      </c>
    </row>
    <row r="153" spans="1:3" x14ac:dyDescent="0.3">
      <c r="A153" t="s">
        <v>71</v>
      </c>
      <c r="B153">
        <v>152</v>
      </c>
      <c r="C153" t="str">
        <f>MID(State_Name[[#This Row],[state_names_l_english]],14,555)</f>
        <v>Upper Austria</v>
      </c>
    </row>
    <row r="154" spans="1:3" x14ac:dyDescent="0.3">
      <c r="A154" t="s">
        <v>72</v>
      </c>
      <c r="B154">
        <v>153</v>
      </c>
      <c r="C154" t="str">
        <f>MID(State_Name[[#This Row],[state_names_l_english]],14,555)</f>
        <v>Tyrol</v>
      </c>
    </row>
    <row r="155" spans="1:3" x14ac:dyDescent="0.3">
      <c r="A155" t="s">
        <v>73</v>
      </c>
      <c r="B155">
        <v>154</v>
      </c>
      <c r="C155" t="str">
        <f>MID(State_Name[[#This Row],[state_names_l_english]],14,555)</f>
        <v>Alföld</v>
      </c>
    </row>
    <row r="156" spans="1:3" x14ac:dyDescent="0.3">
      <c r="A156" t="s">
        <v>74</v>
      </c>
      <c r="B156">
        <v>155</v>
      </c>
      <c r="C156" t="str">
        <f>MID(State_Name[[#This Row],[state_names_l_english]],14,555)</f>
        <v>Transdanubia</v>
      </c>
    </row>
    <row r="157" spans="1:3" x14ac:dyDescent="0.3">
      <c r="A157" t="s">
        <v>75</v>
      </c>
      <c r="B157">
        <v>156</v>
      </c>
      <c r="C157" t="str">
        <f>MID(State_Name[[#This Row],[state_names_l_english]],14,555)</f>
        <v>Calabria</v>
      </c>
    </row>
    <row r="158" spans="1:3" x14ac:dyDescent="0.3">
      <c r="A158" t="s">
        <v>76</v>
      </c>
      <c r="B158">
        <v>157</v>
      </c>
      <c r="C158" t="str">
        <f>MID(State_Name[[#This Row],[state_names_l_english]],14,555)</f>
        <v>Abruzzo</v>
      </c>
    </row>
    <row r="159" spans="1:3" x14ac:dyDescent="0.3">
      <c r="A159" t="s">
        <v>77</v>
      </c>
      <c r="B159">
        <v>158</v>
      </c>
      <c r="C159" t="str">
        <f>MID(State_Name[[#This Row],[state_names_l_english]],14,555)</f>
        <v>Piedmont</v>
      </c>
    </row>
    <row r="160" spans="1:3" x14ac:dyDescent="0.3">
      <c r="A160" t="s">
        <v>78</v>
      </c>
      <c r="B160">
        <v>159</v>
      </c>
      <c r="C160" t="str">
        <f>MID(State_Name[[#This Row],[state_names_l_english]],14,555)</f>
        <v>Lombardy</v>
      </c>
    </row>
    <row r="161" spans="1:3" x14ac:dyDescent="0.3">
      <c r="A161" t="s">
        <v>79</v>
      </c>
      <c r="B161">
        <v>160</v>
      </c>
      <c r="C161" t="str">
        <f>MID(State_Name[[#This Row],[state_names_l_english]],14,555)</f>
        <v>Veneto</v>
      </c>
    </row>
    <row r="162" spans="1:3" x14ac:dyDescent="0.3">
      <c r="A162" t="s">
        <v>80</v>
      </c>
      <c r="B162">
        <v>161</v>
      </c>
      <c r="C162" t="str">
        <f>MID(State_Name[[#This Row],[state_names_l_english]],14,555)</f>
        <v>Emilia Romagna</v>
      </c>
    </row>
    <row r="163" spans="1:3" x14ac:dyDescent="0.3">
      <c r="A163" t="s">
        <v>81</v>
      </c>
      <c r="B163">
        <v>162</v>
      </c>
      <c r="C163" t="str">
        <f>MID(State_Name[[#This Row],[state_names_l_english]],14,555)</f>
        <v>Tuscany</v>
      </c>
    </row>
    <row r="164" spans="1:3" x14ac:dyDescent="0.3">
      <c r="A164" t="s">
        <v>82</v>
      </c>
      <c r="B164">
        <v>163</v>
      </c>
      <c r="C164" t="str">
        <f>MID(State_Name[[#This Row],[state_names_l_english]],14,555)</f>
        <v>Zara</v>
      </c>
    </row>
    <row r="165" spans="1:3" x14ac:dyDescent="0.3">
      <c r="A165" t="s">
        <v>83</v>
      </c>
      <c r="B165">
        <v>164</v>
      </c>
      <c r="C165" t="str">
        <f>MID(State_Name[[#This Row],[state_names_l_english]],14,555)</f>
        <v>Dodecanese</v>
      </c>
    </row>
    <row r="166" spans="1:3" x14ac:dyDescent="0.3">
      <c r="A166" t="s">
        <v>84</v>
      </c>
      <c r="B166">
        <v>165</v>
      </c>
      <c r="C166" t="str">
        <f>MID(State_Name[[#This Row],[state_names_l_english]],14,555)</f>
        <v>Cataluña</v>
      </c>
    </row>
    <row r="167" spans="1:3" x14ac:dyDescent="0.3">
      <c r="A167" t="s">
        <v>85</v>
      </c>
      <c r="B167">
        <v>166</v>
      </c>
      <c r="C167" t="str">
        <f>MID(State_Name[[#This Row],[state_names_l_english]],14,555)</f>
        <v>Western Aragón</v>
      </c>
    </row>
    <row r="168" spans="1:3" x14ac:dyDescent="0.3">
      <c r="A168" t="s">
        <v>86</v>
      </c>
      <c r="B168">
        <v>167</v>
      </c>
      <c r="C168" t="str">
        <f>MID(State_Name[[#This Row],[state_names_l_english]],14,555)</f>
        <v>Valencia</v>
      </c>
    </row>
    <row r="169" spans="1:3" x14ac:dyDescent="0.3">
      <c r="A169" t="s">
        <v>87</v>
      </c>
      <c r="B169">
        <v>168</v>
      </c>
      <c r="C169" t="str">
        <f>MID(State_Name[[#This Row],[state_names_l_english]],14,555)</f>
        <v>Murcia</v>
      </c>
    </row>
    <row r="170" spans="1:3" x14ac:dyDescent="0.3">
      <c r="A170" t="s">
        <v>88</v>
      </c>
      <c r="B170">
        <v>169</v>
      </c>
      <c r="C170" t="str">
        <f>MID(State_Name[[#This Row],[state_names_l_english]],14,555)</f>
        <v>Sevilla</v>
      </c>
    </row>
    <row r="171" spans="1:3" x14ac:dyDescent="0.3">
      <c r="A171" t="s">
        <v>89</v>
      </c>
      <c r="B171">
        <v>170</v>
      </c>
      <c r="C171" t="str">
        <f>MID(State_Name[[#This Row],[state_names_l_english]],14,555)</f>
        <v>Extremadura</v>
      </c>
    </row>
    <row r="172" spans="1:3" x14ac:dyDescent="0.3">
      <c r="A172" t="s">
        <v>90</v>
      </c>
      <c r="B172">
        <v>171</v>
      </c>
      <c r="C172" t="str">
        <f>MID(State_Name[[#This Row],[state_names_l_english]],14,555)</f>
        <v>Galicia</v>
      </c>
    </row>
    <row r="173" spans="1:3" x14ac:dyDescent="0.3">
      <c r="A173" t="s">
        <v>91</v>
      </c>
      <c r="B173">
        <v>172</v>
      </c>
      <c r="C173" t="str">
        <f>MID(State_Name[[#This Row],[state_names_l_english]],14,555)</f>
        <v>Navarra</v>
      </c>
    </row>
    <row r="174" spans="1:3" x14ac:dyDescent="0.3">
      <c r="A174" t="s">
        <v>92</v>
      </c>
      <c r="B174">
        <v>173</v>
      </c>
      <c r="C174" t="str">
        <f>MID(State_Name[[#This Row],[state_names_l_english]],14,555)</f>
        <v>Granada</v>
      </c>
    </row>
    <row r="175" spans="1:3" x14ac:dyDescent="0.3">
      <c r="A175" t="s">
        <v>93</v>
      </c>
      <c r="B175">
        <v>174</v>
      </c>
      <c r="C175" t="str">
        <f>MID(State_Name[[#This Row],[state_names_l_english]],14,555)</f>
        <v>León</v>
      </c>
    </row>
    <row r="176" spans="1:3" x14ac:dyDescent="0.3">
      <c r="A176" t="s">
        <v>94</v>
      </c>
      <c r="B176">
        <v>175</v>
      </c>
      <c r="C176" t="str">
        <f>MID(State_Name[[#This Row],[state_names_l_english]],14,555)</f>
        <v>Ciudad Real</v>
      </c>
    </row>
    <row r="177" spans="1:3" x14ac:dyDescent="0.3">
      <c r="A177" t="s">
        <v>95</v>
      </c>
      <c r="B177">
        <v>176</v>
      </c>
      <c r="C177" t="str">
        <f>MID(State_Name[[#This Row],[state_names_l_english]],14,555)</f>
        <v>Burgos</v>
      </c>
    </row>
    <row r="178" spans="1:3" x14ac:dyDescent="0.3">
      <c r="A178" t="s">
        <v>96</v>
      </c>
      <c r="B178">
        <v>177</v>
      </c>
      <c r="C178" t="str">
        <f>MID(State_Name[[#This Row],[state_names_l_english]],14,555)</f>
        <v>Islas Baleares</v>
      </c>
    </row>
    <row r="179" spans="1:3" x14ac:dyDescent="0.3">
      <c r="A179" t="s">
        <v>97</v>
      </c>
      <c r="B179">
        <v>178</v>
      </c>
      <c r="C179" t="str">
        <f>MID(State_Name[[#This Row],[state_names_l_english]],14,555)</f>
        <v>Islas Canarias</v>
      </c>
    </row>
    <row r="180" spans="1:3" x14ac:dyDescent="0.3">
      <c r="A180" t="s">
        <v>98</v>
      </c>
      <c r="B180">
        <v>179</v>
      </c>
      <c r="C180" t="str">
        <f>MID(State_Name[[#This Row],[state_names_l_english]],14,555)</f>
        <v>Beja</v>
      </c>
    </row>
    <row r="181" spans="1:3" x14ac:dyDescent="0.3">
      <c r="A181" t="s">
        <v>99</v>
      </c>
      <c r="B181">
        <v>180</v>
      </c>
      <c r="C181" t="str">
        <f>MID(State_Name[[#This Row],[state_names_l_english]],14,555)</f>
        <v>Porto</v>
      </c>
    </row>
    <row r="182" spans="1:3" x14ac:dyDescent="0.3">
      <c r="A182" t="s">
        <v>100</v>
      </c>
      <c r="B182">
        <v>181</v>
      </c>
      <c r="C182" t="str">
        <f>MID(State_Name[[#This Row],[state_names_l_english]],14,555)</f>
        <v>Guarda</v>
      </c>
    </row>
    <row r="183" spans="1:3" x14ac:dyDescent="0.3">
      <c r="A183" t="s">
        <v>101</v>
      </c>
      <c r="B183">
        <v>182</v>
      </c>
      <c r="C183" t="str">
        <f>MID(State_Name[[#This Row],[state_names_l_english]],14,555)</f>
        <v>Crete</v>
      </c>
    </row>
    <row r="184" spans="1:3" x14ac:dyDescent="0.3">
      <c r="A184" t="s">
        <v>102</v>
      </c>
      <c r="B184">
        <v>183</v>
      </c>
      <c r="C184" t="str">
        <f>MID(State_Name[[#This Row],[state_names_l_english]],14,555)</f>
        <v>Cyprus</v>
      </c>
    </row>
    <row r="185" spans="1:3" x14ac:dyDescent="0.3">
      <c r="A185" t="s">
        <v>103</v>
      </c>
      <c r="B185">
        <v>184</v>
      </c>
      <c r="C185" t="str">
        <f>MID(State_Name[[#This Row],[state_names_l_english]],14,555)</f>
        <v>Thrace</v>
      </c>
    </row>
    <row r="186" spans="1:3" x14ac:dyDescent="0.3">
      <c r="A186" t="s">
        <v>104</v>
      </c>
      <c r="B186">
        <v>185</v>
      </c>
      <c r="C186" t="str">
        <f>MID(State_Name[[#This Row],[state_names_l_english]],14,555)</f>
        <v>Epirus</v>
      </c>
    </row>
    <row r="187" spans="1:3" x14ac:dyDescent="0.3">
      <c r="A187" t="s">
        <v>105</v>
      </c>
      <c r="B187">
        <v>186</v>
      </c>
      <c r="C187" t="str">
        <f>MID(State_Name[[#This Row],[state_names_l_english]],14,555)</f>
        <v>Peloponnese</v>
      </c>
    </row>
    <row r="188" spans="1:3" x14ac:dyDescent="0.3">
      <c r="A188" t="s">
        <v>106</v>
      </c>
      <c r="B188">
        <v>187</v>
      </c>
      <c r="C188" t="str">
        <f>MID(State_Name[[#This Row],[state_names_l_english]],14,555)</f>
        <v>Aegean Islands</v>
      </c>
    </row>
    <row r="189" spans="1:3" x14ac:dyDescent="0.3">
      <c r="A189" t="s">
        <v>107</v>
      </c>
      <c r="B189">
        <v>188</v>
      </c>
      <c r="C189" t="str">
        <f>MID(State_Name[[#This Row],[state_names_l_english]],14,555)</f>
        <v>Memel</v>
      </c>
    </row>
    <row r="190" spans="1:3" x14ac:dyDescent="0.3">
      <c r="A190" t="s">
        <v>108</v>
      </c>
      <c r="B190">
        <v>189</v>
      </c>
      <c r="C190" t="str">
        <f>MID(State_Name[[#This Row],[state_names_l_english]],14,555)</f>
        <v>Žemaitija</v>
      </c>
    </row>
    <row r="191" spans="1:3" x14ac:dyDescent="0.3">
      <c r="A191" t="s">
        <v>109</v>
      </c>
      <c r="B191">
        <v>190</v>
      </c>
      <c r="C191" t="str">
        <f>MID(State_Name[[#This Row],[state_names_l_english]],14,555)</f>
        <v>Kurzeme</v>
      </c>
    </row>
    <row r="192" spans="1:3" x14ac:dyDescent="0.3">
      <c r="A192" t="s">
        <v>110</v>
      </c>
      <c r="B192">
        <v>191</v>
      </c>
      <c r="C192" t="str">
        <f>MID(State_Name[[#This Row],[state_names_l_english]],14,555)</f>
        <v>Tartu</v>
      </c>
    </row>
    <row r="193" spans="1:3" x14ac:dyDescent="0.3">
      <c r="A193" t="s">
        <v>111</v>
      </c>
      <c r="B193">
        <v>192</v>
      </c>
      <c r="C193" t="str">
        <f>MID(State_Name[[#This Row],[state_names_l_english]],14,555)</f>
        <v>Odessa</v>
      </c>
    </row>
    <row r="194" spans="1:3" x14ac:dyDescent="0.3">
      <c r="A194" t="s">
        <v>112</v>
      </c>
      <c r="B194">
        <v>193</v>
      </c>
      <c r="C194" t="str">
        <f>MID(State_Name[[#This Row],[state_names_l_english]],14,555)</f>
        <v>Chernigov</v>
      </c>
    </row>
    <row r="195" spans="1:3" x14ac:dyDescent="0.3">
      <c r="A195" t="s">
        <v>113</v>
      </c>
      <c r="B195">
        <v>194</v>
      </c>
      <c r="C195" t="str">
        <f>MID(State_Name[[#This Row],[state_names_l_english]],14,555)</f>
        <v>Mozyr</v>
      </c>
    </row>
    <row r="196" spans="1:3" x14ac:dyDescent="0.3">
      <c r="A196" t="s">
        <v>114</v>
      </c>
      <c r="B196">
        <v>195</v>
      </c>
      <c r="C196" t="str">
        <f>MID(State_Name[[#This Row],[state_names_l_english]],14,555)</f>
        <v>Leningrad</v>
      </c>
    </row>
    <row r="197" spans="1:3" x14ac:dyDescent="0.3">
      <c r="A197" t="s">
        <v>115</v>
      </c>
      <c r="B197">
        <v>196</v>
      </c>
      <c r="C197" t="str">
        <f>MID(State_Name[[#This Row],[state_names_l_english]],14,555)</f>
        <v>Kherson</v>
      </c>
    </row>
    <row r="198" spans="1:3" x14ac:dyDescent="0.3">
      <c r="A198" t="s">
        <v>116</v>
      </c>
      <c r="B198">
        <v>197</v>
      </c>
      <c r="C198" t="str">
        <f>MID(State_Name[[#This Row],[state_names_l_english]],14,555)</f>
        <v>Mykolaiv</v>
      </c>
    </row>
    <row r="199" spans="1:3" x14ac:dyDescent="0.3">
      <c r="A199" t="s">
        <v>117</v>
      </c>
      <c r="B199">
        <v>198</v>
      </c>
      <c r="C199" t="str">
        <f>MID(State_Name[[#This Row],[state_names_l_english]],14,555)</f>
        <v>Vinnytsia</v>
      </c>
    </row>
    <row r="200" spans="1:3" x14ac:dyDescent="0.3">
      <c r="A200" t="s">
        <v>118</v>
      </c>
      <c r="B200">
        <v>199</v>
      </c>
      <c r="C200" t="str">
        <f>MID(State_Name[[#This Row],[state_names_l_english]],14,555)</f>
        <v>Khmelnytskyi</v>
      </c>
    </row>
    <row r="201" spans="1:3" x14ac:dyDescent="0.3">
      <c r="A201" t="s">
        <v>119</v>
      </c>
      <c r="B201">
        <v>200</v>
      </c>
      <c r="C201" t="str">
        <f>MID(State_Name[[#This Row],[state_names_l_english]],14,555)</f>
        <v>Zaporozhe</v>
      </c>
    </row>
    <row r="202" spans="1:3" x14ac:dyDescent="0.3">
      <c r="A202" t="s">
        <v>120</v>
      </c>
      <c r="B202">
        <v>201</v>
      </c>
      <c r="C202" t="str">
        <f>MID(State_Name[[#This Row],[state_names_l_english]],14,555)</f>
        <v>Zhytomyr</v>
      </c>
    </row>
    <row r="203" spans="1:3" x14ac:dyDescent="0.3">
      <c r="A203" t="s">
        <v>121</v>
      </c>
      <c r="B203">
        <v>202</v>
      </c>
      <c r="C203" t="str">
        <f>MID(State_Name[[#This Row],[state_names_l_english]],14,555)</f>
        <v>Kiev</v>
      </c>
    </row>
    <row r="204" spans="1:3" x14ac:dyDescent="0.3">
      <c r="A204" t="s">
        <v>122</v>
      </c>
      <c r="B204">
        <v>203</v>
      </c>
      <c r="C204" t="str">
        <f>MID(State_Name[[#This Row],[state_names_l_english]],14,555)</f>
        <v>Cherkasy</v>
      </c>
    </row>
    <row r="205" spans="1:3" x14ac:dyDescent="0.3">
      <c r="A205" t="s">
        <v>123</v>
      </c>
      <c r="B205">
        <v>204</v>
      </c>
      <c r="C205" t="str">
        <f>MID(State_Name[[#This Row],[state_names_l_english]],14,555)</f>
        <v>Bobruysk</v>
      </c>
    </row>
    <row r="206" spans="1:3" x14ac:dyDescent="0.3">
      <c r="A206" t="s">
        <v>124</v>
      </c>
      <c r="B206">
        <v>205</v>
      </c>
      <c r="C206" t="str">
        <f>MID(State_Name[[#This Row],[state_names_l_english]],14,555)</f>
        <v>Kaluga</v>
      </c>
    </row>
    <row r="207" spans="1:3" x14ac:dyDescent="0.3">
      <c r="A207" t="s">
        <v>125</v>
      </c>
      <c r="B207">
        <v>206</v>
      </c>
      <c r="C207" t="str">
        <f>MID(State_Name[[#This Row],[state_names_l_english]],14,555)</f>
        <v>Minsk</v>
      </c>
    </row>
    <row r="208" spans="1:3" x14ac:dyDescent="0.3">
      <c r="A208" t="s">
        <v>126</v>
      </c>
      <c r="B208">
        <v>207</v>
      </c>
      <c r="C208" t="str">
        <f>MID(State_Name[[#This Row],[state_names_l_english]],14,555)</f>
        <v>Vitebsk</v>
      </c>
    </row>
    <row r="209" spans="1:3" x14ac:dyDescent="0.3">
      <c r="A209" t="s">
        <v>127</v>
      </c>
      <c r="B209">
        <v>208</v>
      </c>
      <c r="C209" t="str">
        <f>MID(State_Name[[#This Row],[state_names_l_english]],14,555)</f>
        <v>Luga</v>
      </c>
    </row>
    <row r="210" spans="1:3" x14ac:dyDescent="0.3">
      <c r="A210" t="s">
        <v>128</v>
      </c>
      <c r="B210">
        <v>209</v>
      </c>
      <c r="C210" t="str">
        <f>MID(State_Name[[#This Row],[state_names_l_english]],14,555)</f>
        <v>Pskov</v>
      </c>
    </row>
    <row r="211" spans="1:3" x14ac:dyDescent="0.3">
      <c r="A211" t="s">
        <v>129</v>
      </c>
      <c r="B211">
        <v>210</v>
      </c>
      <c r="C211" t="str">
        <f>MID(State_Name[[#This Row],[state_names_l_english]],14,555)</f>
        <v>Nevel</v>
      </c>
    </row>
    <row r="212" spans="1:3" x14ac:dyDescent="0.3">
      <c r="A212" t="s">
        <v>130</v>
      </c>
      <c r="B212">
        <v>211</v>
      </c>
      <c r="C212" t="str">
        <f>MID(State_Name[[#This Row],[state_names_l_english]],14,555)</f>
        <v>Burgas</v>
      </c>
    </row>
    <row r="213" spans="1:3" x14ac:dyDescent="0.3">
      <c r="A213" t="s">
        <v>131</v>
      </c>
      <c r="B213">
        <v>212</v>
      </c>
      <c r="C213" t="str">
        <f>MID(State_Name[[#This Row],[state_names_l_english]],14,555)</f>
        <v>Plovdiv</v>
      </c>
    </row>
    <row r="214" spans="1:3" x14ac:dyDescent="0.3">
      <c r="A214" t="s">
        <v>132</v>
      </c>
      <c r="B214">
        <v>213</v>
      </c>
      <c r="C214" t="str">
        <f>MID(State_Name[[#This Row],[state_names_l_english]],14,555)</f>
        <v>Murmansk</v>
      </c>
    </row>
    <row r="215" spans="1:3" x14ac:dyDescent="0.3">
      <c r="A215" t="s">
        <v>133</v>
      </c>
      <c r="B215">
        <v>214</v>
      </c>
      <c r="C215" t="str">
        <f>MID(State_Name[[#This Row],[state_names_l_english]],14,555)</f>
        <v>Arkhangelsk</v>
      </c>
    </row>
    <row r="216" spans="1:3" x14ac:dyDescent="0.3">
      <c r="A216" t="s">
        <v>134</v>
      </c>
      <c r="B216">
        <v>215</v>
      </c>
      <c r="C216" t="str">
        <f>MID(State_Name[[#This Row],[state_names_l_english]],14,555)</f>
        <v>Onega</v>
      </c>
    </row>
    <row r="217" spans="1:3" x14ac:dyDescent="0.3">
      <c r="A217" t="s">
        <v>135</v>
      </c>
      <c r="B217">
        <v>216</v>
      </c>
      <c r="C217" t="str">
        <f>MID(State_Name[[#This Row],[state_names_l_english]],14,555)</f>
        <v>Olonets</v>
      </c>
    </row>
    <row r="218" spans="1:3" x14ac:dyDescent="0.3">
      <c r="A218" t="s">
        <v>136</v>
      </c>
      <c r="B218">
        <v>217</v>
      </c>
      <c r="C218" t="str">
        <f>MID(State_Name[[#This Row],[state_names_l_english]],14,555)</f>
        <v>Stalingrad</v>
      </c>
    </row>
    <row r="219" spans="1:3" x14ac:dyDescent="0.3">
      <c r="A219" t="s">
        <v>137</v>
      </c>
      <c r="B219">
        <v>218</v>
      </c>
      <c r="C219" t="str">
        <f>MID(State_Name[[#This Row],[state_names_l_english]],14,555)</f>
        <v>Rostov</v>
      </c>
    </row>
    <row r="220" spans="1:3" x14ac:dyDescent="0.3">
      <c r="A220" t="s">
        <v>138</v>
      </c>
      <c r="B220">
        <v>219</v>
      </c>
      <c r="C220" t="str">
        <f>MID(State_Name[[#This Row],[state_names_l_english]],14,555)</f>
        <v>Moscow</v>
      </c>
    </row>
    <row r="221" spans="1:3" x14ac:dyDescent="0.3">
      <c r="A221" t="s">
        <v>139</v>
      </c>
      <c r="B221">
        <v>220</v>
      </c>
      <c r="C221" t="str">
        <f>MID(State_Name[[#This Row],[state_names_l_english]],14,555)</f>
        <v>Kursk</v>
      </c>
    </row>
    <row r="222" spans="1:3" x14ac:dyDescent="0.3">
      <c r="A222" t="s">
        <v>140</v>
      </c>
      <c r="B222">
        <v>221</v>
      </c>
      <c r="C222" t="str">
        <f>MID(State_Name[[#This Row],[state_names_l_english]],14,555)</f>
        <v>Kharkov</v>
      </c>
    </row>
    <row r="223" spans="1:3" x14ac:dyDescent="0.3">
      <c r="A223" t="s">
        <v>141</v>
      </c>
      <c r="B223">
        <v>222</v>
      </c>
      <c r="C223" t="str">
        <f>MID(State_Name[[#This Row],[state_names_l_english]],14,555)</f>
        <v>Orel</v>
      </c>
    </row>
    <row r="224" spans="1:3" x14ac:dyDescent="0.3">
      <c r="A224" t="s">
        <v>142</v>
      </c>
      <c r="B224">
        <v>223</v>
      </c>
      <c r="C224" t="str">
        <f>MID(State_Name[[#This Row],[state_names_l_english]],14,555)</f>
        <v>Tula</v>
      </c>
    </row>
    <row r="225" spans="1:3" x14ac:dyDescent="0.3">
      <c r="A225" t="s">
        <v>143</v>
      </c>
      <c r="B225">
        <v>224</v>
      </c>
      <c r="C225" t="str">
        <f>MID(State_Name[[#This Row],[state_names_l_english]],14,555)</f>
        <v>Bryansk</v>
      </c>
    </row>
    <row r="226" spans="1:3" x14ac:dyDescent="0.3">
      <c r="A226" t="s">
        <v>144</v>
      </c>
      <c r="B226">
        <v>225</v>
      </c>
      <c r="C226" t="str">
        <f>MID(State_Name[[#This Row],[state_names_l_english]],14,555)</f>
        <v>Sumy</v>
      </c>
    </row>
    <row r="227" spans="1:3" x14ac:dyDescent="0.3">
      <c r="A227" t="s">
        <v>145</v>
      </c>
      <c r="B227">
        <v>226</v>
      </c>
      <c r="C227" t="str">
        <f>MID(State_Name[[#This Row],[state_names_l_english]],14,555)</f>
        <v>Dnipropetrovsk</v>
      </c>
    </row>
    <row r="228" spans="1:3" x14ac:dyDescent="0.3">
      <c r="A228" t="s">
        <v>146</v>
      </c>
      <c r="B228">
        <v>227</v>
      </c>
      <c r="C228" t="str">
        <f>MID(State_Name[[#This Row],[state_names_l_english]],14,555)</f>
        <v>Stalino</v>
      </c>
    </row>
    <row r="229" spans="1:3" x14ac:dyDescent="0.3">
      <c r="A229" t="s">
        <v>147</v>
      </c>
      <c r="B229">
        <v>228</v>
      </c>
      <c r="C229" t="str">
        <f>MID(State_Name[[#This Row],[state_names_l_english]],14,555)</f>
        <v>Voroshilovgrad</v>
      </c>
    </row>
    <row r="230" spans="1:3" x14ac:dyDescent="0.3">
      <c r="A230" t="s">
        <v>148</v>
      </c>
      <c r="B230">
        <v>229</v>
      </c>
      <c r="C230" t="str">
        <f>MID(State_Name[[#This Row],[state_names_l_english]],14,555)</f>
        <v>Azerbaijan</v>
      </c>
    </row>
    <row r="231" spans="1:3" x14ac:dyDescent="0.3">
      <c r="A231" t="s">
        <v>149</v>
      </c>
      <c r="B231">
        <v>230</v>
      </c>
      <c r="C231" t="str">
        <f>MID(State_Name[[#This Row],[state_names_l_english]],14,555)</f>
        <v>Armenia</v>
      </c>
    </row>
    <row r="232" spans="1:3" x14ac:dyDescent="0.3">
      <c r="A232" t="s">
        <v>150</v>
      </c>
      <c r="B232">
        <v>231</v>
      </c>
      <c r="C232" t="str">
        <f>MID(State_Name[[#This Row],[state_names_l_english]],14,555)</f>
        <v>Georgia</v>
      </c>
    </row>
    <row r="233" spans="1:3" x14ac:dyDescent="0.3">
      <c r="A233" t="s">
        <v>151</v>
      </c>
      <c r="B233">
        <v>232</v>
      </c>
      <c r="C233" t="str">
        <f>MID(State_Name[[#This Row],[state_names_l_english]],14,555)</f>
        <v>Dagestan #(Was Grozny), but the state doesn't include that vp anymore</v>
      </c>
    </row>
    <row r="234" spans="1:3" x14ac:dyDescent="0.3">
      <c r="A234" t="s">
        <v>152</v>
      </c>
      <c r="B234">
        <v>233</v>
      </c>
      <c r="C234" t="str">
        <f>MID(State_Name[[#This Row],[state_names_l_english]],14,555)</f>
        <v>Sochi #(Was Caucasus Mountains), but is now only the western parts (could also be called Western Caucasus)</v>
      </c>
    </row>
    <row r="235" spans="1:3" x14ac:dyDescent="0.3">
      <c r="A235" t="s">
        <v>153</v>
      </c>
      <c r="B235">
        <v>234</v>
      </c>
      <c r="C235" t="str">
        <f>MID(State_Name[[#This Row],[state_names_l_english]],14,555)</f>
        <v>Krasnodar</v>
      </c>
    </row>
    <row r="236" spans="1:3" x14ac:dyDescent="0.3">
      <c r="A236" t="s">
        <v>154</v>
      </c>
      <c r="B236">
        <v>235</v>
      </c>
      <c r="C236" t="str">
        <f>MID(State_Name[[#This Row],[state_names_l_english]],14,555)</f>
        <v>Stavropol</v>
      </c>
    </row>
    <row r="237" spans="1:3" x14ac:dyDescent="0.3">
      <c r="A237" t="s">
        <v>155</v>
      </c>
      <c r="B237">
        <v>236</v>
      </c>
      <c r="C237" t="str">
        <f>MID(State_Name[[#This Row],[state_names_l_english]],14,555)</f>
        <v>Astrakhan</v>
      </c>
    </row>
    <row r="238" spans="1:3" x14ac:dyDescent="0.3">
      <c r="A238" t="s">
        <v>156</v>
      </c>
      <c r="B238">
        <v>237</v>
      </c>
      <c r="C238" t="str">
        <f>MID(State_Name[[#This Row],[state_names_l_english]],14,555)</f>
        <v>Kalmykia #Was Elista, but that is the vps name, and the state is that of Kalmykia</v>
      </c>
    </row>
    <row r="239" spans="1:3" x14ac:dyDescent="0.3">
      <c r="A239" t="s">
        <v>157</v>
      </c>
      <c r="B239">
        <v>238</v>
      </c>
      <c r="C239" t="str">
        <f>MID(State_Name[[#This Row],[state_names_l_english]],14,555)</f>
        <v>Volgodonsk</v>
      </c>
    </row>
    <row r="240" spans="1:3" x14ac:dyDescent="0.3">
      <c r="A240" t="s">
        <v>158</v>
      </c>
      <c r="B240">
        <v>239</v>
      </c>
      <c r="C240" t="str">
        <f>MID(State_Name[[#This Row],[state_names_l_english]],14,555)</f>
        <v>Saratov</v>
      </c>
    </row>
    <row r="241" spans="1:3" x14ac:dyDescent="0.3">
      <c r="A241" t="s">
        <v>159</v>
      </c>
      <c r="B241">
        <v>240</v>
      </c>
      <c r="C241" t="str">
        <f>MID(State_Name[[#This Row],[state_names_l_english]],14,555)</f>
        <v>Belgorod</v>
      </c>
    </row>
    <row r="242" spans="1:3" x14ac:dyDescent="0.3">
      <c r="A242" t="s">
        <v>160</v>
      </c>
      <c r="B242">
        <v>241</v>
      </c>
      <c r="C242" t="str">
        <f>MID(State_Name[[#This Row],[state_names_l_english]],14,555)</f>
        <v>Gomel</v>
      </c>
    </row>
    <row r="243" spans="1:3" x14ac:dyDescent="0.3">
      <c r="A243" t="s">
        <v>161</v>
      </c>
      <c r="B243">
        <v>242</v>
      </c>
      <c r="C243" t="str">
        <f>MID(State_Name[[#This Row],[state_names_l_english]],14,555)</f>
        <v>Smolensk</v>
      </c>
    </row>
    <row r="244" spans="1:3" x14ac:dyDescent="0.3">
      <c r="A244" t="s">
        <v>162</v>
      </c>
      <c r="B244">
        <v>243</v>
      </c>
      <c r="C244" t="str">
        <f>MID(State_Name[[#This Row],[state_names_l_english]],14,555)</f>
        <v>Roslavl</v>
      </c>
    </row>
    <row r="245" spans="1:3" x14ac:dyDescent="0.3">
      <c r="A245" t="s">
        <v>163</v>
      </c>
      <c r="B245">
        <v>244</v>
      </c>
      <c r="C245" t="str">
        <f>MID(State_Name[[#This Row],[state_names_l_english]],14,555)</f>
        <v>Volkhov</v>
      </c>
    </row>
    <row r="246" spans="1:3" x14ac:dyDescent="0.3">
      <c r="A246" t="s">
        <v>164</v>
      </c>
      <c r="B246">
        <v>245</v>
      </c>
      <c r="C246" t="str">
        <f>MID(State_Name[[#This Row],[state_names_l_english]],14,555)</f>
        <v>Millerovo</v>
      </c>
    </row>
    <row r="247" spans="1:3" x14ac:dyDescent="0.3">
      <c r="A247" t="s">
        <v>165</v>
      </c>
      <c r="B247">
        <v>246</v>
      </c>
      <c r="C247" t="str">
        <f>MID(State_Name[[#This Row],[state_names_l_english]],14,555)</f>
        <v>Rzhev</v>
      </c>
    </row>
    <row r="248" spans="1:3" x14ac:dyDescent="0.3">
      <c r="A248" t="s">
        <v>166</v>
      </c>
      <c r="B248">
        <v>247</v>
      </c>
      <c r="C248" t="str">
        <f>MID(State_Name[[#This Row],[state_names_l_english]],14,555)</f>
        <v>Kalinin</v>
      </c>
    </row>
    <row r="249" spans="1:3" x14ac:dyDescent="0.3">
      <c r="A249" t="s">
        <v>167</v>
      </c>
      <c r="B249">
        <v>248</v>
      </c>
      <c r="C249" t="str">
        <f>MID(State_Name[[#This Row],[state_names_l_english]],14,555)</f>
        <v>Yaroslavl</v>
      </c>
    </row>
    <row r="250" spans="1:3" x14ac:dyDescent="0.3">
      <c r="A250" t="s">
        <v>168</v>
      </c>
      <c r="B250">
        <v>249</v>
      </c>
      <c r="C250" t="str">
        <f>MID(State_Name[[#This Row],[state_names_l_english]],14,555)</f>
        <v>Kazan</v>
      </c>
    </row>
    <row r="251" spans="1:3" x14ac:dyDescent="0.3">
      <c r="A251" t="s">
        <v>169</v>
      </c>
      <c r="B251">
        <v>250</v>
      </c>
      <c r="C251" t="str">
        <f>MID(State_Name[[#This Row],[state_names_l_english]],14,555)</f>
        <v>Ulyanovsky</v>
      </c>
    </row>
    <row r="252" spans="1:3" x14ac:dyDescent="0.3">
      <c r="A252" t="s">
        <v>170</v>
      </c>
      <c r="B252">
        <v>251</v>
      </c>
      <c r="C252" t="str">
        <f>MID(State_Name[[#This Row],[state_names_l_english]],14,555)</f>
        <v>Kuybyshev</v>
      </c>
    </row>
    <row r="253" spans="1:3" x14ac:dyDescent="0.3">
      <c r="A253" t="s">
        <v>171</v>
      </c>
      <c r="B253">
        <v>252</v>
      </c>
      <c r="C253" t="str">
        <f>MID(State_Name[[#This Row],[state_names_l_english]],14,555)</f>
        <v>Gorky</v>
      </c>
    </row>
    <row r="254" spans="1:3" x14ac:dyDescent="0.3">
      <c r="A254" t="s">
        <v>172</v>
      </c>
      <c r="B254">
        <v>253</v>
      </c>
      <c r="C254" t="str">
        <f>MID(State_Name[[#This Row],[state_names_l_english]],14,555)</f>
        <v>Ivanovo</v>
      </c>
    </row>
    <row r="255" spans="1:3" x14ac:dyDescent="0.3">
      <c r="A255" t="s">
        <v>173</v>
      </c>
      <c r="B255">
        <v>254</v>
      </c>
      <c r="C255" t="str">
        <f>MID(State_Name[[#This Row],[state_names_l_english]],14,555)</f>
        <v>Ryazan</v>
      </c>
    </row>
    <row r="256" spans="1:3" x14ac:dyDescent="0.3">
      <c r="A256" t="s">
        <v>174</v>
      </c>
      <c r="B256">
        <v>255</v>
      </c>
      <c r="C256" t="str">
        <f>MID(State_Name[[#This Row],[state_names_l_english]],14,555)</f>
        <v>Penza</v>
      </c>
    </row>
    <row r="257" spans="1:3" x14ac:dyDescent="0.3">
      <c r="A257" t="s">
        <v>175</v>
      </c>
      <c r="B257">
        <v>256</v>
      </c>
      <c r="C257" t="str">
        <f>MID(State_Name[[#This Row],[state_names_l_english]],14,555)</f>
        <v>Chuvashia #Was Cheboksary, but os now named after the Republic the state represents</v>
      </c>
    </row>
    <row r="258" spans="1:3" x14ac:dyDescent="0.3">
      <c r="A258" t="s">
        <v>176</v>
      </c>
      <c r="B258">
        <v>257</v>
      </c>
      <c r="C258" t="str">
        <f>MID(State_Name[[#This Row],[state_names_l_english]],14,555)</f>
        <v>Tambov</v>
      </c>
    </row>
    <row r="259" spans="1:3" x14ac:dyDescent="0.3">
      <c r="A259" t="s">
        <v>177</v>
      </c>
      <c r="B259">
        <v>258</v>
      </c>
      <c r="C259" t="str">
        <f>MID(State_Name[[#This Row],[state_names_l_english]],14,555)</f>
        <v>Lipetsk</v>
      </c>
    </row>
    <row r="260" spans="1:3" x14ac:dyDescent="0.3">
      <c r="A260" t="s">
        <v>178</v>
      </c>
      <c r="B260">
        <v>259</v>
      </c>
      <c r="C260" t="str">
        <f>MID(State_Name[[#This Row],[state_names_l_english]],14,555)</f>
        <v>Poltava</v>
      </c>
    </row>
    <row r="261" spans="1:3" x14ac:dyDescent="0.3">
      <c r="A261" t="s">
        <v>179</v>
      </c>
      <c r="B261">
        <v>260</v>
      </c>
      <c r="C261" t="str">
        <f>MID(State_Name[[#This Row],[state_names_l_english]],14,555)</f>
        <v>Voronezh</v>
      </c>
    </row>
    <row r="262" spans="1:3" x14ac:dyDescent="0.3">
      <c r="A262" t="s">
        <v>180</v>
      </c>
      <c r="B262">
        <v>261</v>
      </c>
      <c r="C262" t="str">
        <f>MID(State_Name[[#This Row],[state_names_l_english]],14,555)</f>
        <v>Ohio</v>
      </c>
    </row>
    <row r="263" spans="1:3" x14ac:dyDescent="0.3">
      <c r="A263" t="s">
        <v>181</v>
      </c>
      <c r="B263">
        <v>262</v>
      </c>
      <c r="C263" t="str">
        <f>MID(State_Name[[#This Row],[state_names_l_english]],14,555)</f>
        <v>Pechora</v>
      </c>
    </row>
    <row r="264" spans="1:3" x14ac:dyDescent="0.3">
      <c r="A264" t="s">
        <v>182</v>
      </c>
      <c r="B264">
        <v>263</v>
      </c>
      <c r="C264" t="str">
        <f>MID(State_Name[[#This Row],[state_names_l_english]],14,555)</f>
        <v>Novgorod</v>
      </c>
    </row>
    <row r="265" spans="1:3" x14ac:dyDescent="0.3">
      <c r="A265" t="s">
        <v>183</v>
      </c>
      <c r="B265">
        <v>264</v>
      </c>
      <c r="C265" t="str">
        <f>MID(State_Name[[#This Row],[state_names_l_english]],14,555)</f>
        <v>Tikhvin</v>
      </c>
    </row>
    <row r="266" spans="1:3" x14ac:dyDescent="0.3">
      <c r="A266" t="s">
        <v>184</v>
      </c>
      <c r="B266">
        <v>265</v>
      </c>
      <c r="C266" t="str">
        <f>MID(State_Name[[#This Row],[state_names_l_english]],14,555)</f>
        <v>Mikhaylovka</v>
      </c>
    </row>
    <row r="267" spans="1:3" x14ac:dyDescent="0.3">
      <c r="A267" t="s">
        <v>185</v>
      </c>
      <c r="B267">
        <v>266</v>
      </c>
      <c r="C267" t="str">
        <f>MID(State_Name[[#This Row],[state_names_l_english]],14,555)</f>
        <v>Tehran</v>
      </c>
    </row>
    <row r="268" spans="1:3" x14ac:dyDescent="0.3">
      <c r="A268" t="s">
        <v>186</v>
      </c>
      <c r="B268">
        <v>267</v>
      </c>
      <c r="C268" t="str">
        <f>MID(State_Name[[#This Row],[state_names_l_english]],14,555)</f>
        <v>Kabul</v>
      </c>
    </row>
    <row r="269" spans="1:3" x14ac:dyDescent="0.3">
      <c r="A269" t="s">
        <v>187</v>
      </c>
      <c r="B269">
        <v>268</v>
      </c>
      <c r="C269" t="str">
        <f>MID(State_Name[[#This Row],[state_names_l_english]],14,555)</f>
        <v>French Somaliland</v>
      </c>
    </row>
    <row r="270" spans="1:3" x14ac:dyDescent="0.3">
      <c r="A270" t="s">
        <v>188</v>
      </c>
      <c r="B270">
        <v>269</v>
      </c>
      <c r="C270" t="str">
        <f>MID(State_Name[[#This Row],[state_names_l_english]],14,555)</f>
        <v>British Somaliland</v>
      </c>
    </row>
    <row r="271" spans="1:3" x14ac:dyDescent="0.3">
      <c r="A271" t="s">
        <v>189</v>
      </c>
      <c r="B271">
        <v>270</v>
      </c>
      <c r="C271" t="str">
        <f>MID(State_Name[[#This Row],[state_names_l_english]],14,555)</f>
        <v>Pitcairn Island</v>
      </c>
    </row>
    <row r="272" spans="1:3" x14ac:dyDescent="0.3">
      <c r="A272" t="s">
        <v>190</v>
      </c>
      <c r="B272">
        <v>271</v>
      </c>
      <c r="C272" t="str">
        <f>MID(State_Name[[#This Row],[state_names_l_english]],14,555)</f>
        <v>Ethiopia</v>
      </c>
    </row>
    <row r="273" spans="1:3" x14ac:dyDescent="0.3">
      <c r="A273" t="s">
        <v>191</v>
      </c>
      <c r="B273">
        <v>272</v>
      </c>
      <c r="C273" t="str">
        <f>MID(State_Name[[#This Row],[state_names_l_english]],14,555)</f>
        <v>Senegal</v>
      </c>
    </row>
    <row r="274" spans="1:3" x14ac:dyDescent="0.3">
      <c r="A274" t="s">
        <v>192</v>
      </c>
      <c r="B274">
        <v>273</v>
      </c>
      <c r="C274" t="str">
        <f>MID(State_Name[[#This Row],[state_names_l_english]],14,555)</f>
        <v>Libyan Desert</v>
      </c>
    </row>
    <row r="275" spans="1:3" x14ac:dyDescent="0.3">
      <c r="A275" t="s">
        <v>193</v>
      </c>
      <c r="B275">
        <v>274</v>
      </c>
      <c r="C275" t="str">
        <f>MID(State_Name[[#This Row],[state_names_l_english]],14,555)</f>
        <v>Ghana</v>
      </c>
    </row>
    <row r="276" spans="1:3" x14ac:dyDescent="0.3">
      <c r="A276" t="s">
        <v>194</v>
      </c>
      <c r="B276">
        <v>275</v>
      </c>
      <c r="C276" t="str">
        <f>MID(State_Name[[#This Row],[state_names_l_english]],14,555)</f>
        <v>Transvaal</v>
      </c>
    </row>
    <row r="277" spans="1:3" x14ac:dyDescent="0.3">
      <c r="A277" t="s">
        <v>195</v>
      </c>
      <c r="B277">
        <v>276</v>
      </c>
      <c r="C277" t="str">
        <f>MID(State_Name[[#This Row],[state_names_l_english]],14,555)</f>
        <v>Southern Ontario</v>
      </c>
    </row>
    <row r="278" spans="1:3" x14ac:dyDescent="0.3">
      <c r="A278" t="s">
        <v>196</v>
      </c>
      <c r="B278">
        <v>277</v>
      </c>
      <c r="C278" t="str">
        <f>MID(State_Name[[#This Row],[state_names_l_english]],14,555)</f>
        <v>Mexico City</v>
      </c>
    </row>
    <row r="279" spans="1:3" x14ac:dyDescent="0.3">
      <c r="A279" t="s">
        <v>197</v>
      </c>
      <c r="B279">
        <v>278</v>
      </c>
      <c r="C279" t="str">
        <f>MID(State_Name[[#This Row],[state_names_l_english]],14,555)</f>
        <v>Pampas</v>
      </c>
    </row>
    <row r="280" spans="1:3" x14ac:dyDescent="0.3">
      <c r="A280" t="s">
        <v>198</v>
      </c>
      <c r="B280">
        <v>279</v>
      </c>
      <c r="C280" t="str">
        <f>MID(State_Name[[#This Row],[state_names_l_english]],14,555)</f>
        <v>Santiago</v>
      </c>
    </row>
    <row r="281" spans="1:3" x14ac:dyDescent="0.3">
      <c r="A281" t="s">
        <v>199</v>
      </c>
      <c r="B281">
        <v>280</v>
      </c>
      <c r="C281" t="str">
        <f>MID(State_Name[[#This Row],[state_names_l_english]],14,555)</f>
        <v>Mato Grosso</v>
      </c>
    </row>
    <row r="282" spans="1:3" x14ac:dyDescent="0.3">
      <c r="A282" t="s">
        <v>200</v>
      </c>
      <c r="B282">
        <v>281</v>
      </c>
      <c r="C282" t="str">
        <f>MID(State_Name[[#This Row],[state_names_l_english]],14,555)</f>
        <v>Maldives</v>
      </c>
    </row>
    <row r="283" spans="1:3" x14ac:dyDescent="0.3">
      <c r="A283" t="s">
        <v>201</v>
      </c>
      <c r="B283">
        <v>282</v>
      </c>
      <c r="C283" t="str">
        <f>MID(State_Name[[#This Row],[state_names_l_english]],14,555)</f>
        <v>Kanto</v>
      </c>
    </row>
    <row r="284" spans="1:3" x14ac:dyDescent="0.3">
      <c r="A284" t="s">
        <v>202</v>
      </c>
      <c r="B284">
        <v>283</v>
      </c>
      <c r="C284" t="str">
        <f>MID(State_Name[[#This Row],[state_names_l_english]],14,555)</f>
        <v>Gansu</v>
      </c>
    </row>
    <row r="285" spans="1:3" x14ac:dyDescent="0.3">
      <c r="A285" t="s">
        <v>203</v>
      </c>
      <c r="B285">
        <v>284</v>
      </c>
      <c r="C285" t="str">
        <f>MID(State_Name[[#This Row],[state_names_l_english]],14,555)</f>
        <v>North Island</v>
      </c>
    </row>
    <row r="286" spans="1:3" x14ac:dyDescent="0.3">
      <c r="A286" t="s">
        <v>204</v>
      </c>
      <c r="B286">
        <v>285</v>
      </c>
      <c r="C286" t="str">
        <f>MID(State_Name[[#This Row],[state_names_l_english]],14,555)</f>
        <v>New South Wales</v>
      </c>
    </row>
    <row r="287" spans="1:3" x14ac:dyDescent="0.3">
      <c r="A287" t="s">
        <v>205</v>
      </c>
      <c r="B287">
        <v>286</v>
      </c>
      <c r="C287" t="str">
        <f>MID(State_Name[[#This Row],[state_names_l_english]],14,555)</f>
        <v>Southern Indochina</v>
      </c>
    </row>
    <row r="288" spans="1:3" x14ac:dyDescent="0.3">
      <c r="A288" t="s">
        <v>206</v>
      </c>
      <c r="B288">
        <v>287</v>
      </c>
      <c r="C288" t="str">
        <f>MID(State_Name[[#This Row],[state_names_l_english]],14,555)</f>
        <v>Taklamakan</v>
      </c>
    </row>
    <row r="289" spans="1:3" x14ac:dyDescent="0.3">
      <c r="A289" t="s">
        <v>207</v>
      </c>
      <c r="B289">
        <v>288</v>
      </c>
      <c r="C289" t="str">
        <f>MID(State_Name[[#This Row],[state_names_l_english]],14,555)</f>
        <v>Burma</v>
      </c>
    </row>
    <row r="290" spans="1:3" x14ac:dyDescent="0.3">
      <c r="A290" t="s">
        <v>208</v>
      </c>
      <c r="B290">
        <v>289</v>
      </c>
      <c r="C290" t="str">
        <f>MID(State_Name[[#This Row],[state_names_l_english]],14,555)</f>
        <v>Siam</v>
      </c>
    </row>
    <row r="291" spans="1:3" x14ac:dyDescent="0.3">
      <c r="A291" t="s">
        <v>209</v>
      </c>
      <c r="B291">
        <v>290</v>
      </c>
      <c r="C291" t="str">
        <f>MID(State_Name[[#This Row],[state_names_l_english]],14,555)</f>
        <v>Spanish Africa</v>
      </c>
    </row>
    <row r="292" spans="1:3" x14ac:dyDescent="0.3">
      <c r="A292" t="s">
        <v>210</v>
      </c>
      <c r="B292">
        <v>291</v>
      </c>
      <c r="C292" t="str">
        <f>MID(State_Name[[#This Row],[state_names_l_english]],14,555)</f>
        <v>Baghdad</v>
      </c>
    </row>
    <row r="293" spans="1:3" x14ac:dyDescent="0.3">
      <c r="A293" t="s">
        <v>211</v>
      </c>
      <c r="B293">
        <v>292</v>
      </c>
      <c r="C293" t="str">
        <f>MID(State_Name[[#This Row],[state_names_l_english]],14,555)</f>
        <v>Nejd</v>
      </c>
    </row>
    <row r="294" spans="1:3" x14ac:dyDescent="0.3">
      <c r="A294" t="s">
        <v>212</v>
      </c>
      <c r="B294">
        <v>293</v>
      </c>
      <c r="C294" t="str">
        <f>MID(State_Name[[#This Row],[state_names_l_english]],14,555)</f>
        <v>Yemen</v>
      </c>
    </row>
    <row r="295" spans="1:3" x14ac:dyDescent="0.3">
      <c r="A295" t="s">
        <v>213</v>
      </c>
      <c r="B295">
        <v>294</v>
      </c>
      <c r="C295" t="str">
        <f>MID(State_Name[[#This Row],[state_names_l_english]],14,555)</f>
        <v>Oman</v>
      </c>
    </row>
    <row r="296" spans="1:3" x14ac:dyDescent="0.3">
      <c r="A296" t="s">
        <v>214</v>
      </c>
      <c r="B296">
        <v>295</v>
      </c>
      <c r="C296" t="str">
        <f>MID(State_Name[[#This Row],[state_names_l_english]],14,555)</f>
        <v>Leopoldville</v>
      </c>
    </row>
    <row r="297" spans="1:3" x14ac:dyDescent="0.3">
      <c r="A297" t="s">
        <v>215</v>
      </c>
      <c r="B297">
        <v>296</v>
      </c>
      <c r="C297" t="str">
        <f>MID(State_Name[[#This Row],[state_names_l_english]],14,555)</f>
        <v>Portuguese Guinea</v>
      </c>
    </row>
    <row r="298" spans="1:3" x14ac:dyDescent="0.3">
      <c r="A298" t="s">
        <v>216</v>
      </c>
      <c r="B298">
        <v>297</v>
      </c>
      <c r="C298" t="str">
        <f>MID(State_Name[[#This Row],[state_names_l_english]],14,555)</f>
        <v>Equatorial Guinea</v>
      </c>
    </row>
    <row r="299" spans="1:3" x14ac:dyDescent="0.3">
      <c r="A299" t="s">
        <v>217</v>
      </c>
      <c r="B299">
        <v>298</v>
      </c>
      <c r="C299" t="str">
        <f>MID(State_Name[[#This Row],[state_names_l_english]],14,555)</f>
        <v>Liberia</v>
      </c>
    </row>
    <row r="300" spans="1:3" x14ac:dyDescent="0.3">
      <c r="A300" t="s">
        <v>218</v>
      </c>
      <c r="B300">
        <v>299</v>
      </c>
      <c r="C300" t="str">
        <f>MID(State_Name[[#This Row],[state_names_l_english]],14,555)</f>
        <v>Falkland Islands</v>
      </c>
    </row>
    <row r="301" spans="1:3" x14ac:dyDescent="0.3">
      <c r="A301" t="s">
        <v>219</v>
      </c>
      <c r="B301">
        <v>300</v>
      </c>
      <c r="C301" t="str">
        <f>MID(State_Name[[#This Row],[state_names_l_english]],14,555)</f>
        <v>Uruguay</v>
      </c>
    </row>
    <row r="302" spans="1:3" x14ac:dyDescent="0.3">
      <c r="A302" t="s">
        <v>220</v>
      </c>
      <c r="B302">
        <v>301</v>
      </c>
      <c r="C302" t="str">
        <f>MID(State_Name[[#This Row],[state_names_l_english]],14,555)</f>
        <v>Paraguay</v>
      </c>
    </row>
    <row r="303" spans="1:3" x14ac:dyDescent="0.3">
      <c r="A303" t="s">
        <v>221</v>
      </c>
      <c r="B303">
        <v>302</v>
      </c>
      <c r="C303" t="str">
        <f>MID(State_Name[[#This Row],[state_names_l_english]],14,555)</f>
        <v>La Paz</v>
      </c>
    </row>
    <row r="304" spans="1:3" x14ac:dyDescent="0.3">
      <c r="A304" t="s">
        <v>222</v>
      </c>
      <c r="B304">
        <v>303</v>
      </c>
      <c r="C304" t="str">
        <f>MID(State_Name[[#This Row],[state_names_l_english]],14,555)</f>
        <v>Lima</v>
      </c>
    </row>
    <row r="305" spans="1:3" x14ac:dyDescent="0.3">
      <c r="A305" t="s">
        <v>223</v>
      </c>
      <c r="B305">
        <v>304</v>
      </c>
      <c r="C305" t="str">
        <f>MID(State_Name[[#This Row],[state_names_l_english]],14,555)</f>
        <v>Panamá</v>
      </c>
    </row>
    <row r="306" spans="1:3" x14ac:dyDescent="0.3">
      <c r="A306" t="s">
        <v>224</v>
      </c>
      <c r="B306">
        <v>305</v>
      </c>
      <c r="C306" t="str">
        <f>MID(State_Name[[#This Row],[state_names_l_english]],14,555)</f>
        <v>Ecuador</v>
      </c>
    </row>
    <row r="307" spans="1:3" x14ac:dyDescent="0.3">
      <c r="A307" t="s">
        <v>225</v>
      </c>
      <c r="B307">
        <v>306</v>
      </c>
      <c r="C307" t="str">
        <f>MID(State_Name[[#This Row],[state_names_l_english]],14,555)</f>
        <v>Cundinamarca</v>
      </c>
    </row>
    <row r="308" spans="1:3" x14ac:dyDescent="0.3">
      <c r="A308" t="s">
        <v>226</v>
      </c>
      <c r="B308">
        <v>307</v>
      </c>
      <c r="C308" t="str">
        <f>MID(State_Name[[#This Row],[state_names_l_english]],14,555)</f>
        <v>Miranda</v>
      </c>
    </row>
    <row r="309" spans="1:3" x14ac:dyDescent="0.3">
      <c r="A309" t="s">
        <v>227</v>
      </c>
      <c r="B309">
        <v>308</v>
      </c>
      <c r="C309" t="str">
        <f>MID(State_Name[[#This Row],[state_names_l_english]],14,555)</f>
        <v>Leeward Islands</v>
      </c>
    </row>
    <row r="310" spans="1:3" x14ac:dyDescent="0.3">
      <c r="A310" t="s">
        <v>228</v>
      </c>
      <c r="B310">
        <v>309</v>
      </c>
      <c r="C310" t="str">
        <f>MID(State_Name[[#This Row],[state_names_l_english]],14,555)</f>
        <v>Suriname</v>
      </c>
    </row>
    <row r="311" spans="1:3" x14ac:dyDescent="0.3">
      <c r="A311" t="s">
        <v>229</v>
      </c>
      <c r="B311">
        <v>310</v>
      </c>
      <c r="C311" t="str">
        <f>MID(State_Name[[#This Row],[state_names_l_english]],14,555)</f>
        <v>French Guiana</v>
      </c>
    </row>
    <row r="312" spans="1:3" x14ac:dyDescent="0.3">
      <c r="A312" t="s">
        <v>230</v>
      </c>
      <c r="B312">
        <v>311</v>
      </c>
      <c r="C312" t="str">
        <f>MID(State_Name[[#This Row],[state_names_l_english]],14,555)</f>
        <v>British Honduras</v>
      </c>
    </row>
    <row r="313" spans="1:3" x14ac:dyDescent="0.3">
      <c r="A313" t="s">
        <v>231</v>
      </c>
      <c r="B313">
        <v>312</v>
      </c>
      <c r="C313" t="str">
        <f>MID(State_Name[[#This Row],[state_names_l_english]],14,555)</f>
        <v>Honduras</v>
      </c>
    </row>
    <row r="314" spans="1:3" x14ac:dyDescent="0.3">
      <c r="A314" t="s">
        <v>232</v>
      </c>
      <c r="B314">
        <v>313</v>
      </c>
      <c r="C314" t="str">
        <f>MID(State_Name[[#This Row],[state_names_l_english]],14,555)</f>
        <v>Guatemala</v>
      </c>
    </row>
    <row r="315" spans="1:3" x14ac:dyDescent="0.3">
      <c r="A315" t="s">
        <v>233</v>
      </c>
      <c r="B315">
        <v>314</v>
      </c>
      <c r="C315" t="str">
        <f>MID(State_Name[[#This Row],[state_names_l_english]],14,555)</f>
        <v>El Salvador</v>
      </c>
    </row>
    <row r="316" spans="1:3" x14ac:dyDescent="0.3">
      <c r="A316" t="s">
        <v>234</v>
      </c>
      <c r="B316">
        <v>315</v>
      </c>
      <c r="C316" t="str">
        <f>MID(State_Name[[#This Row],[state_names_l_english]],14,555)</f>
        <v>Cuba</v>
      </c>
    </row>
    <row r="317" spans="1:3" x14ac:dyDescent="0.3">
      <c r="A317" t="s">
        <v>235</v>
      </c>
      <c r="B317">
        <v>316</v>
      </c>
      <c r="C317" t="str">
        <f>MID(State_Name[[#This Row],[state_names_l_english]],14,555)</f>
        <v>Costa Rica</v>
      </c>
    </row>
    <row r="318" spans="1:3" x14ac:dyDescent="0.3">
      <c r="A318" t="s">
        <v>236</v>
      </c>
      <c r="B318">
        <v>317</v>
      </c>
      <c r="C318" t="str">
        <f>MID(State_Name[[#This Row],[state_names_l_english]],14,555)</f>
        <v>Nicaragua</v>
      </c>
    </row>
    <row r="319" spans="1:3" x14ac:dyDescent="0.3">
      <c r="A319" t="s">
        <v>237</v>
      </c>
      <c r="B319">
        <v>318</v>
      </c>
      <c r="C319" t="str">
        <f>MID(State_Name[[#This Row],[state_names_l_english]],14,555)</f>
        <v>Haiti</v>
      </c>
    </row>
    <row r="320" spans="1:3" x14ac:dyDescent="0.3">
      <c r="A320" t="s">
        <v>238</v>
      </c>
      <c r="B320">
        <v>319</v>
      </c>
      <c r="C320" t="str">
        <f>MID(State_Name[[#This Row],[state_names_l_english]],14,555)</f>
        <v>Dominican Republic</v>
      </c>
    </row>
    <row r="321" spans="1:3" x14ac:dyDescent="0.3">
      <c r="A321" t="s">
        <v>239</v>
      </c>
      <c r="B321">
        <v>320</v>
      </c>
      <c r="C321" t="str">
        <f>MID(State_Name[[#This Row],[state_names_l_english]],14,555)</f>
        <v>French India</v>
      </c>
    </row>
    <row r="322" spans="1:3" x14ac:dyDescent="0.3">
      <c r="A322" t="s">
        <v>240</v>
      </c>
      <c r="B322">
        <v>321</v>
      </c>
      <c r="C322" t="str">
        <f>MID(State_Name[[#This Row],[state_names_l_english]],14,555)</f>
        <v>Goa</v>
      </c>
    </row>
    <row r="323" spans="1:3" x14ac:dyDescent="0.3">
      <c r="A323" t="s">
        <v>241</v>
      </c>
      <c r="B323">
        <v>322</v>
      </c>
      <c r="C323" t="str">
        <f>MID(State_Name[[#This Row],[state_names_l_english]],14,555)</f>
        <v>Nagqu</v>
      </c>
    </row>
    <row r="324" spans="1:3" x14ac:dyDescent="0.3">
      <c r="A324" t="s">
        <v>242</v>
      </c>
      <c r="B324">
        <v>323</v>
      </c>
      <c r="C324" t="str">
        <f>MID(State_Name[[#This Row],[state_names_l_english]],14,555)</f>
        <v>Nepal</v>
      </c>
    </row>
    <row r="325" spans="1:3" x14ac:dyDescent="0.3">
      <c r="A325" t="s">
        <v>243</v>
      </c>
      <c r="B325">
        <v>324</v>
      </c>
      <c r="C325" t="str">
        <f>MID(State_Name[[#This Row],[state_names_l_english]],14,555)</f>
        <v>Bhutan</v>
      </c>
    </row>
    <row r="326" spans="1:3" x14ac:dyDescent="0.3">
      <c r="A326" t="s">
        <v>244</v>
      </c>
      <c r="B326">
        <v>325</v>
      </c>
      <c r="C326" t="str">
        <f>MID(State_Name[[#This Row],[state_names_l_english]],14,555)</f>
        <v>Yunnan</v>
      </c>
    </row>
    <row r="327" spans="1:3" x14ac:dyDescent="0.3">
      <c r="A327" t="s">
        <v>245</v>
      </c>
      <c r="B327">
        <v>326</v>
      </c>
      <c r="C327" t="str">
        <f>MID(State_Name[[#This Row],[state_names_l_english]],14,555)</f>
        <v>Hong Kong</v>
      </c>
    </row>
    <row r="328" spans="1:3" x14ac:dyDescent="0.3">
      <c r="A328" t="s">
        <v>246</v>
      </c>
      <c r="B328">
        <v>327</v>
      </c>
      <c r="C328" t="str">
        <f>MID(State_Name[[#This Row],[state_names_l_english]],14,555)</f>
        <v>Manila</v>
      </c>
    </row>
    <row r="329" spans="1:3" x14ac:dyDescent="0.3">
      <c r="A329" t="s">
        <v>247</v>
      </c>
      <c r="B329">
        <v>328</v>
      </c>
      <c r="C329" t="str">
        <f>MID(State_Name[[#This Row],[state_names_l_english]],14,555)</f>
        <v>Kirin</v>
      </c>
    </row>
    <row r="330" spans="1:3" x14ac:dyDescent="0.3">
      <c r="A330" t="s">
        <v>248</v>
      </c>
      <c r="B330">
        <v>329</v>
      </c>
      <c r="C330" t="str">
        <f>MID(State_Name[[#This Row],[state_names_l_english]],14,555)</f>
        <v>Tannu Tuva</v>
      </c>
    </row>
    <row r="331" spans="1:3" x14ac:dyDescent="0.3">
      <c r="A331" t="s">
        <v>249</v>
      </c>
      <c r="B331">
        <v>330</v>
      </c>
      <c r="C331" t="str">
        <f>MID(State_Name[[#This Row],[state_names_l_english]],14,555)</f>
        <v>Ulaanbaatar</v>
      </c>
    </row>
    <row r="332" spans="1:3" x14ac:dyDescent="0.3">
      <c r="A332" t="s">
        <v>250</v>
      </c>
      <c r="B332">
        <v>331</v>
      </c>
      <c r="C332" t="str">
        <f>MID(State_Name[[#This Row],[state_names_l_english]],14,555)</f>
        <v>Newfoundland</v>
      </c>
    </row>
    <row r="333" spans="1:3" x14ac:dyDescent="0.3">
      <c r="A333" t="s">
        <v>251</v>
      </c>
      <c r="B333">
        <v>332</v>
      </c>
      <c r="C333" t="str">
        <f>MID(State_Name[[#This Row],[state_names_l_english]],14,555)</f>
        <v>Labrador</v>
      </c>
    </row>
    <row r="334" spans="1:3" x14ac:dyDescent="0.3">
      <c r="A334" t="s">
        <v>252</v>
      </c>
      <c r="B334">
        <v>333</v>
      </c>
      <c r="C334" t="str">
        <f>MID(State_Name[[#This Row],[state_names_l_english]],14,555)</f>
        <v>North Borneo</v>
      </c>
    </row>
    <row r="335" spans="1:3" x14ac:dyDescent="0.3">
      <c r="A335" t="s">
        <v>253</v>
      </c>
      <c r="B335">
        <v>334</v>
      </c>
      <c r="C335" t="str">
        <f>MID(State_Name[[#This Row],[state_names_l_english]],14,555)</f>
        <v>Kalimantan</v>
      </c>
    </row>
    <row r="336" spans="1:3" x14ac:dyDescent="0.3">
      <c r="A336" t="s">
        <v>254</v>
      </c>
      <c r="B336">
        <v>335</v>
      </c>
      <c r="C336" t="str">
        <f>MID(State_Name[[#This Row],[state_names_l_english]],14,555)</f>
        <v>Java</v>
      </c>
    </row>
    <row r="337" spans="1:3" x14ac:dyDescent="0.3">
      <c r="A337" t="s">
        <v>255</v>
      </c>
      <c r="B337">
        <v>336</v>
      </c>
      <c r="C337" t="str">
        <f>MID(State_Name[[#This Row],[state_names_l_english]],14,555)</f>
        <v>Singapore</v>
      </c>
    </row>
    <row r="338" spans="1:3" x14ac:dyDescent="0.3">
      <c r="A338" t="s">
        <v>256</v>
      </c>
      <c r="B338">
        <v>337</v>
      </c>
      <c r="C338" t="str">
        <f>MID(State_Name[[#This Row],[state_names_l_english]],14,555)</f>
        <v>Faroe Islands</v>
      </c>
    </row>
    <row r="339" spans="1:3" x14ac:dyDescent="0.3">
      <c r="A339" t="s">
        <v>257</v>
      </c>
      <c r="B339">
        <v>338</v>
      </c>
      <c r="C339" t="str">
        <f>MID(State_Name[[#This Row],[state_names_l_english]],14,555)</f>
        <v>Gloucestershire</v>
      </c>
    </row>
    <row r="340" spans="1:3" x14ac:dyDescent="0.3">
      <c r="A340" t="s">
        <v>258</v>
      </c>
      <c r="B340">
        <v>339</v>
      </c>
      <c r="C340" t="str">
        <f>MID(State_Name[[#This Row],[state_names_l_english]],14,555)</f>
        <v>Izmir</v>
      </c>
    </row>
    <row r="341" spans="1:3" x14ac:dyDescent="0.3">
      <c r="A341" t="s">
        <v>259</v>
      </c>
      <c r="B341">
        <v>340</v>
      </c>
      <c r="C341" t="str">
        <f>MID(State_Name[[#This Row],[state_names_l_english]],14,555)</f>
        <v>Bursa</v>
      </c>
    </row>
    <row r="342" spans="1:3" x14ac:dyDescent="0.3">
      <c r="A342" t="s">
        <v>260</v>
      </c>
      <c r="B342">
        <v>341</v>
      </c>
      <c r="C342" t="str">
        <f>MID(State_Name[[#This Row],[state_names_l_english]],14,555)</f>
        <v>Edirne</v>
      </c>
    </row>
    <row r="343" spans="1:3" x14ac:dyDescent="0.3">
      <c r="A343" t="s">
        <v>261</v>
      </c>
      <c r="B343">
        <v>342</v>
      </c>
      <c r="C343" t="str">
        <f>MID(State_Name[[#This Row],[state_names_l_english]],14,555)</f>
        <v>Antalya</v>
      </c>
    </row>
    <row r="344" spans="1:3" x14ac:dyDescent="0.3">
      <c r="A344" t="s">
        <v>262</v>
      </c>
      <c r="B344">
        <v>343</v>
      </c>
      <c r="C344" t="str">
        <f>MID(State_Name[[#This Row],[state_names_l_english]],14,555)</f>
        <v>Afyon</v>
      </c>
    </row>
    <row r="345" spans="1:3" x14ac:dyDescent="0.3">
      <c r="A345" t="s">
        <v>263</v>
      </c>
      <c r="B345">
        <v>344</v>
      </c>
      <c r="C345" t="str">
        <f>MID(State_Name[[#This Row],[state_names_l_english]],14,555)</f>
        <v>Malatya</v>
      </c>
    </row>
    <row r="346" spans="1:3" x14ac:dyDescent="0.3">
      <c r="A346" t="s">
        <v>264</v>
      </c>
      <c r="B346">
        <v>345</v>
      </c>
      <c r="C346" t="str">
        <f>MID(State_Name[[#This Row],[state_names_l_english]],14,555)</f>
        <v>Mersin</v>
      </c>
    </row>
    <row r="347" spans="1:3" x14ac:dyDescent="0.3">
      <c r="A347" t="s">
        <v>265</v>
      </c>
      <c r="B347">
        <v>346</v>
      </c>
      <c r="C347" t="str">
        <f>MID(State_Name[[#This Row],[state_names_l_english]],14,555)</f>
        <v>Konya</v>
      </c>
    </row>
    <row r="348" spans="1:3" x14ac:dyDescent="0.3">
      <c r="A348" t="s">
        <v>266</v>
      </c>
      <c r="B348">
        <v>347</v>
      </c>
      <c r="C348" t="str">
        <f>MID(State_Name[[#This Row],[state_names_l_english]],14,555)</f>
        <v>Izmit</v>
      </c>
    </row>
    <row r="349" spans="1:3" x14ac:dyDescent="0.3">
      <c r="A349" t="s">
        <v>267</v>
      </c>
      <c r="B349">
        <v>348</v>
      </c>
      <c r="C349" t="str">
        <f>MID(State_Name[[#This Row],[state_names_l_english]],14,555)</f>
        <v>Kayseri</v>
      </c>
    </row>
    <row r="350" spans="1:3" x14ac:dyDescent="0.3">
      <c r="A350" t="s">
        <v>268</v>
      </c>
      <c r="B350">
        <v>349</v>
      </c>
      <c r="C350" t="str">
        <f>MID(State_Name[[#This Row],[state_names_l_english]],14,555)</f>
        <v>Sivas</v>
      </c>
    </row>
    <row r="351" spans="1:3" x14ac:dyDescent="0.3">
      <c r="A351" t="s">
        <v>269</v>
      </c>
      <c r="B351">
        <v>350</v>
      </c>
      <c r="C351" t="str">
        <f>MID(State_Name[[#This Row],[state_names_l_english]],14,555)</f>
        <v>Diyarbakır</v>
      </c>
    </row>
    <row r="352" spans="1:3" x14ac:dyDescent="0.3">
      <c r="A352" t="s">
        <v>270</v>
      </c>
      <c r="B352">
        <v>351</v>
      </c>
      <c r="C352" t="str">
        <f>MID(State_Name[[#This Row],[state_names_l_english]],14,555)</f>
        <v>Vologda</v>
      </c>
    </row>
    <row r="353" spans="1:3" x14ac:dyDescent="0.3">
      <c r="A353" t="s">
        <v>271</v>
      </c>
      <c r="B353">
        <v>352</v>
      </c>
      <c r="C353" t="str">
        <f>MID(State_Name[[#This Row],[state_names_l_english]],14,555)</f>
        <v>Hakkari</v>
      </c>
    </row>
    <row r="354" spans="1:3" x14ac:dyDescent="0.3">
      <c r="A354" t="s">
        <v>272</v>
      </c>
      <c r="B354">
        <v>353</v>
      </c>
      <c r="C354" t="str">
        <f>MID(State_Name[[#This Row],[state_names_l_english]],14,555)</f>
        <v>Tunceli</v>
      </c>
    </row>
    <row r="355" spans="1:3" x14ac:dyDescent="0.3">
      <c r="A355" t="s">
        <v>273</v>
      </c>
      <c r="B355">
        <v>354</v>
      </c>
      <c r="C355" t="str">
        <f>MID(State_Name[[#This Row],[state_names_l_english]],14,555)</f>
        <v>Trabzon</v>
      </c>
    </row>
    <row r="356" spans="1:3" x14ac:dyDescent="0.3">
      <c r="A356" t="s">
        <v>274</v>
      </c>
      <c r="B356">
        <v>355</v>
      </c>
      <c r="C356" t="str">
        <f>MID(State_Name[[#This Row],[state_names_l_english]],14,555)</f>
        <v>Samsun</v>
      </c>
    </row>
    <row r="357" spans="1:3" x14ac:dyDescent="0.3">
      <c r="A357" t="s">
        <v>275</v>
      </c>
      <c r="B357">
        <v>356</v>
      </c>
      <c r="C357" t="str">
        <f>MID(State_Name[[#This Row],[state_names_l_english]],14,555)</f>
        <v>Kastamonu</v>
      </c>
    </row>
    <row r="358" spans="1:3" x14ac:dyDescent="0.3">
      <c r="A358" t="s">
        <v>276</v>
      </c>
      <c r="B358">
        <v>357</v>
      </c>
      <c r="C358" t="str">
        <f>MID(State_Name[[#This Row],[state_names_l_english]],14,555)</f>
        <v>New England</v>
      </c>
    </row>
    <row r="359" spans="1:3" x14ac:dyDescent="0.3">
      <c r="A359" t="s">
        <v>277</v>
      </c>
      <c r="B359">
        <v>358</v>
      </c>
      <c r="C359" t="str">
        <f>MID(State_Name[[#This Row],[state_names_l_english]],14,555)</f>
        <v>New York</v>
      </c>
    </row>
    <row r="360" spans="1:3" x14ac:dyDescent="0.3">
      <c r="A360" t="s">
        <v>278</v>
      </c>
      <c r="B360">
        <v>359</v>
      </c>
      <c r="C360" t="str">
        <f>MID(State_Name[[#This Row],[state_names_l_english]],14,555)</f>
        <v>New Jersey</v>
      </c>
    </row>
    <row r="361" spans="1:3" x14ac:dyDescent="0.3">
      <c r="A361" t="s">
        <v>279</v>
      </c>
      <c r="B361">
        <v>360</v>
      </c>
      <c r="C361" t="str">
        <f>MID(State_Name[[#This Row],[state_names_l_english]],14,555)</f>
        <v>Pennsylvania</v>
      </c>
    </row>
    <row r="362" spans="1:3" x14ac:dyDescent="0.3">
      <c r="A362" t="s">
        <v>280</v>
      </c>
      <c r="B362">
        <v>361</v>
      </c>
      <c r="C362" t="str">
        <f>MID(State_Name[[#This Row],[state_names_l_english]],14,555)</f>
        <v>Maryland</v>
      </c>
    </row>
    <row r="363" spans="1:3" x14ac:dyDescent="0.3">
      <c r="A363" t="s">
        <v>281</v>
      </c>
      <c r="B363">
        <v>362</v>
      </c>
      <c r="C363" t="str">
        <f>MID(State_Name[[#This Row],[state_names_l_english]],14,555)</f>
        <v>Virginia</v>
      </c>
    </row>
    <row r="364" spans="1:3" x14ac:dyDescent="0.3">
      <c r="A364" t="s">
        <v>282</v>
      </c>
      <c r="B364">
        <v>363</v>
      </c>
      <c r="C364" t="str">
        <f>MID(State_Name[[#This Row],[state_names_l_english]],14,555)</f>
        <v>North Carolina</v>
      </c>
    </row>
    <row r="365" spans="1:3" x14ac:dyDescent="0.3">
      <c r="A365" t="s">
        <v>283</v>
      </c>
      <c r="B365">
        <v>364</v>
      </c>
      <c r="C365" t="str">
        <f>MID(State_Name[[#This Row],[state_names_l_english]],14,555)</f>
        <v>South Carolina</v>
      </c>
    </row>
    <row r="366" spans="1:3" x14ac:dyDescent="0.3">
      <c r="A366" t="s">
        <v>284</v>
      </c>
      <c r="B366">
        <v>365</v>
      </c>
      <c r="C366" t="str">
        <f>MID(State_Name[[#This Row],[state_names_l_english]],14,555)</f>
        <v>Georgia</v>
      </c>
    </row>
    <row r="367" spans="1:3" x14ac:dyDescent="0.3">
      <c r="A367" t="s">
        <v>285</v>
      </c>
      <c r="B367">
        <v>366</v>
      </c>
      <c r="C367" t="str">
        <f>MID(State_Name[[#This Row],[state_names_l_english]],14,555)</f>
        <v>Florida</v>
      </c>
    </row>
    <row r="368" spans="1:3" x14ac:dyDescent="0.3">
      <c r="A368" t="s">
        <v>286</v>
      </c>
      <c r="B368">
        <v>367</v>
      </c>
      <c r="C368" t="str">
        <f>MID(State_Name[[#This Row],[state_names_l_english]],14,555)</f>
        <v>Alabama</v>
      </c>
    </row>
    <row r="369" spans="1:3" x14ac:dyDescent="0.3">
      <c r="A369" t="s">
        <v>287</v>
      </c>
      <c r="B369">
        <v>368</v>
      </c>
      <c r="C369" t="str">
        <f>MID(State_Name[[#This Row],[state_names_l_english]],14,555)</f>
        <v>Tennessee</v>
      </c>
    </row>
    <row r="370" spans="1:3" x14ac:dyDescent="0.3">
      <c r="A370" t="s">
        <v>288</v>
      </c>
      <c r="B370">
        <v>369</v>
      </c>
      <c r="C370" t="str">
        <f>MID(State_Name[[#This Row],[state_names_l_english]],14,555)</f>
        <v>Kentucky</v>
      </c>
    </row>
    <row r="371" spans="1:3" x14ac:dyDescent="0.3">
      <c r="A371" t="s">
        <v>289</v>
      </c>
      <c r="B371">
        <v>370</v>
      </c>
      <c r="C371" t="str">
        <f>MID(State_Name[[#This Row],[state_names_l_english]],14,555)</f>
        <v>Mississippi</v>
      </c>
    </row>
    <row r="372" spans="1:3" x14ac:dyDescent="0.3">
      <c r="A372" t="s">
        <v>290</v>
      </c>
      <c r="B372">
        <v>371</v>
      </c>
      <c r="C372" t="str">
        <f>MID(State_Name[[#This Row],[state_names_l_english]],14,555)</f>
        <v>Louisiana</v>
      </c>
    </row>
    <row r="373" spans="1:3" x14ac:dyDescent="0.3">
      <c r="A373" t="s">
        <v>291</v>
      </c>
      <c r="B373">
        <v>372</v>
      </c>
      <c r="C373" t="str">
        <f>MID(State_Name[[#This Row],[state_names_l_english]],14,555)</f>
        <v>Arkansas</v>
      </c>
    </row>
    <row r="374" spans="1:3" x14ac:dyDescent="0.3">
      <c r="A374" t="s">
        <v>292</v>
      </c>
      <c r="B374">
        <v>373</v>
      </c>
      <c r="C374" t="str">
        <f>MID(State_Name[[#This Row],[state_names_l_english]],14,555)</f>
        <v>Missouri</v>
      </c>
    </row>
    <row r="375" spans="1:3" x14ac:dyDescent="0.3">
      <c r="A375" t="s">
        <v>293</v>
      </c>
      <c r="B375">
        <v>374</v>
      </c>
      <c r="C375" t="str">
        <f>MID(State_Name[[#This Row],[state_names_l_english]],14,555)</f>
        <v>Oklahoma</v>
      </c>
    </row>
    <row r="376" spans="1:3" x14ac:dyDescent="0.3">
      <c r="A376" t="s">
        <v>294</v>
      </c>
      <c r="B376">
        <v>375</v>
      </c>
      <c r="C376" t="str">
        <f>MID(State_Name[[#This Row],[state_names_l_english]],14,555)</f>
        <v>Texas</v>
      </c>
    </row>
    <row r="377" spans="1:3" x14ac:dyDescent="0.3">
      <c r="A377" t="s">
        <v>295</v>
      </c>
      <c r="B377">
        <v>376</v>
      </c>
      <c r="C377" t="str">
        <f>MID(State_Name[[#This Row],[state_names_l_english]],14,555)</f>
        <v>New Mexico</v>
      </c>
    </row>
    <row r="378" spans="1:3" x14ac:dyDescent="0.3">
      <c r="A378" t="s">
        <v>296</v>
      </c>
      <c r="B378">
        <v>377</v>
      </c>
      <c r="C378" t="str">
        <f>MID(State_Name[[#This Row],[state_names_l_english]],14,555)</f>
        <v>Arizona</v>
      </c>
    </row>
    <row r="379" spans="1:3" x14ac:dyDescent="0.3">
      <c r="A379" t="s">
        <v>297</v>
      </c>
      <c r="B379">
        <v>378</v>
      </c>
      <c r="C379" t="str">
        <f>MID(State_Name[[#This Row],[state_names_l_english]],14,555)</f>
        <v>California</v>
      </c>
    </row>
    <row r="380" spans="1:3" x14ac:dyDescent="0.3">
      <c r="A380" t="s">
        <v>298</v>
      </c>
      <c r="B380">
        <v>379</v>
      </c>
      <c r="C380" t="str">
        <f>MID(State_Name[[#This Row],[state_names_l_english]],14,555)</f>
        <v>Nevada</v>
      </c>
    </row>
    <row r="381" spans="1:3" x14ac:dyDescent="0.3">
      <c r="A381" t="s">
        <v>299</v>
      </c>
      <c r="B381">
        <v>380</v>
      </c>
      <c r="C381" t="str">
        <f>MID(State_Name[[#This Row],[state_names_l_english]],14,555)</f>
        <v>Utah</v>
      </c>
    </row>
    <row r="382" spans="1:3" x14ac:dyDescent="0.3">
      <c r="A382" t="s">
        <v>300</v>
      </c>
      <c r="B382">
        <v>381</v>
      </c>
      <c r="C382" t="str">
        <f>MID(State_Name[[#This Row],[state_names_l_english]],14,555)</f>
        <v>Wyoming</v>
      </c>
    </row>
    <row r="383" spans="1:3" x14ac:dyDescent="0.3">
      <c r="A383" t="s">
        <v>301</v>
      </c>
      <c r="B383">
        <v>382</v>
      </c>
      <c r="C383" t="str">
        <f>MID(State_Name[[#This Row],[state_names_l_english]],14,555)</f>
        <v>Colorado</v>
      </c>
    </row>
    <row r="384" spans="1:3" x14ac:dyDescent="0.3">
      <c r="A384" t="s">
        <v>302</v>
      </c>
      <c r="B384">
        <v>383</v>
      </c>
      <c r="C384" t="str">
        <f>MID(State_Name[[#This Row],[state_names_l_english]],14,555)</f>
        <v>Kansas</v>
      </c>
    </row>
    <row r="385" spans="1:3" x14ac:dyDescent="0.3">
      <c r="A385" t="s">
        <v>303</v>
      </c>
      <c r="B385">
        <v>384</v>
      </c>
      <c r="C385" t="str">
        <f>MID(State_Name[[#This Row],[state_names_l_english]],14,555)</f>
        <v>Nebraska</v>
      </c>
    </row>
    <row r="386" spans="1:3" x14ac:dyDescent="0.3">
      <c r="A386" t="s">
        <v>304</v>
      </c>
      <c r="B386">
        <v>385</v>
      </c>
      <c r="C386" t="str">
        <f>MID(State_Name[[#This Row],[state_names_l_english]],14,555)</f>
        <v>Oregon</v>
      </c>
    </row>
    <row r="387" spans="1:3" x14ac:dyDescent="0.3">
      <c r="A387" t="s">
        <v>305</v>
      </c>
      <c r="B387">
        <v>386</v>
      </c>
      <c r="C387" t="str">
        <f>MID(State_Name[[#This Row],[state_names_l_english]],14,555)</f>
        <v>Washington</v>
      </c>
    </row>
    <row r="388" spans="1:3" x14ac:dyDescent="0.3">
      <c r="A388" t="s">
        <v>306</v>
      </c>
      <c r="B388">
        <v>387</v>
      </c>
      <c r="C388" t="str">
        <f>MID(State_Name[[#This Row],[state_names_l_english]],14,555)</f>
        <v>Idaho</v>
      </c>
    </row>
    <row r="389" spans="1:3" x14ac:dyDescent="0.3">
      <c r="A389" t="s">
        <v>307</v>
      </c>
      <c r="B389">
        <v>388</v>
      </c>
      <c r="C389" t="str">
        <f>MID(State_Name[[#This Row],[state_names_l_english]],14,555)</f>
        <v>Montana</v>
      </c>
    </row>
    <row r="390" spans="1:3" x14ac:dyDescent="0.3">
      <c r="A390" t="s">
        <v>308</v>
      </c>
      <c r="B390">
        <v>389</v>
      </c>
      <c r="C390" t="str">
        <f>MID(State_Name[[#This Row],[state_names_l_english]],14,555)</f>
        <v>North Dakota</v>
      </c>
    </row>
    <row r="391" spans="1:3" x14ac:dyDescent="0.3">
      <c r="A391" t="s">
        <v>309</v>
      </c>
      <c r="B391">
        <v>390</v>
      </c>
      <c r="C391" t="str">
        <f>MID(State_Name[[#This Row],[state_names_l_english]],14,555)</f>
        <v>South Dakota</v>
      </c>
    </row>
    <row r="392" spans="1:3" x14ac:dyDescent="0.3">
      <c r="A392" t="s">
        <v>310</v>
      </c>
      <c r="B392">
        <v>391</v>
      </c>
      <c r="C392" t="str">
        <f>MID(State_Name[[#This Row],[state_names_l_english]],14,555)</f>
        <v>Minnesota</v>
      </c>
    </row>
    <row r="393" spans="1:3" x14ac:dyDescent="0.3">
      <c r="A393" t="s">
        <v>311</v>
      </c>
      <c r="B393">
        <v>392</v>
      </c>
      <c r="C393" t="str">
        <f>MID(State_Name[[#This Row],[state_names_l_english]],14,555)</f>
        <v>Iowa</v>
      </c>
    </row>
    <row r="394" spans="1:3" x14ac:dyDescent="0.3">
      <c r="A394" t="s">
        <v>312</v>
      </c>
      <c r="B394">
        <v>393</v>
      </c>
      <c r="C394" t="str">
        <f>MID(State_Name[[#This Row],[state_names_l_english]],14,555)</f>
        <v>Michigan</v>
      </c>
    </row>
    <row r="395" spans="1:3" x14ac:dyDescent="0.3">
      <c r="A395" t="s">
        <v>313</v>
      </c>
      <c r="B395">
        <v>394</v>
      </c>
      <c r="C395" t="str">
        <f>MID(State_Name[[#This Row],[state_names_l_english]],14,555)</f>
        <v>Wisconsin</v>
      </c>
    </row>
    <row r="396" spans="1:3" x14ac:dyDescent="0.3">
      <c r="A396" t="s">
        <v>314</v>
      </c>
      <c r="B396">
        <v>395</v>
      </c>
      <c r="C396" t="str">
        <f>MID(State_Name[[#This Row],[state_names_l_english]],14,555)</f>
        <v>Illinois</v>
      </c>
    </row>
    <row r="397" spans="1:3" x14ac:dyDescent="0.3">
      <c r="A397" t="s">
        <v>315</v>
      </c>
      <c r="B397">
        <v>396</v>
      </c>
      <c r="C397" t="str">
        <f>MID(State_Name[[#This Row],[state_names_l_english]],14,555)</f>
        <v>Indiana</v>
      </c>
    </row>
    <row r="398" spans="1:3" x14ac:dyDescent="0.3">
      <c r="A398" t="s">
        <v>316</v>
      </c>
      <c r="B398">
        <v>397</v>
      </c>
      <c r="C398" t="str">
        <f>MID(State_Name[[#This Row],[state_names_l_english]],14,555)</f>
        <v>Syktyvkar</v>
      </c>
    </row>
    <row r="399" spans="1:3" x14ac:dyDescent="0.3">
      <c r="A399" t="s">
        <v>317</v>
      </c>
      <c r="B399">
        <v>398</v>
      </c>
      <c r="C399" t="str">
        <f>MID(State_Name[[#This Row],[state_names_l_english]],14,555)</f>
        <v>Perm</v>
      </c>
    </row>
    <row r="400" spans="1:3" x14ac:dyDescent="0.3">
      <c r="A400" t="s">
        <v>318</v>
      </c>
      <c r="B400">
        <v>399</v>
      </c>
      <c r="C400" t="str">
        <f>MID(State_Name[[#This Row],[state_names_l_english]],14,555)</f>
        <v>Udmurtia #Was Izhevsk, but was renamed to that of the republic it represents</v>
      </c>
    </row>
    <row r="401" spans="1:3" x14ac:dyDescent="0.3">
      <c r="A401" t="s">
        <v>319</v>
      </c>
      <c r="B401">
        <v>400</v>
      </c>
      <c r="C401" t="str">
        <f>MID(State_Name[[#This Row],[state_names_l_english]],14,555)</f>
        <v>Kirov</v>
      </c>
    </row>
    <row r="402" spans="1:3" x14ac:dyDescent="0.3">
      <c r="A402" t="s">
        <v>320</v>
      </c>
      <c r="B402">
        <v>401</v>
      </c>
      <c r="C402" t="str">
        <f>MID(State_Name[[#This Row],[state_names_l_english]],14,555)</f>
        <v>Balakovo #Was Engels, but the State does not include that city anymore</v>
      </c>
    </row>
    <row r="403" spans="1:3" x14ac:dyDescent="0.3">
      <c r="A403" t="s">
        <v>321</v>
      </c>
      <c r="B403">
        <v>402</v>
      </c>
      <c r="C403" t="str">
        <f>MID(State_Name[[#This Row],[state_names_l_english]],14,555)</f>
        <v>Akhtubinsk</v>
      </c>
    </row>
    <row r="404" spans="1:3" x14ac:dyDescent="0.3">
      <c r="A404" t="s">
        <v>322</v>
      </c>
      <c r="B404">
        <v>403</v>
      </c>
      <c r="C404" t="str">
        <f>MID(State_Name[[#This Row],[state_names_l_english]],14,555)</f>
        <v>Tyumen</v>
      </c>
    </row>
    <row r="405" spans="1:3" x14ac:dyDescent="0.3">
      <c r="A405" t="s">
        <v>323</v>
      </c>
      <c r="B405">
        <v>404</v>
      </c>
      <c r="C405" t="str">
        <f>MID(State_Name[[#This Row],[state_names_l_english]],14,555)</f>
        <v>Kyzyl Orda</v>
      </c>
    </row>
    <row r="406" spans="1:3" x14ac:dyDescent="0.3">
      <c r="A406" t="s">
        <v>324</v>
      </c>
      <c r="B406">
        <v>405</v>
      </c>
      <c r="C406" t="str">
        <f>MID(State_Name[[#This Row],[state_names_l_english]],14,555)</f>
        <v>Tashkent</v>
      </c>
    </row>
    <row r="407" spans="1:3" x14ac:dyDescent="0.3">
      <c r="A407" t="s">
        <v>325</v>
      </c>
      <c r="B407">
        <v>406</v>
      </c>
      <c r="C407" t="str">
        <f>MID(State_Name[[#This Row],[state_names_l_english]],14,555)</f>
        <v>Guryev</v>
      </c>
    </row>
    <row r="408" spans="1:3" x14ac:dyDescent="0.3">
      <c r="A408" t="s">
        <v>326</v>
      </c>
      <c r="B408">
        <v>407</v>
      </c>
      <c r="C408" t="str">
        <f>MID(State_Name[[#This Row],[state_names_l_english]],14,555)</f>
        <v>Ural'sk</v>
      </c>
    </row>
    <row r="409" spans="1:3" x14ac:dyDescent="0.3">
      <c r="A409" t="s">
        <v>327</v>
      </c>
      <c r="B409">
        <v>408</v>
      </c>
      <c r="C409" t="str">
        <f>MID(State_Name[[#This Row],[state_names_l_english]],14,555)</f>
        <v>Vladivostok</v>
      </c>
    </row>
    <row r="410" spans="1:3" x14ac:dyDescent="0.3">
      <c r="A410" t="s">
        <v>328</v>
      </c>
      <c r="B410">
        <v>409</v>
      </c>
      <c r="C410" t="str">
        <f>MID(State_Name[[#This Row],[state_names_l_english]],14,555)</f>
        <v>Khabarovsk</v>
      </c>
    </row>
    <row r="411" spans="1:3" x14ac:dyDescent="0.3">
      <c r="A411" t="s">
        <v>329</v>
      </c>
      <c r="B411">
        <v>410</v>
      </c>
      <c r="C411" t="str">
        <f>MID(State_Name[[#This Row],[state_names_l_english]],14,555)</f>
        <v>Sistan</v>
      </c>
    </row>
    <row r="412" spans="1:3" x14ac:dyDescent="0.3">
      <c r="A412" t="s">
        <v>330</v>
      </c>
      <c r="B412">
        <v>411</v>
      </c>
      <c r="C412" t="str">
        <f>MID(State_Name[[#This Row],[state_names_l_english]],14,555)</f>
        <v>Isfahan</v>
      </c>
    </row>
    <row r="413" spans="1:3" x14ac:dyDescent="0.3">
      <c r="A413" t="s">
        <v>331</v>
      </c>
      <c r="B413">
        <v>412</v>
      </c>
      <c r="C413" t="str">
        <f>MID(State_Name[[#This Row],[state_names_l_english]],14,555)</f>
        <v>Fars</v>
      </c>
    </row>
    <row r="414" spans="1:3" x14ac:dyDescent="0.3">
      <c r="A414" t="s">
        <v>332</v>
      </c>
      <c r="B414">
        <v>413</v>
      </c>
      <c r="C414" t="str">
        <f>MID(State_Name[[#This Row],[state_names_l_english]],14,555)</f>
        <v>Khuzestan</v>
      </c>
    </row>
    <row r="415" spans="1:3" x14ac:dyDescent="0.3">
      <c r="A415" t="s">
        <v>333</v>
      </c>
      <c r="B415">
        <v>414</v>
      </c>
      <c r="C415" t="str">
        <f>MID(State_Name[[#This Row],[state_names_l_english]],14,555)</f>
        <v>Kerman</v>
      </c>
    </row>
    <row r="416" spans="1:3" x14ac:dyDescent="0.3">
      <c r="A416" t="s">
        <v>334</v>
      </c>
      <c r="B416">
        <v>415</v>
      </c>
      <c r="C416" t="str">
        <f>MID(State_Name[[#This Row],[state_names_l_english]],14,555)</f>
        <v>Herat</v>
      </c>
    </row>
    <row r="417" spans="1:3" x14ac:dyDescent="0.3">
      <c r="A417" t="s">
        <v>335</v>
      </c>
      <c r="B417">
        <v>416</v>
      </c>
      <c r="C417" t="str">
        <f>MID(State_Name[[#This Row],[state_names_l_english]],14,555)</f>
        <v>Khorasan</v>
      </c>
    </row>
    <row r="418" spans="1:3" x14ac:dyDescent="0.3">
      <c r="A418" t="s">
        <v>336</v>
      </c>
      <c r="B418">
        <v>417</v>
      </c>
      <c r="C418" t="str">
        <f>MID(State_Name[[#This Row],[state_names_l_english]],14,555)</f>
        <v>Hamadan</v>
      </c>
    </row>
    <row r="419" spans="1:3" x14ac:dyDescent="0.3">
      <c r="A419" t="s">
        <v>337</v>
      </c>
      <c r="B419">
        <v>418</v>
      </c>
      <c r="C419" t="str">
        <f>MID(State_Name[[#This Row],[state_names_l_english]],14,555)</f>
        <v>Semnan</v>
      </c>
    </row>
    <row r="420" spans="1:3" x14ac:dyDescent="0.3">
      <c r="A420" t="s">
        <v>338</v>
      </c>
      <c r="B420">
        <v>419</v>
      </c>
      <c r="C420" t="str">
        <f>MID(State_Name[[#This Row],[state_names_l_english]],14,555)</f>
        <v>Tibriz</v>
      </c>
    </row>
    <row r="421" spans="1:3" x14ac:dyDescent="0.3">
      <c r="A421" t="s">
        <v>339</v>
      </c>
      <c r="B421">
        <v>420</v>
      </c>
      <c r="C421" t="str">
        <f>MID(State_Name[[#This Row],[state_names_l_english]],14,555)</f>
        <v>Gilan</v>
      </c>
    </row>
    <row r="422" spans="1:3" x14ac:dyDescent="0.3">
      <c r="A422" t="s">
        <v>340</v>
      </c>
      <c r="B422">
        <v>421</v>
      </c>
      <c r="C422" t="str">
        <f>MID(State_Name[[#This Row],[state_names_l_english]],14,555)</f>
        <v>Kurdistan</v>
      </c>
    </row>
    <row r="423" spans="1:3" x14ac:dyDescent="0.3">
      <c r="A423" t="s">
        <v>341</v>
      </c>
      <c r="B423">
        <v>422</v>
      </c>
      <c r="C423" t="str">
        <f>MID(State_Name[[#This Row],[state_names_l_english]],14,555)</f>
        <v>Ceylon</v>
      </c>
    </row>
    <row r="424" spans="1:3" x14ac:dyDescent="0.3">
      <c r="A424" t="s">
        <v>342</v>
      </c>
      <c r="B424">
        <v>423</v>
      </c>
      <c r="C424" t="str">
        <f>MID(State_Name[[#This Row],[state_names_l_english]],14,555)</f>
        <v>Madurai</v>
      </c>
    </row>
    <row r="425" spans="1:3" x14ac:dyDescent="0.3">
      <c r="A425" t="s">
        <v>343</v>
      </c>
      <c r="B425">
        <v>424</v>
      </c>
      <c r="C425" t="str">
        <f>MID(State_Name[[#This Row],[state_names_l_english]],14,555)</f>
        <v>Madras</v>
      </c>
    </row>
    <row r="426" spans="1:3" x14ac:dyDescent="0.3">
      <c r="A426" t="s">
        <v>344</v>
      </c>
      <c r="B426">
        <v>425</v>
      </c>
      <c r="C426" t="str">
        <f>MID(State_Name[[#This Row],[state_names_l_english]],14,555)</f>
        <v>Mysore</v>
      </c>
    </row>
    <row r="427" spans="1:3" x14ac:dyDescent="0.3">
      <c r="A427" t="s">
        <v>345</v>
      </c>
      <c r="B427">
        <v>426</v>
      </c>
      <c r="C427" t="str">
        <f>MID(State_Name[[#This Row],[state_names_l_english]],14,555)</f>
        <v>Orissa</v>
      </c>
    </row>
    <row r="428" spans="1:3" x14ac:dyDescent="0.3">
      <c r="A428" t="s">
        <v>346</v>
      </c>
      <c r="B428">
        <v>427</v>
      </c>
      <c r="C428" t="str">
        <f>MID(State_Name[[#This Row],[state_names_l_english]],14,555)</f>
        <v>Hyderabad</v>
      </c>
    </row>
    <row r="429" spans="1:3" x14ac:dyDescent="0.3">
      <c r="A429" t="s">
        <v>347</v>
      </c>
      <c r="B429">
        <v>428</v>
      </c>
      <c r="C429" t="str">
        <f>MID(State_Name[[#This Row],[state_names_l_english]],14,555)</f>
        <v>Gujarat</v>
      </c>
    </row>
    <row r="430" spans="1:3" x14ac:dyDescent="0.3">
      <c r="A430" t="s">
        <v>348</v>
      </c>
      <c r="B430">
        <v>429</v>
      </c>
      <c r="C430" t="str">
        <f>MID(State_Name[[#This Row],[state_names_l_english]],14,555)</f>
        <v>Bombay</v>
      </c>
    </row>
    <row r="431" spans="1:3" x14ac:dyDescent="0.3">
      <c r="A431" t="s">
        <v>349</v>
      </c>
      <c r="B431">
        <v>430</v>
      </c>
      <c r="C431" t="str">
        <f>MID(State_Name[[#This Row],[state_names_l_english]],14,555)</f>
        <v>East Bengal</v>
      </c>
    </row>
    <row r="432" spans="1:3" x14ac:dyDescent="0.3">
      <c r="A432" t="s">
        <v>350</v>
      </c>
      <c r="B432">
        <v>431</v>
      </c>
      <c r="C432" t="str">
        <f>MID(State_Name[[#This Row],[state_names_l_english]],14,555)</f>
        <v>West Bengal</v>
      </c>
    </row>
    <row r="433" spans="1:3" x14ac:dyDescent="0.3">
      <c r="A433" t="s">
        <v>351</v>
      </c>
      <c r="B433">
        <v>432</v>
      </c>
      <c r="C433" t="str">
        <f>MID(State_Name[[#This Row],[state_names_l_english]],14,555)</f>
        <v>Assam</v>
      </c>
    </row>
    <row r="434" spans="1:3" x14ac:dyDescent="0.3">
      <c r="A434" t="s">
        <v>352</v>
      </c>
      <c r="B434">
        <v>433</v>
      </c>
      <c r="C434" t="str">
        <f>MID(State_Name[[#This Row],[state_names_l_english]],14,555)</f>
        <v>Rajahsthan</v>
      </c>
    </row>
    <row r="435" spans="1:3" x14ac:dyDescent="0.3">
      <c r="A435" t="s">
        <v>353</v>
      </c>
      <c r="B435">
        <v>434</v>
      </c>
      <c r="C435" t="str">
        <f>MID(State_Name[[#This Row],[state_names_l_english]],14,555)</f>
        <v>Arunachal Pradesh</v>
      </c>
    </row>
    <row r="436" spans="1:3" x14ac:dyDescent="0.3">
      <c r="A436" t="s">
        <v>354</v>
      </c>
      <c r="B436">
        <v>435</v>
      </c>
      <c r="C436" t="str">
        <f>MID(State_Name[[#This Row],[state_names_l_english]],14,555)</f>
        <v>Bihar</v>
      </c>
    </row>
    <row r="437" spans="1:3" x14ac:dyDescent="0.3">
      <c r="A437" t="s">
        <v>355</v>
      </c>
      <c r="B437">
        <v>436</v>
      </c>
      <c r="C437" t="str">
        <f>MID(State_Name[[#This Row],[state_names_l_english]],14,555)</f>
        <v>Jabalpur</v>
      </c>
    </row>
    <row r="438" spans="1:3" x14ac:dyDescent="0.3">
      <c r="A438" t="s">
        <v>356</v>
      </c>
      <c r="B438">
        <v>437</v>
      </c>
      <c r="C438" t="str">
        <f>MID(State_Name[[#This Row],[state_names_l_english]],14,555)</f>
        <v>Indore</v>
      </c>
    </row>
    <row r="439" spans="1:3" x14ac:dyDescent="0.3">
      <c r="A439" t="s">
        <v>357</v>
      </c>
      <c r="B439">
        <v>438</v>
      </c>
      <c r="C439" t="str">
        <f>MID(State_Name[[#This Row],[state_names_l_english]],14,555)</f>
        <v>Lucknow</v>
      </c>
    </row>
    <row r="440" spans="1:3" x14ac:dyDescent="0.3">
      <c r="A440" t="s">
        <v>358</v>
      </c>
      <c r="B440">
        <v>439</v>
      </c>
      <c r="C440" t="str">
        <f>MID(State_Name[[#This Row],[state_names_l_english]],14,555)</f>
        <v>Delhi</v>
      </c>
    </row>
    <row r="441" spans="1:3" x14ac:dyDescent="0.3">
      <c r="A441" t="s">
        <v>359</v>
      </c>
      <c r="B441">
        <v>440</v>
      </c>
      <c r="C441" t="str">
        <f>MID(State_Name[[#This Row],[state_names_l_english]],14,555)</f>
        <v>Punjab</v>
      </c>
    </row>
    <row r="442" spans="1:3" x14ac:dyDescent="0.3">
      <c r="A442" t="s">
        <v>360</v>
      </c>
      <c r="B442">
        <v>441</v>
      </c>
      <c r="C442" t="str">
        <f>MID(State_Name[[#This Row],[state_names_l_english]],14,555)</f>
        <v>Kashmir</v>
      </c>
    </row>
    <row r="443" spans="1:3" x14ac:dyDescent="0.3">
      <c r="A443" t="s">
        <v>361</v>
      </c>
      <c r="B443">
        <v>442</v>
      </c>
      <c r="C443" t="str">
        <f>MID(State_Name[[#This Row],[state_names_l_english]],14,555)</f>
        <v>Peshawar</v>
      </c>
    </row>
    <row r="444" spans="1:3" x14ac:dyDescent="0.3">
      <c r="A444" t="s">
        <v>362</v>
      </c>
      <c r="B444">
        <v>443</v>
      </c>
      <c r="C444" t="str">
        <f>MID(State_Name[[#This Row],[state_names_l_english]],14,555)</f>
        <v>Sind</v>
      </c>
    </row>
    <row r="445" spans="1:3" x14ac:dyDescent="0.3">
      <c r="A445" t="s">
        <v>363</v>
      </c>
      <c r="B445">
        <v>444</v>
      </c>
      <c r="C445" t="str">
        <f>MID(State_Name[[#This Row],[state_names_l_english]],14,555)</f>
        <v>Baluchistan</v>
      </c>
    </row>
    <row r="446" spans="1:3" x14ac:dyDescent="0.3">
      <c r="A446" t="s">
        <v>364</v>
      </c>
      <c r="B446">
        <v>445</v>
      </c>
      <c r="C446" t="str">
        <f>MID(State_Name[[#This Row],[state_names_l_english]],14,555)</f>
        <v>Quetta</v>
      </c>
    </row>
    <row r="447" spans="1:3" x14ac:dyDescent="0.3">
      <c r="A447" t="s">
        <v>365</v>
      </c>
      <c r="B447">
        <v>446</v>
      </c>
      <c r="C447" t="str">
        <f>MID(State_Name[[#This Row],[state_names_l_english]],14,555)</f>
        <v>Cairo</v>
      </c>
    </row>
    <row r="448" spans="1:3" x14ac:dyDescent="0.3">
      <c r="A448" t="s">
        <v>366</v>
      </c>
      <c r="B448">
        <v>447</v>
      </c>
      <c r="C448" t="str">
        <f>MID(State_Name[[#This Row],[state_names_l_english]],14,555)</f>
        <v>Alexandria</v>
      </c>
    </row>
    <row r="449" spans="1:3" x14ac:dyDescent="0.3">
      <c r="A449" t="s">
        <v>367</v>
      </c>
      <c r="B449">
        <v>448</v>
      </c>
      <c r="C449" t="str">
        <f>MID(State_Name[[#This Row],[state_names_l_english]],14,555)</f>
        <v>Tripoli</v>
      </c>
    </row>
    <row r="450" spans="1:3" x14ac:dyDescent="0.3">
      <c r="A450" t="s">
        <v>368</v>
      </c>
      <c r="B450">
        <v>449</v>
      </c>
      <c r="C450" t="str">
        <f>MID(State_Name[[#This Row],[state_names_l_english]],14,555)</f>
        <v>El Agheila</v>
      </c>
    </row>
    <row r="451" spans="1:3" x14ac:dyDescent="0.3">
      <c r="A451" t="s">
        <v>369</v>
      </c>
      <c r="B451">
        <v>450</v>
      </c>
      <c r="C451" t="str">
        <f>MID(State_Name[[#This Row],[state_names_l_english]],14,555)</f>
        <v>Benghasi</v>
      </c>
    </row>
    <row r="452" spans="1:3" x14ac:dyDescent="0.3">
      <c r="A452" t="s">
        <v>370</v>
      </c>
      <c r="B452">
        <v>451</v>
      </c>
      <c r="C452" t="str">
        <f>MID(State_Name[[#This Row],[state_names_l_english]],14,555)</f>
        <v>Derna</v>
      </c>
    </row>
    <row r="453" spans="1:3" x14ac:dyDescent="0.3">
      <c r="A453" t="s">
        <v>371</v>
      </c>
      <c r="B453">
        <v>452</v>
      </c>
      <c r="C453" t="str">
        <f>MID(State_Name[[#This Row],[state_names_l_english]],14,555)</f>
        <v>Matrouh</v>
      </c>
    </row>
    <row r="454" spans="1:3" x14ac:dyDescent="0.3">
      <c r="A454" t="s">
        <v>372</v>
      </c>
      <c r="B454">
        <v>453</v>
      </c>
      <c r="C454" t="str">
        <f>MID(State_Name[[#This Row],[state_names_l_english]],14,555)</f>
        <v>Sinai</v>
      </c>
    </row>
    <row r="455" spans="1:3" x14ac:dyDescent="0.3">
      <c r="A455" t="s">
        <v>373</v>
      </c>
      <c r="B455">
        <v>454</v>
      </c>
      <c r="C455" t="str">
        <f>MID(State_Name[[#This Row],[state_names_l_english]],14,555)</f>
        <v>Palestine</v>
      </c>
    </row>
    <row r="456" spans="1:3" x14ac:dyDescent="0.3">
      <c r="A456" t="s">
        <v>374</v>
      </c>
      <c r="B456">
        <v>455</v>
      </c>
      <c r="C456" t="str">
        <f>MID(State_Name[[#This Row],[state_names_l_english]],14,555)</f>
        <v>Jordan</v>
      </c>
    </row>
    <row r="457" spans="1:3" x14ac:dyDescent="0.3">
      <c r="A457" t="s">
        <v>375</v>
      </c>
      <c r="B457">
        <v>456</v>
      </c>
      <c r="C457" t="str">
        <f>MID(State_Name[[#This Row],[state_names_l_english]],14,555)</f>
        <v>Aswan</v>
      </c>
    </row>
    <row r="458" spans="1:3" x14ac:dyDescent="0.3">
      <c r="A458" t="s">
        <v>376</v>
      </c>
      <c r="B458">
        <v>457</v>
      </c>
      <c r="C458" t="str">
        <f>MID(State_Name[[#This Row],[state_names_l_english]],14,555)</f>
        <v>Eastern Desert</v>
      </c>
    </row>
    <row r="459" spans="1:3" x14ac:dyDescent="0.3">
      <c r="A459" t="s">
        <v>377</v>
      </c>
      <c r="B459">
        <v>458</v>
      </c>
      <c r="C459" t="str">
        <f>MID(State_Name[[#This Row],[state_names_l_english]],14,555)</f>
        <v>Tunisia</v>
      </c>
    </row>
    <row r="460" spans="1:3" x14ac:dyDescent="0.3">
      <c r="A460" t="s">
        <v>378</v>
      </c>
      <c r="B460">
        <v>459</v>
      </c>
      <c r="C460" t="str">
        <f>MID(State_Name[[#This Row],[state_names_l_english]],14,555)</f>
        <v>Algiers</v>
      </c>
    </row>
    <row r="461" spans="1:3" x14ac:dyDescent="0.3">
      <c r="A461" t="s">
        <v>379</v>
      </c>
      <c r="B461">
        <v>460</v>
      </c>
      <c r="C461" t="str">
        <f>MID(State_Name[[#This Row],[state_names_l_english]],14,555)</f>
        <v>Constantine</v>
      </c>
    </row>
    <row r="462" spans="1:3" x14ac:dyDescent="0.3">
      <c r="A462" t="s">
        <v>380</v>
      </c>
      <c r="B462">
        <v>461</v>
      </c>
      <c r="C462" t="str">
        <f>MID(State_Name[[#This Row],[state_names_l_english]],14,555)</f>
        <v>Casablanca</v>
      </c>
    </row>
    <row r="463" spans="1:3" x14ac:dyDescent="0.3">
      <c r="A463" t="s">
        <v>381</v>
      </c>
      <c r="B463">
        <v>462</v>
      </c>
      <c r="C463" t="str">
        <f>MID(State_Name[[#This Row],[state_names_l_english]],14,555)</f>
        <v>Marrakech</v>
      </c>
    </row>
    <row r="464" spans="1:3" x14ac:dyDescent="0.3">
      <c r="A464" t="s">
        <v>382</v>
      </c>
      <c r="B464">
        <v>463</v>
      </c>
      <c r="C464" t="str">
        <f>MID(State_Name[[#This Row],[state_names_l_english]],14,555)</f>
        <v>Alaska</v>
      </c>
    </row>
    <row r="465" spans="1:3" x14ac:dyDescent="0.3">
      <c r="A465" t="s">
        <v>383</v>
      </c>
      <c r="B465">
        <v>464</v>
      </c>
      <c r="C465" t="str">
        <f>MID(State_Name[[#This Row],[state_names_l_english]],14,555)</f>
        <v>Nova Scotia</v>
      </c>
    </row>
    <row r="466" spans="1:3" x14ac:dyDescent="0.3">
      <c r="A466" t="s">
        <v>384</v>
      </c>
      <c r="B466">
        <v>465</v>
      </c>
      <c r="C466" t="str">
        <f>MID(State_Name[[#This Row],[state_names_l_english]],14,555)</f>
        <v>New Brunswick</v>
      </c>
    </row>
    <row r="467" spans="1:3" x14ac:dyDescent="0.3">
      <c r="A467" t="s">
        <v>385</v>
      </c>
      <c r="B467">
        <v>466</v>
      </c>
      <c r="C467" t="str">
        <f>MID(State_Name[[#This Row],[state_names_l_english]],14,555)</f>
        <v>Quebec</v>
      </c>
    </row>
    <row r="468" spans="1:3" x14ac:dyDescent="0.3">
      <c r="A468" t="s">
        <v>386</v>
      </c>
      <c r="B468">
        <v>467</v>
      </c>
      <c r="C468" t="str">
        <f>MID(State_Name[[#This Row],[state_names_l_english]],14,555)</f>
        <v>Manitoba</v>
      </c>
    </row>
    <row r="469" spans="1:3" x14ac:dyDescent="0.3">
      <c r="A469" t="s">
        <v>387</v>
      </c>
      <c r="B469">
        <v>468</v>
      </c>
      <c r="C469" t="str">
        <f>MID(State_Name[[#This Row],[state_names_l_english]],14,555)</f>
        <v>Saint Lawrence</v>
      </c>
    </row>
    <row r="470" spans="1:3" x14ac:dyDescent="0.3">
      <c r="A470" t="s">
        <v>388</v>
      </c>
      <c r="B470">
        <v>469</v>
      </c>
      <c r="C470" t="str">
        <f>MID(State_Name[[#This Row],[state_names_l_english]],14,555)</f>
        <v>Saskatchewan</v>
      </c>
    </row>
    <row r="471" spans="1:3" x14ac:dyDescent="0.3">
      <c r="A471" t="s">
        <v>389</v>
      </c>
      <c r="B471">
        <v>470</v>
      </c>
      <c r="C471" t="str">
        <f>MID(State_Name[[#This Row],[state_names_l_english]],14,555)</f>
        <v>Alberta</v>
      </c>
    </row>
    <row r="472" spans="1:3" x14ac:dyDescent="0.3">
      <c r="A472" t="s">
        <v>390</v>
      </c>
      <c r="B472">
        <v>471</v>
      </c>
      <c r="C472" t="str">
        <f>MID(State_Name[[#This Row],[state_names_l_english]],14,555)</f>
        <v>Northwestern Canada</v>
      </c>
    </row>
    <row r="473" spans="1:3" x14ac:dyDescent="0.3">
      <c r="A473" t="s">
        <v>391</v>
      </c>
      <c r="B473">
        <v>472</v>
      </c>
      <c r="C473" t="str">
        <f>MID(State_Name[[#This Row],[state_names_l_english]],14,555)</f>
        <v>Northern Canada</v>
      </c>
    </row>
    <row r="474" spans="1:3" x14ac:dyDescent="0.3">
      <c r="A474" t="s">
        <v>392</v>
      </c>
      <c r="B474">
        <v>473</v>
      </c>
      <c r="C474" t="str">
        <f>MID(State_Name[[#This Row],[state_names_l_english]],14,555)</f>
        <v>British Columbia</v>
      </c>
    </row>
    <row r="475" spans="1:3" x14ac:dyDescent="0.3">
      <c r="A475" t="s">
        <v>393</v>
      </c>
      <c r="B475">
        <v>474</v>
      </c>
      <c r="C475" t="str">
        <f>MID(State_Name[[#This Row],[state_names_l_english]],14,555)</f>
        <v>Yucatan</v>
      </c>
    </row>
    <row r="476" spans="1:3" x14ac:dyDescent="0.3">
      <c r="A476" t="s">
        <v>394</v>
      </c>
      <c r="B476">
        <v>475</v>
      </c>
      <c r="C476" t="str">
        <f>MID(State_Name[[#This Row],[state_names_l_english]],14,555)</f>
        <v>Chiapas</v>
      </c>
    </row>
    <row r="477" spans="1:3" x14ac:dyDescent="0.3">
      <c r="A477" t="s">
        <v>395</v>
      </c>
      <c r="B477">
        <v>476</v>
      </c>
      <c r="C477" t="str">
        <f>MID(State_Name[[#This Row],[state_names_l_english]],14,555)</f>
        <v>Oaxaca</v>
      </c>
    </row>
    <row r="478" spans="1:3" x14ac:dyDescent="0.3">
      <c r="A478" t="s">
        <v>396</v>
      </c>
      <c r="B478">
        <v>477</v>
      </c>
      <c r="C478" t="str">
        <f>MID(State_Name[[#This Row],[state_names_l_english]],14,555)</f>
        <v>Veracruz</v>
      </c>
    </row>
    <row r="479" spans="1:3" x14ac:dyDescent="0.3">
      <c r="A479" t="s">
        <v>397</v>
      </c>
      <c r="B479">
        <v>478</v>
      </c>
      <c r="C479" t="str">
        <f>MID(State_Name[[#This Row],[state_names_l_english]],14,555)</f>
        <v>Jalisco</v>
      </c>
    </row>
    <row r="480" spans="1:3" x14ac:dyDescent="0.3">
      <c r="A480" t="s">
        <v>398</v>
      </c>
      <c r="B480">
        <v>479</v>
      </c>
      <c r="C480" t="str">
        <f>MID(State_Name[[#This Row],[state_names_l_english]],14,555)</f>
        <v>Tamaulipas</v>
      </c>
    </row>
    <row r="481" spans="1:3" x14ac:dyDescent="0.3">
      <c r="A481" t="s">
        <v>399</v>
      </c>
      <c r="B481">
        <v>480</v>
      </c>
      <c r="C481" t="str">
        <f>MID(State_Name[[#This Row],[state_names_l_english]],14,555)</f>
        <v>Coahuila</v>
      </c>
    </row>
    <row r="482" spans="1:3" x14ac:dyDescent="0.3">
      <c r="A482" t="s">
        <v>400</v>
      </c>
      <c r="B482">
        <v>481</v>
      </c>
      <c r="C482" t="str">
        <f>MID(State_Name[[#This Row],[state_names_l_english]],14,555)</f>
        <v>Durango</v>
      </c>
    </row>
    <row r="483" spans="1:3" x14ac:dyDescent="0.3">
      <c r="A483" t="s">
        <v>401</v>
      </c>
      <c r="B483">
        <v>482</v>
      </c>
      <c r="C483" t="str">
        <f>MID(State_Name[[#This Row],[state_names_l_english]],14,555)</f>
        <v>Chihuahua</v>
      </c>
    </row>
    <row r="484" spans="1:3" x14ac:dyDescent="0.3">
      <c r="A484" t="s">
        <v>402</v>
      </c>
      <c r="B484">
        <v>483</v>
      </c>
      <c r="C484" t="str">
        <f>MID(State_Name[[#This Row],[state_names_l_english]],14,555)</f>
        <v>Sonora</v>
      </c>
    </row>
    <row r="485" spans="1:3" x14ac:dyDescent="0.3">
      <c r="A485" t="s">
        <v>403</v>
      </c>
      <c r="B485">
        <v>484</v>
      </c>
      <c r="C485" t="str">
        <f>MID(State_Name[[#This Row],[state_names_l_english]],14,555)</f>
        <v>Baja California</v>
      </c>
    </row>
    <row r="486" spans="1:3" x14ac:dyDescent="0.3">
      <c r="A486" t="s">
        <v>404</v>
      </c>
      <c r="B486">
        <v>485</v>
      </c>
      <c r="C486" t="str">
        <f>MID(State_Name[[#This Row],[state_names_l_english]],14,555)</f>
        <v>Guerrero</v>
      </c>
    </row>
    <row r="487" spans="1:3" x14ac:dyDescent="0.3">
      <c r="A487" t="s">
        <v>405</v>
      </c>
      <c r="B487">
        <v>486</v>
      </c>
      <c r="C487" t="str">
        <f>MID(State_Name[[#This Row],[state_names_l_english]],14,555)</f>
        <v>Meta</v>
      </c>
    </row>
    <row r="488" spans="1:3" x14ac:dyDescent="0.3">
      <c r="A488" t="s">
        <v>406</v>
      </c>
      <c r="B488">
        <v>487</v>
      </c>
      <c r="C488" t="str">
        <f>MID(State_Name[[#This Row],[state_names_l_english]],14,555)</f>
        <v>Santa Cruz</v>
      </c>
    </row>
    <row r="489" spans="1:3" x14ac:dyDescent="0.3">
      <c r="A489" t="s">
        <v>407</v>
      </c>
      <c r="B489">
        <v>488</v>
      </c>
      <c r="C489" t="str">
        <f>MID(State_Name[[#This Row],[state_names_l_english]],14,555)</f>
        <v>Bolivar</v>
      </c>
    </row>
    <row r="490" spans="1:3" x14ac:dyDescent="0.3">
      <c r="A490" t="s">
        <v>408</v>
      </c>
      <c r="B490">
        <v>489</v>
      </c>
      <c r="C490" t="str">
        <f>MID(State_Name[[#This Row],[state_names_l_english]],14,555)</f>
        <v>Zulia</v>
      </c>
    </row>
    <row r="491" spans="1:3" x14ac:dyDescent="0.3">
      <c r="A491" t="s">
        <v>409</v>
      </c>
      <c r="B491">
        <v>490</v>
      </c>
      <c r="C491" t="str">
        <f>MID(State_Name[[#This Row],[state_names_l_english]],14,555)</f>
        <v>Pastaza</v>
      </c>
    </row>
    <row r="492" spans="1:3" x14ac:dyDescent="0.3">
      <c r="A492" t="s">
        <v>410</v>
      </c>
      <c r="B492">
        <v>491</v>
      </c>
      <c r="C492" t="str">
        <f>MID(State_Name[[#This Row],[state_names_l_english]],14,555)</f>
        <v>Loreto</v>
      </c>
    </row>
    <row r="493" spans="1:3" x14ac:dyDescent="0.3">
      <c r="A493" t="s">
        <v>411</v>
      </c>
      <c r="B493">
        <v>492</v>
      </c>
      <c r="C493" t="str">
        <f>MID(State_Name[[#This Row],[state_names_l_english]],14,555)</f>
        <v>Arequipa</v>
      </c>
    </row>
    <row r="494" spans="1:3" x14ac:dyDescent="0.3">
      <c r="A494" t="s">
        <v>412</v>
      </c>
      <c r="B494">
        <v>493</v>
      </c>
      <c r="C494" t="str">
        <f>MID(State_Name[[#This Row],[state_names_l_english]],14,555)</f>
        <v>La Libertad</v>
      </c>
    </row>
    <row r="495" spans="1:3" x14ac:dyDescent="0.3">
      <c r="A495" t="s">
        <v>413</v>
      </c>
      <c r="B495">
        <v>494</v>
      </c>
      <c r="C495" t="str">
        <f>MID(State_Name[[#This Row],[state_names_l_english]],14,555)</f>
        <v>Ucayali</v>
      </c>
    </row>
    <row r="496" spans="1:3" x14ac:dyDescent="0.3">
      <c r="A496" t="s">
        <v>414</v>
      </c>
      <c r="B496">
        <v>495</v>
      </c>
      <c r="C496" t="str">
        <f>MID(State_Name[[#This Row],[state_names_l_english]],14,555)</f>
        <v>Amazonas</v>
      </c>
    </row>
    <row r="497" spans="1:3" x14ac:dyDescent="0.3">
      <c r="A497" t="s">
        <v>415</v>
      </c>
      <c r="B497">
        <v>496</v>
      </c>
      <c r="C497" t="str">
        <f>MID(State_Name[[#This Row],[state_names_l_english]],14,555)</f>
        <v>Minas Gerais</v>
      </c>
    </row>
    <row r="498" spans="1:3" x14ac:dyDescent="0.3">
      <c r="A498" t="s">
        <v>416</v>
      </c>
      <c r="B498">
        <v>497</v>
      </c>
      <c r="C498" t="str">
        <f>MID(State_Name[[#This Row],[state_names_l_english]],14,555)</f>
        <v>Maranhão</v>
      </c>
    </row>
    <row r="499" spans="1:3" x14ac:dyDescent="0.3">
      <c r="A499" t="s">
        <v>417</v>
      </c>
      <c r="B499">
        <v>498</v>
      </c>
      <c r="C499" t="str">
        <f>MID(State_Name[[#This Row],[state_names_l_english]],14,555)</f>
        <v>Rio Grande do Norte</v>
      </c>
    </row>
    <row r="500" spans="1:3" x14ac:dyDescent="0.3">
      <c r="A500" t="s">
        <v>418</v>
      </c>
      <c r="B500">
        <v>499</v>
      </c>
      <c r="C500" t="str">
        <f>MID(State_Name[[#This Row],[state_names_l_english]],14,555)</f>
        <v>Bahia</v>
      </c>
    </row>
    <row r="501" spans="1:3" x14ac:dyDescent="0.3">
      <c r="A501" t="s">
        <v>419</v>
      </c>
      <c r="B501">
        <v>500</v>
      </c>
      <c r="C501" t="str">
        <f>MID(State_Name[[#This Row],[state_names_l_english]],14,555)</f>
        <v>Rio de Janeiro</v>
      </c>
    </row>
    <row r="502" spans="1:3" x14ac:dyDescent="0.3">
      <c r="A502" t="s">
        <v>420</v>
      </c>
      <c r="B502">
        <v>501</v>
      </c>
      <c r="C502" t="str">
        <f>MID(State_Name[[#This Row],[state_names_l_english]],14,555)</f>
        <v>São Paulo</v>
      </c>
    </row>
    <row r="503" spans="1:3" x14ac:dyDescent="0.3">
      <c r="A503" t="s">
        <v>421</v>
      </c>
      <c r="B503">
        <v>502</v>
      </c>
      <c r="C503" t="str">
        <f>MID(State_Name[[#This Row],[state_names_l_english]],14,555)</f>
        <v>Rio Grande do Sul</v>
      </c>
    </row>
    <row r="504" spans="1:3" x14ac:dyDescent="0.3">
      <c r="A504" t="s">
        <v>422</v>
      </c>
      <c r="B504">
        <v>503</v>
      </c>
      <c r="C504" t="str">
        <f>MID(State_Name[[#This Row],[state_names_l_english]],14,555)</f>
        <v>Santa Catarina</v>
      </c>
    </row>
    <row r="505" spans="1:3" x14ac:dyDescent="0.3">
      <c r="A505" t="s">
        <v>423</v>
      </c>
      <c r="B505">
        <v>504</v>
      </c>
      <c r="C505" t="str">
        <f>MID(State_Name[[#This Row],[state_names_l_english]],14,555)</f>
        <v>Iguaçú</v>
      </c>
    </row>
    <row r="506" spans="1:3" x14ac:dyDescent="0.3">
      <c r="A506" t="s">
        <v>424</v>
      </c>
      <c r="B506">
        <v>505</v>
      </c>
      <c r="C506" t="str">
        <f>MID(State_Name[[#This Row],[state_names_l_english]],14,555)</f>
        <v>Goiás</v>
      </c>
    </row>
    <row r="507" spans="1:3" x14ac:dyDescent="0.3">
      <c r="A507" t="s">
        <v>425</v>
      </c>
      <c r="B507">
        <v>506</v>
      </c>
      <c r="C507" t="str">
        <f>MID(State_Name[[#This Row],[state_names_l_english]],14,555)</f>
        <v>Antofagasta</v>
      </c>
    </row>
    <row r="508" spans="1:3" x14ac:dyDescent="0.3">
      <c r="A508" t="s">
        <v>426</v>
      </c>
      <c r="B508">
        <v>507</v>
      </c>
      <c r="C508" t="str">
        <f>MID(State_Name[[#This Row],[state_names_l_english]],14,555)</f>
        <v>Magallanes</v>
      </c>
    </row>
    <row r="509" spans="1:3" x14ac:dyDescent="0.3">
      <c r="A509" t="s">
        <v>427</v>
      </c>
      <c r="B509">
        <v>508</v>
      </c>
      <c r="C509" t="str">
        <f>MID(State_Name[[#This Row],[state_names_l_english]],14,555)</f>
        <v>Tucuman</v>
      </c>
    </row>
    <row r="510" spans="1:3" x14ac:dyDescent="0.3">
      <c r="A510" t="s">
        <v>428</v>
      </c>
      <c r="B510">
        <v>509</v>
      </c>
      <c r="C510" t="str">
        <f>MID(State_Name[[#This Row],[state_names_l_english]],14,555)</f>
        <v>Chaco Austral</v>
      </c>
    </row>
    <row r="511" spans="1:3" x14ac:dyDescent="0.3">
      <c r="A511" t="s">
        <v>429</v>
      </c>
      <c r="B511">
        <v>510</v>
      </c>
      <c r="C511" t="str">
        <f>MID(State_Name[[#This Row],[state_names_l_english]],14,555)</f>
        <v>Mesopotamia</v>
      </c>
    </row>
    <row r="512" spans="1:3" x14ac:dyDescent="0.3">
      <c r="A512" t="s">
        <v>430</v>
      </c>
      <c r="B512">
        <v>511</v>
      </c>
      <c r="C512" t="str">
        <f>MID(State_Name[[#This Row],[state_names_l_english]],14,555)</f>
        <v>Mendoza</v>
      </c>
    </row>
    <row r="513" spans="1:3" x14ac:dyDescent="0.3">
      <c r="A513" t="s">
        <v>431</v>
      </c>
      <c r="B513">
        <v>512</v>
      </c>
      <c r="C513" t="str">
        <f>MID(State_Name[[#This Row],[state_names_l_english]],14,555)</f>
        <v>Patagonia</v>
      </c>
    </row>
    <row r="514" spans="1:3" x14ac:dyDescent="0.3">
      <c r="A514" t="s">
        <v>432</v>
      </c>
      <c r="B514">
        <v>513</v>
      </c>
      <c r="C514" t="str">
        <f>MID(State_Name[[#This Row],[state_names_l_english]],14,555)</f>
        <v>Tlemcen</v>
      </c>
    </row>
    <row r="515" spans="1:3" x14ac:dyDescent="0.3">
      <c r="A515" t="s">
        <v>433</v>
      </c>
      <c r="B515">
        <v>514</v>
      </c>
      <c r="C515" t="str">
        <f>MID(State_Name[[#This Row],[state_names_l_english]],14,555)</f>
        <v>Algerian Desert</v>
      </c>
    </row>
    <row r="516" spans="1:3" x14ac:dyDescent="0.3">
      <c r="A516" t="s">
        <v>434</v>
      </c>
      <c r="B516">
        <v>515</v>
      </c>
      <c r="C516" t="str">
        <f>MID(State_Name[[#This Row],[state_names_l_english]],14,555)</f>
        <v>Southern Sahara</v>
      </c>
    </row>
    <row r="517" spans="1:3" x14ac:dyDescent="0.3">
      <c r="A517" t="s">
        <v>435</v>
      </c>
      <c r="B517">
        <v>516</v>
      </c>
      <c r="C517" t="str">
        <f>MID(State_Name[[#This Row],[state_names_l_english]],14,555)</f>
        <v>Taymyria #Was Northwest Siberia but was split up</v>
      </c>
    </row>
    <row r="518" spans="1:3" x14ac:dyDescent="0.3">
      <c r="A518" t="s">
        <v>436</v>
      </c>
      <c r="B518">
        <v>517</v>
      </c>
      <c r="C518" t="str">
        <f>MID(State_Name[[#This Row],[state_names_l_english]],14,555)</f>
        <v>Victoria</v>
      </c>
    </row>
    <row r="519" spans="1:3" x14ac:dyDescent="0.3">
      <c r="A519" t="s">
        <v>437</v>
      </c>
      <c r="B519">
        <v>518</v>
      </c>
      <c r="C519" t="str">
        <f>MID(State_Name[[#This Row],[state_names_l_english]],14,555)</f>
        <v>Tasmania</v>
      </c>
    </row>
    <row r="520" spans="1:3" x14ac:dyDescent="0.3">
      <c r="A520" t="s">
        <v>438</v>
      </c>
      <c r="B520">
        <v>519</v>
      </c>
      <c r="C520" t="str">
        <f>MID(State_Name[[#This Row],[state_names_l_english]],14,555)</f>
        <v>South Australia</v>
      </c>
    </row>
    <row r="521" spans="1:3" x14ac:dyDescent="0.3">
      <c r="A521" t="s">
        <v>439</v>
      </c>
      <c r="B521">
        <v>520</v>
      </c>
      <c r="C521" t="str">
        <f>MID(State_Name[[#This Row],[state_names_l_english]],14,555)</f>
        <v>Northern Territory</v>
      </c>
    </row>
    <row r="522" spans="1:3" x14ac:dyDescent="0.3">
      <c r="A522" t="s">
        <v>440</v>
      </c>
      <c r="B522">
        <v>521</v>
      </c>
      <c r="C522" t="str">
        <f>MID(State_Name[[#This Row],[state_names_l_english]],14,555)</f>
        <v>Queensland</v>
      </c>
    </row>
    <row r="523" spans="1:3" x14ac:dyDescent="0.3">
      <c r="A523" t="s">
        <v>441</v>
      </c>
      <c r="B523">
        <v>522</v>
      </c>
      <c r="C523" t="str">
        <f>MID(State_Name[[#This Row],[state_names_l_english]],14,555)</f>
        <v>Western Australia</v>
      </c>
    </row>
    <row r="524" spans="1:3" x14ac:dyDescent="0.3">
      <c r="A524" t="s">
        <v>442</v>
      </c>
      <c r="B524">
        <v>523</v>
      </c>
      <c r="C524" t="str">
        <f>MID(State_Name[[#This Row],[state_names_l_english]],14,555)</f>
        <v>Papua</v>
      </c>
    </row>
    <row r="525" spans="1:3" x14ac:dyDescent="0.3">
      <c r="A525" t="s">
        <v>443</v>
      </c>
      <c r="B525">
        <v>524</v>
      </c>
      <c r="C525" t="str">
        <f>MID(State_Name[[#This Row],[state_names_l_english]],14,555)</f>
        <v>Taiwan</v>
      </c>
    </row>
    <row r="526" spans="1:3" x14ac:dyDescent="0.3">
      <c r="A526" t="s">
        <v>444</v>
      </c>
      <c r="B526">
        <v>525</v>
      </c>
      <c r="C526" t="str">
        <f>MID(State_Name[[#This Row],[state_names_l_english]],14,555)</f>
        <v>South Korea</v>
      </c>
    </row>
    <row r="527" spans="1:3" x14ac:dyDescent="0.3">
      <c r="A527" t="s">
        <v>445</v>
      </c>
      <c r="B527">
        <v>526</v>
      </c>
      <c r="C527" t="str">
        <f>MID(State_Name[[#This Row],[state_names_l_english]],14,555)</f>
        <v>Okinawa</v>
      </c>
    </row>
    <row r="528" spans="1:3" x14ac:dyDescent="0.3">
      <c r="A528" t="s">
        <v>446</v>
      </c>
      <c r="B528">
        <v>527</v>
      </c>
      <c r="C528" t="str">
        <f>MID(State_Name[[#This Row],[state_names_l_english]],14,555)</f>
        <v>North Korea</v>
      </c>
    </row>
    <row r="529" spans="1:3" x14ac:dyDescent="0.3">
      <c r="A529" t="s">
        <v>447</v>
      </c>
      <c r="B529">
        <v>528</v>
      </c>
      <c r="C529" t="str">
        <f>MID(State_Name[[#This Row],[state_names_l_english]],14,555)</f>
        <v>Kyushu</v>
      </c>
    </row>
    <row r="530" spans="1:3" x14ac:dyDescent="0.3">
      <c r="A530" t="s">
        <v>448</v>
      </c>
      <c r="B530">
        <v>529</v>
      </c>
      <c r="C530" t="str">
        <f>MID(State_Name[[#This Row],[state_names_l_english]],14,555)</f>
        <v>Chugoku</v>
      </c>
    </row>
    <row r="531" spans="1:3" x14ac:dyDescent="0.3">
      <c r="A531" t="s">
        <v>449</v>
      </c>
      <c r="B531">
        <v>530</v>
      </c>
      <c r="C531" t="str">
        <f>MID(State_Name[[#This Row],[state_names_l_english]],14,555)</f>
        <v>Shikoku</v>
      </c>
    </row>
    <row r="532" spans="1:3" x14ac:dyDescent="0.3">
      <c r="A532" t="s">
        <v>450</v>
      </c>
      <c r="B532">
        <v>531</v>
      </c>
      <c r="C532" t="str">
        <f>MID(State_Name[[#This Row],[state_names_l_english]],14,555)</f>
        <v>Kansai</v>
      </c>
    </row>
    <row r="533" spans="1:3" x14ac:dyDescent="0.3">
      <c r="A533" t="s">
        <v>451</v>
      </c>
      <c r="B533">
        <v>532</v>
      </c>
      <c r="C533" t="str">
        <f>MID(State_Name[[#This Row],[state_names_l_english]],14,555)</f>
        <v>Tokai</v>
      </c>
    </row>
    <row r="534" spans="1:3" x14ac:dyDescent="0.3">
      <c r="A534" t="s">
        <v>452</v>
      </c>
      <c r="B534">
        <v>533</v>
      </c>
      <c r="C534" t="str">
        <f>MID(State_Name[[#This Row],[state_names_l_english]],14,555)</f>
        <v>Tohoku</v>
      </c>
    </row>
    <row r="535" spans="1:3" x14ac:dyDescent="0.3">
      <c r="A535" t="s">
        <v>453</v>
      </c>
      <c r="B535">
        <v>534</v>
      </c>
      <c r="C535" t="str">
        <f>MID(State_Name[[#This Row],[state_names_l_english]],14,555)</f>
        <v>Hokuriku</v>
      </c>
    </row>
    <row r="536" spans="1:3" x14ac:dyDescent="0.3">
      <c r="A536" t="s">
        <v>454</v>
      </c>
      <c r="B536">
        <v>535</v>
      </c>
      <c r="C536" t="str">
        <f>MID(State_Name[[#This Row],[state_names_l_english]],14,555)</f>
        <v>Koshinetsu</v>
      </c>
    </row>
    <row r="537" spans="1:3" x14ac:dyDescent="0.3">
      <c r="A537" t="s">
        <v>455</v>
      </c>
      <c r="B537">
        <v>536</v>
      </c>
      <c r="C537" t="str">
        <f>MID(State_Name[[#This Row],[state_names_l_english]],14,555)</f>
        <v>Hokkaido</v>
      </c>
    </row>
    <row r="538" spans="1:3" x14ac:dyDescent="0.3">
      <c r="A538" t="s">
        <v>456</v>
      </c>
      <c r="B538">
        <v>537</v>
      </c>
      <c r="C538" t="str">
        <f>MID(State_Name[[#This Row],[state_names_l_english]],14,555)</f>
        <v>South Sakhalin</v>
      </c>
    </row>
    <row r="539" spans="1:3" x14ac:dyDescent="0.3">
      <c r="A539" t="s">
        <v>457</v>
      </c>
      <c r="B539">
        <v>538</v>
      </c>
      <c r="C539" t="str">
        <f>MID(State_Name[[#This Row],[state_names_l_english]],14,555)</f>
        <v>Central Congo</v>
      </c>
    </row>
    <row r="540" spans="1:3" x14ac:dyDescent="0.3">
      <c r="A540" t="s">
        <v>458</v>
      </c>
      <c r="B540">
        <v>539</v>
      </c>
      <c r="C540" t="str">
        <f>MID(State_Name[[#This Row],[state_names_l_english]],14,555)</f>
        <v>Gabon</v>
      </c>
    </row>
    <row r="541" spans="1:3" x14ac:dyDescent="0.3">
      <c r="A541" t="s">
        <v>459</v>
      </c>
      <c r="B541">
        <v>540</v>
      </c>
      <c r="C541" t="str">
        <f>MID(State_Name[[#This Row],[state_names_l_english]],14,555)</f>
        <v>South Angola</v>
      </c>
    </row>
    <row r="542" spans="1:3" x14ac:dyDescent="0.3">
      <c r="A542" t="s">
        <v>460</v>
      </c>
      <c r="B542">
        <v>541</v>
      </c>
      <c r="C542" t="str">
        <f>MID(State_Name[[#This Row],[state_names_l_english]],14,555)</f>
        <v>South West Africa</v>
      </c>
    </row>
    <row r="543" spans="1:3" x14ac:dyDescent="0.3">
      <c r="A543" t="s">
        <v>461</v>
      </c>
      <c r="B543">
        <v>542</v>
      </c>
      <c r="C543" t="str">
        <f>MID(State_Name[[#This Row],[state_names_l_english]],14,555)</f>
        <v>Bechuanaland</v>
      </c>
    </row>
    <row r="544" spans="1:3" x14ac:dyDescent="0.3">
      <c r="A544" t="s">
        <v>462</v>
      </c>
      <c r="B544">
        <v>543</v>
      </c>
      <c r="C544" t="str">
        <f>MID(State_Name[[#This Row],[state_names_l_english]],14,555)</f>
        <v>Madagascar</v>
      </c>
    </row>
    <row r="545" spans="1:3" x14ac:dyDescent="0.3">
      <c r="A545" t="s">
        <v>463</v>
      </c>
      <c r="B545">
        <v>544</v>
      </c>
      <c r="C545" t="str">
        <f>MID(State_Name[[#This Row],[state_names_l_english]],14,555)</f>
        <v>Mozambique</v>
      </c>
    </row>
    <row r="546" spans="1:3" x14ac:dyDescent="0.3">
      <c r="A546" t="s">
        <v>464</v>
      </c>
      <c r="B546">
        <v>545</v>
      </c>
      <c r="C546" t="str">
        <f>MID(State_Name[[#This Row],[state_names_l_english]],14,555)</f>
        <v>Rhodesia</v>
      </c>
    </row>
    <row r="547" spans="1:3" x14ac:dyDescent="0.3">
      <c r="A547" t="s">
        <v>465</v>
      </c>
      <c r="B547">
        <v>546</v>
      </c>
      <c r="C547" t="str">
        <f>MID(State_Name[[#This Row],[state_names_l_english]],14,555)</f>
        <v>Tanganyika</v>
      </c>
    </row>
    <row r="548" spans="1:3" x14ac:dyDescent="0.3">
      <c r="A548" t="s">
        <v>466</v>
      </c>
      <c r="B548">
        <v>547</v>
      </c>
      <c r="C548" t="str">
        <f>MID(State_Name[[#This Row],[state_names_l_english]],14,555)</f>
        <v>Kenya</v>
      </c>
    </row>
    <row r="549" spans="1:3" x14ac:dyDescent="0.3">
      <c r="A549" t="s">
        <v>467</v>
      </c>
      <c r="B549">
        <v>548</v>
      </c>
      <c r="C549" t="str">
        <f>MID(State_Name[[#This Row],[state_names_l_english]],14,555)</f>
        <v>Uganda</v>
      </c>
    </row>
    <row r="550" spans="1:3" x14ac:dyDescent="0.3">
      <c r="A550" t="s">
        <v>468</v>
      </c>
      <c r="B550">
        <v>549</v>
      </c>
      <c r="C550" t="str">
        <f>MID(State_Name[[#This Row],[state_names_l_english]],14,555)</f>
        <v>Sudan</v>
      </c>
    </row>
    <row r="551" spans="1:3" x14ac:dyDescent="0.3">
      <c r="A551" t="s">
        <v>469</v>
      </c>
      <c r="B551">
        <v>550</v>
      </c>
      <c r="C551" t="str">
        <f>MID(State_Name[[#This Row],[state_names_l_english]],14,555)</f>
        <v>Eritrea</v>
      </c>
    </row>
    <row r="552" spans="1:3" x14ac:dyDescent="0.3">
      <c r="A552" t="s">
        <v>470</v>
      </c>
      <c r="B552">
        <v>551</v>
      </c>
      <c r="C552" t="str">
        <f>MID(State_Name[[#This Row],[state_names_l_english]],14,555)</f>
        <v>Khartoum</v>
      </c>
    </row>
    <row r="553" spans="1:3" x14ac:dyDescent="0.3">
      <c r="A553" t="s">
        <v>471</v>
      </c>
      <c r="B553">
        <v>552</v>
      </c>
      <c r="C553" t="str">
        <f>MID(State_Name[[#This Row],[state_names_l_english]],14,555)</f>
        <v>Western Desert</v>
      </c>
    </row>
    <row r="554" spans="1:3" x14ac:dyDescent="0.3">
      <c r="A554" t="s">
        <v>472</v>
      </c>
      <c r="B554">
        <v>553</v>
      </c>
      <c r="C554" t="str">
        <f>MID(State_Name[[#This Row],[state_names_l_english]],14,555)</f>
        <v>Lebanon</v>
      </c>
    </row>
    <row r="555" spans="1:3" x14ac:dyDescent="0.3">
      <c r="A555" t="s">
        <v>473</v>
      </c>
      <c r="B555">
        <v>554</v>
      </c>
      <c r="C555" t="str">
        <f>MID(State_Name[[#This Row],[state_names_l_english]],14,555)</f>
        <v>Damascus</v>
      </c>
    </row>
    <row r="556" spans="1:3" x14ac:dyDescent="0.3">
      <c r="A556" t="s">
        <v>474</v>
      </c>
      <c r="B556">
        <v>555</v>
      </c>
      <c r="C556" t="str">
        <f>MID(State_Name[[#This Row],[state_names_l_english]],14,555)</f>
        <v>Kuril Islands</v>
      </c>
    </row>
    <row r="557" spans="1:3" x14ac:dyDescent="0.3">
      <c r="A557" t="s">
        <v>475</v>
      </c>
      <c r="B557">
        <v>556</v>
      </c>
      <c r="C557" t="str">
        <f>MID(State_Name[[#This Row],[state_names_l_english]],14,555)</f>
        <v>Mali</v>
      </c>
    </row>
    <row r="558" spans="1:3" x14ac:dyDescent="0.3">
      <c r="A558" t="s">
        <v>476</v>
      </c>
      <c r="B558">
        <v>557</v>
      </c>
      <c r="C558" t="str">
        <f>MID(State_Name[[#This Row],[state_names_l_english]],14,555)</f>
        <v>Mauritania</v>
      </c>
    </row>
    <row r="559" spans="1:3" x14ac:dyDescent="0.3">
      <c r="A559" t="s">
        <v>477</v>
      </c>
      <c r="B559">
        <v>558</v>
      </c>
      <c r="C559" t="str">
        <f>MID(State_Name[[#This Row],[state_names_l_english]],14,555)</f>
        <v>Nigeria</v>
      </c>
    </row>
    <row r="560" spans="1:3" x14ac:dyDescent="0.3">
      <c r="A560" t="s">
        <v>478</v>
      </c>
      <c r="B560">
        <v>559</v>
      </c>
      <c r="C560" t="str">
        <f>MID(State_Name[[#This Row],[state_names_l_english]],14,555)</f>
        <v>Somaliland</v>
      </c>
    </row>
    <row r="561" spans="1:3" x14ac:dyDescent="0.3">
      <c r="A561" t="s">
        <v>479</v>
      </c>
      <c r="B561">
        <v>560</v>
      </c>
      <c r="C561" t="str">
        <f>MID(State_Name[[#This Row],[state_names_l_english]],14,555)</f>
        <v>Nikolayevsk</v>
      </c>
    </row>
    <row r="562" spans="1:3" x14ac:dyDescent="0.3">
      <c r="A562" t="s">
        <v>480</v>
      </c>
      <c r="B562">
        <v>561</v>
      </c>
      <c r="C562" t="str">
        <f>MID(State_Name[[#This Row],[state_names_l_english]],14,555)</f>
        <v>Amur</v>
      </c>
    </row>
    <row r="563" spans="1:3" x14ac:dyDescent="0.3">
      <c r="A563" t="s">
        <v>481</v>
      </c>
      <c r="B563">
        <v>562</v>
      </c>
      <c r="C563" t="str">
        <f>MID(State_Name[[#This Row],[state_names_l_english]],14,555)</f>
        <v>Okhotsk</v>
      </c>
    </row>
    <row r="564" spans="1:3" x14ac:dyDescent="0.3">
      <c r="A564" t="s">
        <v>482</v>
      </c>
      <c r="B564">
        <v>563</v>
      </c>
      <c r="C564" t="str">
        <f>MID(State_Name[[#This Row],[state_names_l_english]],14,555)</f>
        <v>Chita</v>
      </c>
    </row>
    <row r="565" spans="1:3" x14ac:dyDescent="0.3">
      <c r="A565" t="s">
        <v>483</v>
      </c>
      <c r="B565">
        <v>564</v>
      </c>
      <c r="C565" t="str">
        <f>MID(State_Name[[#This Row],[state_names_l_english]],14,555)</f>
        <v>Buryatia #Was Ulan Ude, but the vp is now called that, so the state is now named after the repubic</v>
      </c>
    </row>
    <row r="566" spans="1:3" x14ac:dyDescent="0.3">
      <c r="A566" t="s">
        <v>484</v>
      </c>
      <c r="B566">
        <v>565</v>
      </c>
      <c r="C566" t="str">
        <f>MID(State_Name[[#This Row],[state_names_l_english]],14,555)</f>
        <v>Bodaybo</v>
      </c>
    </row>
    <row r="567" spans="1:3" x14ac:dyDescent="0.3">
      <c r="A567" t="s">
        <v>485</v>
      </c>
      <c r="B567">
        <v>566</v>
      </c>
      <c r="C567" t="str">
        <f>MID(State_Name[[#This Row],[state_names_l_english]],14,555)</f>
        <v>Irkutsk</v>
      </c>
    </row>
    <row r="568" spans="1:3" x14ac:dyDescent="0.3">
      <c r="A568" t="s">
        <v>486</v>
      </c>
      <c r="B568">
        <v>567</v>
      </c>
      <c r="C568" t="str">
        <f>MID(State_Name[[#This Row],[state_names_l_english]],14,555)</f>
        <v>Bratsk</v>
      </c>
    </row>
    <row r="569" spans="1:3" x14ac:dyDescent="0.3">
      <c r="A569" t="s">
        <v>487</v>
      </c>
      <c r="B569">
        <v>568</v>
      </c>
      <c r="C569" t="str">
        <f>MID(State_Name[[#This Row],[state_names_l_english]],14,555)</f>
        <v>Krasnoyarsk</v>
      </c>
    </row>
    <row r="570" spans="1:3" x14ac:dyDescent="0.3">
      <c r="A570" t="s">
        <v>488</v>
      </c>
      <c r="B570">
        <v>569</v>
      </c>
      <c r="C570" t="str">
        <f>MID(State_Name[[#This Row],[state_names_l_english]],14,555)</f>
        <v>Kemerovo</v>
      </c>
    </row>
    <row r="571" spans="1:3" x14ac:dyDescent="0.3">
      <c r="A571" t="s">
        <v>489</v>
      </c>
      <c r="B571">
        <v>570</v>
      </c>
      <c r="C571" t="str">
        <f>MID(State_Name[[#This Row],[state_names_l_english]],14,555)</f>
        <v>Novosibirsk</v>
      </c>
    </row>
    <row r="572" spans="1:3" x14ac:dyDescent="0.3">
      <c r="A572" t="s">
        <v>490</v>
      </c>
      <c r="B572">
        <v>571</v>
      </c>
      <c r="C572" t="str">
        <f>MID(State_Name[[#This Row],[state_names_l_english]],14,555)</f>
        <v>Omsk</v>
      </c>
    </row>
    <row r="573" spans="1:3" x14ac:dyDescent="0.3">
      <c r="A573" t="s">
        <v>491</v>
      </c>
      <c r="B573">
        <v>572</v>
      </c>
      <c r="C573" t="str">
        <f>MID(State_Name[[#This Row],[state_names_l_english]],14,555)</f>
        <v>Chelyabinsk</v>
      </c>
    </row>
    <row r="574" spans="1:3" x14ac:dyDescent="0.3">
      <c r="A574" t="s">
        <v>492</v>
      </c>
      <c r="B574">
        <v>573</v>
      </c>
      <c r="C574" t="str">
        <f>MID(State_Name[[#This Row],[state_names_l_english]],14,555)</f>
        <v>Zlatoust</v>
      </c>
    </row>
    <row r="575" spans="1:3" x14ac:dyDescent="0.3">
      <c r="A575" t="s">
        <v>493</v>
      </c>
      <c r="B575">
        <v>574</v>
      </c>
      <c r="C575" t="str">
        <f>MID(State_Name[[#This Row],[state_names_l_english]],14,555)</f>
        <v>Yakutsk</v>
      </c>
    </row>
    <row r="576" spans="1:3" x14ac:dyDescent="0.3">
      <c r="A576" t="s">
        <v>494</v>
      </c>
      <c r="B576">
        <v>575</v>
      </c>
      <c r="C576" t="str">
        <f>MID(State_Name[[#This Row],[state_names_l_english]],14,555)</f>
        <v>Kirensk</v>
      </c>
    </row>
    <row r="577" spans="1:3" x14ac:dyDescent="0.3">
      <c r="A577" t="s">
        <v>495</v>
      </c>
      <c r="B577">
        <v>576</v>
      </c>
      <c r="C577" t="str">
        <f>MID(State_Name[[#This Row],[state_names_l_english]],14,555)</f>
        <v>Yeniseisk</v>
      </c>
    </row>
    <row r="578" spans="1:3" x14ac:dyDescent="0.3">
      <c r="A578" t="s">
        <v>496</v>
      </c>
      <c r="B578">
        <v>577</v>
      </c>
      <c r="C578" t="str">
        <f>MID(State_Name[[#This Row],[state_names_l_english]],14,555)</f>
        <v>Surgut</v>
      </c>
    </row>
    <row r="579" spans="1:3" x14ac:dyDescent="0.3">
      <c r="A579" t="s">
        <v>497</v>
      </c>
      <c r="B579">
        <v>578</v>
      </c>
      <c r="C579" t="str">
        <f>MID(State_Name[[#This Row],[state_names_l_english]],14,555)</f>
        <v>Tomsk</v>
      </c>
    </row>
    <row r="580" spans="1:3" x14ac:dyDescent="0.3">
      <c r="A580" t="s">
        <v>498</v>
      </c>
      <c r="B580">
        <v>579</v>
      </c>
      <c r="C580" t="str">
        <f>MID(State_Name[[#This Row],[state_names_l_english]],14,555)</f>
        <v>Salekhard</v>
      </c>
    </row>
    <row r="581" spans="1:3" x14ac:dyDescent="0.3">
      <c r="A581" t="s">
        <v>499</v>
      </c>
      <c r="B581">
        <v>580</v>
      </c>
      <c r="C581" t="str">
        <f>MID(State_Name[[#This Row],[state_names_l_english]],14,555)</f>
        <v>Tobolsk</v>
      </c>
    </row>
    <row r="582" spans="1:3" x14ac:dyDescent="0.3">
      <c r="A582" t="s">
        <v>500</v>
      </c>
      <c r="B582">
        <v>581</v>
      </c>
      <c r="C582" t="str">
        <f>MID(State_Name[[#This Row],[state_names_l_english]],14,555)</f>
        <v>Northern Urals</v>
      </c>
    </row>
    <row r="583" spans="1:3" x14ac:dyDescent="0.3">
      <c r="A583" t="s">
        <v>501</v>
      </c>
      <c r="B583">
        <v>582</v>
      </c>
      <c r="C583" t="str">
        <f>MID(State_Name[[#This Row],[state_names_l_english]],14,555)</f>
        <v>Magnitogorsk</v>
      </c>
    </row>
    <row r="584" spans="1:3" x14ac:dyDescent="0.3">
      <c r="A584" t="s">
        <v>502</v>
      </c>
      <c r="B584">
        <v>583</v>
      </c>
      <c r="C584" t="str">
        <f>MID(State_Name[[#This Row],[state_names_l_english]],14,555)</f>
        <v>Kostanay</v>
      </c>
    </row>
    <row r="585" spans="1:3" x14ac:dyDescent="0.3">
      <c r="A585" t="s">
        <v>503</v>
      </c>
      <c r="B585">
        <v>584</v>
      </c>
      <c r="C585" t="str">
        <f>MID(State_Name[[#This Row],[state_names_l_english]],14,555)</f>
        <v>Ashkhabad</v>
      </c>
    </row>
    <row r="586" spans="1:3" x14ac:dyDescent="0.3">
      <c r="A586" t="s">
        <v>504</v>
      </c>
      <c r="B586">
        <v>585</v>
      </c>
      <c r="C586" t="str">
        <f>MID(State_Name[[#This Row],[state_names_l_english]],14,555)</f>
        <v>Navoi #Was Urgench, but no longer includes the province</v>
      </c>
    </row>
    <row r="587" spans="1:3" x14ac:dyDescent="0.3">
      <c r="A587" t="s">
        <v>505</v>
      </c>
      <c r="B587">
        <v>586</v>
      </c>
      <c r="C587" t="str">
        <f>MID(State_Name[[#This Row],[state_names_l_english]],14,555)</f>
        <v>Alma-Ata</v>
      </c>
    </row>
    <row r="588" spans="1:3" x14ac:dyDescent="0.3">
      <c r="A588" t="s">
        <v>506</v>
      </c>
      <c r="B588">
        <v>587</v>
      </c>
      <c r="C588" t="str">
        <f>MID(State_Name[[#This Row],[state_names_l_english]],14,555)</f>
        <v>Ust Urt</v>
      </c>
    </row>
    <row r="589" spans="1:3" x14ac:dyDescent="0.3">
      <c r="A589" t="s">
        <v>507</v>
      </c>
      <c r="B589">
        <v>588</v>
      </c>
      <c r="C589" t="str">
        <f>MID(State_Name[[#This Row],[state_names_l_english]],14,555)</f>
        <v>Semipalatinsk</v>
      </c>
    </row>
    <row r="590" spans="1:3" x14ac:dyDescent="0.3">
      <c r="A590" t="s">
        <v>508</v>
      </c>
      <c r="B590">
        <v>589</v>
      </c>
      <c r="C590" t="str">
        <f>MID(State_Name[[#This Row],[state_names_l_english]],14,555)</f>
        <v>Ayaguz</v>
      </c>
    </row>
    <row r="591" spans="1:3" x14ac:dyDescent="0.3">
      <c r="A591" t="s">
        <v>509</v>
      </c>
      <c r="B591">
        <v>590</v>
      </c>
      <c r="C591" t="str">
        <f>MID(State_Name[[#This Row],[state_names_l_english]],14,555)</f>
        <v>Akmolinsk</v>
      </c>
    </row>
    <row r="592" spans="1:3" x14ac:dyDescent="0.3">
      <c r="A592" t="s">
        <v>510</v>
      </c>
      <c r="B592">
        <v>591</v>
      </c>
      <c r="C592" t="str">
        <f>MID(State_Name[[#This Row],[state_names_l_english]],14,555)</f>
        <v>Hainan</v>
      </c>
    </row>
    <row r="593" spans="1:3" x14ac:dyDescent="0.3">
      <c r="A593" t="s">
        <v>511</v>
      </c>
      <c r="B593">
        <v>592</v>
      </c>
      <c r="C593" t="str">
        <f>MID(State_Name[[#This Row],[state_names_l_english]],14,555)</f>
        <v>Guangzhou</v>
      </c>
    </row>
    <row r="594" spans="1:3" x14ac:dyDescent="0.3">
      <c r="A594" t="s">
        <v>512</v>
      </c>
      <c r="B594">
        <v>593</v>
      </c>
      <c r="C594" t="str">
        <f>MID(State_Name[[#This Row],[state_names_l_english]],14,555)</f>
        <v>Guangdong</v>
      </c>
    </row>
    <row r="595" spans="1:3" x14ac:dyDescent="0.3">
      <c r="A595" t="s">
        <v>513</v>
      </c>
      <c r="B595">
        <v>594</v>
      </c>
      <c r="C595" t="str">
        <f>MID(State_Name[[#This Row],[state_names_l_english]],14,555)</f>
        <v>Nanning</v>
      </c>
    </row>
    <row r="596" spans="1:3" x14ac:dyDescent="0.3">
      <c r="A596" t="s">
        <v>514</v>
      </c>
      <c r="B596">
        <v>595</v>
      </c>
      <c r="C596" t="str">
        <f>MID(State_Name[[#This Row],[state_names_l_english]],14,555)</f>
        <v>Fujian</v>
      </c>
    </row>
    <row r="597" spans="1:3" x14ac:dyDescent="0.3">
      <c r="A597" t="s">
        <v>515</v>
      </c>
      <c r="B597">
        <v>596</v>
      </c>
      <c r="C597" t="str">
        <f>MID(State_Name[[#This Row],[state_names_l_english]],14,555)</f>
        <v>Zhejiang</v>
      </c>
    </row>
    <row r="598" spans="1:3" x14ac:dyDescent="0.3">
      <c r="A598" t="s">
        <v>516</v>
      </c>
      <c r="B598">
        <v>597</v>
      </c>
      <c r="C598" t="str">
        <f>MID(State_Name[[#This Row],[state_names_l_english]],14,555)</f>
        <v>Shandong</v>
      </c>
    </row>
    <row r="599" spans="1:3" x14ac:dyDescent="0.3">
      <c r="A599" t="s">
        <v>517</v>
      </c>
      <c r="B599">
        <v>598</v>
      </c>
      <c r="C599" t="str">
        <f>MID(State_Name[[#This Row],[state_names_l_english]],14,555)</f>
        <v>Jiangsu</v>
      </c>
    </row>
    <row r="600" spans="1:3" x14ac:dyDescent="0.3">
      <c r="A600" t="s">
        <v>518</v>
      </c>
      <c r="B600">
        <v>599</v>
      </c>
      <c r="C600" t="str">
        <f>MID(State_Name[[#This Row],[state_names_l_english]],14,555)</f>
        <v>Guangxi</v>
      </c>
    </row>
    <row r="601" spans="1:3" x14ac:dyDescent="0.3">
      <c r="A601" t="s">
        <v>519</v>
      </c>
      <c r="B601">
        <v>600</v>
      </c>
      <c r="C601" t="str">
        <f>MID(State_Name[[#This Row],[state_names_l_english]],14,555)</f>
        <v>Jiangxi</v>
      </c>
    </row>
    <row r="602" spans="1:3" x14ac:dyDescent="0.3">
      <c r="A602" t="s">
        <v>520</v>
      </c>
      <c r="B602">
        <v>601</v>
      </c>
      <c r="C602" t="str">
        <f>MID(State_Name[[#This Row],[state_names_l_english]],14,555)</f>
        <v>Xikang</v>
      </c>
    </row>
    <row r="603" spans="1:3" x14ac:dyDescent="0.3">
      <c r="A603" t="s">
        <v>521</v>
      </c>
      <c r="B603">
        <v>602</v>
      </c>
      <c r="C603" t="str">
        <f>MID(State_Name[[#This Row],[state_names_l_english]],14,555)</f>
        <v>Hunan</v>
      </c>
    </row>
    <row r="604" spans="1:3" x14ac:dyDescent="0.3">
      <c r="A604" t="s">
        <v>522</v>
      </c>
      <c r="B604">
        <v>603</v>
      </c>
      <c r="C604" t="str">
        <f>MID(State_Name[[#This Row],[state_names_l_english]],14,555)</f>
        <v>Guizhou</v>
      </c>
    </row>
    <row r="605" spans="1:3" x14ac:dyDescent="0.3">
      <c r="A605" t="s">
        <v>523</v>
      </c>
      <c r="B605">
        <v>604</v>
      </c>
      <c r="C605" t="str">
        <f>MID(State_Name[[#This Row],[state_names_l_english]],14,555)</f>
        <v>Qinghai</v>
      </c>
    </row>
    <row r="606" spans="1:3" x14ac:dyDescent="0.3">
      <c r="A606" t="s">
        <v>524</v>
      </c>
      <c r="B606">
        <v>605</v>
      </c>
      <c r="C606" t="str">
        <f>MID(State_Name[[#This Row],[state_names_l_english]],14,555)</f>
        <v>Sichuan</v>
      </c>
    </row>
    <row r="607" spans="1:3" x14ac:dyDescent="0.3">
      <c r="A607" t="s">
        <v>525</v>
      </c>
      <c r="B607">
        <v>606</v>
      </c>
      <c r="C607" t="str">
        <f>MID(State_Name[[#This Row],[state_names_l_english]],14,555)</f>
        <v>Anhui</v>
      </c>
    </row>
    <row r="608" spans="1:3" x14ac:dyDescent="0.3">
      <c r="A608" t="s">
        <v>526</v>
      </c>
      <c r="B608">
        <v>607</v>
      </c>
      <c r="C608" t="str">
        <f>MID(State_Name[[#This Row],[state_names_l_english]],14,555)</f>
        <v>Henan</v>
      </c>
    </row>
    <row r="609" spans="1:3" x14ac:dyDescent="0.3">
      <c r="A609" t="s">
        <v>527</v>
      </c>
      <c r="B609">
        <v>608</v>
      </c>
      <c r="C609" t="str">
        <f>MID(State_Name[[#This Row],[state_names_l_english]],14,555)</f>
        <v>Beijing</v>
      </c>
    </row>
    <row r="610" spans="1:3" x14ac:dyDescent="0.3">
      <c r="A610" t="s">
        <v>528</v>
      </c>
      <c r="B610">
        <v>609</v>
      </c>
      <c r="C610" t="str">
        <f>MID(State_Name[[#This Row],[state_names_l_english]],14,555)</f>
        <v>East Hebei</v>
      </c>
    </row>
    <row r="611" spans="1:3" x14ac:dyDescent="0.3">
      <c r="A611" t="s">
        <v>529</v>
      </c>
      <c r="B611">
        <v>610</v>
      </c>
      <c r="C611" t="str">
        <f>MID(State_Name[[#This Row],[state_names_l_english]],14,555)</f>
        <v>Jehol</v>
      </c>
    </row>
    <row r="612" spans="1:3" x14ac:dyDescent="0.3">
      <c r="A612" t="s">
        <v>530</v>
      </c>
      <c r="B612">
        <v>611</v>
      </c>
      <c r="C612" t="str">
        <f>MID(State_Name[[#This Row],[state_names_l_english]],14,555)</f>
        <v>South Chahar</v>
      </c>
    </row>
    <row r="613" spans="1:3" x14ac:dyDescent="0.3">
      <c r="A613" t="s">
        <v>531</v>
      </c>
      <c r="B613">
        <v>612</v>
      </c>
      <c r="C613" t="str">
        <f>MID(State_Name[[#This Row],[state_names_l_english]],14,555)</f>
        <v>Chahar</v>
      </c>
    </row>
    <row r="614" spans="1:3" x14ac:dyDescent="0.3">
      <c r="A614" t="s">
        <v>532</v>
      </c>
      <c r="B614">
        <v>613</v>
      </c>
      <c r="C614" t="str">
        <f>MID(State_Name[[#This Row],[state_names_l_english]],14,555)</f>
        <v>Shanghai</v>
      </c>
    </row>
    <row r="615" spans="1:3" x14ac:dyDescent="0.3">
      <c r="A615" t="s">
        <v>533</v>
      </c>
      <c r="B615">
        <v>614</v>
      </c>
      <c r="C615" t="str">
        <f>MID(State_Name[[#This Row],[state_names_l_english]],14,555)</f>
        <v>Hebei</v>
      </c>
    </row>
    <row r="616" spans="1:3" x14ac:dyDescent="0.3">
      <c r="A616" t="s">
        <v>534</v>
      </c>
      <c r="B616">
        <v>615</v>
      </c>
      <c r="C616" t="str">
        <f>MID(State_Name[[#This Row],[state_names_l_english]],14,555)</f>
        <v>Shanxi</v>
      </c>
    </row>
    <row r="617" spans="1:3" x14ac:dyDescent="0.3">
      <c r="A617" t="s">
        <v>535</v>
      </c>
      <c r="B617">
        <v>616</v>
      </c>
      <c r="C617" t="str">
        <f>MID(State_Name[[#This Row],[state_names_l_english]],14,555)</f>
        <v>Ningxia</v>
      </c>
    </row>
    <row r="618" spans="1:3" x14ac:dyDescent="0.3">
      <c r="A618" t="s">
        <v>536</v>
      </c>
      <c r="B618">
        <v>617</v>
      </c>
      <c r="C618" t="str">
        <f>MID(State_Name[[#This Row],[state_names_l_english]],14,555)</f>
        <v>Urumqi</v>
      </c>
    </row>
    <row r="619" spans="1:3" x14ac:dyDescent="0.3">
      <c r="A619" t="s">
        <v>537</v>
      </c>
      <c r="B619">
        <v>618</v>
      </c>
      <c r="C619" t="str">
        <f>MID(State_Name[[#This Row],[state_names_l_english]],14,555)</f>
        <v>Dzungaria</v>
      </c>
    </row>
    <row r="620" spans="1:3" x14ac:dyDescent="0.3">
      <c r="A620" t="s">
        <v>538</v>
      </c>
      <c r="B620">
        <v>619</v>
      </c>
      <c r="C620" t="str">
        <f>MID(State_Name[[#This Row],[state_names_l_english]],14,555)</f>
        <v>Yarkand</v>
      </c>
    </row>
    <row r="621" spans="1:3" x14ac:dyDescent="0.3">
      <c r="A621" t="s">
        <v>539</v>
      </c>
      <c r="B621">
        <v>620</v>
      </c>
      <c r="C621" t="str">
        <f>MID(State_Name[[#This Row],[state_names_l_english]],14,555)</f>
        <v>Hubei</v>
      </c>
    </row>
    <row r="622" spans="1:3" x14ac:dyDescent="0.3">
      <c r="A622" t="s">
        <v>540</v>
      </c>
      <c r="B622">
        <v>621</v>
      </c>
      <c r="C622" t="str">
        <f>MID(State_Name[[#This Row],[state_names_l_english]],14,555)</f>
        <v>Suiyuan</v>
      </c>
    </row>
    <row r="623" spans="1:3" x14ac:dyDescent="0.3">
      <c r="A623" t="s">
        <v>541</v>
      </c>
      <c r="B623">
        <v>622</v>
      </c>
      <c r="C623" t="str">
        <f>MID(State_Name[[#This Row],[state_names_l_english]],14,555)</f>
        <v>Shaanxi</v>
      </c>
    </row>
    <row r="624" spans="1:3" x14ac:dyDescent="0.3">
      <c r="A624" t="s">
        <v>542</v>
      </c>
      <c r="B624">
        <v>623</v>
      </c>
      <c r="C624" t="str">
        <f>MID(State_Name[[#This Row],[state_names_l_english]],14,555)</f>
        <v>Luzon</v>
      </c>
    </row>
    <row r="625" spans="1:3" x14ac:dyDescent="0.3">
      <c r="A625" t="s">
        <v>543</v>
      </c>
      <c r="B625">
        <v>624</v>
      </c>
      <c r="C625" t="str">
        <f>MID(State_Name[[#This Row],[state_names_l_english]],14,555)</f>
        <v>Central islands</v>
      </c>
    </row>
    <row r="626" spans="1:3" x14ac:dyDescent="0.3">
      <c r="A626" t="s">
        <v>544</v>
      </c>
      <c r="B626">
        <v>625</v>
      </c>
      <c r="C626" t="str">
        <f>MID(State_Name[[#This Row],[state_names_l_english]],14,555)</f>
        <v>Samar</v>
      </c>
    </row>
    <row r="627" spans="1:3" x14ac:dyDescent="0.3">
      <c r="A627" t="s">
        <v>545</v>
      </c>
      <c r="B627">
        <v>626</v>
      </c>
      <c r="C627" t="str">
        <f>MID(State_Name[[#This Row],[state_names_l_english]],14,555)</f>
        <v>Palawan</v>
      </c>
    </row>
    <row r="628" spans="1:3" x14ac:dyDescent="0.3">
      <c r="A628" t="s">
        <v>546</v>
      </c>
      <c r="B628">
        <v>627</v>
      </c>
      <c r="C628" t="str">
        <f>MID(State_Name[[#This Row],[state_names_l_english]],14,555)</f>
        <v>Mindanao</v>
      </c>
    </row>
    <row r="629" spans="1:3" x14ac:dyDescent="0.3">
      <c r="A629" t="s">
        <v>547</v>
      </c>
      <c r="B629">
        <v>628</v>
      </c>
      <c r="C629" t="str">
        <f>MID(State_Name[[#This Row],[state_names_l_english]],14,555)</f>
        <v>Cebu</v>
      </c>
    </row>
    <row r="630" spans="1:3" x14ac:dyDescent="0.3">
      <c r="A630" t="s">
        <v>548</v>
      </c>
      <c r="B630">
        <v>629</v>
      </c>
      <c r="C630" t="str">
        <f>MID(State_Name[[#This Row],[state_names_l_english]],14,555)</f>
        <v>Hawaii</v>
      </c>
    </row>
    <row r="631" spans="1:3" x14ac:dyDescent="0.3">
      <c r="A631" t="s">
        <v>549</v>
      </c>
      <c r="B631">
        <v>630</v>
      </c>
      <c r="C631" t="str">
        <f>MID(State_Name[[#This Row],[state_names_l_english]],14,555)</f>
        <v>Johnston Atoll</v>
      </c>
    </row>
    <row r="632" spans="1:3" x14ac:dyDescent="0.3">
      <c r="A632" t="s">
        <v>550</v>
      </c>
      <c r="B632">
        <v>631</v>
      </c>
      <c r="C632" t="str">
        <f>MID(State_Name[[#This Row],[state_names_l_english]],14,555)</f>
        <v>Midway Island</v>
      </c>
    </row>
    <row r="633" spans="1:3" x14ac:dyDescent="0.3">
      <c r="A633" t="s">
        <v>551</v>
      </c>
      <c r="B633">
        <v>632</v>
      </c>
      <c r="C633" t="str">
        <f>MID(State_Name[[#This Row],[state_names_l_english]],14,555)</f>
        <v>Wake Island</v>
      </c>
    </row>
    <row r="634" spans="1:3" x14ac:dyDescent="0.3">
      <c r="A634" t="s">
        <v>552</v>
      </c>
      <c r="B634">
        <v>633</v>
      </c>
      <c r="C634" t="str">
        <f>MID(State_Name[[#This Row],[state_names_l_english]],14,555)</f>
        <v>Marshall Islands</v>
      </c>
    </row>
    <row r="635" spans="1:3" x14ac:dyDescent="0.3">
      <c r="A635" t="s">
        <v>553</v>
      </c>
      <c r="B635">
        <v>634</v>
      </c>
      <c r="C635" t="str">
        <f>MID(State_Name[[#This Row],[state_names_l_english]],14,555)</f>
        <v>Solomon Islands</v>
      </c>
    </row>
    <row r="636" spans="1:3" x14ac:dyDescent="0.3">
      <c r="A636" t="s">
        <v>554</v>
      </c>
      <c r="B636">
        <v>635</v>
      </c>
      <c r="C636" t="str">
        <f>MID(State_Name[[#This Row],[state_names_l_english]],14,555)</f>
        <v>New Caledonia</v>
      </c>
    </row>
    <row r="637" spans="1:3" x14ac:dyDescent="0.3">
      <c r="A637" t="s">
        <v>555</v>
      </c>
      <c r="B637">
        <v>636</v>
      </c>
      <c r="C637" t="str">
        <f>MID(State_Name[[#This Row],[state_names_l_english]],14,555)</f>
        <v>Fiji</v>
      </c>
    </row>
    <row r="638" spans="1:3" x14ac:dyDescent="0.3">
      <c r="A638" t="s">
        <v>556</v>
      </c>
      <c r="B638">
        <v>637</v>
      </c>
      <c r="C638" t="str">
        <f>MID(State_Name[[#This Row],[state_names_l_english]],14,555)</f>
        <v>Kamchatka</v>
      </c>
    </row>
    <row r="639" spans="1:3" x14ac:dyDescent="0.3">
      <c r="A639" t="s">
        <v>557</v>
      </c>
      <c r="B639">
        <v>638</v>
      </c>
      <c r="C639" t="str">
        <f>MID(State_Name[[#This Row],[state_names_l_english]],14,555)</f>
        <v>Guam</v>
      </c>
    </row>
    <row r="640" spans="1:3" x14ac:dyDescent="0.3">
      <c r="A640" t="s">
        <v>558</v>
      </c>
      <c r="B640">
        <v>639</v>
      </c>
      <c r="C640" t="str">
        <f>MID(State_Name[[#This Row],[state_names_l_english]],14,555)</f>
        <v>Gilbert Islands</v>
      </c>
    </row>
    <row r="641" spans="1:3" x14ac:dyDescent="0.3">
      <c r="A641" t="s">
        <v>559</v>
      </c>
      <c r="B641">
        <v>640</v>
      </c>
      <c r="C641" t="str">
        <f>MID(State_Name[[#This Row],[state_names_l_english]],14,555)</f>
        <v>Mandalay</v>
      </c>
    </row>
    <row r="642" spans="1:3" x14ac:dyDescent="0.3">
      <c r="A642" t="s">
        <v>560</v>
      </c>
      <c r="B642">
        <v>641</v>
      </c>
      <c r="C642" t="str">
        <f>MID(State_Name[[#This Row],[state_names_l_english]],14,555)</f>
        <v>Tahiti</v>
      </c>
    </row>
    <row r="643" spans="1:3" x14ac:dyDescent="0.3">
      <c r="A643" t="s">
        <v>561</v>
      </c>
      <c r="B643">
        <v>642</v>
      </c>
      <c r="C643" t="str">
        <f>MID(State_Name[[#This Row],[state_names_l_english]],14,555)</f>
        <v>Phoenix Island</v>
      </c>
    </row>
    <row r="644" spans="1:3" x14ac:dyDescent="0.3">
      <c r="A644" t="s">
        <v>562</v>
      </c>
      <c r="B644">
        <v>643</v>
      </c>
      <c r="C644" t="str">
        <f>MID(State_Name[[#This Row],[state_names_l_english]],14,555)</f>
        <v>Ellice Islands</v>
      </c>
    </row>
    <row r="645" spans="1:3" x14ac:dyDescent="0.3">
      <c r="A645" t="s">
        <v>563</v>
      </c>
      <c r="B645">
        <v>644</v>
      </c>
      <c r="C645" t="str">
        <f>MID(State_Name[[#This Row],[state_names_l_english]],14,555)</f>
        <v>Northeast Siberia</v>
      </c>
    </row>
    <row r="646" spans="1:3" x14ac:dyDescent="0.3">
      <c r="A646" t="s">
        <v>564</v>
      </c>
      <c r="B646">
        <v>645</v>
      </c>
      <c r="C646" t="str">
        <f>MID(State_Name[[#This Row],[state_names_l_english]],14,555)</f>
        <v>Iwo Jima</v>
      </c>
    </row>
    <row r="647" spans="1:3" x14ac:dyDescent="0.3">
      <c r="A647" t="s">
        <v>565</v>
      </c>
      <c r="B647">
        <v>646</v>
      </c>
      <c r="C647" t="str">
        <f>MID(State_Name[[#This Row],[state_names_l_english]],14,555)</f>
        <v>Saipan</v>
      </c>
    </row>
    <row r="648" spans="1:3" x14ac:dyDescent="0.3">
      <c r="A648" t="s">
        <v>566</v>
      </c>
      <c r="B648">
        <v>647</v>
      </c>
      <c r="C648" t="str">
        <f>MID(State_Name[[#This Row],[state_names_l_english]],14,555)</f>
        <v>Palau</v>
      </c>
    </row>
    <row r="649" spans="1:3" x14ac:dyDescent="0.3">
      <c r="A649" t="s">
        <v>567</v>
      </c>
      <c r="B649">
        <v>648</v>
      </c>
      <c r="C649" t="str">
        <f>MID(State_Name[[#This Row],[state_names_l_english]],14,555)</f>
        <v>Marcus Island</v>
      </c>
    </row>
    <row r="650" spans="1:3" x14ac:dyDescent="0.3">
      <c r="A650" t="s">
        <v>568</v>
      </c>
      <c r="B650">
        <v>649</v>
      </c>
      <c r="C650" t="str">
        <f>MID(State_Name[[#This Row],[state_names_l_english]],14,555)</f>
        <v>Galapagos Islands</v>
      </c>
    </row>
    <row r="651" spans="1:3" x14ac:dyDescent="0.3">
      <c r="A651" t="s">
        <v>569</v>
      </c>
      <c r="B651">
        <v>650</v>
      </c>
      <c r="C651" t="str">
        <f>MID(State_Name[[#This Row],[state_names_l_english]],14,555)</f>
        <v>Attu Island</v>
      </c>
    </row>
    <row r="652" spans="1:3" x14ac:dyDescent="0.3">
      <c r="A652" t="s">
        <v>570</v>
      </c>
      <c r="B652">
        <v>651</v>
      </c>
      <c r="C652" t="str">
        <f>MID(State_Name[[#This Row],[state_names_l_english]],14,555)</f>
        <v>Ufa</v>
      </c>
    </row>
    <row r="653" spans="1:3" x14ac:dyDescent="0.3">
      <c r="A653" t="s">
        <v>571</v>
      </c>
      <c r="B653">
        <v>652</v>
      </c>
      <c r="C653" t="str">
        <f>MID(State_Name[[#This Row],[state_names_l_english]],14,555)</f>
        <v>Orenburg</v>
      </c>
    </row>
    <row r="654" spans="1:3" x14ac:dyDescent="0.3">
      <c r="A654" t="s">
        <v>572</v>
      </c>
      <c r="B654">
        <v>653</v>
      </c>
      <c r="C654" t="str">
        <f>MID(State_Name[[#This Row],[state_names_l_english]],14,555)</f>
        <v>Sverdlovsk</v>
      </c>
    </row>
    <row r="655" spans="1:3" x14ac:dyDescent="0.3">
      <c r="A655" t="s">
        <v>573</v>
      </c>
      <c r="B655">
        <v>654</v>
      </c>
      <c r="C655" t="str">
        <f>MID(State_Name[[#This Row],[state_names_l_english]],14,555)</f>
        <v>Oyrot Region #(Was Gorno-Altaysk), was renamed to Gorno-Altaysk in 1948</v>
      </c>
    </row>
    <row r="656" spans="1:3" x14ac:dyDescent="0.3">
      <c r="A656" t="s">
        <v>574</v>
      </c>
      <c r="B656">
        <v>655</v>
      </c>
      <c r="C656" t="str">
        <f>MID(State_Name[[#This Row],[state_names_l_english]],14,555)</f>
        <v>North Sakhalin</v>
      </c>
    </row>
    <row r="657" spans="1:3" x14ac:dyDescent="0.3">
      <c r="A657" t="s">
        <v>575</v>
      </c>
      <c r="B657">
        <v>656</v>
      </c>
      <c r="C657" t="str">
        <f>MID(State_Name[[#This Row],[state_names_l_english]],14,555)</f>
        <v>Kuwait</v>
      </c>
    </row>
    <row r="658" spans="1:3" x14ac:dyDescent="0.3">
      <c r="A658" t="s">
        <v>576</v>
      </c>
      <c r="B658">
        <v>657</v>
      </c>
      <c r="C658" t="str">
        <f>MID(State_Name[[#This Row],[state_names_l_english]],14,555)</f>
        <v>Birobidzhan</v>
      </c>
    </row>
    <row r="659" spans="1:3" x14ac:dyDescent="0.3">
      <c r="A659" t="s">
        <v>577</v>
      </c>
      <c r="B659">
        <v>658</v>
      </c>
      <c r="C659" t="str">
        <f>MID(State_Name[[#This Row],[state_names_l_english]],14,555)</f>
        <v>Abu Dhabi</v>
      </c>
    </row>
    <row r="660" spans="1:3" x14ac:dyDescent="0.3">
      <c r="A660" t="s">
        <v>578</v>
      </c>
      <c r="B660">
        <v>659</v>
      </c>
      <c r="C660" t="str">
        <f>MID(State_Name[[#This Row],[state_names_l_english]],14,555)</f>
        <v>Aden</v>
      </c>
    </row>
    <row r="661" spans="1:3" x14ac:dyDescent="0.3">
      <c r="A661" t="s">
        <v>579</v>
      </c>
      <c r="B661">
        <v>660</v>
      </c>
      <c r="C661" t="str">
        <f>MID(State_Name[[#This Row],[state_names_l_english]],14,555)</f>
        <v>Equatorial Africa</v>
      </c>
    </row>
    <row r="662" spans="1:3" x14ac:dyDescent="0.3">
      <c r="A662" t="s">
        <v>580</v>
      </c>
      <c r="B662">
        <v>661</v>
      </c>
      <c r="C662" t="str">
        <f>MID(State_Name[[#This Row],[state_names_l_english]],14,555)</f>
        <v>Tripolitania</v>
      </c>
    </row>
    <row r="663" spans="1:3" x14ac:dyDescent="0.3">
      <c r="A663" t="s">
        <v>581</v>
      </c>
      <c r="B663">
        <v>662</v>
      </c>
      <c r="C663" t="str">
        <f>MID(State_Name[[#This Row],[state_names_l_english]],14,555)</f>
        <v>Sirte</v>
      </c>
    </row>
    <row r="664" spans="1:3" x14ac:dyDescent="0.3">
      <c r="A664" t="s">
        <v>582</v>
      </c>
      <c r="B664">
        <v>663</v>
      </c>
      <c r="C664" t="str">
        <f>MID(State_Name[[#This Row],[state_names_l_english]],14,555)</f>
        <v>Cyrenaica</v>
      </c>
    </row>
    <row r="665" spans="1:3" x14ac:dyDescent="0.3">
      <c r="A665" t="s">
        <v>583</v>
      </c>
      <c r="B665">
        <v>664</v>
      </c>
      <c r="C665" t="str">
        <f>MID(State_Name[[#This Row],[state_names_l_english]],14,555)</f>
        <v>Southern Slovakia</v>
      </c>
    </row>
    <row r="666" spans="1:3" x14ac:dyDescent="0.3">
      <c r="A666" t="s">
        <v>584</v>
      </c>
      <c r="B666">
        <v>665</v>
      </c>
      <c r="C666" t="str">
        <f>MID(State_Name[[#This Row],[state_names_l_english]],14,555)</f>
        <v>Gabès</v>
      </c>
    </row>
    <row r="667" spans="1:3" x14ac:dyDescent="0.3">
      <c r="A667" t="s">
        <v>585</v>
      </c>
      <c r="B667">
        <v>666</v>
      </c>
      <c r="C667" t="str">
        <f>MID(State_Name[[#This Row],[state_names_l_english]],14,555)</f>
        <v>Lappland</v>
      </c>
    </row>
    <row r="668" spans="1:3" x14ac:dyDescent="0.3">
      <c r="A668" t="s">
        <v>586</v>
      </c>
      <c r="B668">
        <v>667</v>
      </c>
      <c r="C668" t="str">
        <f>MID(State_Name[[#This Row],[state_names_l_english]],14,555)</f>
        <v>Lesser Sunda Islands</v>
      </c>
    </row>
    <row r="669" spans="1:3" x14ac:dyDescent="0.3">
      <c r="A669" t="s">
        <v>587</v>
      </c>
      <c r="B669">
        <v>668</v>
      </c>
      <c r="C669" t="str">
        <f>MID(State_Name[[#This Row],[state_names_l_english]],14,555)</f>
        <v>The Moluccas</v>
      </c>
    </row>
    <row r="670" spans="1:3" x14ac:dyDescent="0.3">
      <c r="A670" t="s">
        <v>588</v>
      </c>
      <c r="B670">
        <v>669</v>
      </c>
      <c r="C670" t="str">
        <f>MID(State_Name[[#This Row],[state_names_l_english]],14,555)</f>
        <v>West Papua</v>
      </c>
    </row>
    <row r="671" spans="1:3" x14ac:dyDescent="0.3">
      <c r="A671" t="s">
        <v>589</v>
      </c>
      <c r="B671">
        <v>670</v>
      </c>
      <c r="C671" t="str">
        <f>MID(State_Name[[#This Row],[state_names_l_english]],14,555)</f>
        <v>Laos</v>
      </c>
    </row>
    <row r="672" spans="1:3" x14ac:dyDescent="0.3">
      <c r="A672" t="s">
        <v>590</v>
      </c>
      <c r="B672">
        <v>671</v>
      </c>
      <c r="C672" t="str">
        <f>MID(State_Name[[#This Row],[state_names_l_english]],14,555)</f>
        <v>Tonkin</v>
      </c>
    </row>
    <row r="673" spans="1:3" x14ac:dyDescent="0.3">
      <c r="A673" t="s">
        <v>591</v>
      </c>
      <c r="B673">
        <v>672</v>
      </c>
      <c r="C673" t="str">
        <f>MID(State_Name[[#This Row],[state_names_l_english]],14,555)</f>
        <v>Sumatra</v>
      </c>
    </row>
    <row r="674" spans="1:3" x14ac:dyDescent="0.3">
      <c r="A674" t="s">
        <v>592</v>
      </c>
      <c r="B674">
        <v>673</v>
      </c>
      <c r="C674" t="str">
        <f>MID(State_Name[[#This Row],[state_names_l_english]],14,555)</f>
        <v>Sulawesi</v>
      </c>
    </row>
    <row r="675" spans="1:3" x14ac:dyDescent="0.3">
      <c r="A675" t="s">
        <v>593</v>
      </c>
      <c r="B675">
        <v>674</v>
      </c>
      <c r="C675" t="str">
        <f>MID(State_Name[[#This Row],[state_names_l_english]],14,555)</f>
        <v>Central Australia</v>
      </c>
    </row>
    <row r="676" spans="1:3" x14ac:dyDescent="0.3">
      <c r="A676" t="s">
        <v>594</v>
      </c>
      <c r="B676">
        <v>675</v>
      </c>
      <c r="C676" t="str">
        <f>MID(State_Name[[#This Row],[state_names_l_english]],14,555)</f>
        <v>Al Hajara</v>
      </c>
    </row>
    <row r="677" spans="1:3" x14ac:dyDescent="0.3">
      <c r="A677" t="s">
        <v>595</v>
      </c>
      <c r="B677">
        <v>676</v>
      </c>
      <c r="C677" t="str">
        <f>MID(State_Name[[#This Row],[state_names_l_english]],14,555)</f>
        <v>Mosul</v>
      </c>
    </row>
    <row r="678" spans="1:3" x14ac:dyDescent="0.3">
      <c r="A678" t="s">
        <v>596</v>
      </c>
      <c r="B678">
        <v>677</v>
      </c>
      <c r="C678" t="str">
        <f>MID(State_Name[[#This Row],[state_names_l_english]],14,555)</f>
        <v>Aleppo</v>
      </c>
    </row>
    <row r="679" spans="1:3" x14ac:dyDescent="0.3">
      <c r="A679" t="s">
        <v>597</v>
      </c>
      <c r="B679">
        <v>678</v>
      </c>
      <c r="C679" t="str">
        <f>MID(State_Name[[#This Row],[state_names_l_english]],14,555)</f>
        <v>Rub al Khali</v>
      </c>
    </row>
    <row r="680" spans="1:3" x14ac:dyDescent="0.3">
      <c r="A680" t="s">
        <v>598</v>
      </c>
      <c r="B680">
        <v>679</v>
      </c>
      <c r="C680" t="str">
        <f>MID(State_Name[[#This Row],[state_names_l_english]],14,555)</f>
        <v>Hejaz</v>
      </c>
    </row>
    <row r="681" spans="1:3" x14ac:dyDescent="0.3">
      <c r="A681" t="s">
        <v>599</v>
      </c>
      <c r="B681">
        <v>680</v>
      </c>
      <c r="C681" t="str">
        <f>MID(State_Name[[#This Row],[state_names_l_english]],14,555)</f>
        <v>Deir-az-Zur</v>
      </c>
    </row>
    <row r="682" spans="1:3" x14ac:dyDescent="0.3">
      <c r="A682" t="s">
        <v>600</v>
      </c>
      <c r="B682">
        <v>681</v>
      </c>
      <c r="C682" t="str">
        <f>MID(State_Name[[#This Row],[state_names_l_english]],14,555)</f>
        <v>Cape</v>
      </c>
    </row>
    <row r="683" spans="1:3" x14ac:dyDescent="0.3">
      <c r="A683" t="s">
        <v>601</v>
      </c>
      <c r="B683">
        <v>682</v>
      </c>
      <c r="C683" t="str">
        <f>MID(State_Name[[#This Row],[state_names_l_english]],14,555)</f>
        <v>Northern Ontario</v>
      </c>
    </row>
    <row r="684" spans="1:3" x14ac:dyDescent="0.3">
      <c r="A684" t="s">
        <v>602</v>
      </c>
      <c r="B684">
        <v>683</v>
      </c>
      <c r="C684" t="str">
        <f>MID(State_Name[[#This Row],[state_names_l_english]],14,555)</f>
        <v>Northeastern Canada</v>
      </c>
    </row>
    <row r="685" spans="1:3" x14ac:dyDescent="0.3">
      <c r="A685" t="s">
        <v>603</v>
      </c>
      <c r="B685">
        <v>684</v>
      </c>
      <c r="C685" t="str">
        <f>MID(State_Name[[#This Row],[state_names_l_english]],14,555)</f>
        <v>Caroline Islands</v>
      </c>
    </row>
    <row r="686" spans="1:3" x14ac:dyDescent="0.3">
      <c r="A686" t="s">
        <v>604</v>
      </c>
      <c r="B686">
        <v>685</v>
      </c>
      <c r="C686" t="str">
        <f>MID(State_Name[[#This Row],[state_names_l_english]],14,555)</f>
        <v>Panamá Canal</v>
      </c>
    </row>
    <row r="687" spans="1:3" x14ac:dyDescent="0.3">
      <c r="A687" t="s">
        <v>605</v>
      </c>
      <c r="B687">
        <v>686</v>
      </c>
      <c r="C687" t="str">
        <f>MID(State_Name[[#This Row],[state_names_l_english]],14,555)</f>
        <v>Puerto Rico</v>
      </c>
    </row>
    <row r="688" spans="1:3" x14ac:dyDescent="0.3">
      <c r="A688" t="s">
        <v>606</v>
      </c>
      <c r="B688">
        <v>687</v>
      </c>
      <c r="C688" t="str">
        <f>MID(State_Name[[#This Row],[state_names_l_english]],14,555)</f>
        <v>British Guyana</v>
      </c>
    </row>
    <row r="689" spans="1:3" x14ac:dyDescent="0.3">
      <c r="A689" t="s">
        <v>607</v>
      </c>
      <c r="B689">
        <v>688</v>
      </c>
      <c r="C689" t="str">
        <f>MID(State_Name[[#This Row],[state_names_l_english]],14,555)</f>
        <v>Chaco Boreal</v>
      </c>
    </row>
    <row r="690" spans="1:3" x14ac:dyDescent="0.3">
      <c r="A690" t="s">
        <v>608</v>
      </c>
      <c r="B690">
        <v>689</v>
      </c>
      <c r="C690" t="str">
        <f>MID(State_Name[[#This Row],[state_names_l_english]],14,555)</f>
        <v>Jamaica</v>
      </c>
    </row>
    <row r="691" spans="1:3" x14ac:dyDescent="0.3">
      <c r="A691" t="s">
        <v>609</v>
      </c>
      <c r="B691">
        <v>690</v>
      </c>
      <c r="C691" t="str">
        <f>MID(State_Name[[#This Row],[state_names_l_english]],14,555)</f>
        <v>Northern Bahamas</v>
      </c>
    </row>
    <row r="692" spans="1:3" x14ac:dyDescent="0.3">
      <c r="A692" t="s">
        <v>610</v>
      </c>
      <c r="B692">
        <v>691</v>
      </c>
      <c r="C692" t="str">
        <f>MID(State_Name[[#This Row],[state_names_l_english]],14,555)</f>
        <v>Trinidad</v>
      </c>
    </row>
    <row r="693" spans="1:3" x14ac:dyDescent="0.3">
      <c r="A693" t="s">
        <v>611</v>
      </c>
      <c r="B693">
        <v>692</v>
      </c>
      <c r="C693" t="str">
        <f>MID(State_Name[[#This Row],[state_names_l_english]],14,555)</f>
        <v>Windward Islands</v>
      </c>
    </row>
    <row r="694" spans="1:3" x14ac:dyDescent="0.3">
      <c r="A694" t="s">
        <v>612</v>
      </c>
      <c r="B694">
        <v>693</v>
      </c>
      <c r="C694" t="str">
        <f>MID(State_Name[[#This Row],[state_names_l_english]],14,555)</f>
        <v>Southern Bahamas</v>
      </c>
    </row>
    <row r="695" spans="1:3" x14ac:dyDescent="0.3">
      <c r="A695" t="s">
        <v>613</v>
      </c>
      <c r="B695">
        <v>694</v>
      </c>
      <c r="C695" t="str">
        <f>MID(State_Name[[#This Row],[state_names_l_english]],14,555)</f>
        <v>French Caribbean</v>
      </c>
    </row>
    <row r="696" spans="1:3" x14ac:dyDescent="0.3">
      <c r="A696" t="s">
        <v>614</v>
      </c>
      <c r="B696">
        <v>695</v>
      </c>
      <c r="C696" t="str">
        <f>MID(State_Name[[#This Row],[state_names_l_english]],14,555)</f>
        <v>Curaçao</v>
      </c>
    </row>
    <row r="697" spans="1:3" x14ac:dyDescent="0.3">
      <c r="A697" t="s">
        <v>615</v>
      </c>
      <c r="B697">
        <v>696</v>
      </c>
      <c r="C697" t="str">
        <f>MID(State_Name[[#This Row],[state_names_l_english]],14,555)</f>
        <v>Bermuda</v>
      </c>
    </row>
    <row r="698" spans="1:3" x14ac:dyDescent="0.3">
      <c r="A698" t="s">
        <v>616</v>
      </c>
      <c r="B698">
        <v>697</v>
      </c>
      <c r="C698" t="str">
        <f>MID(State_Name[[#This Row],[state_names_l_english]],14,555)</f>
        <v>Madeira</v>
      </c>
    </row>
    <row r="699" spans="1:3" x14ac:dyDescent="0.3">
      <c r="A699" t="s">
        <v>617</v>
      </c>
      <c r="B699">
        <v>698</v>
      </c>
      <c r="C699" t="str">
        <f>MID(State_Name[[#This Row],[state_names_l_english]],14,555)</f>
        <v>Azores</v>
      </c>
    </row>
    <row r="700" spans="1:3" x14ac:dyDescent="0.3">
      <c r="A700" t="s">
        <v>618</v>
      </c>
      <c r="B700">
        <v>699</v>
      </c>
      <c r="C700" t="str">
        <f>MID(State_Name[[#This Row],[state_names_l_english]],14,555)</f>
        <v>Rio de Oro</v>
      </c>
    </row>
    <row r="701" spans="1:3" x14ac:dyDescent="0.3">
      <c r="A701" t="s">
        <v>619</v>
      </c>
      <c r="B701">
        <v>700</v>
      </c>
      <c r="C701" t="str">
        <f>MID(State_Name[[#This Row],[state_names_l_english]],14,555)</f>
        <v>Sierra Leone</v>
      </c>
    </row>
    <row r="702" spans="1:3" x14ac:dyDescent="0.3">
      <c r="A702" t="s">
        <v>620</v>
      </c>
      <c r="B702">
        <v>701</v>
      </c>
      <c r="C702" t="str">
        <f>MID(State_Name[[#This Row],[state_names_l_english]],14,555)</f>
        <v>Gambia</v>
      </c>
    </row>
    <row r="703" spans="1:3" x14ac:dyDescent="0.3">
      <c r="A703" t="s">
        <v>621</v>
      </c>
      <c r="B703">
        <v>702</v>
      </c>
      <c r="C703" t="str">
        <f>MID(State_Name[[#This Row],[state_names_l_english]],14,555)</f>
        <v>Cape Verde</v>
      </c>
    </row>
    <row r="704" spans="1:3" x14ac:dyDescent="0.3">
      <c r="A704" t="s">
        <v>622</v>
      </c>
      <c r="B704">
        <v>703</v>
      </c>
      <c r="C704" t="str">
        <f>MID(State_Name[[#This Row],[state_names_l_english]],14,555)</f>
        <v>Ascension</v>
      </c>
    </row>
    <row r="705" spans="1:3" x14ac:dyDescent="0.3">
      <c r="A705" t="s">
        <v>623</v>
      </c>
      <c r="B705">
        <v>704</v>
      </c>
      <c r="C705" t="str">
        <f>MID(State_Name[[#This Row],[state_names_l_english]],14,555)</f>
        <v>Saint Helena</v>
      </c>
    </row>
    <row r="706" spans="1:3" x14ac:dyDescent="0.3">
      <c r="A706" t="s">
        <v>624</v>
      </c>
      <c r="B706">
        <v>705</v>
      </c>
      <c r="C706" t="str">
        <f>MID(State_Name[[#This Row],[state_names_l_english]],14,555)</f>
        <v>Sao Tome</v>
      </c>
    </row>
    <row r="707" spans="1:3" x14ac:dyDescent="0.3">
      <c r="A707" t="s">
        <v>625</v>
      </c>
      <c r="B707">
        <v>706</v>
      </c>
      <c r="C707" t="str">
        <f>MID(State_Name[[#This Row],[state_names_l_english]],14,555)</f>
        <v>Reunion</v>
      </c>
    </row>
    <row r="708" spans="1:3" x14ac:dyDescent="0.3">
      <c r="A708" t="s">
        <v>626</v>
      </c>
      <c r="B708">
        <v>707</v>
      </c>
      <c r="C708" t="str">
        <f>MID(State_Name[[#This Row],[state_names_l_english]],14,555)</f>
        <v>Mauritius</v>
      </c>
    </row>
    <row r="709" spans="1:3" x14ac:dyDescent="0.3">
      <c r="A709" t="s">
        <v>627</v>
      </c>
      <c r="B709">
        <v>708</v>
      </c>
      <c r="C709" t="str">
        <f>MID(State_Name[[#This Row],[state_names_l_english]],14,555)</f>
        <v>Comoro Islands</v>
      </c>
    </row>
    <row r="710" spans="1:3" x14ac:dyDescent="0.3">
      <c r="A710" t="s">
        <v>628</v>
      </c>
      <c r="B710">
        <v>709</v>
      </c>
      <c r="C710" t="str">
        <f>MID(State_Name[[#This Row],[state_names_l_english]],14,555)</f>
        <v>Seychelles</v>
      </c>
    </row>
    <row r="711" spans="1:3" x14ac:dyDescent="0.3">
      <c r="A711" t="s">
        <v>629</v>
      </c>
      <c r="B711">
        <v>710</v>
      </c>
      <c r="C711" t="str">
        <f>MID(State_Name[[#This Row],[state_names_l_english]],14,555)</f>
        <v>Diego Garcia</v>
      </c>
    </row>
    <row r="712" spans="1:3" x14ac:dyDescent="0.3">
      <c r="A712" t="s">
        <v>630</v>
      </c>
      <c r="B712">
        <v>711</v>
      </c>
      <c r="C712" t="str">
        <f>MID(State_Name[[#This Row],[state_names_l_english]],14,555)</f>
        <v>Christmas Island</v>
      </c>
    </row>
    <row r="713" spans="1:3" x14ac:dyDescent="0.3">
      <c r="A713" t="s">
        <v>631</v>
      </c>
      <c r="B713">
        <v>712</v>
      </c>
      <c r="C713" t="str">
        <f>MID(State_Name[[#This Row],[state_names_l_english]],14,555)</f>
        <v>Cocos Islands</v>
      </c>
    </row>
    <row r="714" spans="1:3" x14ac:dyDescent="0.3">
      <c r="A714" t="s">
        <v>632</v>
      </c>
      <c r="B714">
        <v>713</v>
      </c>
      <c r="C714" t="str">
        <f>MID(State_Name[[#This Row],[state_names_l_english]],14,555)</f>
        <v>Kerguelen</v>
      </c>
    </row>
    <row r="715" spans="1:3" x14ac:dyDescent="0.3">
      <c r="A715" t="s">
        <v>633</v>
      </c>
      <c r="B715">
        <v>714</v>
      </c>
      <c r="C715" t="str">
        <f>MID(State_Name[[#This Row],[state_names_l_english]],14,555)</f>
        <v>Heilungkiang</v>
      </c>
    </row>
    <row r="716" spans="1:3" x14ac:dyDescent="0.3">
      <c r="A716" t="s">
        <v>634</v>
      </c>
      <c r="B716">
        <v>715</v>
      </c>
      <c r="C716" t="str">
        <f>MID(State_Name[[#This Row],[state_names_l_english]],14,555)</f>
        <v>Liaoning</v>
      </c>
    </row>
    <row r="717" spans="1:3" x14ac:dyDescent="0.3">
      <c r="A717" t="s">
        <v>635</v>
      </c>
      <c r="B717">
        <v>716</v>
      </c>
      <c r="C717" t="str">
        <f>MID(State_Name[[#This Row],[state_names_l_english]],14,555)</f>
        <v>Liaotung</v>
      </c>
    </row>
    <row r="718" spans="1:3" x14ac:dyDescent="0.3">
      <c r="A718" t="s">
        <v>636</v>
      </c>
      <c r="B718">
        <v>717</v>
      </c>
      <c r="C718" t="str">
        <f>MID(State_Name[[#This Row],[state_names_l_english]],14,555)</f>
        <v>Sungkiang</v>
      </c>
    </row>
    <row r="719" spans="1:3" x14ac:dyDescent="0.3">
      <c r="A719" t="s">
        <v>637</v>
      </c>
      <c r="B719">
        <v>718</v>
      </c>
      <c r="C719" t="str">
        <f>MID(State_Name[[#This Row],[state_names_l_english]],14,555)</f>
        <v>Stanleyville</v>
      </c>
    </row>
    <row r="720" spans="1:3" x14ac:dyDescent="0.3">
      <c r="A720" t="s">
        <v>638</v>
      </c>
      <c r="B720">
        <v>719</v>
      </c>
      <c r="C720" t="str">
        <f>MID(State_Name[[#This Row],[state_names_l_english]],14,555)</f>
        <v>Natal</v>
      </c>
    </row>
    <row r="721" spans="1:3" x14ac:dyDescent="0.3">
      <c r="A721" t="s">
        <v>639</v>
      </c>
      <c r="B721">
        <v>720</v>
      </c>
      <c r="C721" t="str">
        <f>MID(State_Name[[#This Row],[state_names_l_english]],14,555)</f>
        <v>South Georgia</v>
      </c>
    </row>
    <row r="722" spans="1:3" x14ac:dyDescent="0.3">
      <c r="A722" t="s">
        <v>640</v>
      </c>
      <c r="B722">
        <v>721</v>
      </c>
      <c r="C722" t="str">
        <f>MID(State_Name[[#This Row],[state_names_l_english]],14,555)</f>
        <v>Portuguese Timor</v>
      </c>
    </row>
    <row r="723" spans="1:3" x14ac:dyDescent="0.3">
      <c r="A723" t="s">
        <v>641</v>
      </c>
      <c r="B723">
        <v>722</v>
      </c>
      <c r="C723" t="str">
        <f>MID(State_Name[[#This Row],[state_names_l_english]],14,555)</f>
        <v>Petsamo</v>
      </c>
    </row>
    <row r="724" spans="1:3" x14ac:dyDescent="0.3">
      <c r="A724" t="s">
        <v>642</v>
      </c>
      <c r="B724">
        <v>723</v>
      </c>
      <c r="C724" t="str">
        <f>MID(State_Name[[#This Row],[state_names_l_english]],14,555)</f>
        <v>South Island</v>
      </c>
    </row>
    <row r="725" spans="1:3" x14ac:dyDescent="0.3">
      <c r="A725" t="s">
        <v>643</v>
      </c>
      <c r="B725">
        <v>724</v>
      </c>
      <c r="C725" t="str">
        <f>MID(State_Name[[#This Row],[state_names_l_english]],14,555)</f>
        <v>Northern Malay</v>
      </c>
    </row>
    <row r="726" spans="1:3" x14ac:dyDescent="0.3">
      <c r="A726" t="s">
        <v>644</v>
      </c>
      <c r="B726">
        <v>725</v>
      </c>
      <c r="C726" t="str">
        <f>MID(State_Name[[#This Row],[state_names_l_english]],14,555)</f>
        <v>Nauru</v>
      </c>
    </row>
    <row r="727" spans="1:3" x14ac:dyDescent="0.3">
      <c r="A727" t="s">
        <v>645</v>
      </c>
      <c r="B727">
        <v>726</v>
      </c>
      <c r="C727" t="str">
        <f>MID(State_Name[[#This Row],[state_names_l_english]],14,555)</f>
        <v>Samoa</v>
      </c>
    </row>
    <row r="728" spans="1:3" x14ac:dyDescent="0.3">
      <c r="A728" t="s">
        <v>646</v>
      </c>
      <c r="B728">
        <v>727</v>
      </c>
      <c r="C728" t="str">
        <f>MID(State_Name[[#This Row],[state_names_l_english]],14,555)</f>
        <v>Line Islands</v>
      </c>
    </row>
    <row r="729" spans="1:3" x14ac:dyDescent="0.3">
      <c r="A729" t="s">
        <v>647</v>
      </c>
      <c r="B729">
        <v>728</v>
      </c>
      <c r="C729" t="str">
        <f>MID(State_Name[[#This Row],[state_names_l_english]],14,555)</f>
        <v>Guangzhouwan</v>
      </c>
    </row>
    <row r="730" spans="1:3" x14ac:dyDescent="0.3">
      <c r="A730" t="s">
        <v>648</v>
      </c>
      <c r="B730">
        <v>729</v>
      </c>
      <c r="C730" t="str">
        <f>MID(State_Name[[#This Row],[state_names_l_english]],14,555)</f>
        <v>Macau</v>
      </c>
    </row>
    <row r="731" spans="1:3" x14ac:dyDescent="0.3">
      <c r="A731" t="s">
        <v>649</v>
      </c>
      <c r="B731">
        <v>730</v>
      </c>
      <c r="C731" t="str">
        <f>MID(State_Name[[#This Row],[state_names_l_english]],14,555)</f>
        <v>St Pierre and Miquelon</v>
      </c>
    </row>
    <row r="732" spans="1:3" x14ac:dyDescent="0.3">
      <c r="A732" t="s">
        <v>650</v>
      </c>
      <c r="B732">
        <v>731</v>
      </c>
      <c r="C732" t="str">
        <f>MID(State_Name[[#This Row],[state_names_l_english]],14,555)</f>
        <v>Central Macedonia</v>
      </c>
    </row>
    <row r="733" spans="1:3" x14ac:dyDescent="0.3">
      <c r="A733" t="s">
        <v>651</v>
      </c>
      <c r="B733">
        <v>732</v>
      </c>
      <c r="C733" t="str">
        <f>MID(State_Name[[#This Row],[state_names_l_english]],14,555)</f>
        <v>Pamir</v>
      </c>
    </row>
    <row r="734" spans="1:3" x14ac:dyDescent="0.3">
      <c r="A734" t="s">
        <v>652</v>
      </c>
      <c r="B734">
        <v>733</v>
      </c>
      <c r="C734" t="str">
        <f>MID(State_Name[[#This Row],[state_names_l_english]],14,555)</f>
        <v>Andaman</v>
      </c>
    </row>
    <row r="735" spans="1:3" x14ac:dyDescent="0.3">
      <c r="A735" t="s">
        <v>653</v>
      </c>
      <c r="B735">
        <v>734</v>
      </c>
      <c r="C735" t="str">
        <f>MID(State_Name[[#This Row],[state_names_l_english]],14,555)</f>
        <v>Nendo</v>
      </c>
    </row>
    <row r="736" spans="1:3" x14ac:dyDescent="0.3">
      <c r="A736" t="s">
        <v>654</v>
      </c>
      <c r="B736">
        <v>735</v>
      </c>
      <c r="C736" t="str">
        <f>MID(State_Name[[#This Row],[state_names_l_english]],14,555)</f>
        <v>Savoy</v>
      </c>
    </row>
    <row r="737" spans="1:3" x14ac:dyDescent="0.3">
      <c r="A737" t="s">
        <v>655</v>
      </c>
      <c r="B737">
        <v>736</v>
      </c>
      <c r="C737" t="str">
        <f>MID(State_Name[[#This Row],[state_names_l_english]],14,555)</f>
        <v>Istria</v>
      </c>
    </row>
    <row r="738" spans="1:3" x14ac:dyDescent="0.3">
      <c r="A738" t="s">
        <v>656</v>
      </c>
      <c r="B738">
        <v>737</v>
      </c>
      <c r="C738" t="str">
        <f>MID(State_Name[[#This Row],[state_names_l_english]],14,555)</f>
        <v>Bismarck</v>
      </c>
    </row>
    <row r="739" spans="1:3" x14ac:dyDescent="0.3">
      <c r="A739" t="s">
        <v>657</v>
      </c>
      <c r="B739">
        <v>738</v>
      </c>
      <c r="C739" t="str">
        <f>MID(State_Name[[#This Row],[state_names_l_english]],14,555)</f>
        <v>Aru Islands</v>
      </c>
    </row>
    <row r="740" spans="1:3" x14ac:dyDescent="0.3">
      <c r="A740" t="s">
        <v>658</v>
      </c>
      <c r="B740">
        <v>739</v>
      </c>
      <c r="C740" t="str">
        <f>MID(State_Name[[#This Row],[state_names_l_english]],14,555)</f>
        <v>Haida Gwaii</v>
      </c>
    </row>
    <row r="741" spans="1:3" x14ac:dyDescent="0.3">
      <c r="A741" t="s">
        <v>659</v>
      </c>
      <c r="B741">
        <v>740</v>
      </c>
      <c r="C741" t="str">
        <f>MID(State_Name[[#This Row],[state_names_l_english]],14,555)</f>
        <v>Vancouver Island</v>
      </c>
    </row>
    <row r="742" spans="1:3" x14ac:dyDescent="0.3">
      <c r="A742" t="s">
        <v>660</v>
      </c>
      <c r="B742">
        <v>741</v>
      </c>
      <c r="C742" t="str">
        <f>MID(State_Name[[#This Row],[state_names_l_english]],14,555)</f>
        <v>Cambodia</v>
      </c>
    </row>
    <row r="743" spans="1:3" x14ac:dyDescent="0.3">
      <c r="A743" t="s">
        <v>661</v>
      </c>
      <c r="B743">
        <v>742</v>
      </c>
      <c r="C743" t="str">
        <f>MID(State_Name[[#This Row],[state_names_l_english]],14,555)</f>
        <v>Stalinabad</v>
      </c>
    </row>
    <row r="744" spans="1:3" x14ac:dyDescent="0.3">
      <c r="A744" t="s">
        <v>662</v>
      </c>
      <c r="B744">
        <v>743</v>
      </c>
      <c r="C744" t="str">
        <f>MID(State_Name[[#This Row],[state_names_l_english]],14,555)</f>
        <v>Qingdao</v>
      </c>
    </row>
    <row r="745" spans="1:3" x14ac:dyDescent="0.3">
      <c r="A745" t="s">
        <v>663</v>
      </c>
      <c r="B745">
        <v>744</v>
      </c>
      <c r="C745" t="str">
        <f>MID(State_Name[[#This Row],[state_names_l_english]],14,555)</f>
        <v>Xian</v>
      </c>
    </row>
    <row r="746" spans="1:3" x14ac:dyDescent="0.3">
      <c r="A746" t="s">
        <v>664</v>
      </c>
      <c r="B746">
        <v>745</v>
      </c>
      <c r="C746" t="str">
        <f>MID(State_Name[[#This Row],[state_names_l_english]],14,555)</f>
        <v>Dalian</v>
      </c>
    </row>
    <row r="747" spans="1:3" x14ac:dyDescent="0.3">
      <c r="A747" t="s">
        <v>665</v>
      </c>
      <c r="B747">
        <v>746</v>
      </c>
      <c r="C747" t="str">
        <f>MID(State_Name[[#This Row],[state_names_l_english]],14,555)</f>
        <v>Ordos</v>
      </c>
    </row>
    <row r="748" spans="1:3" x14ac:dyDescent="0.3">
      <c r="A748" t="s">
        <v>666</v>
      </c>
      <c r="B748">
        <v>747</v>
      </c>
      <c r="C748" t="str">
        <f>MID(State_Name[[#This Row],[state_names_l_english]],14,555)</f>
        <v>Dali</v>
      </c>
    </row>
    <row r="749" spans="1:3" x14ac:dyDescent="0.3">
      <c r="A749" t="s">
        <v>667</v>
      </c>
      <c r="B749">
        <v>748</v>
      </c>
      <c r="C749" t="str">
        <f>MID(State_Name[[#This Row],[state_names_l_english]],14,555)</f>
        <v>Zunyi</v>
      </c>
    </row>
    <row r="750" spans="1:3" x14ac:dyDescent="0.3">
      <c r="A750" t="s">
        <v>668</v>
      </c>
      <c r="B750">
        <v>749</v>
      </c>
      <c r="C750" t="str">
        <f>MID(State_Name[[#This Row],[state_names_l_english]],14,555)</f>
        <v>Huangshan</v>
      </c>
    </row>
    <row r="751" spans="1:3" x14ac:dyDescent="0.3">
      <c r="A751" t="s">
        <v>669</v>
      </c>
      <c r="B751">
        <v>750</v>
      </c>
      <c r="C751" t="str">
        <f>MID(State_Name[[#This Row],[state_names_l_english]],14,555)</f>
        <v>Changde</v>
      </c>
    </row>
    <row r="752" spans="1:3" x14ac:dyDescent="0.3">
      <c r="A752" t="s">
        <v>670</v>
      </c>
      <c r="B752">
        <v>751</v>
      </c>
      <c r="C752" t="str">
        <f>MID(State_Name[[#This Row],[state_names_l_english]],14,555)</f>
        <v>Liangshan</v>
      </c>
    </row>
    <row r="753" spans="1:3" x14ac:dyDescent="0.3">
      <c r="A753" t="s">
        <v>671</v>
      </c>
      <c r="B753">
        <v>752</v>
      </c>
      <c r="C753" t="str">
        <f>MID(State_Name[[#This Row],[state_names_l_english]],14,555)</f>
        <v>Ganzi</v>
      </c>
    </row>
    <row r="754" spans="1:3" x14ac:dyDescent="0.3">
      <c r="A754" t="s">
        <v>672</v>
      </c>
      <c r="B754">
        <v>753</v>
      </c>
      <c r="C754" t="str">
        <f>MID(State_Name[[#This Row],[state_names_l_english]],14,555)</f>
        <v>Gannan</v>
      </c>
    </row>
    <row r="755" spans="1:3" x14ac:dyDescent="0.3">
      <c r="A755" t="s">
        <v>673</v>
      </c>
      <c r="B755">
        <v>754</v>
      </c>
      <c r="C755" t="str">
        <f>MID(State_Name[[#This Row],[state_names_l_english]],14,555)</f>
        <v>Golog</v>
      </c>
    </row>
    <row r="756" spans="1:3" x14ac:dyDescent="0.3">
      <c r="A756" t="s">
        <v>674</v>
      </c>
      <c r="B756">
        <v>755</v>
      </c>
      <c r="C756" t="str">
        <f>MID(State_Name[[#This Row],[state_names_l_english]],14,555)</f>
        <v>Haixi</v>
      </c>
    </row>
    <row r="757" spans="1:3" x14ac:dyDescent="0.3">
      <c r="A757" t="s">
        <v>675</v>
      </c>
      <c r="B757">
        <v>756</v>
      </c>
      <c r="C757" t="str">
        <f>MID(State_Name[[#This Row],[state_names_l_english]],14,555)</f>
        <v>Jiuquan</v>
      </c>
    </row>
    <row r="758" spans="1:3" x14ac:dyDescent="0.3">
      <c r="A758" t="s">
        <v>676</v>
      </c>
      <c r="B758">
        <v>757</v>
      </c>
      <c r="C758" t="str">
        <f>MID(State_Name[[#This Row],[state_names_l_english]],14,555)</f>
        <v>Shigatse</v>
      </c>
    </row>
    <row r="759" spans="1:3" x14ac:dyDescent="0.3">
      <c r="A759" t="s">
        <v>677</v>
      </c>
      <c r="B759">
        <v>758</v>
      </c>
      <c r="C759" t="str">
        <f>MID(State_Name[[#This Row],[state_names_l_english]],14,555)</f>
        <v>Ngari</v>
      </c>
    </row>
    <row r="760" spans="1:3" x14ac:dyDescent="0.3">
      <c r="A760" t="s">
        <v>678</v>
      </c>
      <c r="B760">
        <v>759</v>
      </c>
      <c r="C760" t="str">
        <f>MID(State_Name[[#This Row],[state_names_l_english]],14,555)</f>
        <v>Kunlun Shan</v>
      </c>
    </row>
    <row r="761" spans="1:3" x14ac:dyDescent="0.3">
      <c r="A761" t="s">
        <v>679</v>
      </c>
      <c r="B761">
        <v>760</v>
      </c>
      <c r="C761" t="str">
        <f>MID(State_Name[[#This Row],[state_names_l_english]],14,555)</f>
        <v>Dabancheng</v>
      </c>
    </row>
    <row r="762" spans="1:3" x14ac:dyDescent="0.3">
      <c r="A762" t="s">
        <v>680</v>
      </c>
      <c r="B762">
        <v>761</v>
      </c>
      <c r="C762" t="str">
        <f>MID(State_Name[[#This Row],[state_names_l_english]],14,555)</f>
        <v>Hulunbuir</v>
      </c>
    </row>
    <row r="763" spans="1:3" x14ac:dyDescent="0.3">
      <c r="A763" t="s">
        <v>681</v>
      </c>
      <c r="B763">
        <v>762</v>
      </c>
      <c r="C763" t="str">
        <f>MID(State_Name[[#This Row],[state_names_l_english]],14,555)</f>
        <v>Katowice</v>
      </c>
    </row>
    <row r="764" spans="1:3" x14ac:dyDescent="0.3">
      <c r="A764" t="s">
        <v>682</v>
      </c>
      <c r="B764">
        <v>763</v>
      </c>
      <c r="C764" t="str">
        <f>MID(State_Name[[#This Row],[state_names_l_english]],14,555)</f>
        <v>Königsberg</v>
      </c>
    </row>
    <row r="765" spans="1:3" x14ac:dyDescent="0.3">
      <c r="A765" t="s">
        <v>683</v>
      </c>
      <c r="B765">
        <v>764</v>
      </c>
      <c r="C765" t="str">
        <f>MID(State_Name[[#This Row],[state_names_l_english]],14,555)</f>
        <v>West Banat</v>
      </c>
    </row>
    <row r="766" spans="1:3" x14ac:dyDescent="0.3">
      <c r="A766" t="s">
        <v>684</v>
      </c>
      <c r="B766">
        <v>765</v>
      </c>
      <c r="C766" t="str">
        <f>MID(State_Name[[#This Row],[state_names_l_english]],14,555)</f>
        <v>Qatar</v>
      </c>
    </row>
    <row r="767" spans="1:3" x14ac:dyDescent="0.3">
      <c r="A767" t="s">
        <v>685</v>
      </c>
      <c r="B767">
        <v>766</v>
      </c>
      <c r="C767" t="str">
        <f>MID(State_Name[[#This Row],[state_names_l_english]],14,555)</f>
        <v>Southern Bessarabia</v>
      </c>
    </row>
    <row r="768" spans="1:3" x14ac:dyDescent="0.3">
      <c r="A768" t="s">
        <v>686</v>
      </c>
      <c r="B768">
        <v>767</v>
      </c>
      <c r="C768" t="str">
        <f>MID(State_Name[[#This Row],[state_names_l_english]],14,555)</f>
        <v>North Darfur</v>
      </c>
    </row>
    <row r="769" spans="1:3" x14ac:dyDescent="0.3">
      <c r="A769" t="s">
        <v>687</v>
      </c>
      <c r="B769">
        <v>768</v>
      </c>
      <c r="C769" t="str">
        <f>MID(State_Name[[#This Row],[state_names_l_english]],14,555)</f>
        <v>Rwanda</v>
      </c>
    </row>
    <row r="770" spans="1:3" x14ac:dyDescent="0.3">
      <c r="A770" t="s">
        <v>688</v>
      </c>
      <c r="B770">
        <v>769</v>
      </c>
      <c r="C770" t="str">
        <f>MID(State_Name[[#This Row],[state_names_l_english]],14,555)</f>
        <v>Burundi</v>
      </c>
    </row>
    <row r="771" spans="1:3" x14ac:dyDescent="0.3">
      <c r="A771" t="s">
        <v>689</v>
      </c>
      <c r="B771">
        <v>770</v>
      </c>
      <c r="C771" t="str">
        <f>MID(State_Name[[#This Row],[state_names_l_english]],14,555)</f>
        <v>Malawi</v>
      </c>
    </row>
    <row r="772" spans="1:3" x14ac:dyDescent="0.3">
      <c r="A772" t="s">
        <v>690</v>
      </c>
      <c r="B772">
        <v>771</v>
      </c>
      <c r="C772" t="str">
        <f>MID(State_Name[[#This Row],[state_names_l_english]],14,555)</f>
        <v>Zambia</v>
      </c>
    </row>
    <row r="773" spans="1:3" x14ac:dyDescent="0.3">
      <c r="A773" t="s">
        <v>691</v>
      </c>
      <c r="B773">
        <v>772</v>
      </c>
      <c r="C773" t="str">
        <f>MID(State_Name[[#This Row],[state_names_l_english]],14,555)</f>
        <v>Middle Congo</v>
      </c>
    </row>
    <row r="774" spans="1:3" x14ac:dyDescent="0.3">
      <c r="A774" t="s">
        <v>692</v>
      </c>
      <c r="B774">
        <v>773</v>
      </c>
      <c r="C774" t="str">
        <f>MID(State_Name[[#This Row],[state_names_l_english]],14,555)</f>
        <v>Cameroon</v>
      </c>
    </row>
    <row r="775" spans="1:3" x14ac:dyDescent="0.3">
      <c r="A775" t="s">
        <v>693</v>
      </c>
      <c r="B775">
        <v>774</v>
      </c>
      <c r="C775" t="str">
        <f>MID(State_Name[[#This Row],[state_names_l_english]],14,555)</f>
        <v>Chad</v>
      </c>
    </row>
    <row r="776" spans="1:3" x14ac:dyDescent="0.3">
      <c r="A776" t="s">
        <v>694</v>
      </c>
      <c r="B776">
        <v>775</v>
      </c>
      <c r="C776" t="str">
        <f>MID(State_Name[[#This Row],[state_names_l_english]],14,555)</f>
        <v>B.E.T.</v>
      </c>
    </row>
    <row r="777" spans="1:3" x14ac:dyDescent="0.3">
      <c r="A777" t="s">
        <v>695</v>
      </c>
      <c r="B777">
        <v>776</v>
      </c>
      <c r="C777" t="str">
        <f>MID(State_Name[[#This Row],[state_names_l_english]],14,555)</f>
        <v>Dahomey</v>
      </c>
    </row>
    <row r="778" spans="1:3" x14ac:dyDescent="0.3">
      <c r="A778" t="s">
        <v>696</v>
      </c>
      <c r="B778">
        <v>777</v>
      </c>
      <c r="C778" t="str">
        <f>MID(State_Name[[#This Row],[state_names_l_english]],14,555)</f>
        <v>Togo</v>
      </c>
    </row>
    <row r="779" spans="1:3" x14ac:dyDescent="0.3">
      <c r="A779" t="s">
        <v>697</v>
      </c>
      <c r="B779">
        <v>778</v>
      </c>
      <c r="C779" t="str">
        <f>MID(State_Name[[#This Row],[state_names_l_english]],14,555)</f>
        <v>Upper Volta</v>
      </c>
    </row>
    <row r="780" spans="1:3" x14ac:dyDescent="0.3">
      <c r="A780" t="s">
        <v>698</v>
      </c>
      <c r="B780">
        <v>779</v>
      </c>
      <c r="C780" t="str">
        <f>MID(State_Name[[#This Row],[state_names_l_english]],14,555)</f>
        <v>Ivory Coast</v>
      </c>
    </row>
    <row r="781" spans="1:3" x14ac:dyDescent="0.3">
      <c r="A781" t="s">
        <v>699</v>
      </c>
      <c r="B781">
        <v>780</v>
      </c>
      <c r="C781" t="str">
        <f>MID(State_Name[[#This Row],[state_names_l_english]],14,555)</f>
        <v>Guinea</v>
      </c>
    </row>
    <row r="782" spans="1:3" x14ac:dyDescent="0.3">
      <c r="A782" t="s">
        <v>700</v>
      </c>
      <c r="B782">
        <v>781</v>
      </c>
      <c r="C782" t="str">
        <f>MID(State_Name[[#This Row],[state_names_l_english]],14,555)</f>
        <v>Niger</v>
      </c>
    </row>
    <row r="783" spans="1:3" x14ac:dyDescent="0.3">
      <c r="A783" t="s">
        <v>701</v>
      </c>
      <c r="B783">
        <v>782</v>
      </c>
      <c r="C783" t="str">
        <f>MID(State_Name[[#This Row],[state_names_l_english]],14,555)</f>
        <v>Tombouctou</v>
      </c>
    </row>
    <row r="784" spans="1:3" x14ac:dyDescent="0.3">
      <c r="A784" t="s">
        <v>702</v>
      </c>
      <c r="B784">
        <v>783</v>
      </c>
      <c r="C784" t="str">
        <f>MID(State_Name[[#This Row],[state_names_l_english]],14,555)</f>
        <v>Sidi Ifni</v>
      </c>
    </row>
    <row r="785" spans="1:3" x14ac:dyDescent="0.3">
      <c r="A785" t="s">
        <v>703</v>
      </c>
      <c r="B785">
        <v>784</v>
      </c>
      <c r="C785" t="str">
        <f>MID(State_Name[[#This Row],[state_names_l_english]],14,555)</f>
        <v>Wilno</v>
      </c>
    </row>
    <row r="786" spans="1:3" x14ac:dyDescent="0.3">
      <c r="A786" t="s">
        <v>704</v>
      </c>
      <c r="B786">
        <v>785</v>
      </c>
      <c r="C786" t="str">
        <f>MID(State_Name[[#This Row],[state_names_l_english]],14,555)</f>
        <v>Picardy</v>
      </c>
    </row>
    <row r="787" spans="1:3" x14ac:dyDescent="0.3">
      <c r="A787" t="s">
        <v>705</v>
      </c>
      <c r="B787">
        <v>786</v>
      </c>
      <c r="C787" t="str">
        <f>MID(State_Name[[#This Row],[state_names_l_english]],14,555)</f>
        <v>Mauritanian Desert</v>
      </c>
    </row>
    <row r="788" spans="1:3" x14ac:dyDescent="0.3">
      <c r="A788" t="s">
        <v>706</v>
      </c>
      <c r="B788">
        <v>787</v>
      </c>
      <c r="C788" t="str">
        <f>MID(State_Name[[#This Row],[state_names_l_english]],14,555)</f>
        <v>Northern Kashmir</v>
      </c>
    </row>
    <row r="789" spans="1:3" x14ac:dyDescent="0.3">
      <c r="A789" t="s">
        <v>707</v>
      </c>
      <c r="B789">
        <v>788</v>
      </c>
      <c r="C789" t="str">
        <f>MID(State_Name[[#This Row],[state_names_l_english]],14,555)</f>
        <v>Salamanca</v>
      </c>
    </row>
    <row r="790" spans="1:3" x14ac:dyDescent="0.3">
      <c r="A790" t="s">
        <v>708</v>
      </c>
      <c r="B790">
        <v>789</v>
      </c>
      <c r="C790" t="str">
        <f>MID(State_Name[[#This Row],[state_names_l_english]],14,555)</f>
        <v>Córdoba</v>
      </c>
    </row>
    <row r="791" spans="1:3" x14ac:dyDescent="0.3">
      <c r="A791" t="s">
        <v>709</v>
      </c>
      <c r="B791">
        <v>790</v>
      </c>
      <c r="C791" t="str">
        <f>MID(State_Name[[#This Row],[state_names_l_english]],14,555)</f>
        <v>Asturias</v>
      </c>
    </row>
    <row r="792" spans="1:3" x14ac:dyDescent="0.3">
      <c r="A792" t="s">
        <v>710</v>
      </c>
      <c r="B792">
        <v>791</v>
      </c>
      <c r="C792" t="str">
        <f>MID(State_Name[[#This Row],[state_names_l_english]],14,555)</f>
        <v>Valladolid</v>
      </c>
    </row>
    <row r="793" spans="1:3" x14ac:dyDescent="0.3">
      <c r="A793" t="s">
        <v>711</v>
      </c>
      <c r="B793">
        <v>792</v>
      </c>
      <c r="C793" t="str">
        <f>MID(State_Name[[#This Row],[state_names_l_english]],14,555)</f>
        <v>País Vasco</v>
      </c>
    </row>
    <row r="794" spans="1:3" x14ac:dyDescent="0.3">
      <c r="A794" t="s">
        <v>712</v>
      </c>
      <c r="B794">
        <v>793</v>
      </c>
      <c r="C794" t="str">
        <f>MID(State_Name[[#This Row],[state_names_l_english]],14,555)</f>
        <v>Guadalajara</v>
      </c>
    </row>
    <row r="795" spans="1:3" x14ac:dyDescent="0.3">
      <c r="A795" t="s">
        <v>713</v>
      </c>
      <c r="B795">
        <v>794</v>
      </c>
      <c r="C795" t="str">
        <f>MID(State_Name[[#This Row],[state_names_l_english]],14,555)</f>
        <v>Eastern Aragón</v>
      </c>
    </row>
    <row r="796" spans="1:3" x14ac:dyDescent="0.3">
      <c r="A796" t="s">
        <v>714</v>
      </c>
      <c r="B796">
        <v>795</v>
      </c>
      <c r="C796" t="str">
        <f>MID(State_Name[[#This Row],[state_names_l_english]],14,555)</f>
        <v>Santarém</v>
      </c>
    </row>
    <row r="797" spans="1:3" x14ac:dyDescent="0.3">
      <c r="A797" t="s">
        <v>715</v>
      </c>
      <c r="B797">
        <v>796</v>
      </c>
      <c r="C797" t="str">
        <f>MID(State_Name[[#This Row],[state_names_l_english]],14,555)</f>
        <v>North Angola</v>
      </c>
    </row>
    <row r="798" spans="1:3" x14ac:dyDescent="0.3">
      <c r="A798" t="s">
        <v>716</v>
      </c>
      <c r="B798">
        <v>797</v>
      </c>
      <c r="C798" t="str">
        <f>MID(State_Name[[#This Row],[state_names_l_english]],14,555)</f>
        <v>Istanbul</v>
      </c>
    </row>
    <row r="799" spans="1:3" x14ac:dyDescent="0.3">
      <c r="A799" t="s">
        <v>717</v>
      </c>
      <c r="B799">
        <v>798</v>
      </c>
      <c r="C799" t="str">
        <f>MID(State_Name[[#This Row],[state_names_l_english]],14,555)</f>
        <v>Amasya</v>
      </c>
    </row>
    <row r="800" spans="1:3" x14ac:dyDescent="0.3">
      <c r="A800" t="s">
        <v>718</v>
      </c>
      <c r="B800">
        <v>799</v>
      </c>
      <c r="C800" t="str">
        <f>MID(State_Name[[#This Row],[state_names_l_english]],14,555)</f>
        <v>Hatay</v>
      </c>
    </row>
    <row r="801" spans="1:3" x14ac:dyDescent="0.3">
      <c r="A801" t="s">
        <v>719</v>
      </c>
      <c r="B801">
        <v>800</v>
      </c>
      <c r="C801" t="str">
        <f>MID(State_Name[[#This Row],[state_names_l_english]],14,555)</f>
        <v>Van</v>
      </c>
    </row>
    <row r="802" spans="1:3" x14ac:dyDescent="0.3">
      <c r="A802" t="s">
        <v>720</v>
      </c>
      <c r="B802">
        <v>801</v>
      </c>
      <c r="C802" t="str">
        <f>MID(State_Name[[#This Row],[state_names_l_english]],14,555)</f>
        <v>Moesia</v>
      </c>
    </row>
    <row r="803" spans="1:3" x14ac:dyDescent="0.3">
      <c r="A803" t="s">
        <v>721</v>
      </c>
      <c r="B803">
        <v>802</v>
      </c>
      <c r="C803" t="str">
        <f>MID(State_Name[[#This Row],[state_names_l_english]],14,555)</f>
        <v>Kosovo</v>
      </c>
    </row>
    <row r="804" spans="1:3" x14ac:dyDescent="0.3">
      <c r="A804" t="s">
        <v>722</v>
      </c>
      <c r="B804">
        <v>803</v>
      </c>
      <c r="C804" t="str">
        <f>MID(State_Name[[#This Row],[state_names_l_english]],14,555)</f>
        <v>Southern Serbia</v>
      </c>
    </row>
    <row r="805" spans="1:3" x14ac:dyDescent="0.3">
      <c r="A805" t="s">
        <v>723</v>
      </c>
      <c r="B805">
        <v>804</v>
      </c>
      <c r="C805" t="str">
        <f>MID(State_Name[[#This Row],[state_names_l_english]],14,555)</f>
        <v>Herzegovina</v>
      </c>
    </row>
    <row r="806" spans="1:3" x14ac:dyDescent="0.3">
      <c r="A806" t="s">
        <v>724</v>
      </c>
      <c r="B806">
        <v>805</v>
      </c>
      <c r="C806" t="str">
        <f>MID(State_Name[[#This Row],[state_names_l_english]],14,555)</f>
        <v>Northern Epirus</v>
      </c>
    </row>
    <row r="807" spans="1:3" x14ac:dyDescent="0.3">
      <c r="A807" t="s">
        <v>725</v>
      </c>
      <c r="B807">
        <v>806</v>
      </c>
      <c r="C807" t="str">
        <f>MID(State_Name[[#This Row],[state_names_l_english]],14,555)</f>
        <v>Pyrénées-Atlantiques</v>
      </c>
    </row>
    <row r="808" spans="1:3" x14ac:dyDescent="0.3">
      <c r="A808" t="s">
        <v>726</v>
      </c>
      <c r="B808">
        <v>807</v>
      </c>
      <c r="C808" t="str">
        <f>MID(State_Name[[#This Row],[state_names_l_english]],14,555)</f>
        <v>Gdynia</v>
      </c>
    </row>
    <row r="809" spans="1:3" x14ac:dyDescent="0.3">
      <c r="A809" t="s">
        <v>727</v>
      </c>
      <c r="B809">
        <v>808</v>
      </c>
      <c r="C809" t="str">
        <f>MID(State_Name[[#This Row],[state_names_l_english]],14,555)</f>
        <v>Rīga</v>
      </c>
    </row>
    <row r="810" spans="1:3" x14ac:dyDescent="0.3">
      <c r="A810" t="s">
        <v>728</v>
      </c>
      <c r="B810">
        <v>809</v>
      </c>
      <c r="C810" t="str">
        <f>MID(State_Name[[#This Row],[state_names_l_english]],14,555)</f>
        <v>Zemgale</v>
      </c>
    </row>
    <row r="811" spans="1:3" x14ac:dyDescent="0.3">
      <c r="A811" t="s">
        <v>729</v>
      </c>
      <c r="B811">
        <v>810</v>
      </c>
      <c r="C811" t="str">
        <f>MID(State_Name[[#This Row],[state_names_l_english]],14,555)</f>
        <v>Latgale</v>
      </c>
    </row>
    <row r="812" spans="1:3" x14ac:dyDescent="0.3">
      <c r="A812" t="s">
        <v>730</v>
      </c>
      <c r="B812">
        <v>811</v>
      </c>
      <c r="C812" t="str">
        <f>MID(State_Name[[#This Row],[state_names_l_english]],14,555)</f>
        <v>Saaremaa</v>
      </c>
    </row>
    <row r="813" spans="1:3" x14ac:dyDescent="0.3">
      <c r="A813" t="s">
        <v>731</v>
      </c>
      <c r="B813">
        <v>812</v>
      </c>
      <c r="C813" t="str">
        <f>MID(State_Name[[#This Row],[state_names_l_english]],14,555)</f>
        <v>Harju</v>
      </c>
    </row>
    <row r="814" spans="1:3" x14ac:dyDescent="0.3">
      <c r="A814" t="s">
        <v>732</v>
      </c>
      <c r="B814">
        <v>813</v>
      </c>
      <c r="C814" t="str">
        <f>MID(State_Name[[#This Row],[state_names_l_english]],14,555)</f>
        <v>Virumaa</v>
      </c>
    </row>
    <row r="815" spans="1:3" x14ac:dyDescent="0.3">
      <c r="A815" t="s">
        <v>733</v>
      </c>
      <c r="B815">
        <v>814</v>
      </c>
      <c r="C815" t="str">
        <f>MID(State_Name[[#This Row],[state_names_l_english]],14,555)</f>
        <v>Sūduva</v>
      </c>
    </row>
    <row r="816" spans="1:3" x14ac:dyDescent="0.3">
      <c r="A816" t="s">
        <v>734</v>
      </c>
      <c r="B816">
        <v>815</v>
      </c>
      <c r="C816" t="str">
        <f>MID(State_Name[[#This Row],[state_names_l_english]],14,555)</f>
        <v>Aukštaitija</v>
      </c>
    </row>
    <row r="817" spans="1:3" x14ac:dyDescent="0.3">
      <c r="A817" t="s">
        <v>735</v>
      </c>
      <c r="B817">
        <v>816</v>
      </c>
      <c r="C817" t="str">
        <f>MID(State_Name[[#This Row],[state_names_l_english]],14,555)</f>
        <v>West Virginia</v>
      </c>
    </row>
    <row r="818" spans="1:3" x14ac:dyDescent="0.3">
      <c r="A818" t="s">
        <v>736</v>
      </c>
      <c r="B818">
        <v>817</v>
      </c>
      <c r="C818" t="str">
        <f>MID(State_Name[[#This Row],[state_names_l_english]],14,555)</f>
        <v>Gobi</v>
      </c>
    </row>
    <row r="819" spans="1:3" x14ac:dyDescent="0.3">
      <c r="A819" t="s">
        <v>737</v>
      </c>
      <c r="B819">
        <v>818</v>
      </c>
      <c r="C819" t="str">
        <f>MID(State_Name[[#This Row],[state_names_l_english]],14,555)</f>
        <v>Khovd</v>
      </c>
    </row>
    <row r="820" spans="1:3" x14ac:dyDescent="0.3">
      <c r="A820" t="s">
        <v>738</v>
      </c>
      <c r="B820">
        <v>819</v>
      </c>
      <c r="C820" t="str">
        <f>MID(State_Name[[#This Row],[state_names_l_english]],14,555)</f>
        <v>Dornod</v>
      </c>
    </row>
    <row r="821" spans="1:3" x14ac:dyDescent="0.3">
      <c r="A821" t="s">
        <v>739</v>
      </c>
      <c r="B821">
        <v>820</v>
      </c>
      <c r="C821" t="str">
        <f>MID(State_Name[[#This Row],[state_names_l_english]],14,555)</f>
        <v>Khövsgöl</v>
      </c>
    </row>
    <row r="822" spans="1:3" x14ac:dyDescent="0.3">
      <c r="A822" t="s">
        <v>740</v>
      </c>
      <c r="B822">
        <v>821</v>
      </c>
      <c r="C822" t="str">
        <f>MID(State_Name[[#This Row],[state_names_l_english]],14,555)</f>
        <v>Chechnya-Ingushetia</v>
      </c>
    </row>
    <row r="823" spans="1:3" x14ac:dyDescent="0.3">
      <c r="A823" t="s">
        <v>741</v>
      </c>
      <c r="B823">
        <v>822</v>
      </c>
      <c r="C823" t="str">
        <f>MID(State_Name[[#This Row],[state_names_l_english]],14,555)</f>
        <v>Chukotka</v>
      </c>
    </row>
    <row r="824" spans="1:3" x14ac:dyDescent="0.3">
      <c r="A824" t="s">
        <v>742</v>
      </c>
      <c r="B824">
        <v>823</v>
      </c>
      <c r="C824" t="str">
        <f>MID(State_Name[[#This Row],[state_names_l_english]],14,555)</f>
        <v>Karakalpakstan</v>
      </c>
    </row>
    <row r="825" spans="1:3" x14ac:dyDescent="0.3">
      <c r="A825" t="s">
        <v>743</v>
      </c>
      <c r="B825">
        <v>824</v>
      </c>
      <c r="C825" t="str">
        <f>MID(State_Name[[#This Row],[state_names_l_english]],14,555)</f>
        <v>Yamalia</v>
      </c>
    </row>
    <row r="826" spans="1:3" x14ac:dyDescent="0.3">
      <c r="A826" t="s">
        <v>744</v>
      </c>
      <c r="B826">
        <v>825</v>
      </c>
      <c r="C826" t="str">
        <f>MID(State_Name[[#This Row],[state_names_l_english]],14,555)</f>
        <v>Nenets</v>
      </c>
    </row>
    <row r="827" spans="1:3" x14ac:dyDescent="0.3">
      <c r="A827" t="s">
        <v>745</v>
      </c>
      <c r="B827">
        <v>826</v>
      </c>
      <c r="C827" t="str">
        <f>MID(State_Name[[#This Row],[state_names_l_english]],14,555)</f>
        <v>Abkhazia</v>
      </c>
    </row>
    <row r="828" spans="1:3" x14ac:dyDescent="0.3">
      <c r="A828" t="s">
        <v>746</v>
      </c>
      <c r="B828">
        <v>827</v>
      </c>
      <c r="C828" t="str">
        <f>MID(State_Name[[#This Row],[state_names_l_english]],14,555)</f>
        <v>Kabardino-Balkaria</v>
      </c>
    </row>
    <row r="829" spans="1:3" x14ac:dyDescent="0.3">
      <c r="A829" t="s">
        <v>747</v>
      </c>
      <c r="B829">
        <v>828</v>
      </c>
      <c r="C829" t="str">
        <f>MID(State_Name[[#This Row],[state_names_l_english]],14,555)</f>
        <v>North Ossetia</v>
      </c>
    </row>
    <row r="830" spans="1:3" x14ac:dyDescent="0.3">
      <c r="A830" t="s">
        <v>748</v>
      </c>
      <c r="B830">
        <v>829</v>
      </c>
      <c r="C830" t="str">
        <f>MID(State_Name[[#This Row],[state_names_l_english]],14,555)</f>
        <v>Engels-Marxstadt</v>
      </c>
    </row>
    <row r="831" spans="1:3" x14ac:dyDescent="0.3">
      <c r="A831" t="s">
        <v>749</v>
      </c>
      <c r="B831">
        <v>830</v>
      </c>
      <c r="C831" t="str">
        <f>MID(State_Name[[#This Row],[state_names_l_english]],14,555)</f>
        <v>Bukhara</v>
      </c>
    </row>
    <row r="832" spans="1:3" x14ac:dyDescent="0.3">
      <c r="A832" t="s">
        <v>750</v>
      </c>
      <c r="B832">
        <v>831</v>
      </c>
      <c r="C832" t="str">
        <f>MID(State_Name[[#This Row],[state_names_l_english]],14,555)</f>
        <v>Khiva</v>
      </c>
    </row>
    <row r="833" spans="1:3" x14ac:dyDescent="0.3">
      <c r="A833" t="s">
        <v>751</v>
      </c>
      <c r="B833">
        <v>832</v>
      </c>
      <c r="C833" t="str">
        <f>MID(State_Name[[#This Row],[state_names_l_english]],14,555)</f>
        <v>Tashauz #Was renamed to Daşoguz in 1999</v>
      </c>
    </row>
    <row r="834" spans="1:3" x14ac:dyDescent="0.3">
      <c r="A834" t="s">
        <v>752</v>
      </c>
      <c r="B834">
        <v>833</v>
      </c>
      <c r="C834" t="str">
        <f>MID(State_Name[[#This Row],[state_names_l_english]],14,555)</f>
        <v>Mari El</v>
      </c>
    </row>
    <row r="835" spans="1:3" x14ac:dyDescent="0.3">
      <c r="A835" t="s">
        <v>753</v>
      </c>
      <c r="B835">
        <v>834</v>
      </c>
      <c r="C835" t="str">
        <f>MID(State_Name[[#This Row],[state_names_l_english]],14,555)</f>
        <v>Balta-Tiraspol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excavation</vt:lpstr>
      <vt:lpstr>State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EOE</cp:lastModifiedBy>
  <dcterms:created xsi:type="dcterms:W3CDTF">2015-06-05T18:19:34Z</dcterms:created>
  <dcterms:modified xsi:type="dcterms:W3CDTF">2021-12-04T14:55:40Z</dcterms:modified>
</cp:coreProperties>
</file>