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ources for Trait Resources" sheetId="1" r:id="rId3"/>
  </sheets>
  <definedNames/>
  <calcPr/>
</workbook>
</file>

<file path=xl/sharedStrings.xml><?xml version="1.0" encoding="utf-8"?>
<sst xmlns="http://schemas.openxmlformats.org/spreadsheetml/2006/main" count="16" uniqueCount="16">
  <si>
    <t>Taxon Group</t>
  </si>
  <si>
    <t>Website</t>
  </si>
  <si>
    <t>Plants</t>
  </si>
  <si>
    <t>Birds</t>
  </si>
  <si>
    <t>Reptiles</t>
  </si>
  <si>
    <t>Amphibians</t>
  </si>
  <si>
    <t>Mammals</t>
  </si>
  <si>
    <t>Fishes</t>
  </si>
  <si>
    <t>Cnidarians</t>
  </si>
  <si>
    <t>Arthropods</t>
  </si>
  <si>
    <t>Annelids</t>
  </si>
  <si>
    <t>Molluscs</t>
  </si>
  <si>
    <t>Fungi</t>
  </si>
  <si>
    <t>Protists</t>
  </si>
  <si>
    <t>Bacteria</t>
  </si>
  <si>
    <t>Archaea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</si>
</sst>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</font>
    <font>
      <u/>
      <color rgb="FF0000FF"/>
    </font>
    <font/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</fonts>
  <fills count="16">
    <fill>
      <patternFill patternType="none"/>
    </fill>
    <fill>
      <patternFill patternType="lightGray"/>
    </fill>
    <fill>
      <patternFill patternType="solid">
        <fgColor rgb="FFB3EA9F"/>
        <bgColor rgb="FFB3EA9F"/>
      </patternFill>
    </fill>
    <fill>
      <patternFill patternType="solid">
        <fgColor rgb="FFFAFF8A"/>
        <bgColor rgb="FFFAFF8A"/>
      </patternFill>
    </fill>
    <fill>
      <patternFill patternType="solid">
        <fgColor rgb="FF51C4DE"/>
        <bgColor rgb="FF51C4DE"/>
      </patternFill>
    </fill>
    <fill>
      <patternFill patternType="solid">
        <fgColor rgb="FFFFB6CA"/>
        <bgColor rgb="FFFFB6CA"/>
      </patternFill>
    </fill>
    <fill>
      <patternFill patternType="solid">
        <fgColor rgb="FFC374FF"/>
        <bgColor rgb="FFC374FF"/>
      </patternFill>
    </fill>
    <fill>
      <patternFill patternType="solid">
        <fgColor rgb="FF3C78D8"/>
        <bgColor rgb="FF3C78D8"/>
      </patternFill>
    </fill>
    <fill>
      <patternFill patternType="solid">
        <fgColor rgb="FFDDFFC9"/>
        <bgColor rgb="FFDDFFC9"/>
      </patternFill>
    </fill>
    <fill>
      <patternFill patternType="solid">
        <fgColor rgb="FFFFB356"/>
        <bgColor rgb="FFFFB356"/>
      </patternFill>
    </fill>
    <fill>
      <patternFill patternType="solid">
        <fgColor rgb="FFC37E56"/>
        <bgColor rgb="FFC37E56"/>
      </patternFill>
    </fill>
    <fill>
      <patternFill patternType="solid">
        <fgColor rgb="FFD671C5"/>
        <bgColor rgb="FFD671C5"/>
      </patternFill>
    </fill>
    <fill>
      <patternFill patternType="solid">
        <fgColor rgb="FFB7B7B7"/>
        <bgColor rgb="FFB7B7B7"/>
      </patternFill>
    </fill>
    <fill>
      <patternFill patternType="solid">
        <fgColor rgb="FF8AAE7E"/>
        <bgColor rgb="FF8AAE7E"/>
      </patternFill>
    </fill>
    <fill>
      <patternFill patternType="solid">
        <fgColor rgb="FFF9CB79"/>
        <bgColor rgb="FFF9CB79"/>
      </patternFill>
    </fill>
    <fill>
      <patternFill patternType="solid">
        <fgColor rgb="FFE6CDA1"/>
        <bgColor rgb="FFE6CDA1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Font="1"/>
    <xf borderId="0" fillId="3" fontId="1" numFmtId="0" xfId="0" applyAlignment="1" applyFill="1" applyFont="1">
      <alignment shrinkToFit="0" vertical="bottom" wrapText="1"/>
    </xf>
    <xf borderId="0" fillId="4" fontId="1" numFmtId="0" xfId="0" applyAlignment="1" applyFill="1" applyFont="1">
      <alignment shrinkToFit="0" vertical="bottom" wrapText="1"/>
    </xf>
    <xf borderId="0" fillId="5" fontId="1" numFmtId="0" xfId="0" applyAlignment="1" applyFill="1" applyFont="1">
      <alignment shrinkToFit="0" vertical="bottom" wrapText="1"/>
    </xf>
    <xf borderId="0" fillId="6" fontId="1" numFmtId="0" xfId="0" applyAlignment="1" applyFill="1" applyFont="1">
      <alignment shrinkToFit="0" vertical="bottom" wrapText="1"/>
    </xf>
    <xf borderId="0" fillId="7" fontId="1" numFmtId="0" xfId="0" applyAlignment="1" applyFill="1" applyFont="1">
      <alignment readingOrder="0" vertical="bottom"/>
    </xf>
    <xf borderId="0" fillId="7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8" fontId="1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9" fontId="1" numFmtId="0" xfId="0" applyAlignment="1" applyFill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10" fontId="1" numFmtId="0" xfId="0" applyAlignment="1" applyFill="1" applyFont="1">
      <alignment shrinkToFit="0" vertical="bottom" wrapText="1"/>
    </xf>
    <xf borderId="0" fillId="10" fontId="5" numFmtId="0" xfId="0" applyAlignment="1" applyFont="1">
      <alignment shrinkToFit="0" vertical="bottom" wrapText="1"/>
    </xf>
    <xf borderId="0" fillId="11" fontId="1" numFmtId="0" xfId="0" applyAlignment="1" applyFill="1" applyFont="1">
      <alignment shrinkToFit="0" vertical="bottom" wrapText="1"/>
    </xf>
    <xf borderId="0" fillId="11" fontId="5" numFmtId="0" xfId="0" applyAlignment="1" applyFont="1">
      <alignment shrinkToFit="0" vertical="bottom" wrapText="1"/>
    </xf>
    <xf borderId="0" fillId="12" fontId="1" numFmtId="0" xfId="0" applyAlignment="1" applyFill="1" applyFont="1">
      <alignment shrinkToFit="0" vertical="bottom" wrapText="1"/>
    </xf>
    <xf borderId="0" fillId="0" fontId="9" numFmtId="0" xfId="0" applyAlignment="1" applyFont="1">
      <alignment readingOrder="0" vertical="bottom"/>
    </xf>
    <xf borderId="0" fillId="13" fontId="1" numFmtId="0" xfId="0" applyAlignment="1" applyFill="1" applyFont="1">
      <alignment vertical="bottom"/>
    </xf>
    <xf borderId="0" fillId="14" fontId="1" numFmtId="0" xfId="0" applyAlignment="1" applyFill="1" applyFont="1">
      <alignment vertical="bottom"/>
    </xf>
    <xf borderId="0" fillId="15" fontId="1" numFmtId="0" xfId="0" applyAlignment="1" applyFill="1" applyFont="1">
      <alignment vertical="bottom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1.29"/>
  </cols>
  <sheetData>
    <row r="1">
      <c r="A1" s="1" t="s">
        <v>0</v>
      </c>
      <c r="B1" s="2" t="s">
        <v>1</v>
      </c>
    </row>
    <row r="2">
      <c r="A2" s="3" t="s">
        <v>2</v>
      </c>
      <c r="B2" s="3"/>
    </row>
    <row r="3">
      <c r="A3" s="4"/>
      <c r="B3" s="5" t="str">
        <f>HYPERLINK("https://www.arkive.org/","Arkive")</f>
        <v>Arkive</v>
      </c>
    </row>
    <row r="4">
      <c r="A4" s="4"/>
      <c r="B4" s="5" t="str">
        <f>HYPERLINK("https://plants.sc.egov.usda.gov/java/","Department of Agriculture")</f>
        <v>Department of Agriculture</v>
      </c>
    </row>
    <row r="5">
      <c r="A5" s="4"/>
      <c r="B5" s="5" t="str">
        <f>HYPERLINK("http://eol.org/","Encyclopedia of Life")</f>
        <v>Encyclopedia of Life</v>
      </c>
    </row>
    <row r="6">
      <c r="A6" s="6"/>
      <c r="B6" s="5" t="str">
        <f>HYPERLINK("http://www.globalspecies.org/","Global Species")</f>
        <v>Global Species</v>
      </c>
    </row>
    <row r="7">
      <c r="A7" s="6"/>
      <c r="B7" s="5" t="str">
        <f>HYPERLINK("https://gobotany.newenglandwild.org/","Go Botany")</f>
        <v>Go Botany</v>
      </c>
    </row>
    <row r="8">
      <c r="A8" s="6"/>
      <c r="B8" s="5" t="str">
        <f>HYPERLINK("http://www.illinoiswildflowers.info/","Illinois Wildflowers")</f>
        <v>Illinois Wildflowers</v>
      </c>
    </row>
    <row r="9">
      <c r="A9" s="6"/>
      <c r="B9" s="5" t="str">
        <f>HYPERLINK("https://www.invasiveplantatlas.org","Invasive Plant Atlas")</f>
        <v>Invasive Plant Atlas</v>
      </c>
    </row>
    <row r="10">
      <c r="A10" s="6"/>
      <c r="B10" s="5" t="str">
        <f>HYPERLINK("http://www.missouribotanicalgarden.org/","Missouri Botanical Garden")</f>
        <v>Missouri Botanical Garden</v>
      </c>
    </row>
    <row r="11">
      <c r="A11" s="6"/>
      <c r="B11" s="5" t="str">
        <f>HYPERLINK("http://www.luontoportti.com/suomi/en/","Nature Gate")</f>
        <v>Nature Gate</v>
      </c>
    </row>
    <row r="12">
      <c r="A12" s="7" t="s">
        <v>3</v>
      </c>
      <c r="B12" s="7"/>
    </row>
    <row r="13">
      <c r="A13" s="4"/>
      <c r="B13" s="5" t="str">
        <f>HYPERLINK("https://www.allaboutbirds.org/guide/","All About Birds")</f>
        <v>All About Birds</v>
      </c>
    </row>
    <row r="14">
      <c r="A14" s="4"/>
      <c r="B14" s="5" t="str">
        <f>HYPERLINK("http://genomics.senescence.info/species/","AnAge")</f>
        <v>AnAge</v>
      </c>
    </row>
    <row r="15">
      <c r="A15" s="4"/>
      <c r="B15" s="5" t="str">
        <f t="array" ref="B15">HYPERLINK("https://animaldiversity.org/","Animal Diversity Web")</f>
        <v>Animal Diversity Web</v>
      </c>
    </row>
    <row r="16">
      <c r="A16" s="4"/>
      <c r="B16" s="5" t="str">
        <f>HYPERLINK("https://www.arkive.org/","Arkive")</f>
        <v>Arkive</v>
      </c>
    </row>
    <row r="17">
      <c r="A17" s="4"/>
      <c r="B17" s="5" t="str">
        <f>HYPERLINK("https://birdsna.org/Species-Account/bna/home","Birds of North America")</f>
        <v>Birds of North America</v>
      </c>
    </row>
    <row r="18">
      <c r="A18" s="4"/>
      <c r="B18" s="5" t="str">
        <f>HYPERLINK("http://www.biokids.umich.edu","Bio Kids")</f>
        <v>Bio Kids</v>
      </c>
    </row>
    <row r="19">
      <c r="A19" s="4"/>
      <c r="B19" s="5" t="str">
        <f>HYPERLINK("http://eol.org/","Encyclopedia of Life")</f>
        <v>Encyclopedia of Life</v>
      </c>
    </row>
    <row r="20">
      <c r="A20" s="4"/>
      <c r="B20" s="5" t="str">
        <f>HYPERLINK("http://www.globalspecies.org/","Global Species")</f>
        <v>Global Species</v>
      </c>
    </row>
    <row r="21">
      <c r="A21" s="4"/>
      <c r="B21" s="5" t="str">
        <f>HYPERLINK("http://www.luontoportti.com/suomi/en/","Nature Gate")</f>
        <v>Nature Gate</v>
      </c>
    </row>
    <row r="22">
      <c r="A22" s="4"/>
      <c r="B22" s="5" t="str">
        <f>HYPERLINK("https://www.sms.si.edu/irlspec/Animals.htm","Smithsonian Marine Station")</f>
        <v>Smithsonian Marine Station</v>
      </c>
    </row>
    <row r="23">
      <c r="A23" s="8" t="s">
        <v>4</v>
      </c>
      <c r="B23" s="8"/>
    </row>
    <row r="24">
      <c r="A24" s="4"/>
      <c r="B24" s="5" t="str">
        <f t="array" ref="B24">HYPERLINK("https://animaldiversity.org/","Animal Diversity Web")</f>
        <v>Animal Diversity Web</v>
      </c>
    </row>
    <row r="25">
      <c r="A25" s="4"/>
      <c r="B25" s="5" t="str">
        <f>HYPERLINK("http://genomics.senescence.info/species/","AnAge")</f>
        <v>AnAge</v>
      </c>
    </row>
    <row r="26">
      <c r="A26" s="4"/>
      <c r="B26" s="5" t="str">
        <f>HYPERLINK("https://www.arkive.org/","Arkive")</f>
        <v>Arkive</v>
      </c>
    </row>
    <row r="27">
      <c r="A27" s="4"/>
      <c r="B27" s="5" t="str">
        <f>HYPERLINK("http://www.biokids.umich.edu","Bio Kids")</f>
        <v>Bio Kids</v>
      </c>
    </row>
    <row r="28">
      <c r="A28" s="4"/>
      <c r="B28" s="5" t="str">
        <f>HYPERLINK("http://eol.org/","Encyclopedia of Life")</f>
        <v>Encyclopedia of Life</v>
      </c>
    </row>
    <row r="29">
      <c r="A29" s="4"/>
      <c r="B29" s="5" t="str">
        <f>HYPERLINK("http://www.globalspecies.org/","Global Species")</f>
        <v>Global Species</v>
      </c>
    </row>
    <row r="30">
      <c r="A30" s="4"/>
      <c r="B30" s="5" t="str">
        <f>HYPERLINK("http://srelherp.uga.edu/herps.htm","Savannah River Ecology Laboratory")</f>
        <v>Savannah River Ecology Laboratory</v>
      </c>
    </row>
    <row r="31">
      <c r="A31" s="4"/>
      <c r="B31" s="5" t="str">
        <f>HYPERLINK("https://www.sms.si.edu/irlspec/Animals.htm","Smithsonian Marine Station")</f>
        <v>Smithsonian Marine Station</v>
      </c>
    </row>
    <row r="32">
      <c r="A32" s="4"/>
      <c r="B32" s="5" t="str">
        <f>HYPERLINK("http://www.virginiaherpetologicalsociety.com/","Virginia Herpetological Society ")</f>
        <v>Virginia Herpetological Society </v>
      </c>
    </row>
    <row r="33">
      <c r="A33" s="9" t="s">
        <v>5</v>
      </c>
      <c r="B33" s="9"/>
    </row>
    <row r="34">
      <c r="A34" s="4"/>
      <c r="B34" s="5" t="str">
        <f>HYPERLINK("https://amphibiaweb.org","AmphibiaWeb")</f>
        <v>AmphibiaWeb</v>
      </c>
    </row>
    <row r="35">
      <c r="A35" s="4"/>
      <c r="B35" s="5" t="str">
        <f>HYPERLINK("http://genomics.senescence.info/species/","AnAge")</f>
        <v>AnAge</v>
      </c>
    </row>
    <row r="36">
      <c r="A36" s="4"/>
      <c r="B36" s="5" t="str">
        <f t="array" ref="B36">HYPERLINK("https://animaldiversity.org/","Animal Diversity Web")</f>
        <v>Animal Diversity Web</v>
      </c>
    </row>
    <row r="37">
      <c r="A37" s="4"/>
      <c r="B37" s="5" t="str">
        <f>HYPERLINK("https://www.arkive.org/","Arkive")</f>
        <v>Arkive</v>
      </c>
    </row>
    <row r="38">
      <c r="A38" s="4"/>
      <c r="B38" s="5" t="str">
        <f>HYPERLINK("http://www.biokids.umich.edu","Bio Kids")</f>
        <v>Bio Kids</v>
      </c>
    </row>
    <row r="39">
      <c r="A39" s="4"/>
      <c r="B39" s="5" t="str">
        <f>HYPERLINK("http://eol.org/","Encyclopedia of Life")</f>
        <v>Encyclopedia of Life</v>
      </c>
    </row>
    <row r="40">
      <c r="A40" s="4"/>
      <c r="B40" s="5" t="str">
        <f>HYPERLINK("http://www.globalspecies.org/","Global Species")</f>
        <v>Global Species</v>
      </c>
    </row>
    <row r="41">
      <c r="A41" s="4"/>
      <c r="B41" s="5" t="str">
        <f>HYPERLINK("http://srelherp.uga.edu/herps.htm","Savannah River Ecology Laboratory")</f>
        <v>Savannah River Ecology Laboratory</v>
      </c>
    </row>
    <row r="42">
      <c r="A42" s="4"/>
      <c r="B42" s="5" t="str">
        <f>HYPERLINK("https://www.sms.si.edu/irlspec/Animals.htm","Smithsonian Marine Station")</f>
        <v>Smithsonian Marine Station</v>
      </c>
    </row>
    <row r="43">
      <c r="A43" s="4"/>
      <c r="B43" s="5" t="str">
        <f>HYPERLINK("http://www.virginiaherpetologicalsociety.com/","Virginia Herpetological Society ")</f>
        <v>Virginia Herpetological Society </v>
      </c>
    </row>
    <row r="44">
      <c r="A44" s="10" t="s">
        <v>6</v>
      </c>
      <c r="B44" s="10"/>
    </row>
    <row r="45">
      <c r="A45" s="4"/>
      <c r="B45" s="5" t="str">
        <f t="array" ref="B45">HYPERLINK("https://animaldiversity.org/","Animal Diversity Web")</f>
        <v>Animal Diversity Web</v>
      </c>
    </row>
    <row r="46">
      <c r="A46" s="4"/>
      <c r="B46" s="5" t="str">
        <f>HYPERLINK("http://genomics.senescence.info/species/","AnAge")</f>
        <v>AnAge</v>
      </c>
    </row>
    <row r="47">
      <c r="A47" s="4"/>
      <c r="B47" s="5" t="str">
        <f>HYPERLINK("https://www.arkive.org/","Arkive")</f>
        <v>Arkive</v>
      </c>
    </row>
    <row r="48">
      <c r="A48" s="4"/>
      <c r="B48" s="5" t="str">
        <f>HYPERLINK("http://www.biokids.umich.edu","Bio Kids")</f>
        <v>Bio Kids</v>
      </c>
    </row>
    <row r="49">
      <c r="A49" s="4"/>
      <c r="B49" s="5" t="str">
        <f>HYPERLINK("http://eol.org/","Encyclopedia of Life")</f>
        <v>Encyclopedia of Life</v>
      </c>
    </row>
    <row r="50">
      <c r="A50" s="4"/>
      <c r="B50" s="5" t="str">
        <f>HYPERLINK("http://www.globalspecies.org/","Global Species")</f>
        <v>Global Species</v>
      </c>
    </row>
    <row r="51">
      <c r="A51" s="4"/>
      <c r="B51" s="5" t="str">
        <f>HYPERLINK("https://www.sms.si.edu/irlspec/Animals.htm","Smithsonian Marine Station")</f>
        <v>Smithsonian Marine Station</v>
      </c>
    </row>
    <row r="52">
      <c r="A52" s="11" t="s">
        <v>7</v>
      </c>
      <c r="B52" s="12"/>
    </row>
    <row r="53">
      <c r="A53" s="13"/>
      <c r="B53" s="5" t="str">
        <f t="array" ref="B53">HYPERLINK("https://animaldiversity.org/","Animal Diversity Web")</f>
        <v>Animal Diversity Web</v>
      </c>
    </row>
    <row r="54">
      <c r="A54" s="13"/>
      <c r="B54" s="5" t="str">
        <f>HYPERLINK("http://genomics.senescence.info/species/","AnAge")</f>
        <v>AnAge</v>
      </c>
    </row>
    <row r="55">
      <c r="A55" s="13"/>
      <c r="B55" s="5" t="str">
        <f>HYPERLINK("https://www.arkive.org/","Arkive")</f>
        <v>Arkive</v>
      </c>
    </row>
    <row r="56">
      <c r="A56" s="4"/>
      <c r="B56" s="5" t="str">
        <f>HYPERLINK("http://www.biokids.umich.edu","Bio Kids")</f>
        <v>Bio Kids</v>
      </c>
    </row>
    <row r="57">
      <c r="A57" s="4"/>
      <c r="B57" s="5" t="str">
        <f>HYPERLINK("https://www.chesapeakebay.net/discover/field-guide","Chesapeake Bay")</f>
        <v>Chesapeake Bay</v>
      </c>
    </row>
    <row r="58">
      <c r="A58" s="13"/>
      <c r="B58" s="5" t="str">
        <f>HYPERLINK("http://eol.org/","Encyclopedia of Life")</f>
        <v>Encyclopedia of Life</v>
      </c>
    </row>
    <row r="59">
      <c r="A59" s="13"/>
      <c r="B59" s="5" t="str">
        <f>HYPERLINK("http://www.globalspecies.org/","Global Species")</f>
        <v>Global Species</v>
      </c>
    </row>
    <row r="60">
      <c r="A60" s="13"/>
      <c r="B60" s="5" t="str">
        <f>HYPERLINK("http://www.luontoportti.com/suomi/en/","Nature Gate")</f>
        <v>Nature Gate</v>
      </c>
    </row>
    <row r="61">
      <c r="A61" s="13"/>
      <c r="B61" s="5" t="str">
        <f>HYPERLINK("https://www.sms.si.edu/irlspec/Animals.htm","Smithsonian Marine Station")</f>
        <v>Smithsonian Marine Station</v>
      </c>
    </row>
    <row r="62">
      <c r="A62" s="14" t="s">
        <v>8</v>
      </c>
      <c r="B62" s="14"/>
    </row>
    <row r="63">
      <c r="A63" s="4"/>
      <c r="B63" s="5" t="str">
        <f>HYPERLINK("https://www.arkive.org/","Arkive")</f>
        <v>Arkive</v>
      </c>
      <c r="C63" s="15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4"/>
      <c r="B64" s="17" t="str">
        <f>HYPERLINK("http://eol.org/","Encyclopedia of Life")</f>
        <v>Encyclopedia of Life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4"/>
      <c r="B65" s="5" t="str">
        <f>HYPERLINK("http://www.globalspecies.org/","Global Species")</f>
        <v>Global Species</v>
      </c>
      <c r="C65" s="15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4"/>
      <c r="B66" s="5" t="str">
        <f>HYPERLINK("https://www.sms.si.edu/irlspec/Phyl_Cnidar.htm","Smithsonian Marine Station")</f>
        <v>Smithsonian Marine Station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8" t="s">
        <v>9</v>
      </c>
      <c r="B67" s="18"/>
    </row>
    <row r="68">
      <c r="A68" s="4"/>
      <c r="B68" s="5" t="str">
        <f>HYPERLINK("http://genomics.senescence.info/species/","AnAge")</f>
        <v>AnAge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A69" s="4"/>
      <c r="B69" s="5" t="str">
        <f>HYPERLINK("https://www.arkive.org/","Arkive")</f>
        <v>Arkive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A70" s="4"/>
      <c r="B70" s="5" t="str">
        <f>HYPERLINK("http://www.biokids.umich.edu","Bio Kids")</f>
        <v>Bio Kids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A71" s="4"/>
      <c r="B71" s="5" t="str">
        <f>HYPERLINK("https://bugguide.net/node/view/15740","Bug Guide")</f>
        <v>Bug Guide</v>
      </c>
    </row>
    <row r="72">
      <c r="A72" s="4"/>
      <c r="B72" s="5" t="str">
        <f>HYPERLINK("https://www.butterfliesandmoths.org/","Butterflies and Moths")</f>
        <v>Butterflies and Moths</v>
      </c>
    </row>
    <row r="73">
      <c r="A73" s="4"/>
      <c r="B73" s="5" t="str">
        <f>HYPERLINK("https://www.chesapeakebay.net/discover/field-guide","Chesapeake Bay")</f>
        <v>Chesapeake Bay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A74" s="4"/>
      <c r="B74" s="19" t="str">
        <f>HYPERLINK("http://eol.org/","Encyclopedia of Life")</f>
        <v>Encyclopedia of Life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A75" s="4"/>
      <c r="B75" s="5" t="str">
        <f>HYPERLINK("http://www.globalspecies.org/","Global Species")</f>
        <v>Global Species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A76" s="4"/>
      <c r="B76" s="20" t="str">
        <f>HYPERLINK("http://www.luontoportti.com/suomi/en/","Nature Gate")</f>
        <v>Nature Gate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A77" s="4"/>
      <c r="B77" s="5" t="str">
        <f>HYPERLINK("https://www.sms.si.edu/irlspec/Animals.htm","Smithsonian Marine Station")</f>
        <v>Smithsonian Marine Station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A78" s="21" t="s">
        <v>10</v>
      </c>
      <c r="B78" s="22"/>
    </row>
    <row r="79">
      <c r="A79" s="4"/>
      <c r="B79" s="5" t="str">
        <f>HYPERLINK("https://www.arkive.org/","Arkive")</f>
        <v>Arkive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A80" s="4"/>
      <c r="B80" s="5" t="str">
        <f>HYPERLINK("http://www.biokids.umich.edu","Bio Kids")</f>
        <v>Bio Kids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A81" s="4"/>
      <c r="B81" s="17" t="str">
        <f>HYPERLINK("http://eol.org/","Encyclopedia of Life")</f>
        <v>Encyclopedia of Life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A82" s="4"/>
      <c r="B82" s="5" t="str">
        <f>HYPERLINK("http://www.globalspecies.org/","Global Species")</f>
        <v>Global Species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A83" s="4"/>
      <c r="B83" s="5" t="str">
        <f>HYPERLINK("https://www.sms.si.edu/irlspec/Animals.htm","Smithsonian Marine Station")</f>
        <v>Smithsonian Marine Station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A84" s="23" t="s">
        <v>11</v>
      </c>
      <c r="B84" s="24"/>
    </row>
    <row r="85">
      <c r="A85" s="4"/>
      <c r="B85" s="5" t="str">
        <f>HYPERLINK("https://www.arkive.org/","Arkive")</f>
        <v>Arkive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A86" s="4"/>
      <c r="B86" s="5" t="str">
        <f>HYPERLINK("http://www.biokids.umich.edu","Bio Kids")</f>
        <v>Bio Kids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A87" s="4"/>
      <c r="B87" s="5" t="str">
        <f>HYPERLINK("https://www.chesapeakebay.net/discover/field-guide","Chesapeake Bay")</f>
        <v>Chesapeake Bay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A88" s="4"/>
      <c r="B88" s="17" t="str">
        <f>HYPERLINK("http://eol.org/","Encyclopedia of Life")</f>
        <v>Encyclopedia of Life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>
      <c r="A89" s="4"/>
      <c r="B89" s="5" t="str">
        <f>HYPERLINK("http://www.globalspecies.org/","Global Species")</f>
        <v>Global Species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>
      <c r="A90" s="25" t="s">
        <v>12</v>
      </c>
      <c r="B90" s="25"/>
    </row>
    <row r="91">
      <c r="A91" s="4"/>
      <c r="B91" s="5" t="str">
        <f>HYPERLINK("https://www.arkive.org/","Arkive")</f>
        <v>Arkive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>
      <c r="A92" s="4"/>
      <c r="B92" s="17" t="str">
        <f>HYPERLINK("http://eol.org/","Encyclopedia of Life")</f>
        <v>Encyclopedia of Life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>
      <c r="A93" s="4"/>
      <c r="B93" s="5" t="str">
        <f>HYPERLINK("http://www.globalspecies.org/","Global Species")</f>
        <v>Global Species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>
      <c r="A94" s="4"/>
      <c r="B94" s="26" t="str">
        <f>HYPERLINK("https://www.mushroom-appreciation.com/identify-mushrooms.html","Mushroom Appreciation")</f>
        <v>Mushroom Appreciation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>
      <c r="A95" s="4"/>
      <c r="B95" s="5" t="str">
        <f>HYPERLINK("http://www.ucmp.berkeley.edu/help/taxaform.html","University of California Museum of Paleontology")</f>
        <v>University of California Museum of Paleontology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>
      <c r="A96" s="27" t="s">
        <v>13</v>
      </c>
      <c r="B96" s="27"/>
    </row>
    <row r="97">
      <c r="A97" s="4"/>
      <c r="B97" s="5" t="str">
        <f>HYPERLINK("https://www.arkive.org/","Arkive")</f>
        <v>Arkive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>
      <c r="A98" s="4"/>
      <c r="B98" s="17" t="str">
        <f>HYPERLINK("http://eol.org/","Encyclopedia of Life")</f>
        <v>Encyclopedia of Life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>
      <c r="A99" s="4"/>
      <c r="B99" s="5" t="str">
        <f>HYPERLINK("http://www.globalspecies.org/","Global Species")</f>
        <v>Global Species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4"/>
      <c r="B100" s="5" t="str">
        <f>HYPERLINK("http://www.ucmp.berkeley.edu/help/taxaform.html","University of California Museum of Paleontology")</f>
        <v>University of California Museum of Paleontology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>
      <c r="A101" s="28" t="s">
        <v>14</v>
      </c>
      <c r="B101" s="28"/>
    </row>
    <row r="102">
      <c r="A102" s="4"/>
      <c r="B102" s="17" t="str">
        <f>HYPERLINK("http://eol.org/","Encyclopedia of Life")</f>
        <v>Encyclopedia of Life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>
      <c r="A103" s="4"/>
      <c r="B103" s="5" t="str">
        <f>HYPERLINK("http://www.globalspecies.org/","Global Species")</f>
        <v>Global Species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>
      <c r="A104" s="4"/>
      <c r="B104" s="5" t="str">
        <f>HYPERLINK("http://www.ucmp.berkeley.edu/help/taxaform.html","University of California Museum of Paleontology")</f>
        <v>University of California Museum of Paleontology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>
      <c r="A105" s="29" t="s">
        <v>15</v>
      </c>
      <c r="B105" s="29"/>
    </row>
    <row r="106">
      <c r="A106" s="4"/>
      <c r="B106" s="17" t="str">
        <f>HYPERLINK("http://eol.org/","Encyclopedia of Life")</f>
        <v>Encyclopedia of Life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>
      <c r="A107" s="4"/>
      <c r="B107" s="5" t="str">
        <f>HYPERLINK("http://www.globalspecies.org/","Global Species")</f>
        <v>Global Species</v>
      </c>
    </row>
    <row r="108">
      <c r="A108" s="4"/>
      <c r="B108" s="30" t="str">
        <f>HYPERLINK("http://www.ucmp.berkeley.edu/archaea/archaea.html","University of California Museum of Paleontology")</f>
        <v>University of California Museum of Paleontology</v>
      </c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  <row r="1009">
      <c r="A1009" s="4"/>
    </row>
    <row r="1010">
      <c r="A1010" s="4"/>
    </row>
    <row r="1011">
      <c r="A1011" s="4"/>
    </row>
    <row r="1012">
      <c r="A1012" s="4"/>
    </row>
    <row r="1013">
      <c r="A1013" s="4"/>
    </row>
    <row r="1014">
      <c r="A1014" s="4"/>
    </row>
    <row r="1015">
      <c r="A1015" s="4"/>
    </row>
    <row r="1016">
      <c r="A1016" s="4"/>
    </row>
    <row r="1017">
      <c r="A1017" s="4"/>
    </row>
    <row r="1018">
      <c r="A1018" s="4"/>
    </row>
    <row r="1019">
      <c r="A1019" s="4"/>
    </row>
    <row r="1020">
      <c r="A1020" s="4"/>
    </row>
    <row r="1021">
      <c r="A1021" s="4"/>
    </row>
    <row r="1022">
      <c r="A1022" s="4"/>
    </row>
    <row r="1023">
      <c r="A1023" s="4"/>
    </row>
    <row r="1024">
      <c r="A1024" s="4"/>
    </row>
    <row r="1025">
      <c r="A1025" s="4"/>
    </row>
    <row r="1026">
      <c r="A1026" s="4"/>
    </row>
    <row r="1027">
      <c r="A1027" s="4"/>
    </row>
    <row r="1028">
      <c r="A1028" s="4"/>
    </row>
    <row r="1029">
      <c r="A1029" s="4"/>
    </row>
    <row r="1030">
      <c r="A1030" s="4"/>
    </row>
    <row r="1031">
      <c r="A1031" s="4"/>
    </row>
    <row r="1032">
      <c r="A1032" s="4"/>
    </row>
    <row r="1033">
      <c r="A1033" s="4"/>
    </row>
    <row r="1034">
      <c r="A1034" s="4"/>
    </row>
    <row r="1035">
      <c r="A1035" s="4"/>
    </row>
    <row r="1036">
      <c r="A1036" s="4"/>
    </row>
    <row r="1037">
      <c r="A1037" s="4"/>
    </row>
    <row r="1038">
      <c r="A1038" s="4"/>
    </row>
    <row r="1039">
      <c r="A1039" s="4"/>
    </row>
    <row r="1040">
      <c r="A1040" s="4"/>
    </row>
    <row r="1041">
      <c r="A1041" s="4"/>
    </row>
    <row r="1042">
      <c r="A1042" s="4"/>
    </row>
  </sheetData>
  <drawing r:id="rId1"/>
</worksheet>
</file>