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STUF2019\CR - Cost Report\"/>
    </mc:Choice>
  </mc:AlternateContent>
  <xr:revisionPtr revIDLastSave="0" documentId="13_ncr:1_{5B84A05C-3CD2-475B-8ACE-44468088D05D}" xr6:coauthVersionLast="43" xr6:coauthVersionMax="43" xr10:uidLastSave="{00000000-0000-0000-0000-000000000000}"/>
  <bookViews>
    <workbookView xWindow="-110" yWindow="-110" windowWidth="25820" windowHeight="15620" xr2:uid="{6CFEA4C9-E53D-4E2B-BE43-98A132165B25}"/>
  </bookViews>
  <sheets>
    <sheet name="Feuil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G1" i="1" l="1"/>
</calcChain>
</file>

<file path=xl/sharedStrings.xml><?xml version="1.0" encoding="utf-8"?>
<sst xmlns="http://schemas.openxmlformats.org/spreadsheetml/2006/main" count="125" uniqueCount="58">
  <si>
    <t>Désignation</t>
  </si>
  <si>
    <t>Type</t>
  </si>
  <si>
    <t>Prix unitaire</t>
  </si>
  <si>
    <t>Qté</t>
  </si>
  <si>
    <t>Prix</t>
  </si>
  <si>
    <t>EN</t>
  </si>
  <si>
    <t>pièce</t>
  </si>
  <si>
    <t>Matière</t>
  </si>
  <si>
    <t>Delrin</t>
  </si>
  <si>
    <t xml:space="preserve">Excentrique droit </t>
  </si>
  <si>
    <t xml:space="preserve">Excentrique gauche </t>
  </si>
  <si>
    <t>Exhaust tip</t>
  </si>
  <si>
    <t>S235</t>
  </si>
  <si>
    <t xml:space="preserve">Total </t>
  </si>
  <si>
    <t>SU</t>
  </si>
  <si>
    <t>Entretoise M8 20mm</t>
  </si>
  <si>
    <t>35NCD16</t>
  </si>
  <si>
    <t>entretoise</t>
  </si>
  <si>
    <t>Entretoise int pédale de frein</t>
  </si>
  <si>
    <t>entretoise pivot basculeur</t>
  </si>
  <si>
    <t>FR</t>
  </si>
  <si>
    <t>Entretoise M6 20mm</t>
  </si>
  <si>
    <t>Entretoise ext pédale de frein</t>
  </si>
  <si>
    <t>Tube fixation</t>
  </si>
  <si>
    <t>Sleeve joint</t>
  </si>
  <si>
    <t>ST</t>
  </si>
  <si>
    <t>Entretoise QR</t>
  </si>
  <si>
    <t>2017A</t>
  </si>
  <si>
    <t>Biellette</t>
  </si>
  <si>
    <t>7075 T6</t>
  </si>
  <si>
    <t>Half moon</t>
  </si>
  <si>
    <t>Axe levier</t>
  </si>
  <si>
    <t>355 JR</t>
  </si>
  <si>
    <t>Pédale frein</t>
  </si>
  <si>
    <t>chapes</t>
  </si>
  <si>
    <t>WT</t>
  </si>
  <si>
    <t>Pédale accélérateur</t>
  </si>
  <si>
    <t>Frette de frein</t>
  </si>
  <si>
    <t>Front speed sensor disc</t>
  </si>
  <si>
    <t>plaque inf guillotine</t>
  </si>
  <si>
    <t>plaque sup guillotine</t>
  </si>
  <si>
    <t>S236</t>
  </si>
  <si>
    <t>S237</t>
  </si>
  <si>
    <t>PM arrière gauche</t>
  </si>
  <si>
    <t>PM arrière droit</t>
  </si>
  <si>
    <t>M arrière</t>
  </si>
  <si>
    <t>M avant</t>
  </si>
  <si>
    <t>7076 T6</t>
  </si>
  <si>
    <t>7077 T6</t>
  </si>
  <si>
    <t>7078 T6</t>
  </si>
  <si>
    <t>Autres</t>
  </si>
  <si>
    <t>Chapes arrière ohlins</t>
  </si>
  <si>
    <t>Insert taraudé</t>
  </si>
  <si>
    <t>Tube alu</t>
  </si>
  <si>
    <t>Étiquettes de lignes</t>
  </si>
  <si>
    <t>Total général</t>
  </si>
  <si>
    <t>Somme de Prix</t>
  </si>
  <si>
    <t>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</si>
</sst>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top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iro Nicolas" refreshedDate="43567.796249537038" createdVersion="6" refreshedVersion="6" minRefreshableVersion="3" recordCount="29" xr:uid="{BF185A08-7E0F-4A40-9C86-7C3C592524F0}">
  <cacheSource type="worksheet">
    <worksheetSource ref="A3:G32" sheet="Feuil1"/>
  </cacheSource>
  <cacheFields count="7">
    <cacheField name="Département" numFmtId="0">
      <sharedItems count="6">
        <s v="EN"/>
        <s v="SU"/>
        <s v="FR"/>
        <s v="ST"/>
        <s v="WT"/>
        <s v="Autres"/>
      </sharedItems>
    </cacheField>
    <cacheField name="Désignation" numFmtId="0">
      <sharedItems/>
    </cacheField>
    <cacheField name="Matière" numFmtId="0">
      <sharedItems containsBlank="1" containsMixedTypes="1" containsNumber="1" containsInteger="1" minValue="6060" maxValue="6060"/>
    </cacheField>
    <cacheField name="Type" numFmtId="0">
      <sharedItems containsBlank="1"/>
    </cacheField>
    <cacheField name="Prix unitaire" numFmtId="0">
      <sharedItems containsSemiMixedTypes="0" containsString="0" containsNumber="1" minValue="7.8" maxValue="995"/>
    </cacheField>
    <cacheField name="Qté" numFmtId="0">
      <sharedItems containsSemiMixedTypes="0" containsString="0" containsNumber="1" containsInteger="1" minValue="1" maxValue="80"/>
    </cacheField>
    <cacheField name="Prix" numFmtId="0">
      <sharedItems containsSemiMixedTypes="0" containsString="0" containsNumber="1" minValue="15" maxValue="1990" count="26">
        <n v="250"/>
        <n v="350"/>
        <n v="240"/>
        <n v="313.60000000000002"/>
        <n v="624"/>
        <n v="41.6"/>
        <n v="266"/>
        <n v="352.8"/>
        <n v="307.20000000000005"/>
        <n v="50"/>
        <n v="160"/>
        <n v="140"/>
        <n v="320"/>
        <n v="60"/>
        <n v="190"/>
        <n v="200"/>
        <n v="560"/>
        <n v="360"/>
        <n v="15"/>
        <n v="1790"/>
        <n v="1990"/>
        <n v="1100"/>
        <n v="1300"/>
        <n v="180"/>
        <n v="300"/>
        <n v="40.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Excentrique droit "/>
    <s v="Delrin"/>
    <s v="pièce"/>
    <n v="250"/>
    <n v="1"/>
    <x v="0"/>
  </r>
  <r>
    <x v="0"/>
    <s v="Excentrique gauche "/>
    <s v="Delrin"/>
    <s v="pièce"/>
    <n v="350"/>
    <n v="1"/>
    <x v="1"/>
  </r>
  <r>
    <x v="0"/>
    <s v="Exhaust tip"/>
    <s v="S235"/>
    <s v="pièce"/>
    <n v="60"/>
    <n v="4"/>
    <x v="2"/>
  </r>
  <r>
    <x v="1"/>
    <s v="Entretoise M8 20mm"/>
    <s v="35NCD16"/>
    <s v="entretoise"/>
    <n v="9.8000000000000007"/>
    <n v="32"/>
    <x v="3"/>
  </r>
  <r>
    <x v="1"/>
    <s v="Entretoise M8 20mm"/>
    <s v="35NCD16"/>
    <s v="entretoise"/>
    <n v="7.8"/>
    <n v="80"/>
    <x v="4"/>
  </r>
  <r>
    <x v="2"/>
    <s v="Entretoise int pédale de frein"/>
    <s v="35NCD16"/>
    <s v="entretoise"/>
    <n v="20.8"/>
    <n v="2"/>
    <x v="5"/>
  </r>
  <r>
    <x v="1"/>
    <s v="entretoise pivot basculeur"/>
    <s v="35NCD16"/>
    <s v="entretoise"/>
    <n v="13.3"/>
    <n v="20"/>
    <x v="6"/>
  </r>
  <r>
    <x v="1"/>
    <s v="Entretoise M6 20mm"/>
    <s v="35NCD16"/>
    <s v="entretoise"/>
    <n v="9.8000000000000007"/>
    <n v="36"/>
    <x v="7"/>
  </r>
  <r>
    <x v="1"/>
    <s v="Entretoise M6 20mm"/>
    <s v="35NCD16"/>
    <s v="entretoise"/>
    <n v="12.8"/>
    <n v="24"/>
    <x v="8"/>
  </r>
  <r>
    <x v="2"/>
    <s v="Entretoise ext pédale de frein"/>
    <s v="35NCD16"/>
    <s v="entretoise"/>
    <n v="20.8"/>
    <n v="2"/>
    <x v="5"/>
  </r>
  <r>
    <x v="2"/>
    <s v="Tube fixation"/>
    <m/>
    <s v="pièce"/>
    <n v="50"/>
    <n v="1"/>
    <x v="9"/>
  </r>
  <r>
    <x v="2"/>
    <s v="Sleeve joint"/>
    <m/>
    <s v="pièce"/>
    <n v="80"/>
    <n v="2"/>
    <x v="10"/>
  </r>
  <r>
    <x v="3"/>
    <s v="Entretoise QR"/>
    <s v="2017A"/>
    <s v="entretoise"/>
    <n v="250"/>
    <n v="1"/>
    <x v="0"/>
  </r>
  <r>
    <x v="1"/>
    <s v="Biellette"/>
    <s v="7075 T6"/>
    <s v="pièce"/>
    <n v="70"/>
    <n v="2"/>
    <x v="11"/>
  </r>
  <r>
    <x v="3"/>
    <s v="Half moon"/>
    <m/>
    <s v="chapes"/>
    <n v="80"/>
    <n v="4"/>
    <x v="12"/>
  </r>
  <r>
    <x v="2"/>
    <s v="Axe levier"/>
    <s v="355 JR"/>
    <s v="pièce"/>
    <n v="60"/>
    <n v="1"/>
    <x v="13"/>
  </r>
  <r>
    <x v="2"/>
    <s v="Pédale frein"/>
    <m/>
    <s v="pièce"/>
    <n v="190"/>
    <n v="1"/>
    <x v="14"/>
  </r>
  <r>
    <x v="2"/>
    <s v="Pédale accélérateur"/>
    <m/>
    <s v="pièce"/>
    <n v="200"/>
    <n v="1"/>
    <x v="15"/>
  </r>
  <r>
    <x v="4"/>
    <s v="Frette de frein"/>
    <s v="7075 T6"/>
    <s v="pièce"/>
    <n v="280"/>
    <n v="2"/>
    <x v="16"/>
  </r>
  <r>
    <x v="4"/>
    <s v="Front speed sensor disc"/>
    <s v="S235"/>
    <s v="pièce"/>
    <n v="90"/>
    <n v="4"/>
    <x v="17"/>
  </r>
  <r>
    <x v="0"/>
    <s v="plaque inf guillotine"/>
    <s v="S236"/>
    <s v="pièce"/>
    <n v="15"/>
    <n v="1"/>
    <x v="18"/>
  </r>
  <r>
    <x v="0"/>
    <s v="plaque sup guillotine"/>
    <s v="S237"/>
    <s v="pièce"/>
    <n v="15"/>
    <n v="1"/>
    <x v="18"/>
  </r>
  <r>
    <x v="4"/>
    <s v="PM arrière gauche"/>
    <s v="7075 T6"/>
    <s v="pièce"/>
    <n v="895"/>
    <n v="2"/>
    <x v="19"/>
  </r>
  <r>
    <x v="4"/>
    <s v="PM arrière droit"/>
    <s v="7076 T6"/>
    <s v="pièce"/>
    <n v="995"/>
    <n v="2"/>
    <x v="20"/>
  </r>
  <r>
    <x v="4"/>
    <s v="M arrière"/>
    <s v="7077 T6"/>
    <s v="pièce"/>
    <n v="550"/>
    <n v="2"/>
    <x v="21"/>
  </r>
  <r>
    <x v="4"/>
    <s v="M avant"/>
    <s v="7078 T6"/>
    <s v="pièce"/>
    <n v="650"/>
    <n v="2"/>
    <x v="22"/>
  </r>
  <r>
    <x v="1"/>
    <s v="Chapes arrière ohlins"/>
    <m/>
    <s v="chapes"/>
    <n v="90"/>
    <n v="2"/>
    <x v="23"/>
  </r>
  <r>
    <x v="1"/>
    <s v="Insert taraudé"/>
    <s v="7075 T6"/>
    <s v="pièce"/>
    <n v="12.5"/>
    <n v="24"/>
    <x v="24"/>
  </r>
  <r>
    <x v="5"/>
    <s v="Tube alu"/>
    <n v="6060"/>
    <m/>
    <n v="40.57"/>
    <n v="1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CECE2-278F-4CD3-917F-7931947F44A5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5:B42" firstHeaderRow="1" firstDataRow="1" firstDataCol="1"/>
  <pivotFields count="7">
    <pivotField axis="axisRow" showAll="0">
      <items count="7">
        <item x="5"/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27">
        <item x="18"/>
        <item x="25"/>
        <item x="5"/>
        <item x="9"/>
        <item x="13"/>
        <item x="11"/>
        <item x="10"/>
        <item x="23"/>
        <item x="14"/>
        <item x="15"/>
        <item x="2"/>
        <item x="0"/>
        <item x="6"/>
        <item x="24"/>
        <item x="8"/>
        <item x="3"/>
        <item x="12"/>
        <item x="1"/>
        <item x="7"/>
        <item x="17"/>
        <item x="16"/>
        <item x="4"/>
        <item x="21"/>
        <item x="22"/>
        <item x="19"/>
        <item x="2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Prix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F169-1318-4D77-A42B-7E4312F5D539}">
  <dimension ref="A1:G42"/>
  <sheetViews>
    <sheetView showGridLines="0" tabSelected="1" view="pageLayout" topLeftCell="A19" zoomScaleNormal="100" workbookViewId="0">
      <selection activeCell="F43" sqref="F43"/>
    </sheetView>
  </sheetViews>
  <sheetFormatPr baseColWidth="10" defaultRowHeight="14.5" x14ac:dyDescent="0.35"/>
  <cols>
    <col min="1" max="1" width="12.6328125" customWidth="1"/>
    <col min="2" max="2" width="25.453125" bestFit="1" customWidth="1"/>
    <col min="3" max="3" width="8.453125" bestFit="1" customWidth="1"/>
    <col min="4" max="4" width="9.26953125" bestFit="1" customWidth="1"/>
    <col min="5" max="5" width="11.81640625" bestFit="1" customWidth="1"/>
    <col min="6" max="6" width="6.81640625" bestFit="1" customWidth="1"/>
    <col min="7" max="7" width="11.54296875" bestFit="1" customWidth="1"/>
    <col min="8" max="8" width="11.7265625" bestFit="1" customWidth="1"/>
    <col min="9" max="26" width="22.26953125" bestFit="1" customWidth="1"/>
    <col min="27" max="27" width="11.7265625" bestFit="1" customWidth="1"/>
  </cols>
  <sheetData>
    <row r="1" spans="1:7" x14ac:dyDescent="0.35">
      <c r="F1" s="1" t="s">
        <v>13</v>
      </c>
      <c r="G1" s="2">
        <f>SUM(G4:G40)</f>
        <v>11807.369999999999</v>
      </c>
    </row>
    <row r="3" spans="1:7" x14ac:dyDescent="0.35">
      <c r="A3" s="3" t="s">
        <v>57</v>
      </c>
      <c r="B3" s="3" t="s">
        <v>0</v>
      </c>
      <c r="C3" s="3" t="s">
        <v>7</v>
      </c>
      <c r="D3" s="3" t="s">
        <v>1</v>
      </c>
      <c r="E3" s="3" t="s">
        <v>2</v>
      </c>
      <c r="F3" s="3" t="s">
        <v>3</v>
      </c>
      <c r="G3" s="3" t="s">
        <v>4</v>
      </c>
    </row>
    <row r="4" spans="1:7" x14ac:dyDescent="0.35">
      <c r="A4" s="4" t="s">
        <v>5</v>
      </c>
      <c r="B4" s="4" t="s">
        <v>9</v>
      </c>
      <c r="C4" s="4" t="s">
        <v>8</v>
      </c>
      <c r="D4" s="4" t="s">
        <v>6</v>
      </c>
      <c r="E4" s="4">
        <v>250</v>
      </c>
      <c r="F4" s="4">
        <v>1</v>
      </c>
      <c r="G4" s="4">
        <f>E4*F4</f>
        <v>250</v>
      </c>
    </row>
    <row r="5" spans="1:7" x14ac:dyDescent="0.35">
      <c r="A5" s="4" t="s">
        <v>5</v>
      </c>
      <c r="B5" s="4" t="s">
        <v>10</v>
      </c>
      <c r="C5" s="4" t="s">
        <v>8</v>
      </c>
      <c r="D5" s="4" t="s">
        <v>6</v>
      </c>
      <c r="E5" s="4">
        <v>350</v>
      </c>
      <c r="F5" s="4">
        <v>1</v>
      </c>
      <c r="G5" s="4">
        <f t="shared" ref="G5:G32" si="0">E5*F5</f>
        <v>350</v>
      </c>
    </row>
    <row r="6" spans="1:7" x14ac:dyDescent="0.35">
      <c r="A6" s="4" t="s">
        <v>5</v>
      </c>
      <c r="B6" s="4" t="s">
        <v>11</v>
      </c>
      <c r="C6" s="4" t="s">
        <v>12</v>
      </c>
      <c r="D6" s="4" t="s">
        <v>6</v>
      </c>
      <c r="E6" s="4">
        <v>60</v>
      </c>
      <c r="F6" s="4">
        <v>4</v>
      </c>
      <c r="G6" s="4">
        <f t="shared" si="0"/>
        <v>240</v>
      </c>
    </row>
    <row r="7" spans="1:7" x14ac:dyDescent="0.35">
      <c r="A7" s="4" t="s">
        <v>14</v>
      </c>
      <c r="B7" s="4" t="s">
        <v>15</v>
      </c>
      <c r="C7" s="4" t="s">
        <v>16</v>
      </c>
      <c r="D7" s="4" t="s">
        <v>17</v>
      </c>
      <c r="E7" s="4">
        <v>9.8000000000000007</v>
      </c>
      <c r="F7" s="4">
        <v>32</v>
      </c>
      <c r="G7" s="4">
        <f t="shared" si="0"/>
        <v>313.60000000000002</v>
      </c>
    </row>
    <row r="8" spans="1:7" x14ac:dyDescent="0.35">
      <c r="A8" s="4" t="s">
        <v>14</v>
      </c>
      <c r="B8" s="4" t="s">
        <v>15</v>
      </c>
      <c r="C8" s="4" t="s">
        <v>16</v>
      </c>
      <c r="D8" s="4" t="s">
        <v>17</v>
      </c>
      <c r="E8" s="4">
        <v>7.8</v>
      </c>
      <c r="F8" s="4">
        <v>80</v>
      </c>
      <c r="G8" s="4">
        <f t="shared" si="0"/>
        <v>624</v>
      </c>
    </row>
    <row r="9" spans="1:7" x14ac:dyDescent="0.35">
      <c r="A9" s="4" t="s">
        <v>20</v>
      </c>
      <c r="B9" s="4" t="s">
        <v>18</v>
      </c>
      <c r="C9" s="4" t="s">
        <v>16</v>
      </c>
      <c r="D9" s="4" t="s">
        <v>17</v>
      </c>
      <c r="E9" s="4">
        <v>20.8</v>
      </c>
      <c r="F9" s="4">
        <v>2</v>
      </c>
      <c r="G9" s="4">
        <f t="shared" si="0"/>
        <v>41.6</v>
      </c>
    </row>
    <row r="10" spans="1:7" x14ac:dyDescent="0.35">
      <c r="A10" s="4" t="s">
        <v>14</v>
      </c>
      <c r="B10" s="4" t="s">
        <v>19</v>
      </c>
      <c r="C10" s="4" t="s">
        <v>16</v>
      </c>
      <c r="D10" s="4" t="s">
        <v>17</v>
      </c>
      <c r="E10" s="4">
        <v>13.3</v>
      </c>
      <c r="F10" s="4">
        <v>20</v>
      </c>
      <c r="G10" s="4">
        <f t="shared" si="0"/>
        <v>266</v>
      </c>
    </row>
    <row r="11" spans="1:7" x14ac:dyDescent="0.35">
      <c r="A11" s="4" t="s">
        <v>14</v>
      </c>
      <c r="B11" s="4" t="s">
        <v>21</v>
      </c>
      <c r="C11" s="4" t="s">
        <v>16</v>
      </c>
      <c r="D11" s="4" t="s">
        <v>17</v>
      </c>
      <c r="E11" s="4">
        <v>9.8000000000000007</v>
      </c>
      <c r="F11" s="4">
        <v>36</v>
      </c>
      <c r="G11" s="4">
        <f t="shared" si="0"/>
        <v>352.8</v>
      </c>
    </row>
    <row r="12" spans="1:7" x14ac:dyDescent="0.35">
      <c r="A12" s="4" t="s">
        <v>14</v>
      </c>
      <c r="B12" s="4" t="s">
        <v>21</v>
      </c>
      <c r="C12" s="4" t="s">
        <v>16</v>
      </c>
      <c r="D12" s="4" t="s">
        <v>17</v>
      </c>
      <c r="E12" s="4">
        <v>12.8</v>
      </c>
      <c r="F12" s="4">
        <v>24</v>
      </c>
      <c r="G12" s="4">
        <f t="shared" si="0"/>
        <v>307.20000000000005</v>
      </c>
    </row>
    <row r="13" spans="1:7" x14ac:dyDescent="0.35">
      <c r="A13" s="4" t="s">
        <v>20</v>
      </c>
      <c r="B13" s="4" t="s">
        <v>22</v>
      </c>
      <c r="C13" s="4" t="s">
        <v>16</v>
      </c>
      <c r="D13" s="4" t="s">
        <v>17</v>
      </c>
      <c r="E13" s="4">
        <v>20.8</v>
      </c>
      <c r="F13" s="4">
        <v>2</v>
      </c>
      <c r="G13" s="4">
        <f t="shared" si="0"/>
        <v>41.6</v>
      </c>
    </row>
    <row r="14" spans="1:7" x14ac:dyDescent="0.35">
      <c r="A14" s="4" t="s">
        <v>20</v>
      </c>
      <c r="B14" s="4" t="s">
        <v>23</v>
      </c>
      <c r="C14" s="4"/>
      <c r="D14" s="4" t="s">
        <v>6</v>
      </c>
      <c r="E14" s="4">
        <v>50</v>
      </c>
      <c r="F14" s="4">
        <v>1</v>
      </c>
      <c r="G14" s="4">
        <f t="shared" si="0"/>
        <v>50</v>
      </c>
    </row>
    <row r="15" spans="1:7" x14ac:dyDescent="0.35">
      <c r="A15" s="4" t="s">
        <v>20</v>
      </c>
      <c r="B15" s="4" t="s">
        <v>24</v>
      </c>
      <c r="C15" s="4"/>
      <c r="D15" s="4" t="s">
        <v>6</v>
      </c>
      <c r="E15" s="4">
        <v>80</v>
      </c>
      <c r="F15" s="4">
        <v>2</v>
      </c>
      <c r="G15" s="4">
        <f t="shared" si="0"/>
        <v>160</v>
      </c>
    </row>
    <row r="16" spans="1:7" x14ac:dyDescent="0.35">
      <c r="A16" s="4" t="s">
        <v>25</v>
      </c>
      <c r="B16" s="4" t="s">
        <v>26</v>
      </c>
      <c r="C16" s="4" t="s">
        <v>27</v>
      </c>
      <c r="D16" s="4" t="s">
        <v>17</v>
      </c>
      <c r="E16" s="4">
        <v>250</v>
      </c>
      <c r="F16" s="4">
        <v>1</v>
      </c>
      <c r="G16" s="4">
        <f t="shared" si="0"/>
        <v>250</v>
      </c>
    </row>
    <row r="17" spans="1:7" x14ac:dyDescent="0.35">
      <c r="A17" s="4" t="s">
        <v>14</v>
      </c>
      <c r="B17" s="4" t="s">
        <v>28</v>
      </c>
      <c r="C17" s="4" t="s">
        <v>29</v>
      </c>
      <c r="D17" s="4" t="s">
        <v>6</v>
      </c>
      <c r="E17" s="4">
        <v>70</v>
      </c>
      <c r="F17" s="4">
        <v>2</v>
      </c>
      <c r="G17" s="4">
        <f t="shared" si="0"/>
        <v>140</v>
      </c>
    </row>
    <row r="18" spans="1:7" x14ac:dyDescent="0.35">
      <c r="A18" s="4" t="s">
        <v>25</v>
      </c>
      <c r="B18" s="4" t="s">
        <v>30</v>
      </c>
      <c r="C18" s="4"/>
      <c r="D18" s="4" t="s">
        <v>34</v>
      </c>
      <c r="E18" s="4">
        <v>80</v>
      </c>
      <c r="F18" s="4">
        <v>4</v>
      </c>
      <c r="G18" s="4">
        <f t="shared" si="0"/>
        <v>320</v>
      </c>
    </row>
    <row r="19" spans="1:7" x14ac:dyDescent="0.35">
      <c r="A19" s="4" t="s">
        <v>20</v>
      </c>
      <c r="B19" s="4" t="s">
        <v>31</v>
      </c>
      <c r="C19" s="4" t="s">
        <v>32</v>
      </c>
      <c r="D19" s="4" t="s">
        <v>6</v>
      </c>
      <c r="E19" s="4">
        <v>60</v>
      </c>
      <c r="F19" s="4">
        <v>1</v>
      </c>
      <c r="G19" s="4">
        <f t="shared" si="0"/>
        <v>60</v>
      </c>
    </row>
    <row r="20" spans="1:7" x14ac:dyDescent="0.35">
      <c r="A20" s="4" t="s">
        <v>20</v>
      </c>
      <c r="B20" s="4" t="s">
        <v>33</v>
      </c>
      <c r="C20" s="4"/>
      <c r="D20" s="4" t="s">
        <v>6</v>
      </c>
      <c r="E20" s="4">
        <v>190</v>
      </c>
      <c r="F20" s="4">
        <v>1</v>
      </c>
      <c r="G20" s="4">
        <f t="shared" si="0"/>
        <v>190</v>
      </c>
    </row>
    <row r="21" spans="1:7" x14ac:dyDescent="0.35">
      <c r="A21" s="4" t="s">
        <v>20</v>
      </c>
      <c r="B21" s="4" t="s">
        <v>36</v>
      </c>
      <c r="C21" s="4"/>
      <c r="D21" s="4" t="s">
        <v>6</v>
      </c>
      <c r="E21" s="4">
        <v>200</v>
      </c>
      <c r="F21" s="4">
        <v>1</v>
      </c>
      <c r="G21" s="4">
        <f t="shared" si="0"/>
        <v>200</v>
      </c>
    </row>
    <row r="22" spans="1:7" x14ac:dyDescent="0.35">
      <c r="A22" s="4" t="s">
        <v>35</v>
      </c>
      <c r="B22" s="4" t="s">
        <v>37</v>
      </c>
      <c r="C22" s="4" t="s">
        <v>29</v>
      </c>
      <c r="D22" s="4" t="s">
        <v>6</v>
      </c>
      <c r="E22" s="4">
        <v>280</v>
      </c>
      <c r="F22" s="4">
        <v>2</v>
      </c>
      <c r="G22" s="4">
        <f t="shared" si="0"/>
        <v>560</v>
      </c>
    </row>
    <row r="23" spans="1:7" x14ac:dyDescent="0.35">
      <c r="A23" s="4" t="s">
        <v>35</v>
      </c>
      <c r="B23" s="4" t="s">
        <v>38</v>
      </c>
      <c r="C23" s="4" t="s">
        <v>12</v>
      </c>
      <c r="D23" s="4" t="s">
        <v>6</v>
      </c>
      <c r="E23" s="4">
        <v>90</v>
      </c>
      <c r="F23" s="4">
        <v>4</v>
      </c>
      <c r="G23" s="4">
        <f t="shared" si="0"/>
        <v>360</v>
      </c>
    </row>
    <row r="24" spans="1:7" x14ac:dyDescent="0.35">
      <c r="A24" s="4" t="s">
        <v>5</v>
      </c>
      <c r="B24" s="4" t="s">
        <v>39</v>
      </c>
      <c r="C24" s="4" t="s">
        <v>41</v>
      </c>
      <c r="D24" s="4" t="s">
        <v>6</v>
      </c>
      <c r="E24" s="4">
        <v>15</v>
      </c>
      <c r="F24" s="4">
        <v>1</v>
      </c>
      <c r="G24" s="4">
        <f t="shared" si="0"/>
        <v>15</v>
      </c>
    </row>
    <row r="25" spans="1:7" x14ac:dyDescent="0.35">
      <c r="A25" s="4" t="s">
        <v>5</v>
      </c>
      <c r="B25" s="4" t="s">
        <v>40</v>
      </c>
      <c r="C25" s="4" t="s">
        <v>42</v>
      </c>
      <c r="D25" s="4" t="s">
        <v>6</v>
      </c>
      <c r="E25" s="4">
        <v>15</v>
      </c>
      <c r="F25" s="4">
        <v>1</v>
      </c>
      <c r="G25" s="4">
        <f t="shared" si="0"/>
        <v>15</v>
      </c>
    </row>
    <row r="26" spans="1:7" x14ac:dyDescent="0.35">
      <c r="A26" s="4" t="s">
        <v>35</v>
      </c>
      <c r="B26" s="4" t="s">
        <v>43</v>
      </c>
      <c r="C26" s="4" t="s">
        <v>29</v>
      </c>
      <c r="D26" s="4" t="s">
        <v>6</v>
      </c>
      <c r="E26" s="4">
        <v>895</v>
      </c>
      <c r="F26" s="4">
        <v>2</v>
      </c>
      <c r="G26" s="4">
        <f t="shared" si="0"/>
        <v>1790</v>
      </c>
    </row>
    <row r="27" spans="1:7" x14ac:dyDescent="0.35">
      <c r="A27" s="4" t="s">
        <v>35</v>
      </c>
      <c r="B27" s="4" t="s">
        <v>44</v>
      </c>
      <c r="C27" s="4" t="s">
        <v>47</v>
      </c>
      <c r="D27" s="4" t="s">
        <v>6</v>
      </c>
      <c r="E27" s="4">
        <v>995</v>
      </c>
      <c r="F27" s="4">
        <v>2</v>
      </c>
      <c r="G27" s="4">
        <f t="shared" si="0"/>
        <v>1990</v>
      </c>
    </row>
    <row r="28" spans="1:7" x14ac:dyDescent="0.35">
      <c r="A28" s="4" t="s">
        <v>35</v>
      </c>
      <c r="B28" s="4" t="s">
        <v>45</v>
      </c>
      <c r="C28" s="4" t="s">
        <v>48</v>
      </c>
      <c r="D28" s="4" t="s">
        <v>6</v>
      </c>
      <c r="E28" s="4">
        <v>550</v>
      </c>
      <c r="F28" s="4">
        <v>2</v>
      </c>
      <c r="G28" s="4">
        <f t="shared" si="0"/>
        <v>1100</v>
      </c>
    </row>
    <row r="29" spans="1:7" x14ac:dyDescent="0.35">
      <c r="A29" s="4" t="s">
        <v>35</v>
      </c>
      <c r="B29" s="4" t="s">
        <v>46</v>
      </c>
      <c r="C29" s="4" t="s">
        <v>49</v>
      </c>
      <c r="D29" s="4" t="s">
        <v>6</v>
      </c>
      <c r="E29" s="4">
        <v>650</v>
      </c>
      <c r="F29" s="4">
        <v>2</v>
      </c>
      <c r="G29" s="4">
        <f t="shared" si="0"/>
        <v>1300</v>
      </c>
    </row>
    <row r="30" spans="1:7" x14ac:dyDescent="0.35">
      <c r="A30" s="4" t="s">
        <v>14</v>
      </c>
      <c r="B30" s="4" t="s">
        <v>51</v>
      </c>
      <c r="C30" s="4"/>
      <c r="D30" s="4" t="s">
        <v>34</v>
      </c>
      <c r="E30" s="4">
        <v>90</v>
      </c>
      <c r="F30" s="4">
        <v>2</v>
      </c>
      <c r="G30" s="4">
        <f t="shared" si="0"/>
        <v>180</v>
      </c>
    </row>
    <row r="31" spans="1:7" x14ac:dyDescent="0.35">
      <c r="A31" s="4" t="s">
        <v>14</v>
      </c>
      <c r="B31" s="4" t="s">
        <v>52</v>
      </c>
      <c r="C31" s="4" t="s">
        <v>29</v>
      </c>
      <c r="D31" s="4" t="s">
        <v>6</v>
      </c>
      <c r="E31" s="4">
        <v>12.5</v>
      </c>
      <c r="F31" s="4">
        <v>24</v>
      </c>
      <c r="G31" s="4">
        <f t="shared" si="0"/>
        <v>300</v>
      </c>
    </row>
    <row r="32" spans="1:7" x14ac:dyDescent="0.35">
      <c r="A32" s="4" t="s">
        <v>50</v>
      </c>
      <c r="B32" s="4" t="s">
        <v>53</v>
      </c>
      <c r="C32" s="4">
        <v>6060</v>
      </c>
      <c r="D32" s="4"/>
      <c r="E32" s="4">
        <v>40.57</v>
      </c>
      <c r="F32" s="4">
        <v>1</v>
      </c>
      <c r="G32" s="4">
        <f t="shared" si="0"/>
        <v>40.57</v>
      </c>
    </row>
    <row r="35" spans="1:2" x14ac:dyDescent="0.35">
      <c r="A35" s="5" t="s">
        <v>54</v>
      </c>
      <c r="B35" t="s">
        <v>56</v>
      </c>
    </row>
    <row r="36" spans="1:2" x14ac:dyDescent="0.35">
      <c r="A36" s="6" t="s">
        <v>50</v>
      </c>
      <c r="B36" s="7">
        <v>40.57</v>
      </c>
    </row>
    <row r="37" spans="1:2" x14ac:dyDescent="0.35">
      <c r="A37" s="6" t="s">
        <v>5</v>
      </c>
      <c r="B37" s="7">
        <v>870</v>
      </c>
    </row>
    <row r="38" spans="1:2" x14ac:dyDescent="0.35">
      <c r="A38" s="6" t="s">
        <v>20</v>
      </c>
      <c r="B38" s="7">
        <v>743.2</v>
      </c>
    </row>
    <row r="39" spans="1:2" x14ac:dyDescent="0.35">
      <c r="A39" s="6" t="s">
        <v>25</v>
      </c>
      <c r="B39" s="7">
        <v>570</v>
      </c>
    </row>
    <row r="40" spans="1:2" x14ac:dyDescent="0.35">
      <c r="A40" s="6" t="s">
        <v>14</v>
      </c>
      <c r="B40" s="7">
        <v>2483.6</v>
      </c>
    </row>
    <row r="41" spans="1:2" x14ac:dyDescent="0.35">
      <c r="A41" s="6" t="s">
        <v>35</v>
      </c>
      <c r="B41" s="7">
        <v>7100</v>
      </c>
    </row>
    <row r="42" spans="1:2" x14ac:dyDescent="0.35">
      <c r="A42" s="6" t="s">
        <v>55</v>
      </c>
      <c r="B42" s="7">
        <v>11807.369999999999</v>
      </c>
    </row>
  </sheetData>
  <conditionalFormatting sqref="G4:G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{2F6AE4F8-AEDC-4179-A4E7-2C9F63C1F5D9}</x14:id>
        </ext>
      </extLst>
    </cfRule>
  </conditionalFormatting>
  <pageMargins left="0.7" right="0.7" top="0.75" bottom="0.75" header="0.3" footer="0.3"/>
  <pageSetup paperSize="9" orientation="portrait" r:id="rId2"/>
  <headerFooter>
    <oddHeader xml:space="preserve">&amp;L&amp;"-,Gras"Facture La Mache 2019&amp;"-,Normal"
&amp;R&amp;"-,Gras"&amp;KFF0000EPSA&amp;"-,Normal"&amp;K01+000
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6AE4F8-AEDC-4179-A4E7-2C9F63C1F5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2019-04-12T16:42:11Z</dcterms:created>
  <dcterms:modified xsi:type="dcterms:W3CDTF">2019-04-12T18:44:20Z</dcterms:modified>
</cp:coreProperties>
</file>