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Preparation oral\"/>
    </mc:Choice>
  </mc:AlternateContent>
  <bookViews>
    <workbookView xWindow="0" yWindow="0" windowWidth="23040" windowHeight="9192" activeTab="1"/>
  </bookViews>
  <sheets>
    <sheet name="Projet_jalons" sheetId="1" r:id="rId1"/>
    <sheet name="Couts_differenc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B9" i="2"/>
  <c r="E6" i="2"/>
  <c r="D3" i="2"/>
  <c r="D4" i="2"/>
  <c r="D5" i="2"/>
  <c r="D2" i="2"/>
  <c r="E3" i="2"/>
  <c r="E4" i="2"/>
  <c r="E5" i="2"/>
  <c r="E2" i="2"/>
  <c r="C7" i="2"/>
  <c r="B7" i="2" l="1"/>
  <c r="E7" i="2" s="1"/>
  <c r="D6" i="2"/>
  <c r="D7" i="2" l="1"/>
</calcChain>
</file>

<file path=xl/sharedStrings.xml><?xml version="1.0" encoding="utf-8"?>
<sst xmlns="http://schemas.openxmlformats.org/spreadsheetml/2006/main" count="41" uniqueCount="39">
  <si>
    <t>End of…</t>
  </si>
  <si>
    <t>Previsionnal date</t>
  </si>
  <si>
    <t>Real date</t>
  </si>
  <si>
    <t>High level design</t>
  </si>
  <si>
    <t>Detailed design</t>
  </si>
  <si>
    <t>Fabrication &amp; unit testing</t>
  </si>
  <si>
    <t>System testing &amp; integration</t>
  </si>
  <si>
    <t>20 sept. 2018</t>
  </si>
  <si>
    <t>6 nov. 2018</t>
  </si>
  <si>
    <t>6 sept. 2018</t>
  </si>
  <si>
    <t>20 nov. 2018</t>
  </si>
  <si>
    <t>15 feb. 2019</t>
  </si>
  <si>
    <t>Roll out</t>
  </si>
  <si>
    <t>16 mar. 2019</t>
  </si>
  <si>
    <t>First testing</t>
  </si>
  <si>
    <t>27 apr. 2019</t>
  </si>
  <si>
    <t>20 apr. 2019</t>
  </si>
  <si>
    <t>10 apr. 2019</t>
  </si>
  <si>
    <t>Delay (in days)</t>
  </si>
  <si>
    <t>14 days</t>
  </si>
  <si>
    <t>8 mar. 2019</t>
  </si>
  <si>
    <t>21 days</t>
  </si>
  <si>
    <t>5 apr. 2019</t>
  </si>
  <si>
    <t>20 days</t>
  </si>
  <si>
    <t>0 days</t>
  </si>
  <si>
    <t>7 days</t>
  </si>
  <si>
    <t>System</t>
  </si>
  <si>
    <t>Previsionnal</t>
  </si>
  <si>
    <t>Real</t>
  </si>
  <si>
    <t>Differences (%)</t>
  </si>
  <si>
    <t>Differences (€)</t>
  </si>
  <si>
    <t>Suspension</t>
  </si>
  <si>
    <t>Powertrain</t>
  </si>
  <si>
    <t>Electrical</t>
  </si>
  <si>
    <t>Frame &amp; body</t>
  </si>
  <si>
    <t>Miscellaneous</t>
  </si>
  <si>
    <t>Total</t>
  </si>
  <si>
    <t>Financial provisions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</si>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</sst>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44" fontId="0" fillId="0" borderId="0" xfId="0" applyNumberFormat="1"/>
    <xf numFmtId="0" fontId="0" fillId="0" borderId="1" xfId="0" applyBorder="1"/>
    <xf numFmtId="44" fontId="0" fillId="0" borderId="1" xfId="1" applyFont="1" applyBorder="1"/>
    <xf numFmtId="9" fontId="0" fillId="0" borderId="1" xfId="2" applyFont="1" applyBorder="1"/>
    <xf numFmtId="44" fontId="0" fillId="0" borderId="0" xfId="1" applyFont="1" applyBorder="1"/>
    <xf numFmtId="9" fontId="0" fillId="0" borderId="0" xfId="2" applyFont="1" applyBorder="1"/>
    <xf numFmtId="44" fontId="0" fillId="0" borderId="1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workbookViewId="0">
      <selection activeCell="E8" sqref="B2:E8"/>
    </sheetView>
  </sheetViews>
  <sheetFormatPr baseColWidth="10" defaultRowHeight="14.4" x14ac:dyDescent="0.3"/>
  <cols>
    <col min="2" max="2" width="24.21875" customWidth="1"/>
    <col min="3" max="4" width="16.6640625" customWidth="1"/>
    <col min="5" max="5" width="16.21875" customWidth="1"/>
  </cols>
  <sheetData>
    <row r="1" spans="2:5" ht="15" thickBot="1" x14ac:dyDescent="0.35"/>
    <row r="2" spans="2:5" ht="15" thickBot="1" x14ac:dyDescent="0.35">
      <c r="B2" s="1" t="s">
        <v>0</v>
      </c>
      <c r="C2" s="2" t="s">
        <v>1</v>
      </c>
      <c r="D2" s="2" t="s">
        <v>2</v>
      </c>
      <c r="E2" s="3" t="s">
        <v>18</v>
      </c>
    </row>
    <row r="3" spans="2:5" x14ac:dyDescent="0.3">
      <c r="B3" s="4" t="s">
        <v>3</v>
      </c>
      <c r="C3" s="7" t="s">
        <v>9</v>
      </c>
      <c r="D3" s="12" t="s">
        <v>7</v>
      </c>
      <c r="E3" s="8" t="s">
        <v>19</v>
      </c>
    </row>
    <row r="4" spans="2:5" x14ac:dyDescent="0.3">
      <c r="B4" s="5" t="s">
        <v>4</v>
      </c>
      <c r="C4" s="9" t="s">
        <v>8</v>
      </c>
      <c r="D4" s="12" t="s">
        <v>10</v>
      </c>
      <c r="E4" s="10" t="s">
        <v>19</v>
      </c>
    </row>
    <row r="5" spans="2:5" x14ac:dyDescent="0.3">
      <c r="B5" s="5" t="s">
        <v>5</v>
      </c>
      <c r="C5" s="9" t="s">
        <v>11</v>
      </c>
      <c r="D5" s="12" t="s">
        <v>20</v>
      </c>
      <c r="E5" s="10" t="s">
        <v>21</v>
      </c>
    </row>
    <row r="6" spans="2:5" x14ac:dyDescent="0.3">
      <c r="B6" s="11" t="s">
        <v>6</v>
      </c>
      <c r="C6" s="12" t="s">
        <v>13</v>
      </c>
      <c r="D6" s="12" t="s">
        <v>22</v>
      </c>
      <c r="E6" s="13" t="s">
        <v>23</v>
      </c>
    </row>
    <row r="7" spans="2:5" x14ac:dyDescent="0.3">
      <c r="B7" s="11" t="s">
        <v>12</v>
      </c>
      <c r="C7" s="12" t="s">
        <v>17</v>
      </c>
      <c r="D7" s="12" t="s">
        <v>17</v>
      </c>
      <c r="E7" s="13" t="s">
        <v>24</v>
      </c>
    </row>
    <row r="8" spans="2:5" ht="15" thickBot="1" x14ac:dyDescent="0.35">
      <c r="B8" s="6" t="s">
        <v>14</v>
      </c>
      <c r="C8" s="15" t="s">
        <v>16</v>
      </c>
      <c r="D8" s="15" t="s">
        <v>15</v>
      </c>
      <c r="E8" s="16" t="s">
        <v>25</v>
      </c>
    </row>
    <row r="9" spans="2:5" x14ac:dyDescent="0.3">
      <c r="B9" s="14"/>
      <c r="C9" s="14"/>
      <c r="D9" s="14"/>
      <c r="E9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sqref="A1:E9"/>
    </sheetView>
  </sheetViews>
  <sheetFormatPr baseColWidth="10" defaultRowHeight="14.4" x14ac:dyDescent="0.3"/>
  <cols>
    <col min="1" max="1" width="17.77734375" customWidth="1"/>
    <col min="4" max="4" width="13.5546875" customWidth="1"/>
    <col min="5" max="5" width="14.5546875" customWidth="1"/>
  </cols>
  <sheetData>
    <row r="1" spans="1:5" x14ac:dyDescent="0.3">
      <c r="A1" s="18" t="s">
        <v>26</v>
      </c>
      <c r="B1" s="18" t="s">
        <v>27</v>
      </c>
      <c r="C1" s="18" t="s">
        <v>28</v>
      </c>
      <c r="D1" s="18" t="s">
        <v>30</v>
      </c>
      <c r="E1" s="18" t="s">
        <v>29</v>
      </c>
    </row>
    <row r="2" spans="1:5" x14ac:dyDescent="0.3">
      <c r="A2" s="18" t="s">
        <v>31</v>
      </c>
      <c r="B2" s="19">
        <v>12630</v>
      </c>
      <c r="C2" s="19">
        <v>19480</v>
      </c>
      <c r="D2" s="19">
        <f>C2-B2</f>
        <v>6850</v>
      </c>
      <c r="E2" s="20">
        <f>1-B2/C2</f>
        <v>0.35164271047227924</v>
      </c>
    </row>
    <row r="3" spans="1:5" x14ac:dyDescent="0.3">
      <c r="A3" s="18" t="s">
        <v>32</v>
      </c>
      <c r="B3" s="19">
        <v>14680</v>
      </c>
      <c r="C3" s="19">
        <v>14046</v>
      </c>
      <c r="D3" s="19">
        <f t="shared" ref="D3:D6" si="0">C3-B3</f>
        <v>-634</v>
      </c>
      <c r="E3" s="20">
        <f t="shared" ref="E3:E6" si="1">1-B3/C3</f>
        <v>-4.5137405667093899E-2</v>
      </c>
    </row>
    <row r="4" spans="1:5" x14ac:dyDescent="0.3">
      <c r="A4" s="18" t="s">
        <v>33</v>
      </c>
      <c r="B4" s="19">
        <v>6810</v>
      </c>
      <c r="C4" s="19">
        <v>6893</v>
      </c>
      <c r="D4" s="19">
        <f t="shared" si="0"/>
        <v>83</v>
      </c>
      <c r="E4" s="20">
        <f t="shared" si="1"/>
        <v>1.2041201218627617E-2</v>
      </c>
    </row>
    <row r="5" spans="1:5" x14ac:dyDescent="0.3">
      <c r="A5" s="18" t="s">
        <v>34</v>
      </c>
      <c r="B5" s="19">
        <v>880</v>
      </c>
      <c r="C5" s="19">
        <v>2005</v>
      </c>
      <c r="D5" s="19">
        <f t="shared" si="0"/>
        <v>1125</v>
      </c>
      <c r="E5" s="20">
        <f t="shared" si="1"/>
        <v>0.56109725685785539</v>
      </c>
    </row>
    <row r="6" spans="1:5" x14ac:dyDescent="0.3">
      <c r="A6" s="18" t="s">
        <v>35</v>
      </c>
      <c r="B6" s="19">
        <v>11400</v>
      </c>
      <c r="C6" s="19">
        <v>9994</v>
      </c>
      <c r="D6" s="19">
        <f t="shared" si="0"/>
        <v>-1406</v>
      </c>
      <c r="E6" s="20">
        <f t="shared" si="1"/>
        <v>-0.14068441064638781</v>
      </c>
    </row>
    <row r="7" spans="1:5" x14ac:dyDescent="0.3">
      <c r="A7" s="18" t="s">
        <v>36</v>
      </c>
      <c r="B7" s="19">
        <f>SUM(B2:B6)</f>
        <v>46400</v>
      </c>
      <c r="C7" s="19">
        <f>SUM(C2:C6)</f>
        <v>52418</v>
      </c>
      <c r="D7" s="19">
        <f>C7-B7</f>
        <v>6018</v>
      </c>
      <c r="E7" s="20">
        <f>1-B7/C7</f>
        <v>0.1148078904193216</v>
      </c>
    </row>
    <row r="8" spans="1:5" x14ac:dyDescent="0.3">
      <c r="A8" s="18" t="s">
        <v>38</v>
      </c>
      <c r="B8" s="19">
        <v>51800</v>
      </c>
      <c r="C8" s="19">
        <v>52600</v>
      </c>
      <c r="D8" s="21"/>
      <c r="E8" s="22"/>
    </row>
    <row r="9" spans="1:5" x14ac:dyDescent="0.3">
      <c r="A9" s="18" t="s">
        <v>37</v>
      </c>
      <c r="B9" s="23">
        <f>B8-B7</f>
        <v>5400</v>
      </c>
      <c r="C9" s="23">
        <f>C8-C7</f>
        <v>182</v>
      </c>
    </row>
    <row r="11" spans="1:5" x14ac:dyDescent="0.3">
      <c r="B11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Projet_jalons</vt:lpstr>
      <vt:lpstr>Couts_differences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2019-07-04T17:07:54Z</dcterms:created>
  <dcterms:modified xsi:type="dcterms:W3CDTF">2019-07-05T18:49:33Z</dcterms:modified>
</cp:coreProperties>
</file>