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onti\Documents\GitFiles\ELIZ-2022\02 - Documentation\MODAC\"/>
    </mc:Choice>
  </mc:AlternateContent>
  <xr:revisionPtr revIDLastSave="0" documentId="13_ncr:1_{A0990319-CBCA-4E0A-B9BC-C7429E5EF8D9}" xr6:coauthVersionLast="47" xr6:coauthVersionMax="47" xr10:uidLastSave="{00000000-0000-0000-0000-000000000000}"/>
  <bookViews>
    <workbookView xWindow="-108" yWindow="-108" windowWidth="23256" windowHeight="12456" tabRatio="500" firstSheet="3" activeTab="5" xr2:uid="{00000000-000D-0000-FFFF-FFFF00000000}"/>
  </bookViews>
  <sheets>
    <sheet name="Versions" sheetId="1" r:id="rId1"/>
    <sheet name="Changelog" sheetId="2" r:id="rId2"/>
    <sheet name="Caractéristiques principales" sheetId="3" r:id="rId3"/>
    <sheet name="Besoins complémentaires" sheetId="4" r:id="rId4"/>
    <sheet name="Glossaire" sheetId="5" r:id="rId5"/>
    <sheet name="EL_A1001 (Batterie HV)" sheetId="6" r:id="rId6"/>
    <sheet name="EL_01002 (TSAC)" sheetId="7" r:id="rId7"/>
    <sheet name="Arborescence" sheetId="8" state="hidden" r:id="rId8"/>
    <sheet name="EL_01003 (AMS)" sheetId="9" r:id="rId9"/>
    <sheet name="EL_01004 (IMD)" sheetId="10" r:id="rId10"/>
    <sheet name="EL_01005 (Interface LV)" sheetId="11" r:id="rId11"/>
    <sheet name="EL_01006 (Interface HV)" sheetId="12" r:id="rId12"/>
    <sheet name="EL_01007 (Module)" sheetId="13" r:id="rId13"/>
    <sheet name="EL_01008 (Chargeur)" sheetId="14" r:id="rId14"/>
    <sheet name="EL_01009 (TSAL Voltage Measurem" sheetId="15" state="hidden" r:id="rId15"/>
    <sheet name="Template" sheetId="16" r:id="rId16"/>
    <sheet name="Banc dessais" sheetId="17" state="hidden" r:id="rId17"/>
    <sheet name="Bench01" sheetId="18" state="hidden" r:id="rId18"/>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K4" i="10" l="1"/>
  <c r="K5" i="10"/>
  <c r="K6" i="10"/>
  <c r="K7" i="10"/>
  <c r="K8" i="10"/>
  <c r="K9" i="10"/>
  <c r="K10" i="10"/>
  <c r="K11" i="10"/>
  <c r="K12" i="10"/>
  <c r="K13" i="10"/>
  <c r="K14" i="10"/>
  <c r="K15" i="10"/>
  <c r="K16" i="10"/>
  <c r="K17" i="10"/>
  <c r="K18" i="10"/>
  <c r="K19" i="10"/>
  <c r="J66" i="7"/>
  <c r="J65" i="7"/>
  <c r="K51" i="7"/>
  <c r="K15" i="16"/>
  <c r="J15" i="16"/>
  <c r="K14" i="16"/>
  <c r="J14" i="16"/>
  <c r="K13" i="16"/>
  <c r="J13" i="16"/>
  <c r="K12" i="16"/>
  <c r="J12" i="16"/>
  <c r="K11" i="16"/>
  <c r="J11" i="16"/>
  <c r="K10" i="16"/>
  <c r="J10" i="16"/>
  <c r="K9" i="16"/>
  <c r="J9" i="16"/>
  <c r="K8" i="16"/>
  <c r="J8" i="16"/>
  <c r="K7" i="16"/>
  <c r="J7" i="16"/>
  <c r="K6" i="16"/>
  <c r="J6" i="16"/>
  <c r="K5" i="16"/>
  <c r="J5" i="16"/>
  <c r="K4" i="16"/>
  <c r="J4" i="16"/>
  <c r="K16" i="15"/>
  <c r="J16" i="15"/>
  <c r="K15" i="15"/>
  <c r="J15" i="15"/>
  <c r="K14" i="15"/>
  <c r="J14" i="15"/>
  <c r="K13" i="15"/>
  <c r="J13" i="15"/>
  <c r="K12" i="15"/>
  <c r="J12" i="15"/>
  <c r="K11" i="15"/>
  <c r="J11" i="15"/>
  <c r="K10" i="15"/>
  <c r="J10" i="15"/>
  <c r="K9" i="15"/>
  <c r="J9" i="15"/>
  <c r="K8" i="15"/>
  <c r="J8" i="15"/>
  <c r="K7" i="15"/>
  <c r="J7" i="15"/>
  <c r="K6" i="15"/>
  <c r="J6" i="15"/>
  <c r="K5" i="15"/>
  <c r="J5" i="15"/>
  <c r="K4" i="15"/>
  <c r="J4" i="15"/>
  <c r="K50" i="14"/>
  <c r="J50" i="14"/>
  <c r="K49" i="14"/>
  <c r="J49" i="14"/>
  <c r="K48" i="14"/>
  <c r="J48" i="14"/>
  <c r="K47" i="14"/>
  <c r="J47" i="14"/>
  <c r="K46" i="14"/>
  <c r="J46" i="14"/>
  <c r="K45" i="14"/>
  <c r="J45" i="14"/>
  <c r="K44" i="14"/>
  <c r="J44" i="14"/>
  <c r="K43" i="14"/>
  <c r="J43" i="14"/>
  <c r="K42" i="14"/>
  <c r="J42" i="14"/>
  <c r="K41" i="14"/>
  <c r="J41" i="14"/>
  <c r="K40" i="14"/>
  <c r="J40" i="14"/>
  <c r="K39" i="14"/>
  <c r="J39" i="14"/>
  <c r="K38" i="14"/>
  <c r="J38" i="14"/>
  <c r="K37" i="14"/>
  <c r="J37" i="14"/>
  <c r="K36" i="14"/>
  <c r="J36" i="14"/>
  <c r="K35" i="14"/>
  <c r="J35" i="14"/>
  <c r="K34" i="14"/>
  <c r="J34" i="14"/>
  <c r="K33" i="14"/>
  <c r="J33" i="14"/>
  <c r="K32" i="14"/>
  <c r="J32" i="14"/>
  <c r="K31" i="14"/>
  <c r="J31" i="14"/>
  <c r="K30" i="14"/>
  <c r="J30" i="14"/>
  <c r="K29" i="14"/>
  <c r="J29" i="14"/>
  <c r="K28" i="14"/>
  <c r="J28" i="14"/>
  <c r="K27" i="14"/>
  <c r="J27" i="14"/>
  <c r="K26" i="14"/>
  <c r="J26" i="14"/>
  <c r="K25" i="14"/>
  <c r="J25" i="14"/>
  <c r="K24" i="14"/>
  <c r="J24" i="14"/>
  <c r="K23" i="14"/>
  <c r="J23" i="14"/>
  <c r="K22" i="14"/>
  <c r="J22" i="14"/>
  <c r="K21" i="14"/>
  <c r="J21" i="14"/>
  <c r="K20" i="14"/>
  <c r="J20" i="14"/>
  <c r="K19" i="14"/>
  <c r="J19" i="14"/>
  <c r="K18" i="14"/>
  <c r="J18" i="14"/>
  <c r="K17" i="14"/>
  <c r="J17" i="14"/>
  <c r="K16" i="14"/>
  <c r="J16" i="14"/>
  <c r="K15" i="14"/>
  <c r="K14" i="14"/>
  <c r="K13" i="14"/>
  <c r="K12" i="14"/>
  <c r="K11" i="14"/>
  <c r="J11" i="14"/>
  <c r="K10" i="14"/>
  <c r="J10" i="14"/>
  <c r="K9" i="14"/>
  <c r="J9" i="14"/>
  <c r="K8" i="14"/>
  <c r="K7" i="14"/>
  <c r="K6" i="14"/>
  <c r="K5" i="14"/>
  <c r="F5" i="14"/>
  <c r="K4" i="14"/>
  <c r="K57" i="13"/>
  <c r="J57" i="13"/>
  <c r="K56" i="13"/>
  <c r="J56" i="13"/>
  <c r="K55" i="13"/>
  <c r="J55" i="13"/>
  <c r="K54" i="13"/>
  <c r="J54" i="13"/>
  <c r="K53" i="13"/>
  <c r="J53" i="13"/>
  <c r="K52" i="13"/>
  <c r="J52" i="13"/>
  <c r="K51" i="13"/>
  <c r="J51" i="13"/>
  <c r="K50" i="13"/>
  <c r="J50" i="13"/>
  <c r="K49" i="13"/>
  <c r="J49" i="13"/>
  <c r="K48" i="13"/>
  <c r="J48" i="13"/>
  <c r="K47" i="13"/>
  <c r="J47" i="13"/>
  <c r="K46" i="13"/>
  <c r="J46" i="13"/>
  <c r="K45" i="13"/>
  <c r="J45" i="13"/>
  <c r="K44" i="13"/>
  <c r="J44" i="13"/>
  <c r="K43" i="13"/>
  <c r="J43" i="13"/>
  <c r="K42" i="13"/>
  <c r="J42" i="13"/>
  <c r="K41" i="13"/>
  <c r="J41" i="13"/>
  <c r="K40" i="13"/>
  <c r="J40" i="13"/>
  <c r="K39" i="13"/>
  <c r="J39" i="13"/>
  <c r="K38" i="13"/>
  <c r="J38" i="13"/>
  <c r="K37" i="13"/>
  <c r="J37" i="13"/>
  <c r="K36" i="13"/>
  <c r="J36" i="13"/>
  <c r="K35" i="13"/>
  <c r="J35" i="13"/>
  <c r="K34" i="13"/>
  <c r="J34" i="13"/>
  <c r="K33" i="13"/>
  <c r="J33" i="13"/>
  <c r="K32" i="13"/>
  <c r="J32" i="13"/>
  <c r="K31" i="13"/>
  <c r="J31" i="13"/>
  <c r="K30" i="13"/>
  <c r="J30" i="13"/>
  <c r="K29" i="13"/>
  <c r="J29" i="13"/>
  <c r="K28" i="13"/>
  <c r="J28" i="13"/>
  <c r="K27" i="13"/>
  <c r="J27" i="13"/>
  <c r="K26" i="13"/>
  <c r="J26" i="13"/>
  <c r="K25" i="13"/>
  <c r="J25" i="13"/>
  <c r="K24" i="13"/>
  <c r="J24" i="13"/>
  <c r="K23" i="13"/>
  <c r="J23" i="13"/>
  <c r="K22" i="13"/>
  <c r="J22" i="13"/>
  <c r="K21" i="13"/>
  <c r="J21" i="13"/>
  <c r="K20" i="13"/>
  <c r="J20" i="13"/>
  <c r="K19" i="13"/>
  <c r="J19" i="13"/>
  <c r="K18" i="13"/>
  <c r="J18" i="13"/>
  <c r="K17" i="13"/>
  <c r="J17" i="13"/>
  <c r="K16" i="13"/>
  <c r="J16" i="13"/>
  <c r="K15" i="13"/>
  <c r="J15" i="13"/>
  <c r="K14" i="13"/>
  <c r="J14" i="13"/>
  <c r="K13" i="13"/>
  <c r="J13" i="13"/>
  <c r="K12" i="13"/>
  <c r="J12" i="13"/>
  <c r="K11" i="13"/>
  <c r="J11" i="13"/>
  <c r="F11" i="13"/>
  <c r="K10" i="13"/>
  <c r="J10" i="13"/>
  <c r="K9" i="13"/>
  <c r="J9" i="13"/>
  <c r="K8" i="13"/>
  <c r="J8" i="13"/>
  <c r="K7" i="13"/>
  <c r="J7" i="13"/>
  <c r="K6" i="13"/>
  <c r="J6" i="13"/>
  <c r="K5" i="13"/>
  <c r="J5" i="13"/>
  <c r="K4" i="13"/>
  <c r="J4" i="13"/>
  <c r="K38" i="12"/>
  <c r="K37" i="12"/>
  <c r="K36" i="12"/>
  <c r="K35" i="12"/>
  <c r="K34" i="12"/>
  <c r="K33" i="12"/>
  <c r="K32" i="12"/>
  <c r="K31" i="12"/>
  <c r="K30" i="12"/>
  <c r="K29" i="12"/>
  <c r="K28" i="12"/>
  <c r="K27" i="12"/>
  <c r="K26" i="12"/>
  <c r="K25" i="12"/>
  <c r="K24" i="12"/>
  <c r="K23" i="12"/>
  <c r="K22" i="12"/>
  <c r="K21" i="12"/>
  <c r="K20" i="12"/>
  <c r="K19" i="12"/>
  <c r="K18" i="12"/>
  <c r="K17" i="12"/>
  <c r="K16" i="12"/>
  <c r="K15" i="12"/>
  <c r="K14" i="12"/>
  <c r="K13" i="12"/>
  <c r="K12" i="12"/>
  <c r="K11" i="12"/>
  <c r="K10" i="12"/>
  <c r="K9" i="12"/>
  <c r="K8" i="12"/>
  <c r="K7" i="12"/>
  <c r="K6" i="12"/>
  <c r="K5" i="12"/>
  <c r="F5" i="12"/>
  <c r="K4" i="12"/>
  <c r="F4" i="12"/>
  <c r="K25" i="11"/>
  <c r="K24" i="11"/>
  <c r="K23" i="11"/>
  <c r="K22" i="11"/>
  <c r="K21" i="11"/>
  <c r="K20" i="11"/>
  <c r="K19" i="11"/>
  <c r="K18" i="11"/>
  <c r="K17" i="11"/>
  <c r="K16" i="11"/>
  <c r="K15" i="11"/>
  <c r="K14" i="11"/>
  <c r="K13" i="11"/>
  <c r="K12" i="11"/>
  <c r="K11" i="11"/>
  <c r="K10" i="11"/>
  <c r="K9" i="11"/>
  <c r="K8" i="11"/>
  <c r="K7" i="11"/>
  <c r="K6" i="11"/>
  <c r="K5" i="11"/>
  <c r="K4" i="11"/>
  <c r="K24" i="9"/>
  <c r="K23" i="9"/>
  <c r="K22" i="9"/>
  <c r="K21" i="9"/>
  <c r="K20" i="9"/>
  <c r="K19" i="9"/>
  <c r="K18" i="9"/>
  <c r="K17" i="9"/>
  <c r="K16" i="9"/>
  <c r="K15" i="9"/>
  <c r="K14" i="9"/>
  <c r="K13" i="9"/>
  <c r="K12" i="9"/>
  <c r="K11" i="9"/>
  <c r="K10" i="9"/>
  <c r="K9" i="9"/>
  <c r="K8" i="9"/>
  <c r="K7" i="9"/>
  <c r="K6" i="9"/>
  <c r="K5" i="9"/>
  <c r="K4" i="9"/>
  <c r="F4" i="9"/>
  <c r="H40" i="8"/>
  <c r="Z39" i="8"/>
  <c r="H39" i="8"/>
  <c r="Z38" i="8"/>
  <c r="H38" i="8"/>
  <c r="Z37" i="8"/>
  <c r="H37" i="8"/>
  <c r="Z36" i="8"/>
  <c r="N36" i="8"/>
  <c r="H36" i="8"/>
  <c r="Z35" i="8"/>
  <c r="N35" i="8"/>
  <c r="H35" i="8"/>
  <c r="Z34" i="8"/>
  <c r="N34" i="8"/>
  <c r="H34" i="8"/>
  <c r="Z33" i="8"/>
  <c r="N33" i="8"/>
  <c r="H33" i="8"/>
  <c r="Z32" i="8"/>
  <c r="N32" i="8"/>
  <c r="H32" i="8"/>
  <c r="Z31" i="8"/>
  <c r="N31" i="8"/>
  <c r="H31" i="8"/>
  <c r="Z30" i="8"/>
  <c r="N30" i="8"/>
  <c r="H30" i="8"/>
  <c r="Z29" i="8"/>
  <c r="N29" i="8"/>
  <c r="H29" i="8"/>
  <c r="Z28" i="8"/>
  <c r="N28" i="8"/>
  <c r="H28" i="8"/>
  <c r="Z27" i="8"/>
  <c r="T27" i="8"/>
  <c r="N27" i="8"/>
  <c r="H27" i="8"/>
  <c r="Z26" i="8"/>
  <c r="T26" i="8"/>
  <c r="N26" i="8"/>
  <c r="H26" i="8"/>
  <c r="Z25" i="8"/>
  <c r="T25" i="8"/>
  <c r="N25" i="8"/>
  <c r="H25" i="8"/>
  <c r="Z24" i="8"/>
  <c r="T24" i="8"/>
  <c r="N24" i="8"/>
  <c r="H24" i="8"/>
  <c r="T21" i="8"/>
  <c r="Z20" i="8"/>
  <c r="U20" i="8"/>
  <c r="T20" i="8"/>
  <c r="Z19" i="8"/>
  <c r="U19" i="8"/>
  <c r="T19" i="8"/>
  <c r="Z18" i="8"/>
  <c r="U18" i="8"/>
  <c r="T18" i="8"/>
  <c r="H18" i="8"/>
  <c r="Z17" i="8"/>
  <c r="U17" i="8"/>
  <c r="T17" i="8"/>
  <c r="H17" i="8"/>
  <c r="Z16" i="8"/>
  <c r="U16" i="8"/>
  <c r="T16" i="8"/>
  <c r="H16" i="8"/>
  <c r="Z15" i="8"/>
  <c r="U15" i="8"/>
  <c r="T15" i="8"/>
  <c r="N15" i="8"/>
  <c r="H15" i="8"/>
  <c r="Z14" i="8"/>
  <c r="U14" i="8"/>
  <c r="T14" i="8"/>
  <c r="N14" i="8"/>
  <c r="H14" i="8"/>
  <c r="Z13" i="8"/>
  <c r="U13" i="8"/>
  <c r="T13" i="8"/>
  <c r="N13" i="8"/>
  <c r="H13" i="8"/>
  <c r="Z12" i="8"/>
  <c r="U12" i="8"/>
  <c r="T12" i="8"/>
  <c r="N12" i="8"/>
  <c r="H12" i="8"/>
  <c r="Z11" i="8"/>
  <c r="U11" i="8"/>
  <c r="T11" i="8"/>
  <c r="N11" i="8"/>
  <c r="H11" i="8"/>
  <c r="K64" i="7"/>
  <c r="K63" i="7"/>
  <c r="K62" i="7"/>
  <c r="K61" i="7"/>
  <c r="K60" i="7"/>
  <c r="K59" i="7"/>
  <c r="K58" i="7"/>
  <c r="K57" i="7"/>
  <c r="K56" i="7"/>
  <c r="K55" i="7"/>
  <c r="K54" i="7"/>
  <c r="F54" i="7"/>
  <c r="K53" i="7"/>
  <c r="K52"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K6" i="6"/>
  <c r="K5" i="6"/>
  <c r="K4" i="6"/>
  <c r="H16" i="4"/>
  <c r="G16" i="4"/>
  <c r="H15" i="4"/>
  <c r="G15" i="4"/>
  <c r="H14" i="4"/>
  <c r="G14" i="4"/>
  <c r="H13" i="4"/>
  <c r="G13" i="4"/>
  <c r="H12" i="4"/>
  <c r="G12" i="4"/>
  <c r="H11" i="4"/>
  <c r="G11" i="4"/>
  <c r="H10" i="4"/>
  <c r="G10" i="4"/>
  <c r="H9" i="4"/>
  <c r="G9" i="4"/>
  <c r="H8" i="4"/>
  <c r="G8" i="4"/>
  <c r="H7" i="4"/>
  <c r="G7" i="4"/>
  <c r="H6" i="4"/>
  <c r="G6" i="4"/>
  <c r="H5" i="4"/>
  <c r="G5" i="4"/>
  <c r="H4" i="4"/>
  <c r="G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1100-000001000000}">
      <text>
        <r>
          <rPr>
            <sz val="11"/>
            <color rgb="FF000000"/>
            <rFont val="Calibri"/>
            <charset val="1"/>
          </rPr>
          <t>======
ID#AAAAJ-tc-YM
Ecurie EPSA    (2020-07-16 17:26:58)
GTI:
C'est pas vraiment la fonction: Les fonctions seraient plutot: obtenir caractéristique de la batterie / carac d'une cellule / carac thermique d'une cellule...
------
ID#AAAAJ-tc-YY
Ecurie EPSA    (2020-07-16 17:29:53)
GTI: il faut aussi que les fonctions correspondent a de vrai besoin: décharger la batterie selon un profil d'Endurance par exemple</t>
        </r>
      </text>
    </comment>
    <comment ref="C12" authorId="0" shapeId="0" xr:uid="{00000000-0006-0000-1100-000002000000}">
      <text>
        <r>
          <rPr>
            <sz val="11"/>
            <color rgb="FF000000"/>
            <rFont val="Calibri"/>
            <charset val="1"/>
          </rPr>
          <t>======
ID#AAAAJ-tc-X4
Ecurie EPSA    (2020-07-16 17:23:41)
GTI: plutôt puissance non?</t>
        </r>
      </text>
    </comment>
  </commentList>
</comments>
</file>

<file path=xl/sharedStrings.xml><?xml version="1.0" encoding="utf-8"?>
<sst xmlns="http://schemas.openxmlformats.org/spreadsheetml/2006/main" count="3124" uniqueCount="1516">
  <si>
    <r>
      <rPr>
        <b/>
        <sz val="18"/>
        <color rgb="FF000000"/>
        <rFont val="Calibri"/>
        <charset val="1"/>
      </rPr>
      <t xml:space="preserve">Objectif de ce document: </t>
    </r>
    <r>
      <rPr>
        <sz val="18"/>
        <color rgb="FF000000"/>
        <rFont val="Calibri"/>
        <charset val="1"/>
      </rPr>
      <t xml:space="preserve"> Rédiger les cahiers des charges de la Batterie Haute Tension d'Artemiz</t>
    </r>
  </si>
  <si>
    <t>Date</t>
  </si>
  <si>
    <t xml:space="preserve">Action </t>
  </si>
  <si>
    <t>Auteurs</t>
  </si>
  <si>
    <t>Version v0.5</t>
  </si>
  <si>
    <t>AMR, JAN</t>
  </si>
  <si>
    <t>Version v1.0</t>
  </si>
  <si>
    <t>Version v1.1</t>
  </si>
  <si>
    <t>Version v1.2</t>
  </si>
  <si>
    <t>Changelog</t>
  </si>
  <si>
    <t>09/01/2024 - v1.1 : version de publication - AMR, JAN</t>
  </si>
  <si>
    <t>Numéro de fonction</t>
  </si>
  <si>
    <t>Changements</t>
  </si>
  <si>
    <t>Global</t>
  </si>
  <si>
    <t>Publication</t>
  </si>
  <si>
    <t>08/02/2024 - v1.2 : version corrigée, ajout manquements règlements - AMR, JAN</t>
  </si>
  <si>
    <t>F524</t>
  </si>
  <si>
    <t>Ajout de la règle</t>
  </si>
  <si>
    <t>F143</t>
  </si>
  <si>
    <t>Ajout de la règle T11.1.3</t>
  </si>
  <si>
    <t>F145</t>
  </si>
  <si>
    <t>Ajout de la règle T11.1.6</t>
  </si>
  <si>
    <t>F147</t>
  </si>
  <si>
    <t>Ajout de la règle EV4.1.7</t>
  </si>
  <si>
    <t>F2b25 / F148</t>
  </si>
  <si>
    <t>Déplacement des contraintes de la fonction F2b25 (TSAC) à F148 (Batterie HV)</t>
  </si>
  <si>
    <t>F642</t>
  </si>
  <si>
    <t>Ajout de la règle EV4.4.1</t>
  </si>
  <si>
    <t>Glossaire</t>
  </si>
  <si>
    <t>Ajout de la définition de "Rollover Protection Enveloppe"</t>
  </si>
  <si>
    <t>Ajout de la règle EV4.5.3</t>
  </si>
  <si>
    <t>F643</t>
  </si>
  <si>
    <t>Ajout de la résistance à l'eau</t>
  </si>
  <si>
    <t>F519</t>
  </si>
  <si>
    <t>F02</t>
  </si>
  <si>
    <t>Ajout d'une caractèristique globale sur l'amovibilité de la batterie</t>
  </si>
  <si>
    <t>F623</t>
  </si>
  <si>
    <t>Ajout du critère "Présence du main Fuse"</t>
  </si>
  <si>
    <t>Ajout d'un critère sur la règle EV5.4.7</t>
  </si>
  <si>
    <t>F222</t>
  </si>
  <si>
    <t>Modification du terme "visible" à "accessible" dans le premier critère</t>
  </si>
  <si>
    <t>F632</t>
  </si>
  <si>
    <t>Ajout du critère "Normalement ouvert" sur les AIR</t>
  </si>
  <si>
    <t>F331</t>
  </si>
  <si>
    <t>Ajout du dépassement de caractéristiques seuil comme critère d'ouverture du SDC</t>
  </si>
  <si>
    <t>08/02/2024 - v :  - AMR, JAN, ECT</t>
  </si>
  <si>
    <t>Modification des termes sur le critère sur l'utilisation de peinture ou de scotch en tant qu'isolant</t>
  </si>
  <si>
    <t>F144</t>
  </si>
  <si>
    <t>Modification de l'ensemble des termes de la sous-fonction F144</t>
  </si>
  <si>
    <t>Modification des termes sur la protection contre les dommages matériels</t>
  </si>
  <si>
    <t>F146</t>
  </si>
  <si>
    <t>Remplacement du terme 'perturbations magnétiques', rajout du terme de traction pour la résistance mécanique des câbles</t>
  </si>
  <si>
    <t>F2</t>
  </si>
  <si>
    <t>Nouvelle numérotation de l'ensemble des fonctions et sous fonctions (F2X-&gt;F2Y) avec Y=X-2</t>
  </si>
  <si>
    <t>F212</t>
  </si>
  <si>
    <t>Ajout d'une image explicative</t>
  </si>
  <si>
    <t>F236</t>
  </si>
  <si>
    <t>Modification de la formulation du critère</t>
  </si>
  <si>
    <t>Ajout de la définition de "Structure d'Impact"</t>
  </si>
  <si>
    <t>F242</t>
  </si>
  <si>
    <t>Modification du terme "Pluie tridimensionnelle"</t>
  </si>
  <si>
    <t>F243</t>
  </si>
  <si>
    <t>Remplacement du critère "Présence de ventilateur" par "Température maximale des cellules"</t>
  </si>
  <si>
    <t>F282</t>
  </si>
  <si>
    <t>Modification de la flexibilité pour ajouter la possibilité d'avoir une reprise de blindage</t>
  </si>
  <si>
    <t>F29</t>
  </si>
  <si>
    <t>Suppression de la F293 pour cause de redondance et renumérotation de la F294 en F293</t>
  </si>
  <si>
    <t>F34</t>
  </si>
  <si>
    <t>Modification des termes de "1 logique" afin d'être plus clair et permissif</t>
  </si>
  <si>
    <t>F41</t>
  </si>
  <si>
    <t xml:space="preserve">Modification des termes de "1 logique" afin d'être plus clair et permissif        </t>
  </si>
  <si>
    <t>F714</t>
  </si>
  <si>
    <t>Modification du critère en donnant l'intensité de la batterie dans son entièreté, pour laisser plus de possibilité dans le choix des cellules</t>
  </si>
  <si>
    <t>F722</t>
  </si>
  <si>
    <t>Ajout de flexibilité dans le critère, pour permettre à ce critère d'être rempli par le TSAC</t>
  </si>
  <si>
    <t>F725</t>
  </si>
  <si>
    <t>Reformulation de l'origine du besoin sur le nombre d'entrée/sortie</t>
  </si>
  <si>
    <t>F731</t>
  </si>
  <si>
    <t>Modification du critère et reformulation de la sous-fonction</t>
  </si>
  <si>
    <t>F92</t>
  </si>
  <si>
    <t>Modification des termes de "0 logique" afin d'être plus clair et permissif</t>
  </si>
  <si>
    <t>EL_1009</t>
  </si>
  <si>
    <t>Changement de nom pour se baser sur les dénominations FSG</t>
  </si>
  <si>
    <t>Caractéristiques principales</t>
  </si>
  <si>
    <t>Batterie Haute Tension EPSA</t>
  </si>
  <si>
    <t>CDCF</t>
  </si>
  <si>
    <t>Fonction</t>
  </si>
  <si>
    <t>Caractéristique</t>
  </si>
  <si>
    <t>Niveau</t>
  </si>
  <si>
    <t>Unité</t>
  </si>
  <si>
    <t>Commentaire</t>
  </si>
  <si>
    <t>F01 : Embarquer l'énergie de propulsion du véhicule</t>
  </si>
  <si>
    <t>Tension nominale</t>
  </si>
  <si>
    <t>Entre 600 et 500</t>
  </si>
  <si>
    <t>VDC</t>
  </si>
  <si>
    <t>Courant nominal</t>
  </si>
  <si>
    <t>A</t>
  </si>
  <si>
    <t>Courant de pic</t>
  </si>
  <si>
    <t>Puissance maximale</t>
  </si>
  <si>
    <t>kW</t>
  </si>
  <si>
    <t>Capacité minimale</t>
  </si>
  <si>
    <t>kWh</t>
  </si>
  <si>
    <t>F02 : S'intégrer au véhicule</t>
  </si>
  <si>
    <t>Volume maximal</t>
  </si>
  <si>
    <t>450 x 450 x 333</t>
  </si>
  <si>
    <t>cm³</t>
  </si>
  <si>
    <t>Prend également en compte les connecteurs externes (haute et basse puissance), ainsi que le volume nécessaire à leur manipulation</t>
  </si>
  <si>
    <t>Masse maximale</t>
  </si>
  <si>
    <t>kg</t>
  </si>
  <si>
    <t>Dépendant du véhicule, mais également de son armoire de charge</t>
  </si>
  <si>
    <t>Être amovible</t>
  </si>
  <si>
    <t>Oui</t>
  </si>
  <si>
    <t>N/A</t>
  </si>
  <si>
    <t xml:space="preserve">La batterie doit pouvoir être retirée "facilement" (sans manipulation dangereuse pour les objets ou les personnes), afin de pouvoir la recharger en dehors de la voiture et la transporter facilement </t>
  </si>
  <si>
    <t>F03 : Respecter le règlement du FS</t>
  </si>
  <si>
    <t>Pourcentage de cellules monitorées en température</t>
  </si>
  <si>
    <t>30% équiréparties par module</t>
  </si>
  <si>
    <t>%</t>
  </si>
  <si>
    <t>Respect total du règlement</t>
  </si>
  <si>
    <t>-</t>
  </si>
  <si>
    <t>Contrainte principale</t>
  </si>
  <si>
    <r>
      <rPr>
        <b/>
        <sz val="12"/>
        <color rgb="FF000000"/>
        <rFont val="Calibri"/>
        <charset val="1"/>
      </rPr>
      <t xml:space="preserve">Nomenclature systèmique
</t>
    </r>
    <r>
      <rPr>
        <sz val="12"/>
        <color rgb="FF000000"/>
        <rFont val="Calibri"/>
        <charset val="1"/>
      </rPr>
      <t>Système Batterie HV
Numéro EL_A1000</t>
    </r>
  </si>
  <si>
    <t>Nom du sous-système</t>
  </si>
  <si>
    <t>Numéro du sous-système</t>
  </si>
  <si>
    <t>Batterie HV</t>
  </si>
  <si>
    <t>EL_A1001</t>
  </si>
  <si>
    <t>TSAC</t>
  </si>
  <si>
    <t>EL_01002</t>
  </si>
  <si>
    <t>AMS</t>
  </si>
  <si>
    <t>EL_01003</t>
  </si>
  <si>
    <t>IMD</t>
  </si>
  <si>
    <t>EL_01004</t>
  </si>
  <si>
    <t>Interface LV</t>
  </si>
  <si>
    <t>EL_01005</t>
  </si>
  <si>
    <t>Interface HV</t>
  </si>
  <si>
    <t>EL_01006</t>
  </si>
  <si>
    <t>Module</t>
  </si>
  <si>
    <t>EL_01007</t>
  </si>
  <si>
    <t>Chargeur</t>
  </si>
  <si>
    <t>EL_01008</t>
  </si>
  <si>
    <t>TSAL Voltage measurement</t>
  </si>
  <si>
    <t>EL_01009</t>
  </si>
  <si>
    <t>Besoins complémentaires</t>
  </si>
  <si>
    <t>Type de besoin</t>
  </si>
  <si>
    <t>Besoin</t>
  </si>
  <si>
    <t>Nature du besoin</t>
  </si>
  <si>
    <t>Articles du règlement</t>
  </si>
  <si>
    <t>Origine du besoin</t>
  </si>
  <si>
    <t>Remarques</t>
  </si>
  <si>
    <t>Vérif 1</t>
  </si>
  <si>
    <t>Vérif 2</t>
  </si>
  <si>
    <t>Documentation</t>
  </si>
  <si>
    <t xml:space="preserve">Photographie des mécanismes de Positive Locking qui ne pourront pas être vérifiés à l'ouverture du TSAC. </t>
  </si>
  <si>
    <t>Photographies</t>
  </si>
  <si>
    <t>EV4.5.15</t>
  </si>
  <si>
    <t xml:space="preserve">Modèle 3D de la batterie, comprenant en particulier le TSAC, les modules, le busbar de haute puissance, les cartes et les connecteurs. </t>
  </si>
  <si>
    <t>Fichier .stp</t>
  </si>
  <si>
    <t>T3.6.3</t>
  </si>
  <si>
    <t>Les câbles n'ont pas à figurer sur ce modèle, néanmoins, leur implantation doit être réfléchie en amont et justifiée par des plans annexes.</t>
  </si>
  <si>
    <t>Les bulletins de livraison des matériaux ignifuges utilisés dans la batterie</t>
  </si>
  <si>
    <t>Datasheets</t>
  </si>
  <si>
    <t>IN3.2.1</t>
  </si>
  <si>
    <t>Les datasheets de tous les composants achetés sur étagère</t>
  </si>
  <si>
    <t>La codification du faisceau interne au TSAC, des éventuels câbles externes, ainsi que les schémas de position des câbles dans le TSAC</t>
  </si>
  <si>
    <t>Schémas sur le positionnement théorique des câbles
Codification des couleurs et des tailles des câbles, internes et externes au TSAC</t>
  </si>
  <si>
    <t>EV4.5.5</t>
  </si>
  <si>
    <t>Ce code doit permettre d'identifier en un seul regard sur le câble son calibre, sa cote de température et sa tension d'isolation</t>
  </si>
  <si>
    <t>Un bilan complet sur la conception de la batterie, comprenant de manière exhaustive les matériaux utilisés, les dessins, les images, les emplacements des fixations, le poids des segments, les cellules, et la position des segments.</t>
  </si>
  <si>
    <t>Schémas, dessins, datasheets des cellules, plan de positionnement des modules</t>
  </si>
  <si>
    <t>EV5.5.19</t>
  </si>
  <si>
    <t>Les courbes de charge et de décharge de la batterie</t>
  </si>
  <si>
    <t>Graphiques expérimentaux</t>
  </si>
  <si>
    <t>Vérifier que la batterie a été testée</t>
  </si>
  <si>
    <t>Les procédés de fabrication des cartes électroniques custom</t>
  </si>
  <si>
    <t>Description des procédés employés</t>
  </si>
  <si>
    <t>Vérifier que l'ensemble des soudures et l'isolation sont dimensionnées pour soutenir les courants et tensions adaptés, et que les soudures ont été réalisées selon les méthodes adaptées (cf Glossaire, Conformal Coating)</t>
  </si>
  <si>
    <t>Schéma électrique complet de la batterie en fonctionnement, du circuit LV intégré et du circuit de précharge</t>
  </si>
  <si>
    <t>Schémas électriques</t>
  </si>
  <si>
    <t>Pièces supplémentaires</t>
  </si>
  <si>
    <t>Des exemplaires des sous-systèmes utilisées dans le TSAC non-accesibles où le LV et le HV interviennent, pour prouver que la ségrégation est respectée</t>
  </si>
  <si>
    <t>Exemplaires supplémentaires de pièces présentes dans la batterie</t>
  </si>
  <si>
    <t>EV4.3.7</t>
  </si>
  <si>
    <t>Prouver la ségrégation LV/HV sur les pièces inacessibles pour l'inspection technique</t>
  </si>
  <si>
    <t>Les cartes électroniques faites sur mesure présentes dans le TSAC et non accessibles au démontage</t>
  </si>
  <si>
    <t>Cartes électroniques</t>
  </si>
  <si>
    <t>Vérifier la conformité des PCBs inacessibles</t>
  </si>
  <si>
    <t>Un échantillon de chaque câble ou fil utilisé dans le TSAC</t>
  </si>
  <si>
    <t>Câbles électriques</t>
  </si>
  <si>
    <t>Un échantillon de chaque matériau composite utilisé dans le TSAC</t>
  </si>
  <si>
    <t>Échantillons de matériaux composite</t>
  </si>
  <si>
    <t>EV5.5.4</t>
  </si>
  <si>
    <t>Acronyme</t>
  </si>
  <si>
    <t>Définition</t>
  </si>
  <si>
    <t>AIR</t>
  </si>
  <si>
    <t>Accumulator Insulation Relay, relai alimenté par le SDC présent sur un pôle de la batterie</t>
  </si>
  <si>
    <t>EV5.6</t>
  </si>
  <si>
    <t>Accumulator Management System, carte de contrôle globale de la batterie communiquant avec le VCU et ordonnant des actions en fonction des informations des BMS</t>
  </si>
  <si>
    <t>B2XL</t>
  </si>
  <si>
    <t>Habilitation électrique autorisant le travail sous une tension inférieure à 60VDC</t>
  </si>
  <si>
    <t>BMS</t>
  </si>
  <si>
    <t>Battery Management System, carte de contrôle s'appliquant à chaque module de la batterie</t>
  </si>
  <si>
    <t>Busbar Haute Puissance</t>
  </si>
  <si>
    <t>Ensemble composé des AIRs, du Main Fuse et de leurs connecteurs.</t>
  </si>
  <si>
    <t>Conformal Coating</t>
  </si>
  <si>
    <t>Revêtement adapté : il s'agit d'une couche protectrice appliquée sur les circuits électroniques pour les isoler et les protéger contre l'humidité, la poussière, les produits chimiques, et d'autres contaminants environnementaux. Cette couche est conçue pour suivre la forme des composants électroniques, assurant une protection uniforme. La résine de soudure n'est pas considérée comme un revêtement adapté.</t>
  </si>
  <si>
    <t>EV4.3.6</t>
  </si>
  <si>
    <t>Direct Connection</t>
  </si>
  <si>
    <t>Connexion directe, deux dispositifs ou circuits sont considérés comme directement connectés si la connexion ne passe pas par un PCB (circuit imprimé) commun et ne comprend aucun dispositif ou fonctionnalité autre que la protection contre les surintensités ou les connecteurs</t>
  </si>
  <si>
    <t>T1.3.1</t>
  </si>
  <si>
    <t>Faisceau</t>
  </si>
  <si>
    <t>Réseau de câbles et de fils électriques reliant différents composants</t>
  </si>
  <si>
    <t>Fire-retardant</t>
  </si>
  <si>
    <t>Ignifuge, correspondant à l'une des normes suivantes : 
- UL94V-0 pour l'épaisseur minimale du matériau utilisé
- FAR 25.853(a)(1)(i)</t>
  </si>
  <si>
    <t>Hard-wired</t>
  </si>
  <si>
    <t>Se dit d'un système qui ne comporte aucune intelligence informatique</t>
  </si>
  <si>
    <t>HV</t>
  </si>
  <si>
    <t>High Voltage, haute tension (&gt;= 60V)</t>
  </si>
  <si>
    <t>Insulation Monitoring Device,  de type Bender A-ISOMETER® iso-F1 IR155-3203, -3204, -4203, ou -4204, ou un Bender ISOMETER® iso165C-1, ou un équivalent IMD approuvé pour une utilisation automobile. L'équivalence peut être approuvée par les juges selon plusieurs critères : robustesse face aux vibrations, plage de température de fonctionnement, indice de protection, présence d'une sortie directe, facilité d'auto-test, alimentation indépendante du système surveillé. Il est relié à une carte qui ouvre le SDC si du courant est détecté dans le TSAC ou dans la structure tubulaire.</t>
  </si>
  <si>
    <t>EV6.3.2</t>
  </si>
  <si>
    <t>IP3X</t>
  </si>
  <si>
    <t>Qualification d'un connecteur. Un connecteur est dit IP3X lorsqu'il assure une protection contre les objets solides de plus de 2,5 mm (ex. : outils et fils)</t>
  </si>
  <si>
    <t>Isolation Galvanique</t>
  </si>
  <si>
    <t>Deux circuits électriques sont définis comme galvaniquement isolés si toutes les conditions suivantes sont remplies :
- La résistance entre les deux circuits est ≥500Ω/V, en rapport avec la tension TS maximale du véhicule, à une tension d'essai de la tension TS maximale ou de 250V, selon la valeur la plus élevée.
- La tension d'essai d'isolation en RMS, en courant alternatif pendant 1 minute, entre les deux circuits est supérieure à trois fois la tension TS maximale ou 750V, selon la valeur la plus élevée
- La tension de travail de la barrière d'isolation, si spécifiée dans la fiche technique, est supérieure à la tension TS maximale.</t>
  </si>
  <si>
    <t>LV</t>
  </si>
  <si>
    <t>Low Voltage, basse tension (&lt;= 60V)</t>
  </si>
  <si>
    <t>Main Fuse</t>
  </si>
  <si>
    <t>Fusible Principal, présent dans le TSAC et sur le chemin de courant principal</t>
  </si>
  <si>
    <t>EV3.2.7</t>
  </si>
  <si>
    <t>Maintenance Plugs</t>
  </si>
  <si>
    <t>Connecteurs entre les différents modules de la batterie</t>
  </si>
  <si>
    <t>EV5.4.4
EV5.4.5</t>
  </si>
  <si>
    <t>Module (de batterie)</t>
  </si>
  <si>
    <t>Aussi appelé segment, un module est un sous-assemblage de la batterie qui embarque de l'énergie, mais qui est soumis à une tension et/ou une intensité moindre. La mise en série ou en parallèle de modules forme la batterie.</t>
  </si>
  <si>
    <t>EV5.1.5</t>
  </si>
  <si>
    <t>OEM</t>
  </si>
  <si>
    <t>Origine de Fabricant, se dit des pièces qui sont achetées sur étagère.</t>
  </si>
  <si>
    <t>T10.1.2</t>
  </si>
  <si>
    <t>PCB</t>
  </si>
  <si>
    <t>Printed Circuit Board, carte électronique</t>
  </si>
  <si>
    <t>PNST</t>
  </si>
  <si>
    <t>Pièce Nue Sous Tension, élément conducteur comprenant de la tension</t>
  </si>
  <si>
    <t>Positive Locking</t>
  </si>
  <si>
    <t xml:space="preserve">Mécanisme de protection contre le desserrage accidentel des fixations dû aux vibrations du véhicule. Les mécanismes acceptés sont :
- Sertissage correctement installé (Correctly installed safety wiring) : Il s'agit de fils métalliques qui sont correctement installés pour empêcher le desserrage des écrous ou boulons. Le sertissage peut être effectué de manière à lier ensemble plusieurs éléments, empêchant ainsi leur rotation.
- Goupilles fendues (Cotter pins) : Des goupilles fendues peuvent être utilisées comme mécanisme de verrouillage en les insérant à travers un trou percé dans un boulon ou une vis et en les pliant pour empêcher le desserrage.
- Écrous à encliquetage de couple résiduel (Prevailing torque lock nuts) : Cela inclut les écrous de blocage à couple résiduel, tels que les écrous conformes aux normes DIN 980, ISO 7042 ou à un standard équivalent, ainsi que les écrous à jet (jet nuts) ou les écrous K (K-nuts).
- Plaques de verrouillage (Locking plates) : Des plaques de verrouillage peuvent être utilisées pour immobiliser plusieurs éléments en les reliant mécaniquement.
- Rondelles à languettes (Tab washers) : Les rondelles à languettes sont des rondelles avec des languettes qui peuvent être pliées pour empêcher le desserrage. 
Pour la batterie, les écrous à encliquetage nylon (Nylon lock nuts) ne sont pas autorisés, car tous les systèmes doivent fonctionner sous 85°C au moins. Tout mécanisme de verrouillage basé sur la précontrainte ou un adhésif n'est pas considéré comme un mécanisme de verrouillage positif. Cela exclut les méthodes de verrouillage qui dépendent uniquement de la tension préalable (par exemple, un ressort) ou de l'adhérence d'un adhésif. </t>
  </si>
  <si>
    <t>T10.2</t>
  </si>
  <si>
    <t>Rollover Protection Enveloppe</t>
  </si>
  <si>
    <t>T1.1.16</t>
  </si>
  <si>
    <t>SCS</t>
  </si>
  <si>
    <t>System Critical Signal, signaux qui sont susceptibles d'agir sur un élément du SDC et dont la détection d'une défaillance ouvre automatiquement le SDC</t>
  </si>
  <si>
    <t>SDC</t>
  </si>
  <si>
    <t>ShutDown Circuit, circuit de basse puissance qui relie les éléments de protection du véhicule entre eux et qui, en cas d'anomalie, ouvre les AIRs de la batterie pour la déconnecter du TS.</t>
  </si>
  <si>
    <t>EV6</t>
  </si>
  <si>
    <t>Structure Tubulaire</t>
  </si>
  <si>
    <t>Squelette en acier du véhicule, qui permet l'intégration des autres éléments.</t>
  </si>
  <si>
    <t>Structure d'Impact</t>
  </si>
  <si>
    <t>Eléments de la structure tubulaire présentant une structure triangulaire et permettant de protéger des composants sensibles. Ils remplissent certains critères additionnels par rapport à d'autres partie de la structure tubulaire.</t>
  </si>
  <si>
    <t>T3.15</t>
  </si>
  <si>
    <t>Terre du véhicule</t>
  </si>
  <si>
    <t>Point de potentiel nul, qui est la structure tubulaire (garanti par l'IMD)</t>
  </si>
  <si>
    <t>TS</t>
  </si>
  <si>
    <t>Tractive System : circuit haute puissance du véhicule, qui comprend notamment la batterie, le moteur et l'onduleur.</t>
  </si>
  <si>
    <t xml:space="preserve">EV4 </t>
  </si>
  <si>
    <t>TSAL</t>
  </si>
  <si>
    <t>Tractive System Active Light, carte associée à deux indicateurs lumineux qui détecte la présence de tension dans le TS</t>
  </si>
  <si>
    <t>EV4.10</t>
  </si>
  <si>
    <t>Tractive System Accumulator Container : enveloppe rigide qui englobe le système batterie</t>
  </si>
  <si>
    <t>EV5.1.4</t>
  </si>
  <si>
    <t>TSMP</t>
  </si>
  <si>
    <t>Tractive System Measuring Point, interfaces permettant de mesurer la tension aux bornes de la batterie côté véhicule des AIRs à l'aide de prises bananes</t>
  </si>
  <si>
    <t>EV4.7</t>
  </si>
  <si>
    <t>VCU</t>
  </si>
  <si>
    <t>Vehicule Control Unit, ordinateur de bord du véhicule</t>
  </si>
  <si>
    <t>Système :</t>
  </si>
  <si>
    <t>Sous-fonctions</t>
  </si>
  <si>
    <t>Critère</t>
  </si>
  <si>
    <t>Flexibilité</t>
  </si>
  <si>
    <t>F11 : Embarquer l'énergie de traction du véhicule</t>
  </si>
  <si>
    <t>F112 : Embarquer l'énergie nécessaire</t>
  </si>
  <si>
    <t>Puissance de sortie maximale de la batterie</t>
  </si>
  <si>
    <t>&lt;= 80</t>
  </si>
  <si>
    <t>EV2.2.1</t>
  </si>
  <si>
    <t>Tension de la batterie</t>
  </si>
  <si>
    <t>&lt;= 600</t>
  </si>
  <si>
    <t>EV4.1.1</t>
  </si>
  <si>
    <t>F12 : S'intégrer dans le châssis équipé d'Artemiz'24</t>
  </si>
  <si>
    <t>F121 : Pouvoir être retenue attachée dans le châssis équipé sans déformation de ce dernier.</t>
  </si>
  <si>
    <t>Poids</t>
  </si>
  <si>
    <t>&lt;= 70</t>
  </si>
  <si>
    <t>Non</t>
  </si>
  <si>
    <t>La structure tubulaire d'Artemiz'24 est déjà existante, il faut donc s'adapter aux calculs d'efforts qui avaient été effectués  pour qu'elle supporte la batterie TYVA.</t>
  </si>
  <si>
    <t>Ce poids maximal a été aussi calculé par rapport à la charge supportée par un étage de notre armoire de stockage. Cette fonction couvre également le critère de poids pour le stockage.</t>
  </si>
  <si>
    <t>F122 : Sécuriser les attaches critiques, c'est-à-dire toutes les fixations utilisées au sein de la batterie ou de ses fixations à la structure tubulaire</t>
  </si>
  <si>
    <t>Diamètre des fixations filetées</t>
  </si>
  <si>
    <t>&gt;= 4</t>
  </si>
  <si>
    <t>mm</t>
  </si>
  <si>
    <t>Classe de résistance métrique des fixations filetées</t>
  </si>
  <si>
    <t>Classe des fixations filetées de diamètre 3mmd'origine constructeur (OEM)</t>
  </si>
  <si>
    <t>Tous les fixations filetées sont du type boulons hexagonaux (ISO 4017, ISO 4014 ou un standard équivalent) ou vis à tête cylindrique à six pans creux (ISO 4762, DIN 7984, ISO 7379 ou un standard équivalent), y compris leurs versions à filetage fin</t>
  </si>
  <si>
    <t>T10.1.3</t>
  </si>
  <si>
    <t>Les fixations présentes à l'intérieur du TSAC, utilisées pour des parties non-structurelles (ex : PCBs), n'ont pas à respecter les exigences de T10.1.2, c'est-à-dire :
- peuvent être de diamètre inférieur à 4mm
- n'ont pas à être de grade 8.8</t>
  </si>
  <si>
    <t>EV5.5.11</t>
  </si>
  <si>
    <t>Les fixations présentes à l'intérieur du TSAC, utilisées pour des parties non structurelles et faites d'un matériau électriquement isolant :
- peuvent être de diamètre inférieur à 4mm
- n'ont pas à être de grade 8.8
- n'ont pas à être de type boulons hexagonaux (ISO 4017, ISO 4014 ou un standard équivalent) ou vis à tête cylindrique à six pans creux (ISO 4762, DIN 7984, ISO 7379 ou un standard équivalent)</t>
  </si>
  <si>
    <t>Nombre de filets complets qui dépassent de tout écrou de blocage</t>
  </si>
  <si>
    <t>&gt;= 2</t>
  </si>
  <si>
    <t>T10.2.4</t>
  </si>
  <si>
    <t>Des anneaux de retenue ou de fixation (snap rings) conformes aux normes DIN 471, DIN 472, ou à un standard équivalent sont autorisés dans les applications OEM (pièces d'origine de fabricant) ou pour la fixation de roulements ou de ressorts, à condition qu'ils ne supportent aucune charge dans des conditions de conduite normales</t>
  </si>
  <si>
    <t>T10.2.3</t>
  </si>
  <si>
    <t>F13 : Supporter les contraintes physiques dues à l'exploitation de l'énergie embarquée</t>
  </si>
  <si>
    <t>F131 : Fonctionner à un rang de température adapté lors des phases d'exploitation</t>
  </si>
  <si>
    <t>Rang de température de fonctionnement de tous les systèmes de la batterie, exceptés les cellules</t>
  </si>
  <si>
    <t>[10;90]</t>
  </si>
  <si>
    <t>°C</t>
  </si>
  <si>
    <t>Seulement pour la borne inférieure</t>
  </si>
  <si>
    <t>EV4.1.3
EV4.5.3
EV3.2.6</t>
  </si>
  <si>
    <t>F132 : Protéger toutes ses fixations critiques</t>
  </si>
  <si>
    <t>Toutes les connexions électriques, comprenant les écrous, les rondelles, et autres fixations, sur le chemin de courant principal du TS, sont protégées d'une déconnexion due aux vibrations par Positive Locking adapté aux températures de fonctionnement</t>
  </si>
  <si>
    <t>Seulement pour des dispositifs certifiés pour un usage automobile, que les connexions sont intégrées selon les recommandations du fabricant et que le positive locking est impossible</t>
  </si>
  <si>
    <t>EV4.5.14</t>
  </si>
  <si>
    <t>F133 : Posséder des connexions soudées sécurisées</t>
  </si>
  <si>
    <t>Les connexions soudées traversées par le courant principal de la batterie sont autorisées si :
- elles se trouvent sur des PCBs
- les éléments connectés ne sont pas des cellules et des fils
- le dispositif est en plus protégé mécaniquement contre du desserrage</t>
  </si>
  <si>
    <t>EV4.5.16</t>
  </si>
  <si>
    <t>F14 : Sécuriser l'installation électrique</t>
  </si>
  <si>
    <t>F141 : Séparer l'ensemble des systèmes électriques de haute puissance et de basse puissance</t>
  </si>
  <si>
    <t>Présence d'une barrière physique isolée et résistante à l'humidité lorsque c'est possible</t>
  </si>
  <si>
    <t>Binaire</t>
  </si>
  <si>
    <t>Oui, voir sous-fonction suivante</t>
  </si>
  <si>
    <t>EV4.3.4</t>
  </si>
  <si>
    <t>Distance entre circuits LV et HV, avec tension &lt;100V</t>
  </si>
  <si>
    <t>&gt;10</t>
  </si>
  <si>
    <t>Distance entre circuits LV et HV, avec tension &lt;200V et &gt;100V</t>
  </si>
  <si>
    <t>&gt;20</t>
  </si>
  <si>
    <t>Distance entre circuits LV et HV, avec tension &gt;200V</t>
  </si>
  <si>
    <t>&gt;30</t>
  </si>
  <si>
    <t>Circuits maintenus physiquement par des attaches bloqué par des systèmes de positive-locking</t>
  </si>
  <si>
    <t>EV4.3.5</t>
  </si>
  <si>
    <t>F142 : Ne présenter aucune PNST</t>
  </si>
  <si>
    <t>Qualification de tous les connecteurs de la batterie et de son chargeur</t>
  </si>
  <si>
    <t>Pas pour les connecteurs extérieurs (batterie fermée et chargeur)</t>
  </si>
  <si>
    <t>EV4.5.1</t>
  </si>
  <si>
    <t>F143 : Comprendre des dispositifs d'isolation électrique adaptés</t>
  </si>
  <si>
    <t>Tension supportée par tous les matériaux électriquement isolants de la batterie et de son chargeur</t>
  </si>
  <si>
    <t>&gt;= 600</t>
  </si>
  <si>
    <t>EV4.5.2</t>
  </si>
  <si>
    <t>L'utilisation de scotch isolant ou de peinture afin d'assurer une isolation électrique est toujours doublée d'un autre processus ou matériau afin de renforcer cette isolation</t>
  </si>
  <si>
    <t>Températures supportées par les dispositifs d'isolation</t>
  </si>
  <si>
    <t>&gt;85</t>
  </si>
  <si>
    <t>EV4.5.3</t>
  </si>
  <si>
    <t>Tout le système LV est isolé de manière appropriée</t>
  </si>
  <si>
    <t>T11.1.3</t>
  </si>
  <si>
    <t>F144 : Être protégée contre les surintensités par des fusibles</t>
  </si>
  <si>
    <t>Tous les systèmes électriques sont protégés des surintensités</t>
  </si>
  <si>
    <t>EV3.2.1</t>
  </si>
  <si>
    <t>Cote de courant continu des fusibles utilisés</t>
  </si>
  <si>
    <t xml:space="preserve">&lt;= cote de courant continu de n'importe quel composant électrique protégé par ce dispositif </t>
  </si>
  <si>
    <t>EV3.2.2</t>
  </si>
  <si>
    <t>Le courant de surintensité à partir duquel le fusible cesse de fonctionner (Interrupt current rating) est supérieur au courant théorique de court-circuit du système qu'il protège (Theoretical short circuit current). Autrement dit, en cas de court-circuit, le fusible fonctionne et se déclenche</t>
  </si>
  <si>
    <t>EV3.2.3</t>
  </si>
  <si>
    <t>Tension de fonctionnement des fusibles</t>
  </si>
  <si>
    <t>&gt;= Tension du système protégé</t>
  </si>
  <si>
    <t>EV3.2.4</t>
  </si>
  <si>
    <t>En cas d'utilisation d'un dispositif autre qu'un fusible pour se protéger contre les surintensités, le dispositif en question vérifie l'ensemble des critères F144 et ne repose pas sur de la logique programmable</t>
  </si>
  <si>
    <t>EV3.2.5</t>
  </si>
  <si>
    <t>F145 : Posséder un faisceau de câbles (internes et externes) fonctionnel, sécurisé et lisible</t>
  </si>
  <si>
    <t>Respect d'un code couleur/taille des câbles utilisés pour qu'on puisse identifier seulement visuellement la taille du câble, son rang de températures et sa capacité d'isolation</t>
  </si>
  <si>
    <t>Toutes les tailles de câbles employées peuvent être justifiées par rapport aux connecteurs et aux courants qui les traversent</t>
  </si>
  <si>
    <t>EV4.5.6</t>
  </si>
  <si>
    <t>Toutes les fixations des câbles sont protégées par Positive Locking</t>
  </si>
  <si>
    <t>Les câbles de la batterie sont protégés physiquement contre tout dommage mécanique accidentel</t>
  </si>
  <si>
    <t>EV4.5.7</t>
  </si>
  <si>
    <t>Tension supportée par tous les câbles électriques</t>
  </si>
  <si>
    <t>&gt;=600</t>
  </si>
  <si>
    <t>EV5.4.7</t>
  </si>
  <si>
    <t>Aucun câble du LV circuit n'est orange</t>
  </si>
  <si>
    <t>T11.1.6</t>
  </si>
  <si>
    <t>F146 : Posséder un faisceau de câbles externes (cas d'une batterie dont le connecteur de puissance est de type mâle) répondant aux exgicences sécuritaires du règlement</t>
  </si>
  <si>
    <t>Chacun de ces câbles est dans une protection orange et accroché à au moins chacune de ses extrêmités</t>
  </si>
  <si>
    <t>EV4.5.8
EV4.5.9</t>
  </si>
  <si>
    <t>Chacun de ces câbles est blindé pour être protégé contre les perturbations causées par toute onde électro-magnétique (OEM)</t>
  </si>
  <si>
    <t xml:space="preserve">Résistance entre le blindage du câble et la terre du véhicule </t>
  </si>
  <si>
    <t>&lt;300, pour un courant à 1A</t>
  </si>
  <si>
    <t>mOhm</t>
  </si>
  <si>
    <t>Force supportée par chaque câble du TS de la batterie, exceptés ceux qui connectent les modules entre eux à l'intérieur du TSAC, pour une traction dans n'importe quelle direction</t>
  </si>
  <si>
    <t>&gt;= 250</t>
  </si>
  <si>
    <t>N</t>
  </si>
  <si>
    <t>F147 : Assurer une transmission de courant sur un chemin prédéfini</t>
  </si>
  <si>
    <t>Le courant de la batterie (et du TS en général) passe à travers des conducteurs de cuivre ou d'aluminium, et ne traversent pas d'écrous métalliques utilisés comme connecteurs</t>
  </si>
  <si>
    <t>EV4.5.11</t>
  </si>
  <si>
    <t>Aucune connexion du TS ne comprend de matériau compressible, comme du plastique, dans un stack-up ou pour une attache</t>
  </si>
  <si>
    <t>EV4.5.12</t>
  </si>
  <si>
    <t>Tous les systèmes pouvant être à la tension maximale du circuit du TS dans le cadre du fonctionnement classique de la batterie fonctionnent sous cette tension</t>
  </si>
  <si>
    <t>EV4.1.2</t>
  </si>
  <si>
    <t>F148 : Séparer physiquement le circuit LV et le circuit HV</t>
  </si>
  <si>
    <t>Présence de la délimitation spécifiée autour de tous les éléments du circuit LV :
- une barrière résistance à l'humidité, composée de matériaux isolants
- éloignement d'au moins 34,5mm pour une tension de plus de 200VDC, d'au moins 23,4mm pour une tension comprise entre 100VDC et 200VDC, et d'au moins 12,5mm pour une tension inférieure à 100VDC (ex : à proximité des modules)</t>
  </si>
  <si>
    <t>EV4.3.1
EV4.3.4</t>
  </si>
  <si>
    <t>Nombre de conduits et connecteurs par lesquels passent à la fois le circuit LV et le circuit HV</t>
  </si>
  <si>
    <t>EV4.3.3</t>
  </si>
  <si>
    <t>Distance sur un PCB commun entre la partie HV et la partie LV. Cette distance doit être marquée sur le PCB et clairement indiquée entre les deux parties, elles-même marquées par "TS" ou "LV".
NB : définition de Conformal Coating dans le Glossaire</t>
  </si>
  <si>
    <t>Jeu autorisé pour les différents câbles par rapport à leur position initiale, pour le circuit HV :
- pour une tension de plus de 200VDC : 4mm d'amplitude
- pour une tension entre 100VDC et 200VDC : 3mm d'amplitude
- pour une tension inférieure à 100VDC : 1mm d'amplitude
Et pour le circuit LV : 0,5mm d'amplitude
Dans ce périmètre de déplacement ne doit se trouver aucune pièce susceptible d'endommager le câble</t>
  </si>
  <si>
    <t>Seulement si on modifie alors l'espacement prévu par le plan initial entre les différents câbles. Il faut que, dans le pire cas, avec les déformations maximale, la distance obligatoire soit maintenue.</t>
  </si>
  <si>
    <t>EV4.3.5
EV4.5.7</t>
  </si>
  <si>
    <t>F21 : S'intégrer dans le châssis de Artemiz'24</t>
  </si>
  <si>
    <t>F211 : Être contenu dans le volume prévu d'Artemiz'24 pour l'emplacement batterie, attaches non comprises</t>
  </si>
  <si>
    <t>Enveloppe batterie prise en compte pour le dimensionnement du châssis
Volume prévu : 450 x 450 x 333
Taille des attaches : &gt;= 3,2cm</t>
  </si>
  <si>
    <t>&lt;= 443 x 443 x 253</t>
  </si>
  <si>
    <t>cm^3</t>
  </si>
  <si>
    <t>La structure tubulaire d'Artemiz'24 est déjà existante, il faut donc s'adapter au volume qui a été prévu pour la batterie TYVA.</t>
  </si>
  <si>
    <t>Subsiste une marge de manoeuvre pour la taille des attaches. Cette configuration garantit le respect de l'exigence de taille pour le stockage dans l'armoire.</t>
  </si>
  <si>
    <t>TSAC attaché à la structure primaire, ou bien à une structure aditionnelle remplissant les critères d'une structure d'impact</t>
  </si>
  <si>
    <t>EV5.5.1
EV5.5.2</t>
  </si>
  <si>
    <t>Distance entre le sol et la partie la plus basse du TSAC, lorsque ce dernier est accorché à la structure tubulaire par ses fixations</t>
  </si>
  <si>
    <t>&gt;= 32</t>
  </si>
  <si>
    <t>T2.2.1</t>
  </si>
  <si>
    <t>F212 : Pouvoir être retenu par les équipements de la structure tubulaire sans déformation de ces dernières en statique.</t>
  </si>
  <si>
    <t>Ratio de distance entre le trou de l'attache et sa distance à l'extrémité de la fixation : e/d</t>
  </si>
  <si>
    <t>&gt;= 1,5</t>
  </si>
  <si>
    <t>T10.1.4</t>
  </si>
  <si>
    <t>Taille du trou de l'attache d</t>
  </si>
  <si>
    <t>&gt;= 8</t>
  </si>
  <si>
    <t>Les vis travailleront en cisaillement.</t>
  </si>
  <si>
    <t>Nombre d'attaches présentes sur le TSAC</t>
  </si>
  <si>
    <t>&gt;=8
Au moins 4 de chaque côté, 2 en haut et 2 en bas</t>
  </si>
  <si>
    <t>F213 : Pouvoir être retenu par les équipements de la structure tubulaire sans déformation de ces dernières en dynamique.</t>
  </si>
  <si>
    <t>Accélération encaissable par le TSAC lui-même et ses fixations, de gauche à droite et d'avant en arrière</t>
  </si>
  <si>
    <t>&gt;= 40g</t>
  </si>
  <si>
    <t>m/s^2</t>
  </si>
  <si>
    <t>EV5.5.8</t>
  </si>
  <si>
    <t>Tenir le TSAC en place en cas d'accélération/de freinage brut</t>
  </si>
  <si>
    <t>Accélération encaissable par le TSAC lui-même et ses fixations, de haut en bas</t>
  </si>
  <si>
    <t>&gt;= 20g</t>
  </si>
  <si>
    <t>m/s^3</t>
  </si>
  <si>
    <t>F214 : Assurer une connexion électrique avec la structure tubulaire, qui est la terre du véhicule</t>
  </si>
  <si>
    <t>Résistance pour une mesure sous un courant de 1A</t>
  </si>
  <si>
    <t>&lt;= 300</t>
  </si>
  <si>
    <t>mΩ</t>
  </si>
  <si>
    <t>EV3.1.1</t>
  </si>
  <si>
    <t>Épaisseur de la couche d'acier sur le TSAC qui est reliée à la terre</t>
  </si>
  <si>
    <t>&gt;= 0,9</t>
  </si>
  <si>
    <t>Pourcentage du courant qui fait sauter le Main Fuse (fusible du TS) qui peut traverser le TSAC en continu</t>
  </si>
  <si>
    <t>&gt;= 10</t>
  </si>
  <si>
    <t>Si le TSAC devient conducteur, il doit faire circuler du courant dans la terre du véhicule pour que l'IMD ouvre les AIRs. Ce courant doit être assez important pour être détecté.</t>
  </si>
  <si>
    <t>TSAC non isolé au niveau de ses fixations avec le véhicule</t>
  </si>
  <si>
    <t>Idem, l'IMD doit détecter la fuite de courant</t>
  </si>
  <si>
    <t>F215 : Être fixé de manière règlementaire</t>
  </si>
  <si>
    <t>Toutes les attaches utilisées sont sécurisées par un Positive Locking supportant 80°C, sauf si elles sont non-conductrices et non-structurelles</t>
  </si>
  <si>
    <t>Épaisseur des fixations</t>
  </si>
  <si>
    <t>&gt;= 1,6 pour de l'acier
&gt;= 4 pour de l'aluminium</t>
  </si>
  <si>
    <t>Présence de renforts pour supporter la flexion</t>
  </si>
  <si>
    <t>EV5.5.13</t>
  </si>
  <si>
    <t>Charge à laquelle tous les points de fixations (supports, plaques de supports, inserts) doivent résister, dans toutes les directions</t>
  </si>
  <si>
    <t>&gt;= 20</t>
  </si>
  <si>
    <t>kN</t>
  </si>
  <si>
    <t>F22 : Contenir les éléments constitutifs de la batterie HV</t>
  </si>
  <si>
    <t>F221 : Contenir le circuit de précharge</t>
  </si>
  <si>
    <t>Présence d'un espace dans la zone couverte (par une plaque transparente isolante) pour le relai du circuit de précharge et la résistance</t>
  </si>
  <si>
    <t>F222 : Contenir le busbar de haute puissance</t>
  </si>
  <si>
    <t>Présence d'un espace dans la zone couverte (par une plaque transparente isolante) pour les AIRs et le Main Fuse</t>
  </si>
  <si>
    <t>F223 : Contenir les segments de la batterie (les modules)</t>
  </si>
  <si>
    <t>Présence d'une case pour chaque module nécessaire (nombre à définir, a priori 12 12s6p), chaque paroi de case étant une barrière rigide, électriquement isolée, et résistance au feu (UL94V0)</t>
  </si>
  <si>
    <t>EV5.5.7
EV5.5.6</t>
  </si>
  <si>
    <t>Présence de matériau amortissant dans chaque case de module, de sorte que la différence entre l'accélération que peut supporter le TSAC et l'accélération que peut supporter un module soit dissipée
Ex : d'avant en arrière, accélération de 20g pour le TSAC et de 7g pour le module ; 13g doivent être amortis</t>
  </si>
  <si>
    <t>Sécuriser les modules par rapport aux accélérations et aux vibrations. Permettre une insertion et un retrait facilité (matière compressible)</t>
  </si>
  <si>
    <t>Présence de cales, au-dessus de chaque module, pour bloquer la translation verticale</t>
  </si>
  <si>
    <t>Empêcher les modules de translater verticalement</t>
  </si>
  <si>
    <t xml:space="preserve">Les cales étaient présentes sur la batterie TYVA, mais surdimensionnées </t>
  </si>
  <si>
    <t>F224 : Contenir les dispositifs d'intelligence embarquée, dont notamment l'AMS</t>
  </si>
  <si>
    <t>F225 : Correspondre à l'architecture règlementaire</t>
  </si>
  <si>
    <t>Modules de batterie et la partie HV (busbar = AIRs + main fuse) séparés par une barrière électriquement isolante et respectueuse de UL94V0. L'air n'est pas suffisant pour servir d'isolant dans ce cas.</t>
  </si>
  <si>
    <t>EV5.5.12</t>
  </si>
  <si>
    <t>EV5.5.14</t>
  </si>
  <si>
    <t xml:space="preserve">Il faut un refroidissement dans la batterie, mais ce dernier ne doit pas compromettre son étanchéité </t>
  </si>
  <si>
    <t>Les ouvertures externes du TSAC et leurs conduits ne pointent ni vers le conducteur, ni vers le porteur du TSAC. Les conduits et leurs attaches doivent être verrouillés et UL94V0.</t>
  </si>
  <si>
    <t>NA</t>
  </si>
  <si>
    <t>Pourcentage de la surface externe du TSAC enlevée pour percer des trous externes</t>
  </si>
  <si>
    <t>&lt;= 25</t>
  </si>
  <si>
    <t>La taille des ventilateurs doit être cohérente avec ce point</t>
  </si>
  <si>
    <t xml:space="preserve">Chaque trou à travers une paroi structurelle (càd entre le busbar et les modules) est pourvu d'un presse-étoupe </t>
  </si>
  <si>
    <t>EV4.5</t>
  </si>
  <si>
    <t>Par exemple, il n'y avait pas de presse-étoupe pour passer du lower au upper container dans la batterie TYVA</t>
  </si>
  <si>
    <t>F23 : Protéger les opérateurs des sous-systèmes de la batterie lorsqu'elle est fermée</t>
  </si>
  <si>
    <t>F231 : Résister aux contraintes mécaniques de son contenu</t>
  </si>
  <si>
    <t>Type de matériau utilisé</t>
  </si>
  <si>
    <t>Acier ou aluminium</t>
  </si>
  <si>
    <t>L'utilisation de l'acier est favorisée dans notre cas, pour des raisons de fabricabilité.</t>
  </si>
  <si>
    <t>Épaisseur de la paroi inférieure</t>
  </si>
  <si>
    <t>&gt;= 1,25 (acier)
&gt;= 3,2 (aluminium)</t>
  </si>
  <si>
    <t>Épaisseur des parois intérieures et extérieures verticales</t>
  </si>
  <si>
    <t>&gt;= 0,9 (acier)
&gt;= 2,3 (aluminium)</t>
  </si>
  <si>
    <t>F232 : Résister aux contraintes thermiques de son contenu</t>
  </si>
  <si>
    <t>Rang de température supportable sans endommagement mécanique</t>
  </si>
  <si>
    <t>[-10;85]</t>
  </si>
  <si>
    <t>F233 : Être isolé électriquement par rapport aux systèmes qu'il contient</t>
  </si>
  <si>
    <t>Nombre de parois internes du TSAC isolées pour résister à une tension de 60V</t>
  </si>
  <si>
    <t>Toutes</t>
  </si>
  <si>
    <t>La surface extérieure du TSAC n'est pas forcément isolée, en tout cas, pas intégralement ; en revanche, pas le moindre millimètre carré de la surface interne ne doit laisser passer le moindre courant</t>
  </si>
  <si>
    <t>Hauteur des parois internes verticales par rapport aux parois externes verticales</t>
  </si>
  <si>
    <t>EV5.5.6</t>
  </si>
  <si>
    <t>Nombre de modules contenus au sein d'une enceinte délimitée par des parois internes du TSAC</t>
  </si>
  <si>
    <t>&lt;= 1</t>
  </si>
  <si>
    <t>F234 : Être isolé thermiquement par rapport aux systèmes qu'il contient</t>
  </si>
  <si>
    <t>Nombres de parois intérieures couvertes par un matériau respectueux de la norme UL94V0</t>
  </si>
  <si>
    <t>Matériaux utilisés pour fabriquer le TSAC et toutes ses parties structurelles fire-retardants (UL94V0) à une température de 60°C, si non métalliques et non laminés</t>
  </si>
  <si>
    <t>EV5.5.3</t>
  </si>
  <si>
    <t>F235 : Protéger un opérateur avec un outil d'atteindre les pièces nues sous tension de la batterie sans ouvrir le TSAC</t>
  </si>
  <si>
    <t>Norme des connecteurs présents sur la surface du TSAC</t>
  </si>
  <si>
    <t>Au moins IP3X (protection contre les objets solides de plus de 2,5mm)</t>
  </si>
  <si>
    <t>Seulement pour les prises de basse puissance</t>
  </si>
  <si>
    <t>Tous les opérateurs qui graviteront autour de la batterie ne seront pas B2TL</t>
  </si>
  <si>
    <t>F236 : Éviter un court-circuit en son sein</t>
  </si>
  <si>
    <t>Tout élément conducteur a moins de 100mm d'un composant du Tractive System est électriquement connecté a la terre du LV avec une résistance inférieur a 100Ohm</t>
  </si>
  <si>
    <t>EV3.1.3</t>
  </si>
  <si>
    <t>F237 : Donner précisément les coordonnées du propriétaire de la batterie</t>
  </si>
  <si>
    <t>Présence en Roman Sans Serif d'une hauteur d'au moins 20mm du numéro du véhicule, du nom de l'université, et du numéro de téléphone du (des) ESO(s)</t>
  </si>
  <si>
    <t>EV5.3.8</t>
  </si>
  <si>
    <t>F237 : Signaler la présence de haute tension de manière active</t>
  </si>
  <si>
    <t>Présence d'un indicateur ou d'une LED rouge à la surface du TSAC, visible même en plein jour, s'illuminant dès que la tension côté véhicule des AIRs dépasse 60VDC ou la moitié de la tension maximum du TS, selon celui qui est le plus bas</t>
  </si>
  <si>
    <t>EV5.4.8</t>
  </si>
  <si>
    <t>L'incateur est marqué comme "Voltage Indicator" et doit être clairement visible lors de la déconnexion du TSAC du véhicule</t>
  </si>
  <si>
    <t>EV5.4.9</t>
  </si>
  <si>
    <t>A priori, on a une carte qui remplit cette fonction, mais elle doit être à l'intérieur du TSAC et il faut penser à ses branchements</t>
  </si>
  <si>
    <t>L'indicateur ne comporte aucune intelligence informatique ("hard-wired"), et est alimenté directement (cf Glossaire) et seulement par le circuit de haute puisance du côté véhicule des AIRs. Il fonctionne toujours, même si le TSAC est déconnecté du circuit LV ou retiré du véhicule.</t>
  </si>
  <si>
    <t>EV5.4.10</t>
  </si>
  <si>
    <t>F238 : Signaler la présence de haute tension de manière passive</t>
  </si>
  <si>
    <t xml:space="preserve">Nombre de stickers respectueux de la norme ISO 7010-W012 contenant la mention "High Voltage" sur la paroi extérieure du TSAC </t>
  </si>
  <si>
    <t>&gt;=1</t>
  </si>
  <si>
    <t>EV4.2.1</t>
  </si>
  <si>
    <t>F239 : Ne pas glisser d'un plan de travail</t>
  </si>
  <si>
    <t xml:space="preserve">Force nécessaire afin de faire bouger le TSAC posé sur une table en bois </t>
  </si>
  <si>
    <t>&gt;=500</t>
  </si>
  <si>
    <t>Forte, à discuter</t>
  </si>
  <si>
    <t>Pouvoir travailler sur la batterie sur des surfaces diverses / Ne pas risquer de glisser et tomber d'une surface de travail en cas de choc impromptu</t>
  </si>
  <si>
    <t>F24 : Protéger les sous-systèmes de la batterie de l'environnement extérieur</t>
  </si>
  <si>
    <t>F241 : Résister à une humidité ambiante persistente</t>
  </si>
  <si>
    <t>Taux de corrosion du métal à une humidité de 100% pendant une semaine</t>
  </si>
  <si>
    <t>EV4.5.4</t>
  </si>
  <si>
    <t>La batterie peut être stockée dans un hangar (ex du FS Suisse 2023) ; en cas de pluie à l'extérieur, l'humidité dans le hangar peut monter rapidement à 100%. La batterie resterait sur place au plus une semaine.</t>
  </si>
  <si>
    <t>Cette contrainte rend également le matériau du TSAC adapté au Rain Test</t>
  </si>
  <si>
    <t>F242 : Être imperméable face à une pluie fine, provenant de tous les côtés, puis aux écoulements qui en résultent</t>
  </si>
  <si>
    <t>Présence d'eau dans le TSAC après 3 minutes sous une pluie projeté depuis le dessous, le dessus, l'avant, l'arrière et les deux côtés de la voiture, puis après 3 minutes d'écoulement</t>
  </si>
  <si>
    <t>Le Rain Test</t>
  </si>
  <si>
    <t>F243 : Maintenir l'ensemble à des températures acceptables pour le fonctionnement de la batterie</t>
  </si>
  <si>
    <t>Température des cellules lors de n'importe quelle utilisation (charge,décharge)</t>
  </si>
  <si>
    <t>&lt;min(60, température de fonctionnement des cellules)</t>
  </si>
  <si>
    <t>EV4.1.4</t>
  </si>
  <si>
    <t>La batterie doit être régulée en température pour limiter les risques d'emballement thermique</t>
  </si>
  <si>
    <t>F25 : Permettre la communication sur l'état interne de la batterie</t>
  </si>
  <si>
    <t>F253 : Communiquer toutes les informations récoltables par l'AMS à un opérateur externe</t>
  </si>
  <si>
    <t>Présence d'une prise avec fusible permettant la connexion sécurisée d'un ordinateur, à l'aide si besoin d'un adaptateur USB / CAN</t>
  </si>
  <si>
    <t>/</t>
  </si>
  <si>
    <t>EV5.8.12
EV1.2.1</t>
  </si>
  <si>
    <t>Un opérateur externe doit pouvoir connecter son ordinateur, directement branché au TSAC ; à l'intérieur, le câble doit être connecté à l'AMS et permettre ainsi la lecture de toutes les données qu'il contient. Il doit bien y avoir un fusible qui réponde à tous les critères des "overcurrent protection" (se référer à la partie sur le busbar HV) pour sécuriser la connexion électrique.</t>
  </si>
  <si>
    <t>F26 : Permettre le transport de la batterie</t>
  </si>
  <si>
    <t>F261 : Présenter des points d'accroche pour des sangles</t>
  </si>
  <si>
    <t xml:space="preserve">Nombre de points d'accroche </t>
  </si>
  <si>
    <t>&gt;=2 de chaque côté</t>
  </si>
  <si>
    <t>La batterie sera a priori lourde et devra être portée par plusieurs opérateurs qui devront chacun avoir une prise sûre sur la batterie.</t>
  </si>
  <si>
    <t>Une solution technique envisageable serait de confondre les trous pour les attaches de la batterie au châssis équipé et les points d'accroche. Ceci serait possible si l'on peut passer les sangles à travers les ouvertures (diamètre suffisant) et si lesdites points d'accroches supportent chacun plus d'un quart du poids de la batterie (surdimensionnement).</t>
  </si>
  <si>
    <t>F262 : Rester à l'équilibre en étant soulevée par ses points d'accroche.</t>
  </si>
  <si>
    <t>Charge supportée par les points d'accroche sans déformation plastique</t>
  </si>
  <si>
    <t>&gt;= 35</t>
  </si>
  <si>
    <t>Les attaches doivent être fiables et supporter le poids de la batterie, en supposant que la répartition de cette charge soit équitable.</t>
  </si>
  <si>
    <t>F27 : Protéger les opérateurs des sous-systèmes de la batterie lors d'une phase de maintenance</t>
  </si>
  <si>
    <t xml:space="preserve">F271 : Donner l'accès aux différents sous-systèmes pour un opérateur habilité B2XL </t>
  </si>
  <si>
    <t>Nombre de pièces à enlever pour accéder, visuellement ou physiquement, aux modules, à leurs connexions, à la partie LV et au busbar HV</t>
  </si>
  <si>
    <t>Il faut n'avoir qu'à retirer une sorte de "upper container" et tous les composants doivent être au même étage ; ainsi, un opérateur B2XL peut enlever un module sans avoir besoin de déconnecter la haute puissance, la seule pièce à enlever est mécanique</t>
  </si>
  <si>
    <t>F272 : Ne présenter aucune PNST lorsqu'il est ouvert</t>
  </si>
  <si>
    <t>Nombre de PNST accessibles à un opérateur après la première manipulation permettant l'ouverture du TSAC</t>
  </si>
  <si>
    <t>La plupart des équipiers ne seront pas habilités B2TL : il faut qu'une habilitation B2XL suffise pour pouvoir enlever un module de l'ensemble et le démonter</t>
  </si>
  <si>
    <t xml:space="preserve">F273 : Comprendre un réseau de câbles logique et cohérent. En fonction de sa couleur et de sa taille, chaque câble doit pouvoir se voir assigner un calibre, une plage de températures acceptables et une tension d'isolation. </t>
  </si>
  <si>
    <t>Présence, pour chaque câble électrique, d'un schéma de positionnement et de passages de câbles prévus entre les parois</t>
  </si>
  <si>
    <t>Ça ne doit pas être le bazar, et en particulier, on doit pouvoir refermer le TSAC sans comprimer un gros noeud de câbles : tout doit être architecturé pour avoir un espace dédié, câbles compris</t>
  </si>
  <si>
    <t>Respect du code sur les câbles établi</t>
  </si>
  <si>
    <t>À voir avec le sous-traitant : mis à part les câbles orange de haute puissance, les codes sont libres, il faut simplement qu'ils soient définis et respectés dans toute l'enceinte du TSAC</t>
  </si>
  <si>
    <t>F28 : Permettre la recharge de la batterie</t>
  </si>
  <si>
    <t>F281 : Présenter une prise IP3X permettant la connexion de la batterie au chargeur, coté puissance</t>
  </si>
  <si>
    <t>Présence d'un connecteur jaugé pour supporter 600V, permettant de brancher le chargeur à la batterie, qui se situe sur une des zones spécifiées (permettant un débattement suffisant pour qu'un opérateur connecte et déconnecte la batterie)
NB : ces zones dépendront de la solution technique retenue de prise</t>
  </si>
  <si>
    <t>La batterie a été faite pour porter une prise femelle, et on y branche soit le chargeur, soit le reste du circuit du TS. Nénamoins, cela peut être remis en question ; on pourrait envisager que la prise porte la prise mâle, et que la TS Box et le chargeur présentent une prise femelle (ou bien une solution alternative si la prise chargeur n'est pas la même que la prise de connexion au TS). Dans tous les cas, il faut ici penser à la cohérence entre la charge et l'explotation dans la chaîne de haute puissance.</t>
  </si>
  <si>
    <t>F282 : Comprendre une zone surfacique non isolée électriquement qui permette, lors de la connexion du chargeur à la batterie, de relier électriquement le TSAC et le câble de terre du chargeur</t>
  </si>
  <si>
    <t>Présence de cette surface</t>
  </si>
  <si>
    <t>Oui, si la reprise de blindage entre les câbles permet de faire la connexion sans passer par une surface dédiée</t>
  </si>
  <si>
    <t>EV7.1.2</t>
  </si>
  <si>
    <t>F29 : Permettre l'exploitation sécuritaire de l'énergie embarquée, sur banc et sur piste</t>
  </si>
  <si>
    <t>F291 : Présenter une prise IP3X permettant la connexion de la batterie à la chaîne de haute puissance du véhicule</t>
  </si>
  <si>
    <t>Présence d'un connecteur IP3X jaugé pour supporter une tension de 600VDC et un courant de 200A</t>
  </si>
  <si>
    <t>Le connecteur peut être de type mâle ou femelle, tant qu'il est IP3X</t>
  </si>
  <si>
    <t>Présence du connecteur sur une des surfaces autorisées du TSAC (* [A DEFINIR en fonction de la technologie retenue])</t>
  </si>
  <si>
    <t>Espace limité pour permettre à un opérateur de connecter et de déconnecter la batterie à cause de la structure tubulaire et de la TS Box. L'emplacement de la sortie de la batterie doit être minutieusement choisi, particulièrement si la solution retenue est une prise femelle.</t>
  </si>
  <si>
    <t>Rayon de courbure des câbles de sortie pour rejoindre la TSBox</t>
  </si>
  <si>
    <t>cm</t>
  </si>
  <si>
    <t>Les câbles sont rigides et ne doivent pas être pliés</t>
  </si>
  <si>
    <t>F292 : Présenter une prise IP3X permettant la connexion de la batterie à la chaîne de basse puissance du véhicule</t>
  </si>
  <si>
    <t>F293 : Posséder un dimensionnement de câbles adéquat par rapport à l'utilisation. En particulier, les câbles doivent rester en place malgré les vibrations</t>
  </si>
  <si>
    <t>Justification numérique de l'utilisation de chaque câble et du choix de sa fixation quant aux efforts subis</t>
  </si>
  <si>
    <t>Ces calculs pourront être faits côté FS@ECL, mais le constructeur devra prouver que cela a été respecté, en particulier que la taille de chaque câble est adapatée au courant qui le traverse.</t>
  </si>
  <si>
    <t>Ajouts (*)</t>
  </si>
  <si>
    <t>RQ Un refroidissement à air est prévu pour le TSAC (a priori, deux ventilateurs branchés en LV) mais si un refroidissement à eau/huile est envisagé, d'autres règles s'appliquent</t>
  </si>
  <si>
    <t>Vehicule Artemiz</t>
  </si>
  <si>
    <t>S0 - Artemiz</t>
  </si>
  <si>
    <t>S1 - CHASEA</t>
  </si>
  <si>
    <t>S2 - LASMECA</t>
  </si>
  <si>
    <t>S3 - CHAIPE</t>
  </si>
  <si>
    <t>S4 - BASTIE</t>
  </si>
  <si>
    <r>
      <rPr>
        <u/>
        <sz val="12"/>
        <color rgb="FF000000"/>
        <rFont val="Calibri"/>
        <charset val="1"/>
      </rPr>
      <t xml:space="preserve"> </t>
    </r>
    <r>
      <rPr>
        <b/>
        <u/>
        <sz val="12"/>
        <color rgb="FF000000"/>
        <rFont val="Calibri"/>
        <charset val="1"/>
      </rPr>
      <t xml:space="preserve">Note : 
</t>
    </r>
    <r>
      <rPr>
        <sz val="12"/>
        <color rgb="FF000000"/>
        <rFont val="Calibri"/>
        <charset val="1"/>
      </rPr>
      <t xml:space="preserve">   Les acronymes précédés de </t>
    </r>
    <r>
      <rPr>
        <b/>
        <sz val="12"/>
        <color rgb="FF000000"/>
        <rFont val="Calibri"/>
        <charset val="1"/>
      </rPr>
      <t xml:space="preserve">#
</t>
    </r>
    <r>
      <rPr>
        <sz val="12"/>
        <color rgb="FF000000"/>
        <rFont val="Calibri"/>
        <charset val="1"/>
      </rPr>
      <t xml:space="preserve">   sont les acronymes "maison" EPSA, les
   autres sont les acronymes Formula Student
   Les acronymes suivis de </t>
    </r>
    <r>
      <rPr>
        <b/>
        <sz val="12"/>
        <color rgb="FF000000"/>
        <rFont val="Calibri"/>
        <charset val="1"/>
      </rPr>
      <t>?</t>
    </r>
    <r>
      <rPr>
        <sz val="12"/>
        <color rgb="FF000000"/>
        <rFont val="Calibri"/>
        <charset val="1"/>
      </rPr>
      <t xml:space="preserve"> sont des dépendances à un système
   parent qui sont incertaines, et qu'il faut vérifier
TOUT écrire initialement en Anglais (et éventuellement traduire) -&gt; Important pour les quizz !</t>
    </r>
  </si>
  <si>
    <t>Systèmes:</t>
  </si>
  <si>
    <t>Nomenclature</t>
  </si>
  <si>
    <t>Systèmes règlement FS:</t>
  </si>
  <si>
    <t>Responsable</t>
  </si>
  <si>
    <t>S1</t>
  </si>
  <si>
    <t>FR : Frame &amp; Body</t>
  </si>
  <si>
    <t>FR</t>
  </si>
  <si>
    <t>LSL, GLR</t>
  </si>
  <si>
    <t>BR : Brake System</t>
  </si>
  <si>
    <t>BR</t>
  </si>
  <si>
    <t>RBX, GLR</t>
  </si>
  <si>
    <t>EL : Electrical</t>
  </si>
  <si>
    <t>EL</t>
  </si>
  <si>
    <t>LER, TFN, GLR</t>
  </si>
  <si>
    <t>S2</t>
  </si>
  <si>
    <t>MS : Miscellaneous, Finish &amp; Assembly</t>
  </si>
  <si>
    <t>MS</t>
  </si>
  <si>
    <t>EN : Engine &amp; Drivetrain</t>
  </si>
  <si>
    <t>EN</t>
  </si>
  <si>
    <t>HAO,RBX, LER, GLR</t>
  </si>
  <si>
    <t>S3</t>
  </si>
  <si>
    <t>LSl, GLR</t>
  </si>
  <si>
    <t>ST : Steering System</t>
  </si>
  <si>
    <t>ST</t>
  </si>
  <si>
    <t>MBN, GLR</t>
  </si>
  <si>
    <t>S4</t>
  </si>
  <si>
    <t>SU : Suspension System</t>
  </si>
  <si>
    <t>SU</t>
  </si>
  <si>
    <t>WT : Wheel, Wheel Bearing and Tires</t>
  </si>
  <si>
    <t>WT</t>
  </si>
  <si>
    <t>HAO, GLR</t>
  </si>
  <si>
    <t>N°</t>
  </si>
  <si>
    <t>Sous systèmes :</t>
  </si>
  <si>
    <t>Système parent</t>
  </si>
  <si>
    <t>Requiert
CDFC</t>
  </si>
  <si>
    <t>1_00</t>
  </si>
  <si>
    <r>
      <rPr>
        <b/>
        <sz val="11"/>
        <color rgb="FF000000"/>
        <rFont val="Calibri"/>
        <charset val="1"/>
      </rPr>
      <t xml:space="preserve">Ergonomic cockpit
</t>
    </r>
    <r>
      <rPr>
        <sz val="11"/>
        <color rgb="FF000000"/>
        <rFont val="Calibri"/>
        <charset val="1"/>
      </rPr>
      <t>Cockpit ergonomique</t>
    </r>
  </si>
  <si>
    <t>#EGC</t>
  </si>
  <si>
    <t>AAT</t>
  </si>
  <si>
    <t>2_00</t>
  </si>
  <si>
    <r>
      <rPr>
        <b/>
        <sz val="11"/>
        <color rgb="FF000000"/>
        <rFont val="Calibri"/>
        <charset val="1"/>
      </rPr>
      <t xml:space="preserve">Wheel
</t>
    </r>
    <r>
      <rPr>
        <sz val="11"/>
        <color rgb="FF000000"/>
        <rFont val="Calibri"/>
        <charset val="1"/>
      </rPr>
      <t>Roues équipées</t>
    </r>
  </si>
  <si>
    <t>#WHL</t>
  </si>
  <si>
    <t>3_00</t>
  </si>
  <si>
    <r>
      <rPr>
        <b/>
        <sz val="11"/>
        <color rgb="FF000000"/>
        <rFont val="Calibri"/>
        <charset val="1"/>
      </rPr>
      <t xml:space="preserve">Engines
</t>
    </r>
    <r>
      <rPr>
        <sz val="11"/>
        <color rgb="FF000000"/>
        <rFont val="Calibri"/>
        <charset val="1"/>
      </rPr>
      <t>Moteurs</t>
    </r>
  </si>
  <si>
    <t>#ENG</t>
  </si>
  <si>
    <t>TFN</t>
  </si>
  <si>
    <r>
      <rPr>
        <b/>
        <sz val="11"/>
        <color rgb="FF000000"/>
        <rFont val="Calibri"/>
        <charset val="1"/>
      </rPr>
      <t xml:space="preserve">Shut Down circuit
</t>
    </r>
    <r>
      <rPr>
        <sz val="11"/>
        <color rgb="FF000000"/>
        <rFont val="Calibri"/>
        <charset val="1"/>
      </rPr>
      <t>Circuit d'extinction</t>
    </r>
  </si>
  <si>
    <t>YPN</t>
  </si>
  <si>
    <t>1_01</t>
  </si>
  <si>
    <r>
      <rPr>
        <b/>
        <sz val="11"/>
        <color rgb="FF000000"/>
        <rFont val="Calibri"/>
        <charset val="1"/>
      </rPr>
      <t xml:space="preserve">Tubular structure
</t>
    </r>
    <r>
      <rPr>
        <sz val="11"/>
        <color rgb="FF000000"/>
        <rFont val="Calibri"/>
        <charset val="1"/>
      </rPr>
      <t>Structure tubulaire</t>
    </r>
  </si>
  <si>
    <t>#TST</t>
  </si>
  <si>
    <t>TAE</t>
  </si>
  <si>
    <t>2_01</t>
  </si>
  <si>
    <r>
      <rPr>
        <b/>
        <sz val="11"/>
        <color rgb="FF000000"/>
        <rFont val="Calibri"/>
        <charset val="1"/>
      </rPr>
      <t xml:space="preserve">Brake System
</t>
    </r>
    <r>
      <rPr>
        <sz val="11"/>
        <color rgb="FF000000"/>
        <rFont val="Calibri"/>
        <charset val="1"/>
      </rPr>
      <t>Système de freinage</t>
    </r>
  </si>
  <si>
    <t>#BKS</t>
  </si>
  <si>
    <t>RBX</t>
  </si>
  <si>
    <t>3_01</t>
  </si>
  <si>
    <r>
      <rPr>
        <b/>
        <sz val="11"/>
        <color rgb="FF000000"/>
        <rFont val="Calibri"/>
        <charset val="1"/>
      </rPr>
      <t xml:space="preserve">Engine cooling circuit
</t>
    </r>
    <r>
      <rPr>
        <sz val="11"/>
        <color rgb="FF000000"/>
        <rFont val="Calibri"/>
        <charset val="1"/>
      </rPr>
      <t>Circuit de refroidissement des moteurs</t>
    </r>
  </si>
  <si>
    <t>#ECC</t>
  </si>
  <si>
    <t>ADO</t>
  </si>
  <si>
    <r>
      <rPr>
        <b/>
        <sz val="11"/>
        <color rgb="FF000000"/>
        <rFont val="Calibri"/>
        <charset val="1"/>
      </rPr>
      <t xml:space="preserve">LV Harness
</t>
    </r>
    <r>
      <rPr>
        <sz val="11"/>
        <color rgb="FF000000"/>
        <rFont val="Calibri"/>
        <charset val="1"/>
      </rPr>
      <t>Faisceau basse tension</t>
    </r>
  </si>
  <si>
    <t>#LVH</t>
  </si>
  <si>
    <t>LER</t>
  </si>
  <si>
    <t>1_02</t>
  </si>
  <si>
    <r>
      <rPr>
        <b/>
        <sz val="11"/>
        <color rgb="FF000000"/>
        <rFont val="Calibri"/>
        <charset val="1"/>
      </rPr>
      <t xml:space="preserve">Battery Containers
</t>
    </r>
    <r>
      <rPr>
        <sz val="11"/>
        <color rgb="FF000000"/>
        <rFont val="Calibri"/>
        <charset val="1"/>
      </rPr>
      <t>Support batteries LV et TSAC</t>
    </r>
  </si>
  <si>
    <t>#BCN</t>
  </si>
  <si>
    <t>2_02</t>
  </si>
  <si>
    <r>
      <rPr>
        <b/>
        <sz val="11"/>
        <color rgb="FF000000"/>
        <rFont val="Calibri"/>
        <charset val="1"/>
      </rPr>
      <t xml:space="preserve">Secondary drive
</t>
    </r>
    <r>
      <rPr>
        <sz val="11"/>
        <color rgb="FF000000"/>
        <rFont val="Calibri"/>
        <charset val="1"/>
      </rPr>
      <t>Transmission secondaire</t>
    </r>
  </si>
  <si>
    <t>#SDD</t>
  </si>
  <si>
    <t>3_02</t>
  </si>
  <si>
    <r>
      <rPr>
        <b/>
        <sz val="11"/>
        <color rgb="FF000000"/>
        <rFont val="Calibri"/>
        <charset val="1"/>
      </rPr>
      <t xml:space="preserve">HV Battery
</t>
    </r>
    <r>
      <rPr>
        <sz val="11"/>
        <color rgb="FF000000"/>
        <rFont val="Calibri"/>
        <charset val="1"/>
      </rPr>
      <t>Batterie HV</t>
    </r>
  </si>
  <si>
    <t>#HVB</t>
  </si>
  <si>
    <t>RGI</t>
  </si>
  <si>
    <r>
      <rPr>
        <b/>
        <sz val="11"/>
        <color rgb="FF000000"/>
        <rFont val="Calibri"/>
        <charset val="1"/>
      </rPr>
      <t xml:space="preserve">Battery Managment System
</t>
    </r>
    <r>
      <rPr>
        <sz val="11"/>
        <color rgb="FF000000"/>
        <rFont val="Calibri"/>
        <charset val="1"/>
      </rPr>
      <t>Système de contrôle batterie</t>
    </r>
  </si>
  <si>
    <r>
      <rPr>
        <b/>
        <u/>
        <sz val="11"/>
        <color rgb="FF000000"/>
        <rFont val="Calibri"/>
        <charset val="1"/>
      </rPr>
      <t xml:space="preserve">Départements/ systèmes à clarifier :
</t>
    </r>
    <r>
      <rPr>
        <sz val="11"/>
        <color rgb="FF000000"/>
        <rFont val="Calibri"/>
        <charset val="1"/>
      </rPr>
      <t>Container batterie -&gt; CHASEA ?
Sous-containers -&gt; CHAIPE ?
Cooling controlers -&gt; CHAIPE ?
TSMS -&gt; CHAIPE ?
AMS -&gt; CHAIPE ?
circuit refroidissement moteur -&gt; CHAIPE ?</t>
    </r>
  </si>
  <si>
    <t>1_03</t>
  </si>
  <si>
    <r>
      <rPr>
        <b/>
        <sz val="11"/>
        <color rgb="FF000000"/>
        <rFont val="Calibri"/>
        <charset val="1"/>
      </rPr>
      <t xml:space="preserve">Crankset
</t>
    </r>
    <r>
      <rPr>
        <sz val="11"/>
        <color rgb="FF000000"/>
        <rFont val="Calibri"/>
        <charset val="1"/>
      </rPr>
      <t>Pédalier</t>
    </r>
  </si>
  <si>
    <t>#CRK</t>
  </si>
  <si>
    <t>2_03</t>
  </si>
  <si>
    <r>
      <rPr>
        <b/>
        <sz val="11"/>
        <color rgb="FF000000"/>
        <rFont val="Calibri"/>
        <charset val="1"/>
      </rPr>
      <t xml:space="preserve">Steering System
</t>
    </r>
    <r>
      <rPr>
        <sz val="11"/>
        <color rgb="FF000000"/>
        <rFont val="Calibri"/>
        <charset val="1"/>
      </rPr>
      <t>Système de direction</t>
    </r>
  </si>
  <si>
    <t>#SST</t>
  </si>
  <si>
    <t>MBN</t>
  </si>
  <si>
    <t>3_03</t>
  </si>
  <si>
    <r>
      <rPr>
        <b/>
        <sz val="11"/>
        <color rgb="FF000000"/>
        <rFont val="Calibri"/>
        <charset val="1"/>
      </rPr>
      <t xml:space="preserve">Cells cooling circuit
</t>
    </r>
    <r>
      <rPr>
        <sz val="11"/>
        <color rgb="FF000000"/>
        <rFont val="Calibri"/>
        <charset val="1"/>
      </rPr>
      <t>Circuit de refroidissement des cellules</t>
    </r>
  </si>
  <si>
    <t>#CCC</t>
  </si>
  <si>
    <r>
      <rPr>
        <b/>
        <sz val="11"/>
        <color rgb="FF000000"/>
        <rFont val="Calibri"/>
        <charset val="1"/>
      </rPr>
      <t xml:space="preserve">Low Voltage Battery
</t>
    </r>
    <r>
      <rPr>
        <sz val="11"/>
        <color rgb="FF000000"/>
        <rFont val="Calibri"/>
        <charset val="1"/>
      </rPr>
      <t>Batterie basse tension</t>
    </r>
  </si>
  <si>
    <t>#LVB</t>
  </si>
  <si>
    <t>NSC</t>
  </si>
  <si>
    <t>1_04</t>
  </si>
  <si>
    <r>
      <rPr>
        <b/>
        <sz val="11"/>
        <color rgb="FF000000"/>
        <rFont val="Calibri"/>
        <charset val="1"/>
      </rPr>
      <t xml:space="preserve">Bodywork
</t>
    </r>
    <r>
      <rPr>
        <sz val="11"/>
        <color rgb="FF000000"/>
        <rFont val="Calibri"/>
        <charset val="1"/>
      </rPr>
      <t>Carrosserie</t>
    </r>
  </si>
  <si>
    <t>#BOD</t>
  </si>
  <si>
    <t>LSL</t>
  </si>
  <si>
    <t>2_04</t>
  </si>
  <si>
    <r>
      <rPr>
        <b/>
        <sz val="11"/>
        <color rgb="FF000000"/>
        <rFont val="Calibri"/>
        <charset val="1"/>
      </rPr>
      <t xml:space="preserve">Suspensions
</t>
    </r>
    <r>
      <rPr>
        <sz val="11"/>
        <color rgb="FF000000"/>
        <rFont val="Calibri"/>
        <charset val="1"/>
      </rPr>
      <t>suspensions</t>
    </r>
  </si>
  <si>
    <t>#SUP</t>
  </si>
  <si>
    <t>3_04</t>
  </si>
  <si>
    <r>
      <rPr>
        <b/>
        <sz val="11"/>
        <color rgb="FF000000"/>
        <rFont val="Calibri"/>
        <charset val="1"/>
      </rPr>
      <t xml:space="preserve">Battery charger
</t>
    </r>
    <r>
      <rPr>
        <sz val="11"/>
        <color rgb="FF000000"/>
        <rFont val="Calibri"/>
        <charset val="1"/>
      </rPr>
      <t>Chargeur batterie</t>
    </r>
  </si>
  <si>
    <t>#BCH</t>
  </si>
  <si>
    <r>
      <rPr>
        <b/>
        <sz val="11"/>
        <color rgb="FF000000"/>
        <rFont val="Calibri"/>
        <charset val="1"/>
      </rPr>
      <t xml:space="preserve">Tractive System Active Light
</t>
    </r>
    <r>
      <rPr>
        <sz val="11"/>
        <color rgb="FF000000"/>
        <rFont val="Calibri"/>
        <charset val="1"/>
      </rPr>
      <t>Voyant indicateur de la chaîne de puissance</t>
    </r>
  </si>
  <si>
    <t>1_05</t>
  </si>
  <si>
    <r>
      <rPr>
        <b/>
        <sz val="11"/>
        <color rgb="FF000000"/>
        <rFont val="Calibri"/>
        <charset val="1"/>
      </rPr>
      <t xml:space="preserve">Crash Box
</t>
    </r>
    <r>
      <rPr>
        <sz val="11"/>
        <color rgb="FF000000"/>
        <rFont val="Calibri"/>
        <charset val="1"/>
      </rPr>
      <t>Boîte de collision</t>
    </r>
  </si>
  <si>
    <t>#CRB</t>
  </si>
  <si>
    <t>3_05</t>
  </si>
  <si>
    <r>
      <rPr>
        <b/>
        <sz val="11"/>
        <color rgb="FF000000"/>
        <rFont val="Calibri"/>
        <charset val="1"/>
      </rPr>
      <t xml:space="preserve">Handcart 
</t>
    </r>
    <r>
      <rPr>
        <sz val="11"/>
        <color rgb="FF000000"/>
        <rFont val="Calibri"/>
        <charset val="1"/>
      </rPr>
      <t>Chariot pour batterie HV</t>
    </r>
  </si>
  <si>
    <t>#HDC</t>
  </si>
  <si>
    <r>
      <rPr>
        <b/>
        <sz val="11"/>
        <color rgb="FF000000"/>
        <rFont val="Calibri"/>
        <charset val="1"/>
      </rPr>
      <t xml:space="preserve">Electronic Control Unit (VCU)
</t>
    </r>
    <r>
      <rPr>
        <sz val="11"/>
        <color rgb="FF000000"/>
        <rFont val="Calibri"/>
        <charset val="1"/>
      </rPr>
      <t>VCU - Vehicule control Unit</t>
    </r>
  </si>
  <si>
    <t>ECU</t>
  </si>
  <si>
    <t>1_06</t>
  </si>
  <si>
    <r>
      <rPr>
        <b/>
        <sz val="11"/>
        <color rgb="FF000000"/>
        <rFont val="Calibri"/>
        <charset val="1"/>
      </rPr>
      <t xml:space="preserve">Vehicule Equipment
</t>
    </r>
    <r>
      <rPr>
        <sz val="11"/>
        <color rgb="FF000000"/>
        <rFont val="Calibri"/>
        <charset val="1"/>
      </rPr>
      <t>Equipement véhicule - chapes</t>
    </r>
  </si>
  <si>
    <t>#VEQ</t>
  </si>
  <si>
    <t>3_06</t>
  </si>
  <si>
    <r>
      <rPr>
        <b/>
        <sz val="11"/>
        <color rgb="FF000000"/>
        <rFont val="Calibri"/>
        <charset val="1"/>
      </rPr>
      <t xml:space="preserve">Charge circuit
</t>
    </r>
    <r>
      <rPr>
        <sz val="11"/>
        <color rgb="FF000000"/>
        <rFont val="Calibri"/>
        <charset val="1"/>
      </rPr>
      <t>Circuit de charge</t>
    </r>
  </si>
  <si>
    <t>#CGC</t>
  </si>
  <si>
    <t>LLY</t>
  </si>
  <si>
    <r>
      <rPr>
        <b/>
        <sz val="11"/>
        <color rgb="FF000000"/>
        <rFont val="Calibri"/>
        <charset val="1"/>
      </rPr>
      <t xml:space="preserve">Sensors
</t>
    </r>
    <r>
      <rPr>
        <sz val="11"/>
        <color rgb="FF000000"/>
        <rFont val="Calibri"/>
        <charset val="1"/>
      </rPr>
      <t>Capteurs</t>
    </r>
  </si>
  <si>
    <t>#SEN</t>
  </si>
  <si>
    <t>ART</t>
  </si>
  <si>
    <t>1_07</t>
  </si>
  <si>
    <r>
      <rPr>
        <b/>
        <sz val="11"/>
        <color rgb="FF000000"/>
        <rFont val="Calibri"/>
        <charset val="1"/>
      </rPr>
      <t xml:space="preserve">Monocoque - Optionnal
</t>
    </r>
    <r>
      <rPr>
        <sz val="11"/>
        <color rgb="FF000000"/>
        <rFont val="Calibri"/>
        <charset val="1"/>
      </rPr>
      <t>Monocoque</t>
    </r>
  </si>
  <si>
    <t>#MON</t>
  </si>
  <si>
    <t>3_07</t>
  </si>
  <si>
    <r>
      <rPr>
        <b/>
        <sz val="11"/>
        <color rgb="FF000000"/>
        <rFont val="Calibri"/>
        <charset val="1"/>
      </rPr>
      <t xml:space="preserve">Discharge circuit
</t>
    </r>
    <r>
      <rPr>
        <sz val="11"/>
        <color rgb="FF000000"/>
        <rFont val="Calibri"/>
        <charset val="1"/>
      </rPr>
      <t>Circuit de décharge</t>
    </r>
  </si>
  <si>
    <t>#DGC</t>
  </si>
  <si>
    <r>
      <rPr>
        <b/>
        <sz val="11"/>
        <color rgb="FF000000"/>
        <rFont val="Calibri"/>
        <charset val="1"/>
      </rPr>
      <t xml:space="preserve">Dashboard
</t>
    </r>
    <r>
      <rPr>
        <sz val="11"/>
        <color rgb="FF000000"/>
        <rFont val="Calibri"/>
        <charset val="1"/>
      </rPr>
      <t>Tableau de bord</t>
    </r>
  </si>
  <si>
    <t>#DSB</t>
  </si>
  <si>
    <t>1_08</t>
  </si>
  <si>
    <r>
      <rPr>
        <b/>
        <sz val="11"/>
        <color rgb="FF000000"/>
        <rFont val="Calibri"/>
        <charset val="1"/>
      </rPr>
      <t xml:space="preserve">Aero - Optional
</t>
    </r>
    <r>
      <rPr>
        <sz val="11"/>
        <color rgb="FF000000"/>
        <rFont val="Calibri"/>
        <charset val="1"/>
      </rPr>
      <t>Kit aéro</t>
    </r>
  </si>
  <si>
    <t>#ARO</t>
  </si>
  <si>
    <t>3_08</t>
  </si>
  <si>
    <r>
      <rPr>
        <b/>
        <sz val="11"/>
        <color rgb="FF000000"/>
        <rFont val="Calibri"/>
        <charset val="1"/>
      </rPr>
      <t xml:space="preserve">HV harness
</t>
    </r>
    <r>
      <rPr>
        <sz val="11"/>
        <color rgb="FF000000"/>
        <rFont val="Calibri"/>
        <charset val="1"/>
      </rPr>
      <t>Faisceau haut voltage</t>
    </r>
  </si>
  <si>
    <t>#HVH</t>
  </si>
  <si>
    <r>
      <rPr>
        <b/>
        <sz val="11"/>
        <color rgb="FF000000"/>
        <rFont val="Calibri"/>
        <charset val="1"/>
      </rPr>
      <t xml:space="preserve">Cell Modules
</t>
    </r>
    <r>
      <rPr>
        <sz val="11"/>
        <color rgb="FF000000"/>
        <rFont val="Calibri"/>
        <charset val="1"/>
      </rPr>
      <t>modules batterie</t>
    </r>
  </si>
  <si>
    <t>#CMD</t>
  </si>
  <si>
    <t>3_09</t>
  </si>
  <si>
    <r>
      <rPr>
        <b/>
        <sz val="11"/>
        <color rgb="FF000000"/>
        <rFont val="Calibri"/>
        <charset val="1"/>
      </rPr>
      <t xml:space="preserve">Inverter
</t>
    </r>
    <r>
      <rPr>
        <sz val="11"/>
        <color rgb="FF000000"/>
        <rFont val="Calibri"/>
        <charset val="1"/>
      </rPr>
      <t>Onduleur Convertisseur AC/DC</t>
    </r>
  </si>
  <si>
    <t>#INV</t>
  </si>
  <si>
    <r>
      <rPr>
        <b/>
        <sz val="11"/>
        <color rgb="FF000000"/>
        <rFont val="Calibri"/>
        <charset val="1"/>
      </rPr>
      <t xml:space="preserve">Brake light
</t>
    </r>
    <r>
      <rPr>
        <sz val="11"/>
        <color rgb="FF000000"/>
        <rFont val="Calibri"/>
        <charset val="1"/>
      </rPr>
      <t>Feu de freinage</t>
    </r>
  </si>
  <si>
    <t>#BKL</t>
  </si>
  <si>
    <t>3_10</t>
  </si>
  <si>
    <r>
      <rPr>
        <b/>
        <sz val="11"/>
        <color rgb="FF000000"/>
        <rFont val="Calibri"/>
        <charset val="1"/>
      </rPr>
      <t xml:space="preserve">TS box
</t>
    </r>
    <r>
      <rPr>
        <sz val="11"/>
        <color rgb="FF000000"/>
        <rFont val="Calibri"/>
        <charset val="1"/>
      </rPr>
      <t>Tractive system box</t>
    </r>
  </si>
  <si>
    <t>#TSB</t>
  </si>
  <si>
    <t>Sous-sous systèmes :</t>
  </si>
  <si>
    <t>1_00_00</t>
  </si>
  <si>
    <r>
      <rPr>
        <b/>
        <sz val="11"/>
        <color rgb="FF000000"/>
        <rFont val="Calibri"/>
        <charset val="1"/>
      </rPr>
      <t xml:space="preserve">bucket seat
</t>
    </r>
    <r>
      <rPr>
        <sz val="11"/>
        <color rgb="FF000000"/>
        <rFont val="Calibri"/>
        <charset val="1"/>
      </rPr>
      <t>Siège Baquet</t>
    </r>
  </si>
  <si>
    <t>2_00_00</t>
  </si>
  <si>
    <r>
      <rPr>
        <b/>
        <sz val="11"/>
        <color rgb="FF000000"/>
        <rFont val="Calibri"/>
        <charset val="1"/>
      </rPr>
      <t xml:space="preserve">Tires
</t>
    </r>
    <r>
      <rPr>
        <sz val="11"/>
        <color rgb="FF000000"/>
        <rFont val="Calibri"/>
        <charset val="1"/>
      </rPr>
      <t>Pneus</t>
    </r>
  </si>
  <si>
    <t>#TIR</t>
  </si>
  <si>
    <t>3_08_00</t>
  </si>
  <si>
    <r>
      <rPr>
        <b/>
        <sz val="11"/>
        <color rgb="FF000000"/>
        <rFont val="Calibri"/>
        <charset val="1"/>
      </rPr>
      <t xml:space="preserve">Accumulator Isolation Relays
</t>
    </r>
    <r>
      <rPr>
        <sz val="11"/>
        <color rgb="FF000000"/>
        <rFont val="Calibri"/>
        <charset val="1"/>
      </rPr>
      <t>Relais d'isolation de la batterie</t>
    </r>
  </si>
  <si>
    <t>AIRS</t>
  </si>
  <si>
    <t>4_06_00</t>
  </si>
  <si>
    <r>
      <rPr>
        <b/>
        <sz val="11"/>
        <color rgb="FF000000"/>
        <rFont val="Calibri"/>
        <charset val="1"/>
      </rPr>
      <t xml:space="preserve">Cooling Liquid Temperature Sensor
</t>
    </r>
    <r>
      <rPr>
        <sz val="11"/>
        <color rgb="FF000000"/>
        <rFont val="Calibri"/>
        <charset val="1"/>
      </rPr>
      <t>Capteur de température du liquide de refroidissement</t>
    </r>
  </si>
  <si>
    <t>#LTS</t>
  </si>
  <si>
    <t>1_00_01</t>
  </si>
  <si>
    <r>
      <rPr>
        <b/>
        <sz val="11"/>
        <color rgb="FF000000"/>
        <rFont val="Calibri"/>
        <charset val="1"/>
      </rPr>
      <t xml:space="preserve">Steering wheel
</t>
    </r>
    <r>
      <rPr>
        <sz val="11"/>
        <color rgb="FF000000"/>
        <rFont val="Calibri"/>
        <charset val="1"/>
      </rPr>
      <t>Volant</t>
    </r>
  </si>
  <si>
    <t>#STW</t>
  </si>
  <si>
    <t>2_00_01</t>
  </si>
  <si>
    <r>
      <rPr>
        <b/>
        <sz val="11"/>
        <color rgb="FF000000"/>
        <rFont val="Calibri"/>
        <charset val="1"/>
      </rPr>
      <t xml:space="preserve">Front wheel
</t>
    </r>
    <r>
      <rPr>
        <sz val="11"/>
        <color rgb="FF000000"/>
        <rFont val="Calibri"/>
        <charset val="1"/>
      </rPr>
      <t>Roue équipée avant</t>
    </r>
  </si>
  <si>
    <t>#FWH</t>
  </si>
  <si>
    <t>3_08_01</t>
  </si>
  <si>
    <r>
      <rPr>
        <b/>
        <sz val="11"/>
        <color rgb="FF000000"/>
        <rFont val="Calibri"/>
        <charset val="1"/>
      </rPr>
      <t xml:space="preserve">Tractive System Master Switch
</t>
    </r>
    <r>
      <rPr>
        <sz val="11"/>
        <color rgb="FF000000"/>
        <rFont val="Calibri"/>
        <charset val="1"/>
      </rPr>
      <t>Interrupteur principal</t>
    </r>
  </si>
  <si>
    <t xml:space="preserve">TSMS </t>
  </si>
  <si>
    <t>4_00_00</t>
  </si>
  <si>
    <t>Low Voltage Master Switch</t>
  </si>
  <si>
    <t xml:space="preserve">LVMS </t>
  </si>
  <si>
    <t>1_00_02</t>
  </si>
  <si>
    <r>
      <rPr>
        <b/>
        <sz val="11"/>
        <color rgb="FF000000"/>
        <rFont val="Calibri"/>
        <charset val="1"/>
      </rPr>
      <t xml:space="preserve">Head Restraint
</t>
    </r>
    <r>
      <rPr>
        <sz val="11"/>
        <color rgb="FF000000"/>
        <rFont val="Calibri"/>
        <charset val="1"/>
      </rPr>
      <t>Appui-tête</t>
    </r>
  </si>
  <si>
    <t>#HRT</t>
  </si>
  <si>
    <t>2_00_02</t>
  </si>
  <si>
    <r>
      <rPr>
        <b/>
        <sz val="11"/>
        <color rgb="FF000000"/>
        <rFont val="Calibri"/>
        <charset val="1"/>
      </rPr>
      <t xml:space="preserve">Rear wheel
</t>
    </r>
    <r>
      <rPr>
        <sz val="11"/>
        <color rgb="FF000000"/>
        <rFont val="Calibri"/>
        <charset val="1"/>
      </rPr>
      <t>Roue équipée arrière</t>
    </r>
  </si>
  <si>
    <t>#RWH</t>
  </si>
  <si>
    <t>3_08_02</t>
  </si>
  <si>
    <r>
      <rPr>
        <b/>
        <sz val="11"/>
        <color rgb="FF000000"/>
        <rFont val="Calibri"/>
        <charset val="1"/>
      </rPr>
      <t xml:space="preserve">High Voltage Disconnect
</t>
    </r>
    <r>
      <rPr>
        <sz val="11"/>
        <color rgb="FF000000"/>
        <rFont val="Calibri"/>
        <charset val="1"/>
      </rPr>
      <t>Connecteur batterie</t>
    </r>
  </si>
  <si>
    <t xml:space="preserve">HVD </t>
  </si>
  <si>
    <t>4_00_01</t>
  </si>
  <si>
    <t>Insulation Monitoring Device</t>
  </si>
  <si>
    <t xml:space="preserve">IMD </t>
  </si>
  <si>
    <t>1_00_03</t>
  </si>
  <si>
    <r>
      <rPr>
        <b/>
        <sz val="11"/>
        <color rgb="FF000000"/>
        <rFont val="Calibri"/>
        <charset val="1"/>
      </rPr>
      <t xml:space="preserve">Dirver Harness
</t>
    </r>
    <r>
      <rPr>
        <sz val="11"/>
        <color rgb="FF000000"/>
        <rFont val="Calibri"/>
        <charset val="1"/>
      </rPr>
      <t>Ceintures pilote</t>
    </r>
  </si>
  <si>
    <t>#DHA</t>
  </si>
  <si>
    <t>2_01_00</t>
  </si>
  <si>
    <r>
      <rPr>
        <b/>
        <sz val="11"/>
        <color rgb="FF000000"/>
        <rFont val="Calibri"/>
        <charset val="1"/>
      </rPr>
      <t xml:space="preserve">Brake hoses
</t>
    </r>
    <r>
      <rPr>
        <sz val="11"/>
        <color rgb="FF000000"/>
        <rFont val="Calibri"/>
        <charset val="1"/>
      </rPr>
      <t>Durites de frein</t>
    </r>
  </si>
  <si>
    <t>#BKH</t>
  </si>
  <si>
    <t>3_10_00</t>
  </si>
  <si>
    <r>
      <rPr>
        <b/>
        <sz val="11"/>
        <color rgb="FF000000"/>
        <rFont val="Calibri"/>
        <charset val="1"/>
      </rPr>
      <t xml:space="preserve">Tractive System Measuring point
</t>
    </r>
    <r>
      <rPr>
        <sz val="11"/>
        <color rgb="FF000000"/>
        <rFont val="Calibri"/>
        <charset val="1"/>
      </rPr>
      <t>Système de mesures du jury</t>
    </r>
  </si>
  <si>
    <t>4_00_02</t>
  </si>
  <si>
    <t>Brake System Plausibility Device</t>
  </si>
  <si>
    <t>BSPD</t>
  </si>
  <si>
    <t>1_01_00</t>
  </si>
  <si>
    <r>
      <rPr>
        <b/>
        <sz val="11"/>
        <color rgb="FF000000"/>
        <rFont val="Calibri"/>
        <charset val="1"/>
      </rPr>
      <t xml:space="preserve">Tubes
</t>
    </r>
    <r>
      <rPr>
        <sz val="11"/>
        <color rgb="FF000000"/>
        <rFont val="Calibri"/>
        <charset val="1"/>
      </rPr>
      <t>Tubes</t>
    </r>
  </si>
  <si>
    <t>#TUB</t>
  </si>
  <si>
    <t>2_01_01</t>
  </si>
  <si>
    <r>
      <rPr>
        <b/>
        <sz val="11"/>
        <color rgb="FF000000"/>
        <rFont val="Calibri"/>
        <charset val="1"/>
      </rPr>
      <t xml:space="preserve">Brake caliper
</t>
    </r>
    <r>
      <rPr>
        <sz val="11"/>
        <color rgb="FF000000"/>
        <rFont val="Calibri"/>
        <charset val="1"/>
      </rPr>
      <t>étriers</t>
    </r>
  </si>
  <si>
    <t>#BCP</t>
  </si>
  <si>
    <t>4_00_03</t>
  </si>
  <si>
    <t>Brake Over-Travel Switch</t>
  </si>
  <si>
    <t xml:space="preserve">BOTS </t>
  </si>
  <si>
    <t>1_01_01</t>
  </si>
  <si>
    <r>
      <rPr>
        <b/>
        <sz val="11"/>
        <color rgb="FF000000"/>
        <rFont val="Calibri"/>
        <charset val="1"/>
      </rPr>
      <t xml:space="preserve">Floor Pan
</t>
    </r>
    <r>
      <rPr>
        <sz val="11"/>
        <color rgb="FF000000"/>
        <rFont val="Calibri"/>
        <charset val="1"/>
      </rPr>
      <t>Fond plat</t>
    </r>
  </si>
  <si>
    <t>#FLO</t>
  </si>
  <si>
    <t>2_01_02</t>
  </si>
  <si>
    <r>
      <rPr>
        <b/>
        <sz val="11"/>
        <color rgb="FF000000"/>
        <rFont val="Calibri"/>
        <charset val="1"/>
      </rPr>
      <t xml:space="preserve">Master cylinders
</t>
    </r>
    <r>
      <rPr>
        <sz val="11"/>
        <color rgb="FF000000"/>
        <rFont val="Calibri"/>
        <charset val="1"/>
      </rPr>
      <t>maitres cylindres</t>
    </r>
  </si>
  <si>
    <t>#MAC</t>
  </si>
  <si>
    <t>4_00_04</t>
  </si>
  <si>
    <t>Shutdown buttons</t>
  </si>
  <si>
    <t>#SDB</t>
  </si>
  <si>
    <t>1_01_02</t>
  </si>
  <si>
    <r>
      <rPr>
        <b/>
        <sz val="11"/>
        <color rgb="FF000000"/>
        <rFont val="Calibri"/>
        <charset val="1"/>
      </rPr>
      <t xml:space="preserve">Firewall
</t>
    </r>
    <r>
      <rPr>
        <sz val="11"/>
        <color rgb="FF000000"/>
        <rFont val="Calibri"/>
        <charset val="1"/>
      </rPr>
      <t>Paroi pare feu</t>
    </r>
  </si>
  <si>
    <t>#FRW</t>
  </si>
  <si>
    <t>2_02_00</t>
  </si>
  <si>
    <r>
      <rPr>
        <b/>
        <sz val="11"/>
        <color rgb="FF000000"/>
        <rFont val="Calibri"/>
        <charset val="1"/>
      </rPr>
      <t xml:space="preserve">Drive shafts - Tripods
</t>
    </r>
    <r>
      <rPr>
        <sz val="11"/>
        <color rgb="FF000000"/>
        <rFont val="Calibri"/>
        <charset val="1"/>
      </rPr>
      <t>Arbres de transmission - excentriques - tripodes</t>
    </r>
  </si>
  <si>
    <t>#DSH</t>
  </si>
  <si>
    <t>4_00_05</t>
  </si>
  <si>
    <t>Inertia switch</t>
  </si>
  <si>
    <t>#ISW</t>
  </si>
  <si>
    <t>1_02_00</t>
  </si>
  <si>
    <r>
      <rPr>
        <b/>
        <sz val="11"/>
        <color rgb="FF000000"/>
        <rFont val="Calibri"/>
        <charset val="1"/>
      </rPr>
      <t xml:space="preserve">LV Battery Support
</t>
    </r>
    <r>
      <rPr>
        <sz val="11"/>
        <color rgb="FF000000"/>
        <rFont val="Calibri"/>
        <charset val="1"/>
      </rPr>
      <t>Support de batterie Low Voltage</t>
    </r>
  </si>
  <si>
    <t>#LVS</t>
  </si>
  <si>
    <t>2_04_00</t>
  </si>
  <si>
    <r>
      <rPr>
        <b/>
        <sz val="11"/>
        <color rgb="FF000000"/>
        <rFont val="Calibri"/>
        <charset val="1"/>
      </rPr>
      <t xml:space="preserve">Absorbers
</t>
    </r>
    <r>
      <rPr>
        <sz val="11"/>
        <color rgb="FF000000"/>
        <rFont val="Calibri"/>
        <charset val="1"/>
      </rPr>
      <t>Amortisseurs</t>
    </r>
  </si>
  <si>
    <t>#ABS</t>
  </si>
  <si>
    <t>4_07_00</t>
  </si>
  <si>
    <r>
      <rPr>
        <b/>
        <sz val="11"/>
        <color rgb="FF000000"/>
        <rFont val="Calibri"/>
        <charset val="1"/>
      </rPr>
      <t xml:space="preserve">Dashboard circuit
</t>
    </r>
    <r>
      <rPr>
        <sz val="11"/>
        <color rgb="FF000000"/>
        <rFont val="Calibri"/>
        <charset val="1"/>
      </rPr>
      <t>Carte tableau de bord</t>
    </r>
  </si>
  <si>
    <t>#DSC</t>
  </si>
  <si>
    <t>1_02_01</t>
  </si>
  <si>
    <r>
      <rPr>
        <b/>
        <sz val="11"/>
        <color rgb="FF000000"/>
        <rFont val="Calibri"/>
        <charset val="1"/>
      </rPr>
      <t xml:space="preserve">HV Battery Support
</t>
    </r>
    <r>
      <rPr>
        <sz val="11"/>
        <color rgb="FF000000"/>
        <rFont val="Calibri"/>
        <charset val="1"/>
      </rPr>
      <t>Support de batterie High Voltage</t>
    </r>
  </si>
  <si>
    <t>#HVS</t>
  </si>
  <si>
    <t>2_04_01</t>
  </si>
  <si>
    <r>
      <rPr>
        <b/>
        <sz val="11"/>
        <color rgb="FF000000"/>
        <rFont val="Calibri"/>
        <charset val="1"/>
      </rPr>
      <t xml:space="preserve">Rockers
</t>
    </r>
    <r>
      <rPr>
        <sz val="11"/>
        <color rgb="FF000000"/>
        <rFont val="Calibri"/>
        <charset val="1"/>
      </rPr>
      <t>Basculeurs</t>
    </r>
  </si>
  <si>
    <t>#RCK</t>
  </si>
  <si>
    <t>4_06_01</t>
  </si>
  <si>
    <t>Accelerator Pedal Position Sensor</t>
  </si>
  <si>
    <t xml:space="preserve">APPS </t>
  </si>
  <si>
    <t>1_02_02</t>
  </si>
  <si>
    <r>
      <rPr>
        <b/>
        <sz val="11"/>
        <color rgb="FF000000"/>
        <rFont val="Calibri"/>
        <charset val="1"/>
      </rPr>
      <t xml:space="preserve">Tractive System Accumulator Container
</t>
    </r>
    <r>
      <rPr>
        <sz val="11"/>
        <color rgb="FF000000"/>
        <rFont val="Calibri"/>
        <charset val="1"/>
      </rPr>
      <t>Container batterie</t>
    </r>
  </si>
  <si>
    <t>2_04_02</t>
  </si>
  <si>
    <r>
      <rPr>
        <b/>
        <sz val="11"/>
        <color rgb="FF000000"/>
        <rFont val="Calibri"/>
        <charset val="1"/>
      </rPr>
      <t xml:space="preserve">Front Roll Bar
</t>
    </r>
    <r>
      <rPr>
        <sz val="11"/>
        <color rgb="FF000000"/>
        <rFont val="Calibri"/>
        <charset val="1"/>
      </rPr>
      <t>Barre anti-roulis avant</t>
    </r>
  </si>
  <si>
    <t>#FRB</t>
  </si>
  <si>
    <t>4_08_00</t>
  </si>
  <si>
    <r>
      <rPr>
        <b/>
        <sz val="11"/>
        <color rgb="FF000000"/>
        <rFont val="Calibri"/>
        <charset val="1"/>
      </rPr>
      <t xml:space="preserve">Cells
</t>
    </r>
    <r>
      <rPr>
        <sz val="11"/>
        <color rgb="FF000000"/>
        <rFont val="Calibri"/>
        <charset val="1"/>
      </rPr>
      <t>Cellules</t>
    </r>
  </si>
  <si>
    <t>#CEL</t>
  </si>
  <si>
    <t>1_03_00</t>
  </si>
  <si>
    <r>
      <rPr>
        <b/>
        <sz val="11"/>
        <color rgb="FF000000"/>
        <rFont val="Calibri"/>
        <charset val="1"/>
      </rPr>
      <t xml:space="preserve">Push Bar
</t>
    </r>
    <r>
      <rPr>
        <sz val="11"/>
        <color rgb="FF000000"/>
        <rFont val="Calibri"/>
        <charset val="1"/>
      </rPr>
      <t>Barre de poussée</t>
    </r>
  </si>
  <si>
    <t>#PBR</t>
  </si>
  <si>
    <t>2_04_03</t>
  </si>
  <si>
    <r>
      <rPr>
        <b/>
        <sz val="11"/>
        <color rgb="FF000000"/>
        <rFont val="Calibri"/>
        <charset val="1"/>
      </rPr>
      <t xml:space="preserve">Rear Roll Bar
</t>
    </r>
    <r>
      <rPr>
        <sz val="11"/>
        <color rgb="FF000000"/>
        <rFont val="Calibri"/>
        <charset val="1"/>
      </rPr>
      <t>Barre anti-roulis arrière</t>
    </r>
  </si>
  <si>
    <t>#RRB</t>
  </si>
  <si>
    <t>4_01_00</t>
  </si>
  <si>
    <r>
      <rPr>
        <b/>
        <sz val="11"/>
        <color rgb="FF000000"/>
        <rFont val="Calibri"/>
        <charset val="1"/>
      </rPr>
      <t xml:space="preserve">Fuse Box
</t>
    </r>
    <r>
      <rPr>
        <sz val="11"/>
        <color rgb="FF000000"/>
        <rFont val="Calibri"/>
        <charset val="1"/>
      </rPr>
      <t>Boite à fusibles</t>
    </r>
  </si>
  <si>
    <t>#FBX</t>
  </si>
  <si>
    <r>
      <rPr>
        <b/>
        <sz val="11"/>
        <color rgb="FF000000"/>
        <rFont val="Calibri"/>
        <charset val="1"/>
      </rPr>
      <t xml:space="preserve">Quick Jack
</t>
    </r>
    <r>
      <rPr>
        <sz val="11"/>
        <color rgb="FF000000"/>
        <rFont val="Calibri"/>
        <charset val="1"/>
      </rPr>
      <t>Vérin rapide</t>
    </r>
  </si>
  <si>
    <t>#QJK</t>
  </si>
  <si>
    <t>2_04_04</t>
  </si>
  <si>
    <r>
      <rPr>
        <b/>
        <sz val="11"/>
        <color rgb="FF000000"/>
        <rFont val="Calibri"/>
        <charset val="1"/>
      </rPr>
      <t xml:space="preserve">Triangles
</t>
    </r>
    <r>
      <rPr>
        <sz val="11"/>
        <color rgb="FF000000"/>
        <rFont val="Calibri"/>
        <charset val="1"/>
      </rPr>
      <t>Triangles</t>
    </r>
  </si>
  <si>
    <t>#TRG</t>
  </si>
  <si>
    <t>4_01_01</t>
  </si>
  <si>
    <r>
      <rPr>
        <b/>
        <sz val="11"/>
        <color rgb="FF000000"/>
        <rFont val="Calibri"/>
        <charset val="1"/>
      </rPr>
      <t xml:space="preserve">Piezo-electric buzzer
</t>
    </r>
    <r>
      <rPr>
        <sz val="11"/>
        <color rgb="FF000000"/>
        <rFont val="Calibri"/>
        <charset val="1"/>
      </rPr>
      <t>Buzzer piezo-electric</t>
    </r>
  </si>
  <si>
    <t>#PEB</t>
  </si>
  <si>
    <t>1_04_00</t>
  </si>
  <si>
    <r>
      <rPr>
        <b/>
        <sz val="11"/>
        <color rgb="FF000000"/>
        <rFont val="Calibri"/>
        <charset val="1"/>
      </rPr>
      <t xml:space="preserve">Brake Pedal
</t>
    </r>
    <r>
      <rPr>
        <sz val="11"/>
        <color rgb="FF000000"/>
        <rFont val="Calibri"/>
        <charset val="1"/>
      </rPr>
      <t>Pédale de frein</t>
    </r>
  </si>
  <si>
    <t>#BKP</t>
  </si>
  <si>
    <t>2_04_05</t>
  </si>
  <si>
    <r>
      <rPr>
        <b/>
        <sz val="11"/>
        <color rgb="FF000000"/>
        <rFont val="Calibri"/>
        <charset val="1"/>
      </rPr>
      <t xml:space="preserve">Critical Fastners
</t>
    </r>
    <r>
      <rPr>
        <sz val="11"/>
        <color rgb="FF000000"/>
        <rFont val="Calibri"/>
        <charset val="1"/>
      </rPr>
      <t>Visserie critique</t>
    </r>
  </si>
  <si>
    <t>#CFA</t>
  </si>
  <si>
    <t>4_07_01</t>
  </si>
  <si>
    <r>
      <rPr>
        <b/>
        <sz val="11"/>
        <color rgb="FF000000"/>
        <rFont val="Calibri"/>
        <charset val="1"/>
      </rPr>
      <t xml:space="preserve">Screen
</t>
    </r>
    <r>
      <rPr>
        <sz val="11"/>
        <color rgb="FF000000"/>
        <rFont val="Calibri"/>
        <charset val="1"/>
      </rPr>
      <t>Ecran</t>
    </r>
  </si>
  <si>
    <t>#SCR</t>
  </si>
  <si>
    <t>1_04_01</t>
  </si>
  <si>
    <r>
      <rPr>
        <b/>
        <sz val="11"/>
        <color rgb="FF000000"/>
        <rFont val="Calibri"/>
        <charset val="1"/>
      </rPr>
      <t xml:space="preserve">Throttle Pedal
</t>
    </r>
    <r>
      <rPr>
        <sz val="11"/>
        <color rgb="FF000000"/>
        <rFont val="Calibri"/>
        <charset val="1"/>
      </rPr>
      <t>Pédale d'accélération</t>
    </r>
  </si>
  <si>
    <t>#THP</t>
  </si>
  <si>
    <r>
      <rPr>
        <b/>
        <sz val="11"/>
        <color rgb="FF000000"/>
        <rFont val="Calibri"/>
        <charset val="1"/>
      </rPr>
      <t xml:space="preserve">Wheel speed sensors
</t>
    </r>
    <r>
      <rPr>
        <sz val="11"/>
        <color rgb="FF000000"/>
        <rFont val="Calibri"/>
        <charset val="1"/>
      </rPr>
      <t>Capteurs de vitesse de roues</t>
    </r>
  </si>
  <si>
    <t>#WSS</t>
  </si>
  <si>
    <t>1_05_00</t>
  </si>
  <si>
    <r>
      <rPr>
        <b/>
        <sz val="11"/>
        <color rgb="FF000000"/>
        <rFont val="Calibri"/>
        <charset val="1"/>
      </rPr>
      <t xml:space="preserve">Anti Intrusion Plate
</t>
    </r>
    <r>
      <rPr>
        <sz val="11"/>
        <color rgb="FF000000"/>
        <rFont val="Calibri"/>
        <charset val="1"/>
      </rPr>
      <t>Plaques anti-intrusion</t>
    </r>
  </si>
  <si>
    <t>AIP</t>
  </si>
  <si>
    <t>4_06_02</t>
  </si>
  <si>
    <r>
      <rPr>
        <b/>
        <sz val="11"/>
        <color rgb="FF000000"/>
        <rFont val="Calibri"/>
        <charset val="1"/>
      </rPr>
      <t xml:space="preserve">Suspension travel sensors
</t>
    </r>
    <r>
      <rPr>
        <sz val="11"/>
        <color rgb="FF000000"/>
        <rFont val="Calibri"/>
        <charset val="1"/>
      </rPr>
      <t>Capteurs de parcours de suspensions</t>
    </r>
  </si>
  <si>
    <t>#STS</t>
  </si>
  <si>
    <t>1_05_01</t>
  </si>
  <si>
    <r>
      <rPr>
        <b/>
        <sz val="11"/>
        <color rgb="FF000000"/>
        <rFont val="Calibri"/>
        <charset val="1"/>
      </rPr>
      <t xml:space="preserve">Front Body
</t>
    </r>
    <r>
      <rPr>
        <sz val="11"/>
        <color rgb="FF000000"/>
        <rFont val="Calibri"/>
        <charset val="1"/>
      </rPr>
      <t>Carrosserie</t>
    </r>
  </si>
  <si>
    <t>#FBO</t>
  </si>
  <si>
    <t>4_06_03</t>
  </si>
  <si>
    <r>
      <rPr>
        <b/>
        <sz val="11"/>
        <color rgb="FF000000"/>
        <rFont val="Calibri"/>
        <charset val="1"/>
      </rPr>
      <t xml:space="preserve">Brake pressure sensor
</t>
    </r>
    <r>
      <rPr>
        <sz val="11"/>
        <color rgb="FF000000"/>
        <rFont val="Calibri"/>
        <charset val="1"/>
      </rPr>
      <t>Capteur de pression de freins</t>
    </r>
  </si>
  <si>
    <t>#BPS</t>
  </si>
  <si>
    <t>1_06_00</t>
  </si>
  <si>
    <r>
      <rPr>
        <b/>
        <sz val="11"/>
        <color rgb="FF000000"/>
        <rFont val="Calibri"/>
        <charset val="1"/>
      </rPr>
      <t xml:space="preserve">Impact Attenuator
</t>
    </r>
    <r>
      <rPr>
        <sz val="11"/>
        <color rgb="FF000000"/>
        <rFont val="Calibri"/>
        <charset val="1"/>
      </rPr>
      <t>Atténuateur d'impact</t>
    </r>
  </si>
  <si>
    <t>IA</t>
  </si>
  <si>
    <r>
      <rPr>
        <b/>
        <sz val="11"/>
        <color rgb="FF000000"/>
        <rFont val="Calibri"/>
        <charset val="1"/>
      </rPr>
      <t xml:space="preserve">Brackets
</t>
    </r>
    <r>
      <rPr>
        <sz val="11"/>
        <color rgb="FF000000"/>
        <rFont val="Calibri"/>
        <charset val="1"/>
      </rPr>
      <t>chapes</t>
    </r>
  </si>
  <si>
    <t>#BRK</t>
  </si>
  <si>
    <r>
      <rPr>
        <b/>
        <sz val="11"/>
        <color rgb="FF000000"/>
        <rFont val="Calibri"/>
        <charset val="1"/>
      </rPr>
      <t xml:space="preserve">Roll bar
</t>
    </r>
    <r>
      <rPr>
        <sz val="11"/>
        <color rgb="FF000000"/>
        <rFont val="Calibri"/>
        <charset val="1"/>
      </rPr>
      <t>mousses de protection pilote latérales</t>
    </r>
  </si>
  <si>
    <t>F31 : Transmettre des informations</t>
  </si>
  <si>
    <t>F311 : Transmettre les données au VCU</t>
  </si>
  <si>
    <t>Nombre de données affichées</t>
  </si>
  <si>
    <t>Informer le pilote</t>
  </si>
  <si>
    <t>Tension et température la plus haute</t>
  </si>
  <si>
    <t>F312 : Afficher les données sur un ordinateur</t>
  </si>
  <si>
    <t>EV5.8.12</t>
  </si>
  <si>
    <t>Informer un observateur, sécuriser</t>
  </si>
  <si>
    <t>Tension, température des cellules avec leur emplacement
Courant du TS
Cellule critique avec température ou non</t>
  </si>
  <si>
    <t>F313 : Transmettre les données à distance</t>
  </si>
  <si>
    <t>Données accessibles via un site/appli dédiés</t>
  </si>
  <si>
    <t>Possible</t>
  </si>
  <si>
    <t>Informer un observateur extérieur de l'état de la batterie</t>
  </si>
  <si>
    <t>F32 : Connaître les informations</t>
  </si>
  <si>
    <t>F321 : Connaître la tension de chaque cellule</t>
  </si>
  <si>
    <t>Pourcentage de cellules monitorées en tension</t>
  </si>
  <si>
    <t xml:space="preserve">EV5.8.3 </t>
  </si>
  <si>
    <t>F322 : Connaître le courant en sortie de TS</t>
  </si>
  <si>
    <t>Courant monitoré</t>
  </si>
  <si>
    <t>F323 : Connaître la température d'au moins 30% des cellules avec leur emplacement</t>
  </si>
  <si>
    <t>F324 : Connaître les températures de cellules critiques en températures</t>
  </si>
  <si>
    <t>Pourcentage de cellules critiques monitorées en température</t>
  </si>
  <si>
    <t>F33 : Sécuriser l'utilisation et la recharge de la batterie</t>
  </si>
  <si>
    <t>F331 :Ouvrir le SDC en cas de dysfonctionnement</t>
  </si>
  <si>
    <t>Ouverture si extinction/déconnexion de l'AMS</t>
  </si>
  <si>
    <t>EV6.1.7</t>
  </si>
  <si>
    <t>Ouverture si une cellule atteint un seuil critique de température (90% valeur maximale entre 60°C et la valeur spécifiée sur la datasheet de la cellule) durant plus de 900ms</t>
  </si>
  <si>
    <t>Oui, sur le pourcentage</t>
  </si>
  <si>
    <t>EV5.8.7</t>
  </si>
  <si>
    <t>Ouverture si une cellule atteint un seuil critique de courant ou de tension (90% du courant maximal, 110% de la tension minimale spécifiées sur la datasheet de la cellule) durant plus de 400 ms</t>
  </si>
  <si>
    <t>Ouverture si interruption de charge</t>
  </si>
  <si>
    <t>Sécuriser les utilisateurs</t>
  </si>
  <si>
    <t>F332 : Fermer le SDC lors du fonctionnement nominal</t>
  </si>
  <si>
    <t>Présence d'un circuit dédié à la fermeture du SDC</t>
  </si>
  <si>
    <t>EV6.1.9</t>
  </si>
  <si>
    <t>Circuit non programmable</t>
  </si>
  <si>
    <t>Etat du SDC si dysfonctionnement</t>
  </si>
  <si>
    <t>Ouvert</t>
  </si>
  <si>
    <t>Courant pouvant circuler</t>
  </si>
  <si>
    <t>&gt; 200% * ceux nécessaire à l'alimentation des AIR</t>
  </si>
  <si>
    <t>F333 : Utiliser des SCS pour influencer le SDC</t>
  </si>
  <si>
    <t>Etat du SDC en cas de mise à la masse</t>
  </si>
  <si>
    <t>T11.9.2, EV6.1.11</t>
  </si>
  <si>
    <t>Etat du SDC en cas de circuit ouvert</t>
  </si>
  <si>
    <t>Etat du SDC en cas de connexion à l'alimentation de la carte</t>
  </si>
  <si>
    <t>F34 : Informer le pilote en cas de panne</t>
  </si>
  <si>
    <t xml:space="preserve">F341 : Alimenter la led indicatrice dans le cockpit en cas de défaut </t>
  </si>
  <si>
    <t>Transmission d'un signal d'erreur en cas d'ouverture du SDC par l'AMS</t>
  </si>
  <si>
    <t>EV5.8.9</t>
  </si>
  <si>
    <t>Informer le pilote qu'un défaut dans la batterie a été détecté</t>
  </si>
  <si>
    <t>La forme et le type du signal est à définir, mais une information doit être transmise</t>
  </si>
  <si>
    <t>F342 : Utiliser des SCS pour influencer l'indicateur</t>
  </si>
  <si>
    <t>Détection d'erreur en cas de mise à la masse du cable d'information</t>
  </si>
  <si>
    <t>T11.9.2, EV5.8.9</t>
  </si>
  <si>
    <t>Détection d'erreur en cas de circuit ouvert du cable d'information</t>
  </si>
  <si>
    <t>F41 : Informer le pilote</t>
  </si>
  <si>
    <t>F411 : Alimenter la led indicatrice dans le cockpit en cas de défaut d'isolation</t>
  </si>
  <si>
    <t>Transmission d'un signal d'erreur en cas d'ouverture du SDC par l'IMD</t>
  </si>
  <si>
    <t>EV6.3.7</t>
  </si>
  <si>
    <t>Informer le pilote qu'un défaut d'isolation a été détecté</t>
  </si>
  <si>
    <t>F412 : Utiliser des SCS pour influencer l'indicateur</t>
  </si>
  <si>
    <t>Détection d'erreur en cas de mise à la masse</t>
  </si>
  <si>
    <t>T11.9.2, EV6.3.7</t>
  </si>
  <si>
    <t>Détection d'erreur en cas de circuit ouvert</t>
  </si>
  <si>
    <t>Détection d'erreur en cas de connexion à l'alimentation de la carte</t>
  </si>
  <si>
    <t>F42 : Sécuriser l'utilisation et la recharge de la batterie</t>
  </si>
  <si>
    <t>F421 : Ouvrir le SDC en cas de défaut d'isolation</t>
  </si>
  <si>
    <t>Ouverture si défaut d'isolation entre les AIR et le TSAC</t>
  </si>
  <si>
    <t>EV6.3.5</t>
  </si>
  <si>
    <t>Ouverture si défaut d'isolation entre les AIR et le châssis / l'enveloppe du chargeur</t>
  </si>
  <si>
    <t>EV7.1.7, EV6.3.5</t>
  </si>
  <si>
    <t>F422 : Vérifier l'isolation</t>
  </si>
  <si>
    <t>Être relié aux AIR côtés véhicules</t>
  </si>
  <si>
    <t>EV6.3.4</t>
  </si>
  <si>
    <t>F423 : Eteindre le chargeur en cas d'ouverture du SDC</t>
  </si>
  <si>
    <t>Etat du chargeur après ouverture du SDC</t>
  </si>
  <si>
    <t>Eteint</t>
  </si>
  <si>
    <t>EV7.2.2</t>
  </si>
  <si>
    <t>F424 : Fermer le SDC lors du fonctionnement nominal</t>
  </si>
  <si>
    <t>F425 : Utiliser des SCS pour influencer le SDC</t>
  </si>
  <si>
    <t>F43 : Respecter le règlement</t>
  </si>
  <si>
    <t>Utiliser un IMD adapté</t>
  </si>
  <si>
    <t>Modèle de l'IMD</t>
  </si>
  <si>
    <t>Bender A-ISOMETER® iso-F1 IR155-3203, -3204, -4203, or -4204, or a Bender ISOMETER® iso165C-1</t>
  </si>
  <si>
    <t>Oui, à faire valider par officiels du FS</t>
  </si>
  <si>
    <t>Détecter les défauts d'isolation haute puissance</t>
  </si>
  <si>
    <t>F51 : Permettre l'interfaçage LV/extérieur</t>
  </si>
  <si>
    <t>F511 : Permettre la connexion aux données de l'AMS</t>
  </si>
  <si>
    <t>Connexion possible par un ordinateur</t>
  </si>
  <si>
    <t>F512 : Permettre la connexion au SDC</t>
  </si>
  <si>
    <t>Connexion possible depuis l'extérieur</t>
  </si>
  <si>
    <t>F513 : Permettre la connexion à l'AMS</t>
  </si>
  <si>
    <t>F514 : Permettre la connexion à l'IMD</t>
  </si>
  <si>
    <t>F515 : Ne pas gêner le déplacement de la batterie</t>
  </si>
  <si>
    <t xml:space="preserve">Distance par rapport à la base du TSAC des connecteurs latéraux </t>
  </si>
  <si>
    <t xml:space="preserve">&gt;10 </t>
  </si>
  <si>
    <t>Oui, à voir en fonction des fixations</t>
  </si>
  <si>
    <t>Prévision pour ne pas empiéter sur les fixations du Handcart</t>
  </si>
  <si>
    <t>F516 : Permettre la connexion aux alimentations des différents relais</t>
  </si>
  <si>
    <t>Oui, selon l'implémentation du contrôle des relais</t>
  </si>
  <si>
    <t>Permettre le contrôle des AIR</t>
  </si>
  <si>
    <t>F517 : Permettre la connexion à la TSAL Green Voltage Detector</t>
  </si>
  <si>
    <t>Transmettre les informations du TS à la TSAL</t>
  </si>
  <si>
    <t>F518 : Permettre la connexion à l'AIR +, côté véhicule</t>
  </si>
  <si>
    <t>EV4.6.5</t>
  </si>
  <si>
    <t>Se connecter au data logger</t>
  </si>
  <si>
    <t>F519 : Résister au Rain Test</t>
  </si>
  <si>
    <t>Tous les connecteurs sont étanches à l'eau</t>
  </si>
  <si>
    <t>L'eau peut être projetée dans toutes les directions pendant deux minutes sans interruption</t>
  </si>
  <si>
    <t>F52 : Sécuriser l'utilisation et la recharge de la batterie</t>
  </si>
  <si>
    <t>F521 : Permettre la connexion du SDC aux différents éléments de la batterie</t>
  </si>
  <si>
    <t>Continuité entre SDC et AIR +</t>
  </si>
  <si>
    <t>EV6.1.1</t>
  </si>
  <si>
    <t>Continuité entre SDC et AIR -</t>
  </si>
  <si>
    <t>Continuité entre SDC et AMS</t>
  </si>
  <si>
    <t>Continuité entre SDC et IMD</t>
  </si>
  <si>
    <t>Continuité entre SDC et relais de précharge</t>
  </si>
  <si>
    <t>F522 : Alimenter les AIR</t>
  </si>
  <si>
    <t>Courant supportable par le SDC</t>
  </si>
  <si>
    <t>F523 : Utiliser des SCS pour influencer le SDC</t>
  </si>
  <si>
    <t>F524 : Sécuriser les utilisateurs</t>
  </si>
  <si>
    <t>Tension maximale entre 2 éléments ne faisant pas partie du TS</t>
  </si>
  <si>
    <t>&lt;60</t>
  </si>
  <si>
    <t>V</t>
  </si>
  <si>
    <t>T11.1.2</t>
  </si>
  <si>
    <t>F53 : Contrôler l'utilisation de la batterie</t>
  </si>
  <si>
    <t>F531 : Contrôler l'AIR -</t>
  </si>
  <si>
    <t>Possibilité d'ouverture/fermeture du relai lorsque le SDC est fermé</t>
  </si>
  <si>
    <t>A voir si les relais pour permettre la désactivation/activation des AIR sont à l'extérieur ou à l'intérieur de la batterie</t>
  </si>
  <si>
    <t>F532 : Contrôler l'AIR +</t>
  </si>
  <si>
    <t>F533 : Contrôler le relai de précharge</t>
  </si>
  <si>
    <t>Origne du besoin</t>
  </si>
  <si>
    <t>F61 : Permettre la connexion au véhicule</t>
  </si>
  <si>
    <t>F611 : Avoir un volume de connecteur permettant le branchement au sein de l'armoire de charge et de la voiture en manipulation</t>
  </si>
  <si>
    <t>Largeur du connecteur</t>
  </si>
  <si>
    <t>&lt;100</t>
  </si>
  <si>
    <t>Permettre la connexion facile des câbles sur la voiture et dans l'armoire de charge</t>
  </si>
  <si>
    <t>Prondeur du connecteur</t>
  </si>
  <si>
    <t>Epaisseur du connecteur</t>
  </si>
  <si>
    <t>&lt;80</t>
  </si>
  <si>
    <t>F612 : Etre identifiable comme un câble de haute puissance, en dehors d'un container TS</t>
  </si>
  <si>
    <t>Couleur</t>
  </si>
  <si>
    <t>Orange</t>
  </si>
  <si>
    <t>EV4.5.8</t>
  </si>
  <si>
    <t>Règlement</t>
  </si>
  <si>
    <t>Normalement cette règle s'applique pour des câbles en-dehors d'un boîtier ; néanmoins, en cas de prise mâle portée par la batterie, elle est appliquée</t>
  </si>
  <si>
    <t>F613 : Protéger l'extérieur des interférences, en possédant un blindage relié à la masse</t>
  </si>
  <si>
    <t>Résistance entre le blindage et la masse</t>
  </si>
  <si>
    <t>EV4.5.8, EV4.5.9</t>
  </si>
  <si>
    <t>F614 : Ne pas gêner le déplacement de la batterie</t>
  </si>
  <si>
    <t>F62 : Sécuriser les utilisateurs</t>
  </si>
  <si>
    <t xml:space="preserve">F621 : Être visible mais non accessible (isolé physiquement) à un opérateur dès l'ouverture du TSAC </t>
  </si>
  <si>
    <t>Nombre de manipulations nécessaires pour voir le busbar de haute tension après ouverture du TSAC</t>
  </si>
  <si>
    <t>Ex : mettre une plaque de plexiglas entre le busbar et un opérateur</t>
  </si>
  <si>
    <t>Nombre de manipulations nécessaires pour entrer en contact du busbar de haute tension après ouverture du TSAC</t>
  </si>
  <si>
    <t>&gt;= 1</t>
  </si>
  <si>
    <t>Le busbar de haute puissance est séparé des modules et de la partie LV par un matériau électriquement isolant et ignifuge</t>
  </si>
  <si>
    <t>F622 : Sécuriser la connexion des modules</t>
  </si>
  <si>
    <t>Câbles HV des modules uniquements connectés aux AIR</t>
  </si>
  <si>
    <t>Pas de certification B2TL</t>
  </si>
  <si>
    <t>F623 : Empêcher les surintensités via un Main Fuse</t>
  </si>
  <si>
    <t>Présence d'un fusible principal, appelé "Main Fuse"</t>
  </si>
  <si>
    <t>EV5.4.2</t>
  </si>
  <si>
    <t>Le Main Fuse saute dès que l'on dépasse un seuil critique d'intensité, défini en fonction du facteur de parallélisation des modules et de la datasheet des cellules</t>
  </si>
  <si>
    <t>EV3.3.2</t>
  </si>
  <si>
    <t>Ce seuil critique d'intensité ne peut pas être calculé sans connaître la solution technologique proposée</t>
  </si>
  <si>
    <t>La surintensité à partir de laquelle le fusible cesse de fonctionner (Interrupt current rating) est supérieure au courant théorique de court-circuit du TS (Theoretical short circuit current). Autrement dit, en cas de court-circuit, le fusible reste fonctionnel et se déclenche</t>
  </si>
  <si>
    <t>En cas de court-circuit dans le système, le fusible doit tout déconnecter</t>
  </si>
  <si>
    <t>Tension supportée par le Main Fuse</t>
  </si>
  <si>
    <t>Température de fonctionnement du Main Fuse</t>
  </si>
  <si>
    <t>[0;90]</t>
  </si>
  <si>
    <t>EV3.2.6</t>
  </si>
  <si>
    <t>Le règlement impose 85°C, on prend une marge de sécurité</t>
  </si>
  <si>
    <t>Le Main Fuse repose sur de la logique programmable</t>
  </si>
  <si>
    <t>Main Fuse positionné en entrée ou en sortie d'un des AIRs, c'est-à-dire, sur le chemin de courant principal (High Current Path)</t>
  </si>
  <si>
    <t>F624 : Permettre un branchement sans risques avec la chaîne de haute puissance</t>
  </si>
  <si>
    <t>Les AIRs sont alimentés par le SDC</t>
  </si>
  <si>
    <t>Qualification du connecteur HV en sortie de TSAC</t>
  </si>
  <si>
    <t>Norme</t>
  </si>
  <si>
    <t>Empêcher tout contact entre un câble haute puissance et un utilisateur</t>
  </si>
  <si>
    <t>F625 : Minimiser la tension entre relais lorsque ceux-ci sont ouverts</t>
  </si>
  <si>
    <t>Temps pour chuter à moins de 60V après ouverture du SDC</t>
  </si>
  <si>
    <t>&lt;5</t>
  </si>
  <si>
    <t>s</t>
  </si>
  <si>
    <t>EV6.1.5</t>
  </si>
  <si>
    <t>F626 : Relier le TSAC à une sortie LV</t>
  </si>
  <si>
    <t>Résistance entre le TSAC et la sortie LV lors du brancement</t>
  </si>
  <si>
    <t>F63 : Commander la connexion de la haute puissance au véhicule</t>
  </si>
  <si>
    <t>F631 : Permettre la connexion physique</t>
  </si>
  <si>
    <t>Nombre d'AIRs présents</t>
  </si>
  <si>
    <t>EV 5.6.1</t>
  </si>
  <si>
    <t>Alimenter le moteur de la voiture</t>
  </si>
  <si>
    <t>Positionnement des AIRs</t>
  </si>
  <si>
    <t>Un sur chaque pôle de la batterie</t>
  </si>
  <si>
    <t>F632 : Sécuriser la connexion</t>
  </si>
  <si>
    <t>Présence de courant dans le circuit HV si un AIR ou relai de précharge non alimenté</t>
  </si>
  <si>
    <t>EV 5.6.3</t>
  </si>
  <si>
    <t>Ne pas permettre l'alimentation si l'ensemble des systèmes n'est pas en état de fonctionnement optimal</t>
  </si>
  <si>
    <t>AIR de type "normally open"</t>
  </si>
  <si>
    <t>Tension au niveau de la voiture avant fermeture des 2 AIRs</t>
  </si>
  <si>
    <t xml:space="preserve">&gt; 95% * tension de la batterie </t>
  </si>
  <si>
    <t>EV 5.7.1</t>
  </si>
  <si>
    <t>Eviter les arcs électriques</t>
  </si>
  <si>
    <t>Présence d'une résistance de précharge</t>
  </si>
  <si>
    <t>Oui, si autre système pour permettre la précharge</t>
  </si>
  <si>
    <t>Circuit RC de précharge</t>
  </si>
  <si>
    <t>Valeur de la résistance de précharge</t>
  </si>
  <si>
    <t>[A COMPLETER]</t>
  </si>
  <si>
    <t>Ohm</t>
  </si>
  <si>
    <t>Dimensionnement de notre circuit de précharge, quant à une tension maximale de 600VDC</t>
  </si>
  <si>
    <t>Présence d'un relais de précharge</t>
  </si>
  <si>
    <t>EV 5.7.2</t>
  </si>
  <si>
    <t>Type de relais pour les AIR</t>
  </si>
  <si>
    <t>Mécanique normalement ouvert</t>
  </si>
  <si>
    <t>EV5.6.3</t>
  </si>
  <si>
    <t>Type du relais de précharge</t>
  </si>
  <si>
    <t>EV5.7.2</t>
  </si>
  <si>
    <t>F64 : Être sécurisé lors des phases d'utilisation</t>
  </si>
  <si>
    <t>F641 : Être protégé des vibrations pour que l'architecture ne varie pas</t>
  </si>
  <si>
    <t xml:space="preserve">Les connexions entre les différents composants du busbar de haute puissance sont tous protégés par des mécanismes de Positive Locking </t>
  </si>
  <si>
    <t>F642 : Supporter les contraintes physiques de la batterie lors d'une phase d'exploitation</t>
  </si>
  <si>
    <t>Force de traction applicable sur les câbles, dans toutes les directions, sans endommagement des connexions</t>
  </si>
  <si>
    <t>&lt;= 200</t>
  </si>
  <si>
    <t xml:space="preserve">N </t>
  </si>
  <si>
    <t>La règle s'applique normalement aux câbles en-dehors d'un boîtier</t>
  </si>
  <si>
    <t>Le positionnement des sorties des câbles du circuit HV assure qu'aucun de ces éléments ne sortent de la "Rollover Protection Enveloppe" délimitée par la structure tubulaire.</t>
  </si>
  <si>
    <t>EV4.4.1</t>
  </si>
  <si>
    <t>Intervalle de température de fonctionnement des systèmes (AIRs, Main Fuse, Circuit de Précharge, câbles)</t>
  </si>
  <si>
    <t>[0;85]</t>
  </si>
  <si>
    <t>Seulement sur la borne inférieure</t>
  </si>
  <si>
    <t>F643 : Supporter le Rain Test</t>
  </si>
  <si>
    <t>Être sécurisé</t>
  </si>
  <si>
    <t>Aucune pièce nue sous tension lorsque tous les modules sont reliés et connectés au PDU</t>
  </si>
  <si>
    <t>Présence de PNST</t>
  </si>
  <si>
    <t>Sécuriser i</t>
  </si>
  <si>
    <t>Résistance physique</t>
  </si>
  <si>
    <t>Pas de déformation pour des impacts pour des impacts lors de manutention</t>
  </si>
  <si>
    <t>Se connecter entre modules</t>
  </si>
  <si>
    <t>Se déconnecter/connecter sans outils</t>
  </si>
  <si>
    <t>Nombre d'outils nécessaires pour enlever/remettre les connecteurs</t>
  </si>
  <si>
    <t>EV5.4.5</t>
  </si>
  <si>
    <t>Sécuriser l'utilisateur</t>
  </si>
  <si>
    <t>Connecteur en matériau isolant</t>
  </si>
  <si>
    <t>Empêcher la reconnexion accidentelle du module</t>
  </si>
  <si>
    <t>Nécessité d'une action mécanique humaine pour permettre le branchement</t>
  </si>
  <si>
    <t>Empêcher un mauvais branchement</t>
  </si>
  <si>
    <t>Impossibilité de monter un plug sur 2 pôles + ou 2 pôles -, ainsi qu'entre deux modules qui ne sont pas côtes à côtes</t>
  </si>
  <si>
    <t>Être démontable</t>
  </si>
  <si>
    <t>Être démontable avec peu d'outils</t>
  </si>
  <si>
    <t>Nombre d'outils à utiliser</t>
  </si>
  <si>
    <t>Être démontable facilement et sans impacter les autres modules</t>
  </si>
  <si>
    <t>Nombre de modules déplacés lors de l'extraction d'un module</t>
  </si>
  <si>
    <t>F71 : Embarquer l'énergie de traction du véhicule de manière sécuritaire</t>
  </si>
  <si>
    <t>F711 : Embarquer de l'énergie sous forme de cellules au lithium</t>
  </si>
  <si>
    <t>Cellules de type LTO</t>
  </si>
  <si>
    <t>Oui, peut être discuté</t>
  </si>
  <si>
    <t>Formation Batteries premier volet : il s'agit d'un type de cellules non sujet à emballement thermique, qui peut décharger en 10C</t>
  </si>
  <si>
    <t>Aucune cellule à sels fondus, thermiques ou à combustible</t>
  </si>
  <si>
    <t>EV5.2.2</t>
  </si>
  <si>
    <t>F712 : Respecter les contraintes dimensionnelles de la compétition</t>
  </si>
  <si>
    <t>Énergie embarquée dans un module</t>
  </si>
  <si>
    <t>&lt;= 6</t>
  </si>
  <si>
    <t>MJ</t>
  </si>
  <si>
    <t>EV5.3.2</t>
  </si>
  <si>
    <t>Tension statique</t>
  </si>
  <si>
    <t>[40;120]</t>
  </si>
  <si>
    <t>Masse</t>
  </si>
  <si>
    <t>&lt;= 12</t>
  </si>
  <si>
    <t>F713 : Se décharger suffisamment vite pour les phases d'accélération</t>
  </si>
  <si>
    <t>Courant de décharge minimal (en pic) de la batterie</t>
  </si>
  <si>
    <t>L'épreuve d'accélération, il faut des cellules qui puissent délivrer toute leur énergie en un temps court</t>
  </si>
  <si>
    <t>On veut pouvoir approcher les 80 kW avec la tension nominale et le courant de pic de la batterie. Attention, on ne doit pas dépasser ces 80 kW</t>
  </si>
  <si>
    <t>F714 : Comprendre un dispositif de protection contre les intensités trop importantes, pour empêcher le dépassement du courant de décharge des cellules</t>
  </si>
  <si>
    <t>Intensité à partir de laquelle le dispositif de protection s'enclenche</t>
  </si>
  <si>
    <t>Courant de décharge maximal de la cellule</t>
  </si>
  <si>
    <t>T11.7.7</t>
  </si>
  <si>
    <t>Il faudra voir concrètement comment ce dispositif se manifeste : déconnecter un seul module reviendrait à déconnecter la batterie, il faudrait probablement plutôt limiter l'appel de courant</t>
  </si>
  <si>
    <t>F715 : Comprendre un dispositif de protection contre les températures trop importantes, qui ouvre le ShutDown Circuit en cas de dépassement d'une tempéture critique par au moins une cellule sur un certain temps</t>
  </si>
  <si>
    <t>Température à laquelle le dispositif s'enclenche</t>
  </si>
  <si>
    <t>min(60°C, température de fonctionnement d'une cellule)</t>
  </si>
  <si>
    <t>Temps pendant lequel ladite température doit être dépassée pour que le dispositif s'enclenche</t>
  </si>
  <si>
    <t>F716 : Comprendre un dispositif de protection contre les tensions trop importantes, qui ouvre le ShutDown Circuit en cas de dépassement d'une tension critique par au moins un segment de cellule pendant un certain temps</t>
  </si>
  <si>
    <t xml:space="preserve">Tension à partir de laquelle le dispositif s'enclenche </t>
  </si>
  <si>
    <t>Tension maximale autorisée pour les cellules d'après leur datasheet</t>
  </si>
  <si>
    <t>Temps pendant lequel ladite tension doit être dépassée pour que le dispositif s'enclenche</t>
  </si>
  <si>
    <t>ms</t>
  </si>
  <si>
    <t>F72 : S'implémenter dans le TSAC et se connecter à d'autres modules</t>
  </si>
  <si>
    <t>F721 : Être protégé par un TSAC</t>
  </si>
  <si>
    <t>Toutes les cellules qui embarquent de l'énergie de traction pour le véhicule sont dans un TSAC</t>
  </si>
  <si>
    <t>EV5.3.5</t>
  </si>
  <si>
    <t>F722 : Ne pas pouvoir former un arc électrique au contact d'un outil ou d'un autre module</t>
  </si>
  <si>
    <t>L'enveloppe extérieure du module est rigide, ignifuge (UL94V0) et électriquement isolante</t>
  </si>
  <si>
    <t>Oui, si les séparations physiques présentes dans le TSAC permettent de respecter ce critère lorsque les modules sont en place</t>
  </si>
  <si>
    <t>EV5.4.6</t>
  </si>
  <si>
    <t>F723 : Être entièrement composé, mis à part pour les parties conductrices, de matériaux ignifuges (UL94V0)</t>
  </si>
  <si>
    <t>Norme respectée par toutes les parties non conductrices du module</t>
  </si>
  <si>
    <t>UL94V0</t>
  </si>
  <si>
    <t>F724 : Pouvoir être enlevé et mis dans le TSAC indépendamment des autres modules</t>
  </si>
  <si>
    <t>Nombre de modules affectés physiquement par l'ajout ou le retrait d'un autre module dans le TSAC</t>
  </si>
  <si>
    <t>F725 : Se connecter les uns aux autres, ainsi qu'au busbar de haute puissance, via des "Maintenance Plugs"</t>
  </si>
  <si>
    <t>Nombre d'entrées/de sorties de courant dans le module</t>
  </si>
  <si>
    <t>Minimisation du nombre d'entrée sortie pour minimiser  toute fuite/risque électrique</t>
  </si>
  <si>
    <t>L'entrée et la sortie électriques du module sont identifiées par un code couleur (rouge et noir) et connectables à des Maintenances Plugs (cf ci-dessous)</t>
  </si>
  <si>
    <t>Gagner en clarté pour un opérateur découvrant la batterie</t>
  </si>
  <si>
    <t>L'entrée et la sortie de courant du module se trouvent sur la face du module qui se présente à un opérateur ouvrant le TSAC. Autrement dit, en ouvrant le TSAC, un observateur voit toutes les connexions électriques entre les modules.</t>
  </si>
  <si>
    <t>Souci logique : la seule dimension où les câbles auront de l'espace pour sortir, c'est celle via laquelle on retirera une partie du TSAC</t>
  </si>
  <si>
    <t>La déconnexion des Maintenance Plugs isole totalement le module du reste de la chaîne de haute puissance</t>
  </si>
  <si>
    <t>EV5.4.4</t>
  </si>
  <si>
    <t>Les Maintenances Plugs s'enlèvent sans nécessiter aucun outil, pour un opérateur portant des gants de protection pour 1000V</t>
  </si>
  <si>
    <t>Les Maintenances Plugs sont des connecteurs IP3X</t>
  </si>
  <si>
    <t>Le règlement ne mentionne pas IP3X, mais stipule que les Maintenances Plugs ne doivent être connecteurs qu'au niveau des branchements électriques ; par sécurité, on augmenter ce critère à des connecteurs IP3X, pour qu'un opérateur ne puisse pas s'électrifier en les manipulant</t>
  </si>
  <si>
    <t>Les Maintenance Plugs ne peuvent pas être connectés d'une façon autre que celle définie lors de la conception. Autrement dit, même en essayant, un opérateur ne peut connecter des modules entre eux qu'en suivant le schéma prévu</t>
  </si>
  <si>
    <t>Les connexions entre les modules doivent être Monkey Proof</t>
  </si>
  <si>
    <t>Les Maintenance Plugs ne peuvent pas être reconnectés accidentellement</t>
  </si>
  <si>
    <t>Le design des Maintenance Plugs ne laisse aucune ambiguïté quant à leur état (connectés ou non). En particulier, les interrupteurs électriques ne sont pas autorisés</t>
  </si>
  <si>
    <t>Tension supportée par les câbles reliant les Maintenance Plugs entre eux</t>
  </si>
  <si>
    <t>Les Maintenance Plugs sont protégés des vibrations par Positive Locking</t>
  </si>
  <si>
    <t>IN3.1.1</t>
  </si>
  <si>
    <t>F726 : Se connecter à la basse puissance via des câbles de communication CAN</t>
  </si>
  <si>
    <t>Présence de connecteurs CAN sur chacun des modules</t>
  </si>
  <si>
    <t>F73 : Être monitoré par BMS (Battery Management System) communiquant avec l'AMS</t>
  </si>
  <si>
    <t>F731 : Comporter un BMS permettant de remplir toutes les sous-fonctions suivantes</t>
  </si>
  <si>
    <t>Présence d'un BMS</t>
  </si>
  <si>
    <t>F732 : Mesurer la température des cellules d'un module à l'aide de capteurs de température connectés au BMS</t>
  </si>
  <si>
    <t>Proportion de cellules monitorées dans un module, de manière équirépartie</t>
  </si>
  <si>
    <t>&gt;= 30</t>
  </si>
  <si>
    <t>EV5.8.4</t>
  </si>
  <si>
    <t>Position des capteurs de température sur la cellule</t>
  </si>
  <si>
    <t>&lt;= 10
Par rapport au pôle négatif de la cellule ou à son busbar de haute intensité</t>
  </si>
  <si>
    <t>Nombre de cellules dont on mesure la température avec un seul capteur</t>
  </si>
  <si>
    <t>&gt;= 1 si la contrainte précédente est respectée</t>
  </si>
  <si>
    <t>F733 : Comprendre un dispositif de protection contre les intensités trop importantes, pour empêcher le dépassement du courant de décharge des cellules</t>
  </si>
  <si>
    <t>F734 : Comprendre un dispositif de protection contre les températures trop importantes, qui ouvre le ShutDown Circuit en cas de dépassement d'une tempéture critique par au moins une cellule sur un certain temps</t>
  </si>
  <si>
    <t>F735 : Comprendre un dispositif de protection contre les tensions trop importantes, qui ouvre le ShutDown Circuit en cas de dépassement d'une tension critique par au moins un segment de cellule pendant un certain temps</t>
  </si>
  <si>
    <t>F736 : Assurer la fiabilité et la sécurisation des signaux de ses différents dispositifs de sécurité</t>
  </si>
  <si>
    <t>Tous les signaux utilisés pour remplir la connexion entre le BMS et le module sont des signaux critiques</t>
  </si>
  <si>
    <t>F74 : Autoriser des opérations de maintenance pour un opérateur B2XL</t>
  </si>
  <si>
    <t>F741 : Permettre le positionnement d'un capteur de température indépendant près du pôle négatif de la cellule la plus chaude du module</t>
  </si>
  <si>
    <t>Distance entre le capteur de température et le pôle négatif de la cellule la plus chaude du module</t>
  </si>
  <si>
    <t>&lt;= 30
Pour un capteur de température positionné sur le busbar relié au pôle négatif de la cellule la plus chaude</t>
  </si>
  <si>
    <t>EV5.8.6</t>
  </si>
  <si>
    <t>F742 : Avoir des connexions de capteurs facilement démontables et remontables</t>
  </si>
  <si>
    <t>Il est possible de déconnecter individuellement de manière non destructive les fils du capteur de courant, d'un capteur de température, et d'un capteur de tension de cellule si la technologie de transmission de l'information est un fil.</t>
  </si>
  <si>
    <t>EV5.8.11</t>
  </si>
  <si>
    <t>La partie "non-destructive" a été ajoutée, car cette requête peut avoir lieu à l'Inspection Technique, après laquelle les modules doivent toujours être fonctionnels</t>
  </si>
  <si>
    <t>F743 : Fermé, ne présenter que des connexions IP3X et aucune PNST</t>
  </si>
  <si>
    <t>Norme des connecteurs</t>
  </si>
  <si>
    <t>On parle d'opérateurs B2XL</t>
  </si>
  <si>
    <t>F744 : Être intégralement démontable jusqu'à l'ensemble capteurs, cellules et busbars, sans procédé destructif sur des éléments autres que les consommables (ex : destruction prévue des systèmes de Positive Locking)</t>
  </si>
  <si>
    <t>Nombre de procédés destructifs sur les éléments autres que les consommables pour parvenir aux capteurs, aux cellules ou au busbar</t>
  </si>
  <si>
    <t>F745 : Ne pas être endommagé par des opérations de maintenance classiques</t>
  </si>
  <si>
    <t>Force ponctuelle à appliquer sur n'importe quelle partie du module pour qu'il se déforme plastiquement</t>
  </si>
  <si>
    <t>&gt;= 200</t>
  </si>
  <si>
    <t>On ne doit pas endommager le module en donnant sans le vouloir un coup de tournevis</t>
  </si>
  <si>
    <t>F75 : Résister aux contraintes physiques du véhicule en fonctionnement</t>
  </si>
  <si>
    <t>F751 : Sécuriser l'architecture interne en cas de vibrations</t>
  </si>
  <si>
    <t>Toutes les connexions électriques sur le chemin de courant principal (entrée et sortie du module vers les Maintenance Plugs) sont sécurisées par du Positive Locking</t>
  </si>
  <si>
    <t>F752 : Fonctionner même en cas d'échauffement des cellules</t>
  </si>
  <si>
    <t xml:space="preserve">Intervalle de température au sein duquel les composants autres que les cellules Li ne subissent pas de dommages </t>
  </si>
  <si>
    <t>F81 : Charger la batterie</t>
  </si>
  <si>
    <t>F811 : Se connecter au connecteur haute tension</t>
  </si>
  <si>
    <t>Connexion faisable</t>
  </si>
  <si>
    <t>F812 : Alimenter la batterie et permettre sa charge</t>
  </si>
  <si>
    <t>Vitesse</t>
  </si>
  <si>
    <t>De 20% à 80% en 3h</t>
  </si>
  <si>
    <t>h</t>
  </si>
  <si>
    <t>Recharger la batterie en une séance de PE/PA</t>
  </si>
  <si>
    <t>F813 : Etre identifiable comme un câble de haute puissance</t>
  </si>
  <si>
    <t>F814 : Protéger l'extérieur des interférences, en possédant un blindage relié à la masse</t>
  </si>
  <si>
    <t>F815 : Résister aux contraintes en utilisation</t>
  </si>
  <si>
    <t>Force en traction avant endommagement des câbles</t>
  </si>
  <si>
    <t>&gt;250</t>
  </si>
  <si>
    <t>F82 : Sécuriser les utilisateurs</t>
  </si>
  <si>
    <t>F821 : Relier le TSAC et les parties conductives accessibles à la terre</t>
  </si>
  <si>
    <t>Résistance entre le TSAC et la prise de terre lors du branchement</t>
  </si>
  <si>
    <t>F822 : Ne pas présenter de PNST</t>
  </si>
  <si>
    <t>Absence de PNST</t>
  </si>
  <si>
    <t>EV7.1.1</t>
  </si>
  <si>
    <t>F823 : Bloquer le contact humain avec tout circuit électrique</t>
  </si>
  <si>
    <t>Qualification des connecteurs</t>
  </si>
  <si>
    <t>Empêcher l'électrisation des utilisateurs</t>
  </si>
  <si>
    <t>F824 : Fermer le SDC lors du fonctionnement nominal</t>
  </si>
  <si>
    <t>F825 : Nécessiter une action manuelle pour refermer le SDC</t>
  </si>
  <si>
    <t>Nombre de manipulations pour fermer le SDC</t>
  </si>
  <si>
    <t>Logique nécessaire à l'action manuelle en Hardware uniquement</t>
  </si>
  <si>
    <t>EV6.1.6</t>
  </si>
  <si>
    <t>F826 : Permettre l'extinction d'urgence du chargeur</t>
  </si>
  <si>
    <t>Présence d'un bouton d'arrêt d'urgence</t>
  </si>
  <si>
    <t>EV7.1.6</t>
  </si>
  <si>
    <t>Diamètre du bouton d'arrêt d'urgence</t>
  </si>
  <si>
    <t>&gt;24</t>
  </si>
  <si>
    <t>Etat du SDC après activation du bouton d'arrêt d'urgence</t>
  </si>
  <si>
    <t>EV7.2.1</t>
  </si>
  <si>
    <t>F827 : Informer l'utilisateur d'un défaut d'isolation</t>
  </si>
  <si>
    <t>Présence d'une led rouge sur le chargeur</t>
  </si>
  <si>
    <t>EV7.1.8</t>
  </si>
  <si>
    <t>Etat de la LED en cas de défaut d'isolation</t>
  </si>
  <si>
    <t>Allumée</t>
  </si>
  <si>
    <t>F828 : Indiquer les fonctionnalités du chargeur</t>
  </si>
  <si>
    <t>Pourcentage des indicateurs, sorties et actionneurs labellisés</t>
  </si>
  <si>
    <t>EV7.1.10</t>
  </si>
  <si>
    <t>F829 : Permettre la vérification de la tension actuelle</t>
  </si>
  <si>
    <t>Nombre de points de mesure (TSMP) présents</t>
  </si>
  <si>
    <t>Connexion directe entre les (TSMP) et les sorties HV du chargeur</t>
  </si>
  <si>
    <t xml:space="preserve">EV7.1.9 </t>
  </si>
  <si>
    <t>Type de branchement</t>
  </si>
  <si>
    <t>Prise banane 4mm</t>
  </si>
  <si>
    <t>EV4.7.3</t>
  </si>
  <si>
    <t>Tension supportable par le branchement</t>
  </si>
  <si>
    <t>&gt;1000</t>
  </si>
  <si>
    <t>Résistance entre les sorties HV et les TSMP</t>
  </si>
  <si>
    <t>&gt;15</t>
  </si>
  <si>
    <t>kOhm</t>
  </si>
  <si>
    <t>Oui, en fonction de la tension du TS</t>
  </si>
  <si>
    <t>EV4.7.6</t>
  </si>
  <si>
    <t>Être monté sur fond orange</t>
  </si>
  <si>
    <t>EV4.7.4</t>
  </si>
  <si>
    <t>Type de fixations pour les TSMP</t>
  </si>
  <si>
    <t>Positive-locking</t>
  </si>
  <si>
    <t>EV4.7.7</t>
  </si>
  <si>
    <t>Présence de protections attachées au véhicules sur les TSMP</t>
  </si>
  <si>
    <t>EV4.7.5</t>
  </si>
  <si>
    <t>Outils nécessaires pour enlever les protections</t>
  </si>
  <si>
    <t>Présence d'un point de mesure "GND" relié au ground du circuit LV</t>
  </si>
  <si>
    <t>EV4.7.8</t>
  </si>
  <si>
    <t>F8210 : Eteindre le chargeur en cas de dysfonctionnement</t>
  </si>
  <si>
    <t>Etat du chargeur après ouverture défaut détecté par IMD</t>
  </si>
  <si>
    <t>Etat du chargeur après ouverture défaut détecté par AMS</t>
  </si>
  <si>
    <t xml:space="preserve">F8211 : Alimenter les éléments basse tension de la batterie
</t>
  </si>
  <si>
    <t>Etat de l'AMS lorsque la batterie est branchée et le chargeur allumé</t>
  </si>
  <si>
    <t>Allumé</t>
  </si>
  <si>
    <t>Etat de l'IMD lorsque la batterie est branchée et le chargeur allumé</t>
  </si>
  <si>
    <t>F8212 : Minimiser la tension entre relais lorsque ceux-ci sont ouverts</t>
  </si>
  <si>
    <t>F8213 : Bloquer la charge en cas de SDC ouvert</t>
  </si>
  <si>
    <t>Charge possible en cas de SDC ouvert</t>
  </si>
  <si>
    <t>F8214 : Utiliser des SCS pour influencer le SDC</t>
  </si>
  <si>
    <t>T11.9.2, EV7.2.4</t>
  </si>
  <si>
    <t>F83 : Etre déplacable et stockable</t>
  </si>
  <si>
    <t>F831 : Permettre un branchement proche de la batterie</t>
  </si>
  <si>
    <t>Dimensions du chargeur</t>
  </si>
  <si>
    <t>&lt;500x250x500 (Lxlxh)</t>
  </si>
  <si>
    <t>mm^3</t>
  </si>
  <si>
    <t>Oui, voir dimension armoire</t>
  </si>
  <si>
    <t>F832 : Pouvoir être supporté par une étagère</t>
  </si>
  <si>
    <t>&lt;50</t>
  </si>
  <si>
    <t>Oui, idem</t>
  </si>
  <si>
    <t>F833 : En cas de poids important, faciliter le déplacement</t>
  </si>
  <si>
    <t>Nombre de poignées</t>
  </si>
  <si>
    <t>Oui, en fonction de la masse</t>
  </si>
  <si>
    <t>F84 : Sécuriser l'installation électrique</t>
  </si>
  <si>
    <t>F841 : Séparer l'ensemble des systèmes électriques de haute puissance et de basse puissance</t>
  </si>
  <si>
    <t>TSAL Green Voltage Detector</t>
  </si>
  <si>
    <t>F91 : Vérifier l'état du TS</t>
  </si>
  <si>
    <t>F911 : Mesurer la tension entre les AIR à l'intérieur du TSAC</t>
  </si>
  <si>
    <t>Mesure de la tension du côté véhicule</t>
  </si>
  <si>
    <t>EV4.10.4, EV4.10.3,</t>
  </si>
  <si>
    <t>F912 : Vérifier l'état mécanique des relais HV (pas intentionnel)</t>
  </si>
  <si>
    <t>Mesure de l'état de l'AIR +</t>
  </si>
  <si>
    <t>EV4.10.3</t>
  </si>
  <si>
    <t>Mesure de l'état de l'AIR -</t>
  </si>
  <si>
    <t>Mesure de l'état du relai de précharge</t>
  </si>
  <si>
    <t>F913 : Maintenir l'état d'isolation galvanique des relais</t>
  </si>
  <si>
    <t>Voltage RMS lors d'un test d'isolation AC d'1min</t>
  </si>
  <si>
    <t>&gt;1800</t>
  </si>
  <si>
    <t>EV4.10.5</t>
  </si>
  <si>
    <t>S'assurer que la mesure de l'état ne permet pas au courant de circuler via le système de mesure</t>
  </si>
  <si>
    <t>Résistance entre les pôles des relais lorsqu'ils sont ouverts</t>
  </si>
  <si>
    <t>&gt;300</t>
  </si>
  <si>
    <t>F92 : Transmettre l'état du TS</t>
  </si>
  <si>
    <t>F921 : Transmettre un signal d'information lorsque la tension mesurée est inférieure à 60V</t>
  </si>
  <si>
    <t>Egalité entre le signal logique de sortie et l'assertion (Tension mesurée &lt;60V)</t>
  </si>
  <si>
    <t>F922 : Transmettre un signal d'information lorsque les trois relais monitorés sont ouverts</t>
  </si>
  <si>
    <t>Egalité entre le signal logique de sortie et l'assertion (Les trois relais monitorés sont ouverts)</t>
  </si>
  <si>
    <t>F923 : Utiliser des SCS</t>
  </si>
  <si>
    <t>Signal de sortie en cas de mise à la masse</t>
  </si>
  <si>
    <t>EV4.10.11</t>
  </si>
  <si>
    <t>Signal de sortie en cas de circuit ouvert</t>
  </si>
  <si>
    <t>Oui, si le circuit intentionnel est lui aussi sensé être ouvert, voir EV4.10.13 et EV4.10.14</t>
  </si>
  <si>
    <t>Signal de sortie en cas de connexion à l'alimentation de la carte</t>
  </si>
  <si>
    <t>F93 : Respecter le règlement</t>
  </si>
  <si>
    <t>F931 : Être réalisé en hardware</t>
  </si>
  <si>
    <t>Est réalisé en Hardware uniquement</t>
  </si>
  <si>
    <t>EV4.10.9</t>
  </si>
  <si>
    <t>F932 : Ne pas réaliser de contre test avec la carte de détection pour la TSAL rouge</t>
  </si>
  <si>
    <t>Absence de connexion entre TSAL detector green et red</t>
  </si>
  <si>
    <t xml:space="preserve">
EV4.10.6
</t>
  </si>
  <si>
    <t>*REQ : pas de RED TSAL Voltage Detector, puisque pas de condensateur de puissance à l'intérieur du TSAC, à voir si modification</t>
  </si>
  <si>
    <t>CAS DE CHARGE</t>
  </si>
  <si>
    <t>Cas de charge</t>
  </si>
  <si>
    <t>Nominal</t>
  </si>
  <si>
    <t>Limite</t>
  </si>
  <si>
    <t>Extrême</t>
  </si>
  <si>
    <t>F</t>
  </si>
  <si>
    <t>Grandeur 1</t>
  </si>
  <si>
    <t>Description</t>
  </si>
  <si>
    <t>Grandeur 2</t>
  </si>
  <si>
    <t>Grandeur 3</t>
  </si>
  <si>
    <t>Banc d'essais</t>
  </si>
  <si>
    <t>F0 : Valider le GMP de Valkyriz</t>
  </si>
  <si>
    <t>Avancée</t>
  </si>
  <si>
    <t>FP1 : Valider la conformité de la batterie</t>
  </si>
  <si>
    <t>FP1-1 : Accueillir la batterie</t>
  </si>
  <si>
    <t>Volume de la batterie</t>
  </si>
  <si>
    <t>60 x 60 x 30</t>
  </si>
  <si>
    <t>cm*cm*cm</t>
  </si>
  <si>
    <t>Fait</t>
  </si>
  <si>
    <t>FP1-2 : Mesurer les grandeurs physiques utiles</t>
  </si>
  <si>
    <t>Température</t>
  </si>
  <si>
    <t>-10 &lt;-&gt;+70</t>
  </si>
  <si>
    <t>Intensité</t>
  </si>
  <si>
    <t>0 &lt;-&gt; 150</t>
  </si>
  <si>
    <t>En cours</t>
  </si>
  <si>
    <t>Tension</t>
  </si>
  <si>
    <t>0 &lt;-&gt; 600</t>
  </si>
  <si>
    <t>Logiciel d'acquisition et de traitement</t>
  </si>
  <si>
    <t>FP1-3 : Décharger la batterie</t>
  </si>
  <si>
    <t>Puissance maximale à dissiper</t>
  </si>
  <si>
    <t xml:space="preserve">+0 </t>
  </si>
  <si>
    <t>Nombre de profils de décharge possibles</t>
  </si>
  <si>
    <t>+3 / -0</t>
  </si>
  <si>
    <t>Energie maximale à dissiper</t>
  </si>
  <si>
    <t>+0 / -3,8</t>
  </si>
  <si>
    <t>FP1-4 : Valider la maîtrise du chargement</t>
  </si>
  <si>
    <t>Voltage de la charge</t>
  </si>
  <si>
    <t>Prise secteur</t>
  </si>
  <si>
    <t>Présence à proximité du banc</t>
  </si>
  <si>
    <t>FP1-5 : Valider la résistance aux chocs</t>
  </si>
  <si>
    <t>Résitance aux accélérations latérales et longitudinales</t>
  </si>
  <si>
    <t>g</t>
  </si>
  <si>
    <t>Résitance aux accélérations verticales</t>
  </si>
  <si>
    <t>FP1-6 : Valider l'efficacité du refroidissement des cellules</t>
  </si>
  <si>
    <t>Température maximale atteinte sur banc</t>
  </si>
  <si>
    <t>+10</t>
  </si>
  <si>
    <t>FP2 : Valider le fonctionnement du moteur</t>
  </si>
  <si>
    <t>FP2-1 : Accueillir les composants</t>
  </si>
  <si>
    <t>Volume du contrôleur</t>
  </si>
  <si>
    <t>31,4 x 20 x 8,5</t>
  </si>
  <si>
    <t>Volume du moteur</t>
  </si>
  <si>
    <t>Diamètre : 22,8 
Epaisseur : 8,6</t>
  </si>
  <si>
    <t>cm
cm</t>
  </si>
  <si>
    <t xml:space="preserve">FP2-2 : Solliciter le moteur </t>
  </si>
  <si>
    <t>Puissance sur l'arbre</t>
  </si>
  <si>
    <t>+0 / -30</t>
  </si>
  <si>
    <t>FP2-3 : Résister aux sollicitations mécaniques</t>
  </si>
  <si>
    <t>Couple à supporter</t>
  </si>
  <si>
    <t>N.m</t>
  </si>
  <si>
    <t>+0 / -120</t>
  </si>
  <si>
    <t>Vitesse de rotation</t>
  </si>
  <si>
    <t>Rpm</t>
  </si>
  <si>
    <t>+0 / -1500</t>
  </si>
  <si>
    <t>FP2-4 : Alimenter le contrôleur</t>
  </si>
  <si>
    <t>2 types d'alimentation possibles</t>
  </si>
  <si>
    <t>Par secteur ou par batterie</t>
  </si>
  <si>
    <t>FC1 : Respecter les budgets alloués</t>
  </si>
  <si>
    <t>FC1-1 : Respecter le budget financier</t>
  </si>
  <si>
    <t>Budget disponible</t>
  </si>
  <si>
    <t>XXX</t>
  </si>
  <si>
    <t>€</t>
  </si>
  <si>
    <t>A déterminer</t>
  </si>
  <si>
    <t>FC1-2 : Respecter le budget temporel</t>
  </si>
  <si>
    <t>Top Copeau Banc</t>
  </si>
  <si>
    <t>Fin Septembre 2020</t>
  </si>
  <si>
    <t>Début des essais sur banc</t>
  </si>
  <si>
    <t>Fin Octobre 2020</t>
  </si>
  <si>
    <t>FC2 : Assurer la sécurité des utilisateurs</t>
  </si>
  <si>
    <t>FC2-1 : Prévenir du risque d'électrocution</t>
  </si>
  <si>
    <t>Outils de manipulation adaptés à dispositon</t>
  </si>
  <si>
    <t>Mise hors tension accessible et immédiate pour l'utilisateur</t>
  </si>
  <si>
    <t xml:space="preserve">FC2-2 : Prévenir du risque de projection </t>
  </si>
  <si>
    <t>Accès direct impossible pendant mise sous tension</t>
  </si>
  <si>
    <t>FC2-3 : Prévenir du risque d'incendie</t>
  </si>
  <si>
    <t>Distance à la première sortie menant à l'extérieur</t>
  </si>
  <si>
    <t>m</t>
  </si>
  <si>
    <t>+0/-5</t>
  </si>
  <si>
    <t>FC2-4 : Etre déplaçable par deux individus</t>
  </si>
  <si>
    <t>Montage sur roulettes</t>
  </si>
  <si>
    <t>FC2-5 : Limiter l'accès au banc d'essai</t>
  </si>
  <si>
    <t>Autorisation par l'EPSA nécessaire pour manipuler</t>
  </si>
  <si>
    <t>Habilitation des personnes qui manipulent</t>
  </si>
  <si>
    <t>B2TL</t>
  </si>
  <si>
    <t>FC2-6 : Se connecter au réseau électrique environnant</t>
  </si>
  <si>
    <t>Accès autorisé au réseau du batiment (H9)</t>
  </si>
  <si>
    <t>FC2-7 : Manipuler dans un lieu sécurisé</t>
  </si>
  <si>
    <t>Norme des locaux pour manipuler des hautes tensions</t>
  </si>
  <si>
    <t>Banc Bench01</t>
  </si>
  <si>
    <t>Volume maximal de la batterie</t>
  </si>
  <si>
    <t>45 x 45 x 24</t>
  </si>
  <si>
    <t>-10 à +70</t>
  </si>
  <si>
    <t>0 à 200</t>
  </si>
  <si>
    <t>0 à 600</t>
  </si>
  <si>
    <t>Puissance à dissiper en régime continu</t>
  </si>
  <si>
    <t xml:space="preserve"> +7 / -0</t>
  </si>
  <si>
    <t>+0</t>
  </si>
  <si>
    <t xml:space="preserve">Voltage du secteur </t>
  </si>
  <si>
    <t>FP1-5 : Valider l'efficacité du refroidissement des cellules</t>
  </si>
  <si>
    <t>Volume de l'inverseur</t>
  </si>
  <si>
    <t>33 x 23 x 12,5</t>
  </si>
  <si>
    <t xml:space="preserve">FP2-2 : Actionner le moteur </t>
  </si>
  <si>
    <t>Puissance en pic à l'entrée du moteur</t>
  </si>
  <si>
    <t>+0 / -10</t>
  </si>
  <si>
    <t>Puissance en continu à l'entrée du moteur</t>
  </si>
  <si>
    <t>+7 / -20</t>
  </si>
  <si>
    <t>Couple à supporter en pic</t>
  </si>
  <si>
    <t>Vitesse de rotation maximale</t>
  </si>
  <si>
    <t>FP2-4 : Alimenter l'inverseur</t>
  </si>
  <si>
    <t>Type de courant d'entrée</t>
  </si>
  <si>
    <t>Courant continu</t>
  </si>
  <si>
    <t>Aucune</t>
  </si>
  <si>
    <t>FP3:</t>
  </si>
  <si>
    <t>FP4: Instrumenter et monitorer le comportement du banc</t>
  </si>
  <si>
    <t>€ TTC</t>
  </si>
  <si>
    <t xml:space="preserve"> +0 / -6000</t>
  </si>
  <si>
    <t>Plan initial</t>
  </si>
  <si>
    <t>Début Décembre 2020</t>
  </si>
  <si>
    <t>17 Mars 2021</t>
  </si>
  <si>
    <t>Nombre de boutons d'arrêt d'urgence</t>
  </si>
  <si>
    <t>Présence d'extincteurs haute tension</t>
  </si>
  <si>
    <t>FC2-4 : Limiter l'accès au banc d'essai</t>
  </si>
  <si>
    <t>FC2-5 : Se connecter au réseau électrique environnant</t>
  </si>
  <si>
    <t>FC2-6 : Manipuler dans un lieu sécurisé</t>
  </si>
  <si>
    <t>A voir avec Centrale</t>
  </si>
  <si>
    <t>OK</t>
  </si>
  <si>
    <t>NI</t>
  </si>
  <si>
    <t>KO</t>
  </si>
  <si>
    <t>Trous, internes et externes, ne sont percés que pour la ventilation, le refroidissement, ou encore les attaches + faisceau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</si>
</sst>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9">
    <font>
      <sz val="11"/>
      <color rgb="FF000000"/>
      <name val="Calibri"/>
      <charset val="1"/>
    </font>
    <font>
      <b/>
      <sz val="18"/>
      <color rgb="FF000000"/>
      <name val="Calibri"/>
      <charset val="1"/>
    </font>
    <font>
      <sz val="18"/>
      <color rgb="FF000000"/>
      <name val="Calibri"/>
      <charset val="1"/>
    </font>
    <font>
      <b/>
      <sz val="12"/>
      <color rgb="FF000000"/>
      <name val="Calibri"/>
      <charset val="1"/>
    </font>
    <font>
      <sz val="12"/>
      <color rgb="FF000000"/>
      <name val="Calibri"/>
      <charset val="1"/>
    </font>
    <font>
      <b/>
      <sz val="14"/>
      <color rgb="FF000000"/>
      <name val="Calibri"/>
      <charset val="1"/>
    </font>
    <font>
      <sz val="14"/>
      <color rgb="FF000000"/>
      <name val="Calibri"/>
      <charset val="1"/>
    </font>
    <font>
      <b/>
      <sz val="12"/>
      <color rgb="FFFFFFFF"/>
      <name val="Calibri"/>
      <charset val="1"/>
    </font>
    <font>
      <sz val="12"/>
      <color rgb="FF000000"/>
      <name val="Docs-Calibri"/>
      <charset val="1"/>
    </font>
    <font>
      <sz val="12"/>
      <color rgb="FF000000"/>
      <name val="&quot;Arial&quot;"/>
      <charset val="1"/>
    </font>
    <font>
      <b/>
      <sz val="11"/>
      <color rgb="FFFFFFFF"/>
      <name val="Calibri"/>
      <charset val="1"/>
    </font>
    <font>
      <u/>
      <sz val="12"/>
      <color rgb="FF000000"/>
      <name val="Calibri"/>
      <charset val="1"/>
    </font>
    <font>
      <b/>
      <u/>
      <sz val="12"/>
      <color rgb="FF000000"/>
      <name val="Calibri"/>
      <charset val="1"/>
    </font>
    <font>
      <b/>
      <sz val="11"/>
      <color rgb="FF000000"/>
      <name val="Calibri"/>
      <charset val="1"/>
    </font>
    <font>
      <b/>
      <sz val="8"/>
      <color rgb="FF000000"/>
      <name val="Calibri"/>
      <charset val="1"/>
    </font>
    <font>
      <sz val="11"/>
      <color rgb="FFED7D31"/>
      <name val="Calibri"/>
      <charset val="1"/>
    </font>
    <font>
      <b/>
      <u/>
      <sz val="11"/>
      <color rgb="FF000000"/>
      <name val="Calibri"/>
      <charset val="1"/>
    </font>
    <font>
      <sz val="12"/>
      <color rgb="FF000000"/>
      <name val="Arial"/>
      <charset val="1"/>
    </font>
    <font>
      <i/>
      <sz val="12"/>
      <color rgb="FF000000"/>
      <name val="Calibri"/>
      <charset val="1"/>
    </font>
  </fonts>
  <fills count="14">
    <fill>
      <patternFill patternType="none"/>
    </fill>
    <fill>
      <patternFill patternType="gray125"/>
    </fill>
    <fill>
      <patternFill patternType="solid">
        <fgColor rgb="FFC00000"/>
        <bgColor rgb="FFFF0000"/>
      </patternFill>
    </fill>
    <fill>
      <patternFill patternType="solid">
        <fgColor rgb="FF000000"/>
        <bgColor rgb="FF003300"/>
      </patternFill>
    </fill>
    <fill>
      <patternFill patternType="solid">
        <fgColor rgb="FFDADADA"/>
        <bgColor rgb="FFFCE8B2"/>
      </patternFill>
    </fill>
    <fill>
      <patternFill patternType="solid">
        <fgColor rgb="FFFFFFFF"/>
        <bgColor rgb="FFFFFFCC"/>
      </patternFill>
    </fill>
    <fill>
      <patternFill patternType="solid">
        <fgColor rgb="FFA5A5A5"/>
        <bgColor rgb="FFC0C0C0"/>
      </patternFill>
    </fill>
    <fill>
      <patternFill patternType="solid">
        <fgColor rgb="FFFF9900"/>
        <bgColor rgb="FFED7D31"/>
      </patternFill>
    </fill>
    <fill>
      <patternFill patternType="solid">
        <fgColor rgb="FFFF0000"/>
        <bgColor rgb="FFC00000"/>
      </patternFill>
    </fill>
    <fill>
      <patternFill patternType="solid">
        <fgColor rgb="FF4472C4"/>
        <bgColor rgb="FF4A86E8"/>
      </patternFill>
    </fill>
    <fill>
      <patternFill patternType="solid">
        <fgColor rgb="FF70AD47"/>
        <bgColor rgb="FF34A853"/>
      </patternFill>
    </fill>
    <fill>
      <patternFill patternType="solid">
        <fgColor rgb="FF4A86E8"/>
        <bgColor rgb="FF4472C4"/>
      </patternFill>
    </fill>
    <fill>
      <patternFill patternType="solid">
        <fgColor rgb="FFFF0000"/>
        <bgColor rgb="FFFFFFCC"/>
      </patternFill>
    </fill>
    <fill>
      <patternFill patternType="solid">
        <fgColor theme="7"/>
        <bgColor rgb="FFFFFFCC"/>
      </patternFill>
    </fill>
  </fills>
  <borders count="67">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right style="thick">
        <color auto="1"/>
      </right>
      <top/>
      <bottom style="thin">
        <color auto="1"/>
      </bottom>
      <diagonal/>
    </border>
    <border>
      <left style="thick">
        <color auto="1"/>
      </left>
      <right style="thin">
        <color auto="1"/>
      </right>
      <top style="thin">
        <color auto="1"/>
      </top>
      <bottom style="thin">
        <color auto="1"/>
      </bottom>
      <diagonal/>
    </border>
    <border>
      <left/>
      <right style="thick">
        <color auto="1"/>
      </right>
      <top style="thin">
        <color auto="1"/>
      </top>
      <bottom style="thin">
        <color auto="1"/>
      </bottom>
      <diagonal/>
    </border>
    <border>
      <left style="thin">
        <color auto="1"/>
      </left>
      <right style="thin">
        <color auto="1"/>
      </right>
      <top style="thin">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n">
        <color auto="1"/>
      </right>
      <top style="thin">
        <color auto="1"/>
      </top>
      <bottom style="thick">
        <color auto="1"/>
      </bottom>
      <diagonal/>
    </border>
    <border>
      <left/>
      <right/>
      <top style="thick">
        <color auto="1"/>
      </top>
      <bottom/>
      <diagonal/>
    </border>
    <border>
      <left style="thin">
        <color auto="1"/>
      </left>
      <right style="thick">
        <color auto="1"/>
      </right>
      <top style="thin">
        <color auto="1"/>
      </top>
      <bottom style="thin">
        <color auto="1"/>
      </bottom>
      <diagonal/>
    </border>
    <border>
      <left style="thin">
        <color auto="1"/>
      </left>
      <right style="thin">
        <color auto="1"/>
      </right>
      <top/>
      <bottom/>
      <diagonal/>
    </border>
    <border>
      <left style="thin">
        <color auto="1"/>
      </left>
      <right style="thick">
        <color auto="1"/>
      </right>
      <top/>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auto="1"/>
      </left>
      <right style="thick">
        <color auto="1"/>
      </right>
      <top style="thin">
        <color auto="1"/>
      </top>
      <bottom/>
      <diagonal/>
    </border>
    <border>
      <left style="thin">
        <color auto="1"/>
      </left>
      <right style="thick">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bottom style="thin">
        <color auto="1"/>
      </bottom>
      <diagonal/>
    </border>
    <border>
      <left/>
      <right style="thick">
        <color auto="1"/>
      </right>
      <top style="thick">
        <color auto="1"/>
      </top>
      <bottom style="thin">
        <color auto="1"/>
      </bottom>
      <diagonal/>
    </border>
    <border>
      <left/>
      <right style="thin">
        <color auto="1"/>
      </right>
      <top/>
      <bottom/>
      <diagonal/>
    </border>
    <border>
      <left/>
      <right style="thick">
        <color auto="1"/>
      </right>
      <top/>
      <bottom/>
      <diagonal/>
    </border>
    <border>
      <left style="thin">
        <color auto="1"/>
      </left>
      <right style="double">
        <color auto="1"/>
      </right>
      <top/>
      <bottom style="thin">
        <color auto="1"/>
      </bottom>
      <diagonal/>
    </border>
    <border>
      <left style="double">
        <color auto="1"/>
      </left>
      <right style="thin">
        <color auto="1"/>
      </right>
      <top/>
      <bottom style="thin">
        <color auto="1"/>
      </bottom>
      <diagonal/>
    </border>
    <border>
      <left style="thin">
        <color auto="1"/>
      </left>
      <right style="double">
        <color auto="1"/>
      </right>
      <top/>
      <bottom/>
      <diagonal/>
    </border>
    <border>
      <left style="double">
        <color auto="1"/>
      </left>
      <right style="thin">
        <color auto="1"/>
      </right>
      <top/>
      <bottom/>
      <diagonal/>
    </border>
    <border>
      <left/>
      <right/>
      <top style="thin">
        <color auto="1"/>
      </top>
      <bottom/>
      <diagonal/>
    </border>
    <border>
      <left/>
      <right style="thin">
        <color auto="1"/>
      </right>
      <top style="thin">
        <color auto="1"/>
      </top>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diagonal/>
    </border>
    <border>
      <left style="thin">
        <color auto="1"/>
      </left>
      <right/>
      <top/>
      <bottom/>
      <diagonal/>
    </border>
    <border>
      <left style="double">
        <color auto="1"/>
      </left>
      <right style="thin">
        <color auto="1"/>
      </right>
      <top style="thin">
        <color auto="1"/>
      </top>
      <bottom/>
      <diagonal/>
    </border>
    <border>
      <left style="double">
        <color auto="1"/>
      </left>
      <right/>
      <top style="thin">
        <color auto="1"/>
      </top>
      <bottom style="thin">
        <color auto="1"/>
      </bottom>
      <diagonal/>
    </border>
    <border>
      <left/>
      <right style="double">
        <color auto="1"/>
      </right>
      <top/>
      <bottom/>
      <diagonal/>
    </border>
    <border>
      <left style="double">
        <color auto="1"/>
      </left>
      <right/>
      <top/>
      <bottom/>
      <diagonal/>
    </border>
    <border>
      <left style="thin">
        <color auto="1"/>
      </left>
      <right/>
      <top/>
      <bottom style="thin">
        <color auto="1"/>
      </bottom>
      <diagonal/>
    </border>
    <border>
      <left/>
      <right style="double">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bottom style="thin">
        <color auto="1"/>
      </bottom>
      <diagonal/>
    </border>
    <border>
      <left style="thin">
        <color auto="1"/>
      </left>
      <right style="thin">
        <color auto="1"/>
      </right>
      <top/>
      <bottom style="thick">
        <color auto="1"/>
      </bottom>
      <diagonal/>
    </border>
    <border>
      <left style="thin">
        <color auto="1"/>
      </left>
      <right/>
      <top style="thick">
        <color auto="1"/>
      </top>
      <bottom style="thin">
        <color auto="1"/>
      </bottom>
      <diagonal/>
    </border>
    <border>
      <left/>
      <right style="thin">
        <color auto="1"/>
      </right>
      <top style="thick">
        <color auto="1"/>
      </top>
      <bottom/>
      <diagonal/>
    </border>
    <border>
      <left/>
      <right style="thick">
        <color auto="1"/>
      </right>
      <top style="thick">
        <color auto="1"/>
      </top>
      <bottom/>
      <diagonal/>
    </border>
    <border>
      <left style="thick">
        <color auto="1"/>
      </left>
      <right/>
      <top style="thick">
        <color auto="1"/>
      </top>
      <bottom style="thick">
        <color auto="1"/>
      </bottom>
      <diagonal/>
    </border>
    <border>
      <left/>
      <right style="thin">
        <color auto="1"/>
      </right>
      <top/>
      <bottom style="thick">
        <color auto="1"/>
      </bottom>
      <diagonal/>
    </border>
    <border>
      <left/>
      <right style="thick">
        <color auto="1"/>
      </right>
      <top/>
      <bottom style="thick">
        <color auto="1"/>
      </bottom>
      <diagonal/>
    </border>
    <border>
      <left/>
      <right/>
      <top style="thin">
        <color auto="1"/>
      </top>
      <bottom style="thin">
        <color auto="1"/>
      </bottom>
      <diagonal/>
    </border>
    <border>
      <left style="thick">
        <color auto="1"/>
      </left>
      <right style="thin">
        <color auto="1"/>
      </right>
      <top style="thick">
        <color auto="1"/>
      </top>
      <bottom/>
      <diagonal/>
    </border>
    <border>
      <left style="thin">
        <color auto="1"/>
      </left>
      <right style="thin">
        <color auto="1"/>
      </right>
      <top style="thin">
        <color auto="1"/>
      </top>
      <bottom style="medium">
        <color indexed="64"/>
      </bottom>
      <diagonal/>
    </border>
  </borders>
  <cellStyleXfs count="1">
    <xf numFmtId="0" fontId="0" fillId="0" borderId="0"/>
  </cellStyleXfs>
  <cellXfs count="299">
    <xf numFmtId="0" fontId="0" fillId="0" borderId="0" xfId="0"/>
    <xf numFmtId="0" fontId="7" fillId="3" borderId="12" xfId="0" applyFont="1" applyFill="1" applyBorder="1" applyAlignment="1">
      <alignment horizontal="center" vertical="center"/>
    </xf>
    <xf numFmtId="0" fontId="0" fillId="0" borderId="0" xfId="0" applyAlignment="1">
      <alignment wrapText="1"/>
    </xf>
    <xf numFmtId="0" fontId="1" fillId="0" borderId="0" xfId="0" applyFont="1" applyAlignment="1">
      <alignment vertical="center" wrapText="1"/>
    </xf>
    <xf numFmtId="0" fontId="3" fillId="0" borderId="1" xfId="0" applyFont="1" applyBorder="1" applyAlignment="1">
      <alignment wrapText="1"/>
    </xf>
    <xf numFmtId="14" fontId="4" fillId="0" borderId="1" xfId="0" applyNumberFormat="1" applyFont="1" applyBorder="1" applyAlignment="1">
      <alignment horizontal="center" vertical="top" wrapText="1"/>
    </xf>
    <xf numFmtId="0" fontId="4" fillId="0" borderId="1" xfId="0" applyFont="1" applyBorder="1" applyAlignment="1">
      <alignment vertical="top" wrapText="1"/>
    </xf>
    <xf numFmtId="14" fontId="4" fillId="0" borderId="1" xfId="0" applyNumberFormat="1" applyFont="1" applyBorder="1" applyAlignment="1">
      <alignment horizontal="center"/>
    </xf>
    <xf numFmtId="0" fontId="4" fillId="0" borderId="1" xfId="0" applyFont="1" applyBorder="1"/>
    <xf numFmtId="0" fontId="4" fillId="0" borderId="1" xfId="0" applyFont="1" applyBorder="1" applyAlignment="1">
      <alignment horizontal="center" vertical="top" wrapText="1"/>
    </xf>
    <xf numFmtId="14" fontId="0" fillId="0" borderId="0" xfId="0" applyNumberFormat="1" applyAlignment="1">
      <alignment wrapText="1"/>
    </xf>
    <xf numFmtId="0" fontId="4" fillId="0" borderId="3" xfId="0" applyFont="1" applyBorder="1" applyAlignment="1">
      <alignment horizontal="center" vertical="top" wrapText="1"/>
    </xf>
    <xf numFmtId="0" fontId="4" fillId="0" borderId="5" xfId="0" applyFont="1" applyBorder="1" applyAlignment="1">
      <alignment horizontal="center"/>
    </xf>
    <xf numFmtId="14" fontId="4" fillId="0" borderId="0" xfId="0" applyNumberFormat="1" applyFont="1" applyAlignment="1">
      <alignment horizontal="center" vertical="top" wrapText="1"/>
    </xf>
    <xf numFmtId="0" fontId="4" fillId="0" borderId="0" xfId="0" applyFont="1" applyAlignment="1">
      <alignment vertical="top" wrapText="1"/>
    </xf>
    <xf numFmtId="0" fontId="4" fillId="0" borderId="7" xfId="0" applyFont="1" applyBorder="1" applyAlignment="1">
      <alignment horizontal="center"/>
    </xf>
    <xf numFmtId="0" fontId="0" fillId="0" borderId="0" xfId="0" applyAlignment="1">
      <alignment vertical="top"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2" borderId="0" xfId="0" applyFont="1" applyFill="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4" fillId="5" borderId="14" xfId="0" applyFont="1" applyFill="1" applyBorder="1" applyAlignment="1">
      <alignment vertical="center" wrapText="1"/>
    </xf>
    <xf numFmtId="0" fontId="4" fillId="5" borderId="14" xfId="0" applyFont="1" applyFill="1" applyBorder="1" applyAlignment="1">
      <alignment horizontal="right" vertical="center" wrapText="1"/>
    </xf>
    <xf numFmtId="0" fontId="4" fillId="5" borderId="14" xfId="0" applyFont="1" applyFill="1" applyBorder="1" applyAlignment="1">
      <alignment horizontal="left" vertical="center" wrapText="1"/>
    </xf>
    <xf numFmtId="0" fontId="4" fillId="5" borderId="15" xfId="0" applyFont="1"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xf>
    <xf numFmtId="0" fontId="4" fillId="5" borderId="8" xfId="0" applyFont="1" applyFill="1" applyBorder="1" applyAlignment="1">
      <alignment vertical="center" wrapText="1"/>
    </xf>
    <xf numFmtId="0" fontId="4" fillId="5" borderId="12" xfId="0" applyFont="1" applyFill="1" applyBorder="1" applyAlignment="1">
      <alignment vertical="center" wrapText="1"/>
    </xf>
    <xf numFmtId="0" fontId="4" fillId="5" borderId="12" xfId="0" applyFont="1" applyFill="1" applyBorder="1" applyAlignment="1">
      <alignment horizontal="right" vertical="center" wrapText="1"/>
    </xf>
    <xf numFmtId="0" fontId="4" fillId="5" borderId="12" xfId="0" applyFont="1" applyFill="1" applyBorder="1" applyAlignment="1">
      <alignment horizontal="left" vertical="center" wrapText="1"/>
    </xf>
    <xf numFmtId="0" fontId="4" fillId="5" borderId="16" xfId="0" applyFont="1" applyFill="1" applyBorder="1" applyAlignment="1">
      <alignment vertical="center" wrapText="1"/>
    </xf>
    <xf numFmtId="0" fontId="4" fillId="5" borderId="16" xfId="0" applyFont="1" applyFill="1" applyBorder="1" applyAlignment="1">
      <alignment horizontal="right" vertical="center" wrapText="1"/>
    </xf>
    <xf numFmtId="0" fontId="4" fillId="5" borderId="16" xfId="0" applyFont="1" applyFill="1" applyBorder="1" applyAlignment="1">
      <alignment horizontal="left" vertical="center" wrapText="1"/>
    </xf>
    <xf numFmtId="0" fontId="4" fillId="5" borderId="6" xfId="0" applyFont="1" applyFill="1" applyBorder="1" applyAlignment="1">
      <alignment vertical="center" wrapText="1"/>
    </xf>
    <xf numFmtId="0" fontId="8" fillId="5" borderId="17" xfId="0" applyFont="1" applyFill="1" applyBorder="1" applyAlignment="1">
      <alignment horizontal="right" vertical="center"/>
    </xf>
    <xf numFmtId="11" fontId="4" fillId="5" borderId="14" xfId="0" applyNumberFormat="1" applyFont="1" applyFill="1" applyBorder="1" applyAlignment="1">
      <alignment horizontal="left" vertical="center" wrapText="1"/>
    </xf>
    <xf numFmtId="0" fontId="4" fillId="5" borderId="18" xfId="0" applyFont="1" applyFill="1" applyBorder="1" applyAlignment="1">
      <alignment vertical="center" wrapText="1"/>
    </xf>
    <xf numFmtId="0" fontId="4" fillId="5" borderId="19" xfId="0" applyFont="1" applyFill="1" applyBorder="1" applyAlignment="1">
      <alignment vertical="center" wrapText="1"/>
    </xf>
    <xf numFmtId="0" fontId="4" fillId="5" borderId="19" xfId="0" applyFont="1" applyFill="1" applyBorder="1" applyAlignment="1">
      <alignment horizontal="right" vertical="center" wrapText="1"/>
    </xf>
    <xf numFmtId="0" fontId="4" fillId="5" borderId="19" xfId="0" applyFont="1" applyFill="1" applyBorder="1" applyAlignment="1">
      <alignment horizontal="center" vertical="center" wrapText="1"/>
    </xf>
    <xf numFmtId="0" fontId="4" fillId="5" borderId="20" xfId="0" applyFont="1" applyFill="1" applyBorder="1" applyAlignment="1">
      <alignment vertical="center" wrapText="1"/>
    </xf>
    <xf numFmtId="0" fontId="3" fillId="4" borderId="21"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22" xfId="0" applyFont="1" applyFill="1" applyBorder="1" applyAlignment="1">
      <alignment vertical="center" wrapText="1"/>
    </xf>
    <xf numFmtId="0" fontId="4" fillId="0" borderId="0" xfId="0" applyFont="1"/>
    <xf numFmtId="0" fontId="5" fillId="2" borderId="0" xfId="0" applyFont="1" applyFill="1" applyAlignment="1">
      <alignment horizontal="center" vertical="center" wrapText="1"/>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horizontal="center" vertical="center" wrapText="1"/>
    </xf>
    <xf numFmtId="0" fontId="7" fillId="3" borderId="13" xfId="0" applyFont="1" applyFill="1" applyBorder="1" applyAlignment="1">
      <alignment horizontal="center" vertical="center" wrapText="1"/>
    </xf>
    <xf numFmtId="0" fontId="7" fillId="3" borderId="23"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4" fillId="0" borderId="17" xfId="0" applyFont="1" applyBorder="1" applyAlignment="1">
      <alignment wrapText="1"/>
    </xf>
    <xf numFmtId="0" fontId="4" fillId="5" borderId="26" xfId="0" applyFont="1" applyFill="1" applyBorder="1" applyAlignment="1">
      <alignment vertical="center" wrapText="1"/>
    </xf>
    <xf numFmtId="0" fontId="7" fillId="3" borderId="27" xfId="0" applyFont="1" applyFill="1" applyBorder="1" applyAlignment="1">
      <alignment horizontal="center" vertical="center" wrapText="1"/>
    </xf>
    <xf numFmtId="0" fontId="3" fillId="4" borderId="28" xfId="0" applyFont="1" applyFill="1" applyBorder="1" applyAlignment="1">
      <alignment horizontal="center" vertical="center" wrapText="1"/>
    </xf>
    <xf numFmtId="0" fontId="4" fillId="0" borderId="14" xfId="0" applyFont="1" applyBorder="1" applyAlignment="1">
      <alignment wrapText="1"/>
    </xf>
    <xf numFmtId="0" fontId="3" fillId="4" borderId="10"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0" xfId="0" applyFont="1" applyFill="1" applyAlignment="1">
      <alignment horizontal="center" vertical="center" wrapText="1"/>
    </xf>
    <xf numFmtId="0" fontId="4" fillId="0" borderId="0" xfId="0" applyFont="1" applyAlignment="1">
      <alignment horizontal="center" vertical="center" wrapText="1"/>
    </xf>
    <xf numFmtId="0" fontId="4" fillId="5" borderId="23" xfId="0" applyFont="1" applyFill="1" applyBorder="1" applyAlignment="1">
      <alignment vertical="center" wrapText="1"/>
    </xf>
    <xf numFmtId="0" fontId="4" fillId="0" borderId="1" xfId="0" applyFont="1" applyBorder="1" applyAlignment="1">
      <alignment wrapText="1"/>
    </xf>
    <xf numFmtId="164" fontId="4" fillId="5" borderId="1" xfId="0" applyNumberFormat="1" applyFont="1" applyFill="1" applyBorder="1" applyAlignment="1">
      <alignment vertical="center" wrapText="1"/>
    </xf>
    <xf numFmtId="0" fontId="4" fillId="5" borderId="29" xfId="0" applyFont="1" applyFill="1" applyBorder="1" applyAlignment="1">
      <alignment vertical="center" wrapText="1"/>
    </xf>
    <xf numFmtId="0" fontId="4" fillId="5" borderId="30" xfId="0" applyFont="1" applyFill="1" applyBorder="1" applyAlignment="1">
      <alignment vertical="center" wrapText="1"/>
    </xf>
    <xf numFmtId="0" fontId="4" fillId="5" borderId="31" xfId="0" applyFont="1" applyFill="1" applyBorder="1" applyAlignment="1">
      <alignment vertical="center" wrapText="1"/>
    </xf>
    <xf numFmtId="0" fontId="0" fillId="5" borderId="12" xfId="0" applyFill="1" applyBorder="1" applyAlignment="1">
      <alignment vertical="center" wrapText="1"/>
    </xf>
    <xf numFmtId="0" fontId="0" fillId="5" borderId="1" xfId="0" applyFill="1" applyBorder="1" applyAlignment="1">
      <alignment vertical="center" wrapText="1"/>
    </xf>
    <xf numFmtId="0" fontId="0" fillId="0" borderId="0" xfId="0" applyAlignment="1">
      <alignment vertical="center" wrapText="1"/>
    </xf>
    <xf numFmtId="0" fontId="9" fillId="0" borderId="0" xfId="0" applyFont="1"/>
    <xf numFmtId="0" fontId="0" fillId="5" borderId="32" xfId="0" applyFill="1" applyBorder="1" applyAlignment="1">
      <alignment vertical="center"/>
    </xf>
    <xf numFmtId="0" fontId="4" fillId="5" borderId="32"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33" xfId="0" applyFont="1" applyFill="1" applyBorder="1" applyAlignment="1">
      <alignment vertical="center" wrapText="1"/>
    </xf>
    <xf numFmtId="0" fontId="4" fillId="5" borderId="34" xfId="0" applyFont="1" applyFill="1" applyBorder="1" applyAlignment="1">
      <alignment vertical="center" wrapText="1"/>
    </xf>
    <xf numFmtId="0" fontId="4" fillId="5" borderId="32" xfId="0" applyFont="1" applyFill="1" applyBorder="1" applyAlignment="1">
      <alignment vertical="center" wrapText="1"/>
    </xf>
    <xf numFmtId="0" fontId="4" fillId="5" borderId="35" xfId="0" applyFont="1" applyFill="1" applyBorder="1" applyAlignment="1">
      <alignment vertical="center" wrapText="1"/>
    </xf>
    <xf numFmtId="0" fontId="4" fillId="5" borderId="9" xfId="0" applyFont="1" applyFill="1" applyBorder="1" applyAlignment="1">
      <alignment vertical="center" wrapText="1"/>
    </xf>
    <xf numFmtId="0" fontId="4" fillId="5" borderId="36" xfId="0" applyFont="1" applyFill="1" applyBorder="1" applyAlignment="1">
      <alignment vertical="center" wrapText="1"/>
    </xf>
    <xf numFmtId="0" fontId="4" fillId="5" borderId="37" xfId="0" applyFont="1" applyFill="1" applyBorder="1" applyAlignment="1">
      <alignment vertical="center" wrapText="1"/>
    </xf>
    <xf numFmtId="0" fontId="0" fillId="0" borderId="0" xfId="0" applyAlignment="1">
      <alignment vertical="top"/>
    </xf>
    <xf numFmtId="0" fontId="13" fillId="0" borderId="31" xfId="0" applyFont="1" applyBorder="1" applyAlignment="1">
      <alignment horizontal="center" vertical="center"/>
    </xf>
    <xf numFmtId="0" fontId="13" fillId="0" borderId="1" xfId="0" applyFont="1" applyBorder="1" applyAlignment="1">
      <alignment horizontal="center" vertical="top" wrapText="1"/>
    </xf>
    <xf numFmtId="0" fontId="13" fillId="0" borderId="39" xfId="0" applyFont="1" applyBorder="1" applyAlignment="1">
      <alignment horizontal="center" vertical="center"/>
    </xf>
    <xf numFmtId="0" fontId="14" fillId="0" borderId="31" xfId="0" applyFont="1" applyBorder="1" applyAlignment="1">
      <alignment horizontal="center" vertical="center"/>
    </xf>
    <xf numFmtId="0" fontId="0" fillId="0" borderId="19" xfId="0" applyBorder="1" applyAlignment="1">
      <alignment vertical="top"/>
    </xf>
    <xf numFmtId="0" fontId="0" fillId="0" borderId="19" xfId="0" applyBorder="1" applyAlignment="1">
      <alignment horizontal="center" vertical="top"/>
    </xf>
    <xf numFmtId="0" fontId="0" fillId="0" borderId="40" xfId="0" applyBorder="1" applyAlignment="1">
      <alignment horizontal="center" vertical="top"/>
    </xf>
    <xf numFmtId="0" fontId="0" fillId="0" borderId="41" xfId="0" applyBorder="1" applyAlignment="1">
      <alignment vertical="top"/>
    </xf>
    <xf numFmtId="0" fontId="0" fillId="0" borderId="36" xfId="0" applyBorder="1" applyAlignment="1">
      <alignment horizontal="center" vertical="top"/>
    </xf>
    <xf numFmtId="0" fontId="0" fillId="5" borderId="42" xfId="0" applyFill="1" applyBorder="1" applyAlignment="1">
      <alignment vertical="top"/>
    </xf>
    <xf numFmtId="0" fontId="0" fillId="5" borderId="43" xfId="0" applyFill="1" applyBorder="1" applyAlignment="1">
      <alignment vertical="top"/>
    </xf>
    <xf numFmtId="0" fontId="0" fillId="0" borderId="36" xfId="0" applyBorder="1" applyAlignment="1">
      <alignment vertical="top"/>
    </xf>
    <xf numFmtId="0" fontId="0" fillId="0" borderId="34" xfId="0" applyBorder="1" applyAlignment="1">
      <alignment vertical="top"/>
    </xf>
    <xf numFmtId="0" fontId="0" fillId="0" borderId="31" xfId="0" applyBorder="1" applyAlignment="1">
      <alignment horizontal="center" vertical="top"/>
    </xf>
    <xf numFmtId="0" fontId="0" fillId="0" borderId="38" xfId="0" applyBorder="1" applyAlignment="1">
      <alignment horizontal="center" vertical="top"/>
    </xf>
    <xf numFmtId="0" fontId="0" fillId="0" borderId="39" xfId="0" applyBorder="1" applyAlignment="1">
      <alignment vertical="top"/>
    </xf>
    <xf numFmtId="0" fontId="0" fillId="0" borderId="31" xfId="0" applyBorder="1" applyAlignment="1">
      <alignment vertical="top"/>
    </xf>
    <xf numFmtId="0" fontId="0" fillId="5" borderId="0" xfId="0" applyFill="1" applyAlignment="1">
      <alignment vertical="top"/>
    </xf>
    <xf numFmtId="0" fontId="0" fillId="5" borderId="36" xfId="0" applyFill="1" applyBorder="1" applyAlignment="1">
      <alignment vertical="top"/>
    </xf>
    <xf numFmtId="0" fontId="0" fillId="4" borderId="1" xfId="0" applyFill="1" applyBorder="1" applyAlignment="1">
      <alignment vertical="top"/>
    </xf>
    <xf numFmtId="0" fontId="0" fillId="4" borderId="32" xfId="0" applyFill="1" applyBorder="1" applyAlignment="1">
      <alignment vertical="top"/>
    </xf>
    <xf numFmtId="0" fontId="0" fillId="4" borderId="44" xfId="0" applyFill="1" applyBorder="1" applyAlignment="1">
      <alignment vertical="top"/>
    </xf>
    <xf numFmtId="0" fontId="0" fillId="4" borderId="45" xfId="0" applyFill="1" applyBorder="1" applyAlignment="1">
      <alignment vertical="top"/>
    </xf>
    <xf numFmtId="0" fontId="13" fillId="0" borderId="1" xfId="0" applyFont="1" applyBorder="1" applyAlignment="1">
      <alignment horizontal="center" vertical="center"/>
    </xf>
    <xf numFmtId="0" fontId="13" fillId="0" borderId="32" xfId="0" applyFont="1" applyBorder="1" applyAlignment="1">
      <alignment horizontal="center" vertical="center"/>
    </xf>
    <xf numFmtId="0" fontId="14" fillId="0" borderId="46" xfId="0" applyFont="1" applyBorder="1" applyAlignment="1">
      <alignment horizontal="center" vertical="center" wrapText="1"/>
    </xf>
    <xf numFmtId="0" fontId="13" fillId="0" borderId="41" xfId="0" applyFont="1" applyBorder="1" applyAlignment="1">
      <alignment horizontal="center" vertical="center"/>
    </xf>
    <xf numFmtId="0" fontId="13" fillId="0" borderId="1" xfId="0" applyFont="1" applyBorder="1" applyAlignment="1">
      <alignment horizontal="center" vertical="center" wrapText="1"/>
    </xf>
    <xf numFmtId="0" fontId="14" fillId="0" borderId="44" xfId="0" applyFont="1" applyBorder="1" applyAlignment="1">
      <alignment horizontal="center" vertical="center" wrapText="1"/>
    </xf>
    <xf numFmtId="0" fontId="13" fillId="0" borderId="45" xfId="0" applyFont="1" applyBorder="1" applyAlignment="1">
      <alignment horizontal="center" vertical="center"/>
    </xf>
    <xf numFmtId="0" fontId="14" fillId="0" borderId="1" xfId="0" applyFont="1" applyBorder="1" applyAlignment="1">
      <alignment horizontal="center" vertical="center" wrapText="1"/>
    </xf>
    <xf numFmtId="0" fontId="15" fillId="0" borderId="0" xfId="0" applyFont="1" applyAlignment="1">
      <alignment vertical="top"/>
    </xf>
    <xf numFmtId="0" fontId="15" fillId="0" borderId="36" xfId="0" applyFont="1" applyBorder="1" applyAlignment="1">
      <alignment vertical="top"/>
    </xf>
    <xf numFmtId="0" fontId="0" fillId="0" borderId="1" xfId="0" applyBorder="1" applyAlignment="1">
      <alignment vertical="top"/>
    </xf>
    <xf numFmtId="0" fontId="13" fillId="0" borderId="0" xfId="0" applyFont="1" applyAlignment="1">
      <alignment vertical="top" wrapText="1"/>
    </xf>
    <xf numFmtId="0" fontId="0" fillId="0" borderId="47" xfId="0" applyBorder="1" applyAlignment="1">
      <alignment horizontal="center" vertical="top"/>
    </xf>
    <xf numFmtId="0" fontId="0" fillId="0" borderId="46" xfId="0" applyBorder="1" applyAlignment="1">
      <alignment horizontal="center" vertical="top"/>
    </xf>
    <xf numFmtId="0" fontId="0" fillId="0" borderId="45" xfId="0" applyBorder="1" applyAlignment="1">
      <alignment vertical="top"/>
    </xf>
    <xf numFmtId="0" fontId="13" fillId="0" borderId="36" xfId="0" applyFont="1" applyBorder="1" applyAlignment="1">
      <alignment vertical="top" wrapText="1"/>
    </xf>
    <xf numFmtId="0" fontId="13" fillId="0" borderId="12" xfId="0" applyFont="1" applyBorder="1" applyAlignment="1">
      <alignment vertical="top" wrapText="1"/>
    </xf>
    <xf numFmtId="0" fontId="0" fillId="0" borderId="12" xfId="0" applyBorder="1" applyAlignment="1">
      <alignment horizontal="center" vertical="top"/>
    </xf>
    <xf numFmtId="0" fontId="0" fillId="0" borderId="0" xfId="0" applyAlignment="1">
      <alignment horizontal="center" vertical="top"/>
    </xf>
    <xf numFmtId="0" fontId="0" fillId="0" borderId="48" xfId="0" applyBorder="1" applyAlignment="1">
      <alignment vertical="top"/>
    </xf>
    <xf numFmtId="0" fontId="13" fillId="0" borderId="19" xfId="0" applyFont="1" applyBorder="1" applyAlignment="1">
      <alignment vertical="top" wrapText="1"/>
    </xf>
    <xf numFmtId="0" fontId="0" fillId="0" borderId="47" xfId="0" applyBorder="1" applyAlignment="1">
      <alignment vertical="top"/>
    </xf>
    <xf numFmtId="0" fontId="13" fillId="5" borderId="36" xfId="0" applyFont="1" applyFill="1" applyBorder="1" applyAlignment="1">
      <alignment vertical="top" wrapText="1"/>
    </xf>
    <xf numFmtId="0" fontId="0" fillId="0" borderId="36" xfId="0" applyBorder="1"/>
    <xf numFmtId="0" fontId="0" fillId="0" borderId="19" xfId="0" applyBorder="1"/>
    <xf numFmtId="0" fontId="0" fillId="0" borderId="47" xfId="0" applyBorder="1"/>
    <xf numFmtId="0" fontId="0" fillId="0" borderId="12" xfId="0" applyBorder="1" applyAlignment="1">
      <alignment vertical="top"/>
    </xf>
    <xf numFmtId="0" fontId="13" fillId="0" borderId="47" xfId="0" applyFont="1" applyBorder="1" applyAlignment="1">
      <alignment vertical="top" wrapText="1"/>
    </xf>
    <xf numFmtId="0" fontId="0" fillId="0" borderId="1" xfId="0" applyBorder="1"/>
    <xf numFmtId="0" fontId="13" fillId="0" borderId="19" xfId="0" applyFont="1" applyBorder="1" applyAlignment="1">
      <alignment horizontal="center" vertical="top"/>
    </xf>
    <xf numFmtId="0" fontId="0" fillId="4" borderId="36" xfId="0" applyFill="1" applyBorder="1" applyAlignment="1">
      <alignment vertical="top"/>
    </xf>
    <xf numFmtId="0" fontId="0" fillId="4" borderId="12" xfId="0" applyFill="1" applyBorder="1" applyAlignment="1">
      <alignment vertical="top"/>
    </xf>
    <xf numFmtId="0" fontId="0" fillId="4" borderId="46" xfId="0" applyFill="1" applyBorder="1" applyAlignment="1">
      <alignment vertical="top"/>
    </xf>
    <xf numFmtId="0" fontId="0" fillId="4" borderId="48" xfId="0" applyFill="1" applyBorder="1" applyAlignment="1">
      <alignment vertical="top"/>
    </xf>
    <xf numFmtId="0" fontId="13" fillId="0" borderId="1" xfId="0" applyFont="1" applyBorder="1" applyAlignment="1">
      <alignment horizontal="center" vertical="top"/>
    </xf>
    <xf numFmtId="0" fontId="13" fillId="0" borderId="48" xfId="0" applyFont="1" applyBorder="1" applyAlignment="1">
      <alignment vertical="top"/>
    </xf>
    <xf numFmtId="0" fontId="0" fillId="0" borderId="40" xfId="0" applyBorder="1" applyAlignment="1">
      <alignment vertical="top"/>
    </xf>
    <xf numFmtId="0" fontId="13" fillId="0" borderId="41" xfId="0" applyFont="1" applyBorder="1" applyAlignment="1">
      <alignment vertical="top"/>
    </xf>
    <xf numFmtId="0" fontId="0" fillId="0" borderId="49" xfId="0" applyBorder="1" applyAlignment="1">
      <alignment vertical="top"/>
    </xf>
    <xf numFmtId="0" fontId="0" fillId="0" borderId="50" xfId="0" applyBorder="1" applyAlignment="1">
      <alignment horizontal="center" vertical="top"/>
    </xf>
    <xf numFmtId="0" fontId="13" fillId="0" borderId="0" xfId="0" applyFont="1" applyAlignment="1">
      <alignment wrapText="1"/>
    </xf>
    <xf numFmtId="0" fontId="13" fillId="0" borderId="36" xfId="0" applyFont="1" applyBorder="1" applyAlignment="1">
      <alignment vertical="center"/>
    </xf>
    <xf numFmtId="0" fontId="0" fillId="0" borderId="19" xfId="0" applyBorder="1" applyAlignment="1">
      <alignment horizontal="center" vertical="center"/>
    </xf>
    <xf numFmtId="0" fontId="13" fillId="0" borderId="36" xfId="0" applyFont="1" applyBorder="1" applyAlignment="1">
      <alignment horizontal="left" vertical="center"/>
    </xf>
    <xf numFmtId="0" fontId="0" fillId="0" borderId="51" xfId="0" applyBorder="1" applyAlignment="1">
      <alignment vertical="top"/>
    </xf>
    <xf numFmtId="0" fontId="13" fillId="0" borderId="36" xfId="0" applyFont="1" applyBorder="1" applyAlignment="1">
      <alignment wrapText="1"/>
    </xf>
    <xf numFmtId="0" fontId="13" fillId="5" borderId="47" xfId="0" applyFont="1" applyFill="1" applyBorder="1" applyAlignment="1">
      <alignment vertical="top" wrapText="1"/>
    </xf>
    <xf numFmtId="0" fontId="13" fillId="0" borderId="52" xfId="0" applyFont="1" applyBorder="1" applyAlignment="1">
      <alignment vertical="top" wrapText="1"/>
    </xf>
    <xf numFmtId="0" fontId="0" fillId="0" borderId="52" xfId="0" applyBorder="1" applyAlignment="1">
      <alignment horizontal="center" vertical="top"/>
    </xf>
    <xf numFmtId="0" fontId="0" fillId="0" borderId="53" xfId="0" applyBorder="1" applyAlignment="1">
      <alignment horizontal="center" vertical="top"/>
    </xf>
    <xf numFmtId="0" fontId="0" fillId="0" borderId="54" xfId="0" applyBorder="1" applyAlignment="1">
      <alignment vertical="top"/>
    </xf>
    <xf numFmtId="0" fontId="13" fillId="5" borderId="19" xfId="0" applyFont="1" applyFill="1" applyBorder="1" applyAlignment="1">
      <alignment vertical="top" wrapText="1"/>
    </xf>
    <xf numFmtId="0" fontId="0" fillId="0" borderId="55" xfId="0" applyBorder="1" applyAlignment="1">
      <alignment vertical="top"/>
    </xf>
    <xf numFmtId="0" fontId="0" fillId="0" borderId="36" xfId="0" applyBorder="1" applyAlignment="1">
      <alignment horizontal="center" vertical="center"/>
    </xf>
    <xf numFmtId="0" fontId="13" fillId="0" borderId="31" xfId="0" applyFont="1" applyBorder="1" applyAlignment="1">
      <alignment vertical="top" wrapText="1"/>
    </xf>
    <xf numFmtId="0" fontId="0" fillId="0" borderId="56" xfId="0" applyBorder="1" applyAlignment="1">
      <alignment horizontal="center" vertical="center"/>
    </xf>
    <xf numFmtId="0" fontId="0" fillId="0" borderId="31" xfId="0" applyBorder="1" applyAlignment="1">
      <alignment horizontal="center" vertical="center"/>
    </xf>
    <xf numFmtId="0" fontId="0" fillId="0" borderId="0" xfId="0" applyAlignment="1">
      <alignment horizontal="center" vertical="center"/>
    </xf>
    <xf numFmtId="0" fontId="0" fillId="0" borderId="51" xfId="0" applyBorder="1"/>
    <xf numFmtId="0" fontId="0" fillId="5" borderId="0" xfId="0" applyFill="1" applyAlignment="1">
      <alignment horizontal="left" vertical="top"/>
    </xf>
    <xf numFmtId="0" fontId="3" fillId="0" borderId="0" xfId="0" applyFont="1" applyAlignment="1">
      <alignment vertical="center"/>
    </xf>
    <xf numFmtId="0" fontId="3" fillId="4" borderId="13" xfId="0" applyFont="1" applyFill="1" applyBorder="1" applyAlignment="1">
      <alignment horizontal="center" vertical="center"/>
    </xf>
    <xf numFmtId="0" fontId="4" fillId="5" borderId="0" xfId="0" applyFont="1" applyFill="1" applyAlignment="1">
      <alignment horizontal="left"/>
    </xf>
    <xf numFmtId="0" fontId="0" fillId="0" borderId="0" xfId="0" applyAlignment="1">
      <alignment horizontal="left" wrapText="1"/>
    </xf>
    <xf numFmtId="0" fontId="4" fillId="5" borderId="1" xfId="0" applyFont="1" applyFill="1" applyBorder="1" applyAlignment="1">
      <alignment wrapText="1"/>
    </xf>
    <xf numFmtId="0" fontId="4" fillId="5" borderId="31" xfId="0" applyFont="1" applyFill="1" applyBorder="1" applyAlignment="1">
      <alignment wrapText="1"/>
    </xf>
    <xf numFmtId="0" fontId="4" fillId="5" borderId="57" xfId="0" applyFont="1" applyFill="1" applyBorder="1" applyAlignment="1">
      <alignment wrapText="1"/>
    </xf>
    <xf numFmtId="0" fontId="4" fillId="5" borderId="27" xfId="0" applyFont="1" applyFill="1" applyBorder="1" applyAlignment="1">
      <alignment vertical="center" wrapText="1"/>
    </xf>
    <xf numFmtId="0" fontId="3" fillId="2" borderId="0" xfId="0" applyFont="1" applyFill="1" applyAlignment="1">
      <alignment horizontal="center" vertical="center"/>
    </xf>
    <xf numFmtId="0" fontId="4" fillId="0" borderId="1" xfId="0" applyFont="1" applyBorder="1" applyAlignment="1">
      <alignment vertical="center" wrapText="1"/>
    </xf>
    <xf numFmtId="0" fontId="4" fillId="5" borderId="0" xfId="0" applyFont="1" applyFill="1" applyAlignment="1">
      <alignment horizontal="left" vertical="center" wrapText="1"/>
    </xf>
    <xf numFmtId="0" fontId="4" fillId="0" borderId="12" xfId="0" applyFont="1" applyBorder="1" applyAlignment="1">
      <alignment vertical="center" wrapText="1"/>
    </xf>
    <xf numFmtId="0" fontId="4" fillId="5" borderId="57" xfId="0" applyFont="1" applyFill="1" applyBorder="1" applyAlignment="1">
      <alignment vertical="center" wrapText="1"/>
    </xf>
    <xf numFmtId="0" fontId="4" fillId="5" borderId="17" xfId="0" applyFont="1" applyFill="1" applyBorder="1" applyAlignment="1">
      <alignment horizontal="left" vertical="center" wrapText="1"/>
    </xf>
    <xf numFmtId="0" fontId="4" fillId="5" borderId="32" xfId="0" applyFont="1" applyFill="1" applyBorder="1" applyAlignment="1">
      <alignment wrapText="1"/>
    </xf>
    <xf numFmtId="0" fontId="4" fillId="5" borderId="59" xfId="0" applyFont="1" applyFill="1" applyBorder="1" applyAlignment="1">
      <alignment vertical="center" wrapText="1"/>
    </xf>
    <xf numFmtId="0" fontId="4" fillId="5" borderId="59" xfId="0" applyFont="1" applyFill="1" applyBorder="1" applyAlignment="1">
      <alignment horizontal="center" vertical="center" wrapText="1"/>
    </xf>
    <xf numFmtId="0" fontId="4" fillId="5" borderId="60"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22" xfId="0" applyFont="1" applyFill="1" applyBorder="1" applyAlignment="1">
      <alignment horizontal="center" vertical="center" wrapText="1"/>
    </xf>
    <xf numFmtId="0" fontId="7" fillId="3" borderId="1" xfId="0" applyFont="1" applyFill="1" applyBorder="1" applyAlignment="1">
      <alignment horizontal="center" vertical="center"/>
    </xf>
    <xf numFmtId="0" fontId="17" fillId="5" borderId="0" xfId="0" applyFont="1" applyFill="1" applyAlignment="1">
      <alignment horizontal="left"/>
    </xf>
    <xf numFmtId="0" fontId="4" fillId="5" borderId="33"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4" fillId="5" borderId="34"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4" fillId="5" borderId="37" xfId="0" applyFont="1" applyFill="1" applyBorder="1" applyAlignment="1">
      <alignment horizontal="center" vertical="center" wrapText="1"/>
    </xf>
    <xf numFmtId="0" fontId="4" fillId="5" borderId="62" xfId="0" applyFont="1" applyFill="1" applyBorder="1" applyAlignment="1">
      <alignment vertical="center" wrapText="1"/>
    </xf>
    <xf numFmtId="0" fontId="4" fillId="5" borderId="62" xfId="0" applyFont="1" applyFill="1" applyBorder="1" applyAlignment="1">
      <alignment horizontal="center" vertical="center" wrapText="1"/>
    </xf>
    <xf numFmtId="0" fontId="4" fillId="5" borderId="63" xfId="0" applyFont="1" applyFill="1" applyBorder="1" applyAlignment="1">
      <alignment horizontal="center" vertical="center" wrapText="1"/>
    </xf>
    <xf numFmtId="0" fontId="4" fillId="5" borderId="14" xfId="0" applyFont="1" applyFill="1" applyBorder="1" applyAlignment="1">
      <alignment wrapText="1"/>
    </xf>
    <xf numFmtId="0" fontId="4" fillId="5" borderId="33" xfId="0" applyFont="1" applyFill="1" applyBorder="1" applyAlignment="1">
      <alignment wrapText="1"/>
    </xf>
    <xf numFmtId="0" fontId="4" fillId="5" borderId="17" xfId="0" applyFont="1" applyFill="1" applyBorder="1" applyAlignment="1">
      <alignment horizontal="left"/>
    </xf>
    <xf numFmtId="0" fontId="18" fillId="5" borderId="1" xfId="0" applyFont="1" applyFill="1" applyBorder="1" applyAlignment="1">
      <alignment vertical="center"/>
    </xf>
    <xf numFmtId="0" fontId="5" fillId="11" borderId="0" xfId="0" applyFont="1" applyFill="1" applyAlignment="1">
      <alignment horizontal="center" vertical="center" wrapText="1"/>
    </xf>
    <xf numFmtId="0" fontId="3" fillId="0" borderId="0" xfId="0" applyFont="1" applyAlignment="1">
      <alignment horizontal="center" vertical="center" wrapText="1"/>
    </xf>
    <xf numFmtId="0" fontId="7" fillId="3" borderId="1" xfId="0" applyFont="1" applyFill="1" applyBorder="1" applyAlignment="1">
      <alignment horizontal="center" vertical="center" wrapText="1"/>
    </xf>
    <xf numFmtId="0" fontId="7" fillId="3" borderId="54" xfId="0" applyFont="1" applyFill="1" applyBorder="1" applyAlignment="1">
      <alignment horizontal="center" vertical="center" wrapText="1"/>
    </xf>
    <xf numFmtId="0" fontId="7" fillId="0" borderId="0" xfId="0" applyFont="1" applyAlignment="1">
      <alignment horizontal="center" vertical="center" wrapText="1"/>
    </xf>
    <xf numFmtId="0" fontId="7" fillId="3" borderId="64"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5" borderId="32" xfId="0" applyFill="1" applyBorder="1" applyAlignment="1">
      <alignment horizontal="center" vertical="center"/>
    </xf>
    <xf numFmtId="0" fontId="0" fillId="5" borderId="0" xfId="0" applyFill="1" applyAlignment="1">
      <alignment horizontal="center" vertical="center"/>
    </xf>
    <xf numFmtId="0" fontId="18" fillId="0" borderId="0" xfId="0" applyFont="1" applyAlignment="1">
      <alignment vertical="center" wrapText="1"/>
    </xf>
    <xf numFmtId="0" fontId="0" fillId="5" borderId="34" xfId="0" applyFill="1" applyBorder="1" applyAlignment="1">
      <alignment horizontal="center" vertical="center"/>
    </xf>
    <xf numFmtId="0" fontId="4" fillId="5" borderId="0" xfId="0" applyFont="1" applyFill="1" applyAlignment="1">
      <alignment horizontal="center" vertical="center" wrapText="1"/>
    </xf>
    <xf numFmtId="0" fontId="18" fillId="5" borderId="0" xfId="0" applyFont="1" applyFill="1" applyAlignment="1">
      <alignment vertical="center" wrapText="1"/>
    </xf>
    <xf numFmtId="0" fontId="5" fillId="10" borderId="0" xfId="0" applyFont="1" applyFill="1" applyAlignment="1">
      <alignment horizontal="center" vertical="center" wrapText="1"/>
    </xf>
    <xf numFmtId="0" fontId="4" fillId="5" borderId="0" xfId="0" applyFont="1" applyFill="1" applyAlignment="1">
      <alignment vertical="center" wrapText="1"/>
    </xf>
    <xf numFmtId="49" fontId="4" fillId="5" borderId="1" xfId="0" applyNumberFormat="1"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0" borderId="64" xfId="0" applyFont="1" applyBorder="1" applyAlignment="1">
      <alignment horizontal="center" vertical="center" wrapText="1"/>
    </xf>
    <xf numFmtId="0" fontId="4" fillId="0" borderId="64" xfId="0" applyFont="1" applyBorder="1" applyAlignment="1">
      <alignment vertical="center" wrapText="1"/>
    </xf>
    <xf numFmtId="0" fontId="4" fillId="0" borderId="64" xfId="0" applyFont="1" applyBorder="1" applyAlignment="1">
      <alignment horizontal="center" vertical="center" wrapText="1"/>
    </xf>
    <xf numFmtId="0" fontId="3" fillId="4" borderId="3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0" xfId="0" applyAlignment="1">
      <alignment wrapText="1"/>
    </xf>
    <xf numFmtId="0" fontId="4" fillId="0" borderId="8" xfId="0" applyFont="1" applyBorder="1"/>
    <xf numFmtId="0" fontId="4" fillId="0" borderId="11"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3" fillId="0" borderId="2" xfId="0" applyFont="1" applyBorder="1" applyAlignment="1">
      <alignment horizontal="center" wrapText="1"/>
    </xf>
    <xf numFmtId="0" fontId="4" fillId="0" borderId="4" xfId="0" applyFont="1" applyBorder="1" applyAlignment="1">
      <alignment horizontal="center" vertical="top" wrapText="1"/>
    </xf>
    <xf numFmtId="0" fontId="1" fillId="2" borderId="1" xfId="0" applyFont="1" applyFill="1" applyBorder="1" applyAlignment="1">
      <alignment horizontal="center" vertical="center" wrapText="1"/>
    </xf>
    <xf numFmtId="0" fontId="4" fillId="0" borderId="6" xfId="0" applyFont="1" applyBorder="1"/>
    <xf numFmtId="0" fontId="3" fillId="2" borderId="0" xfId="0" applyFont="1" applyFill="1" applyAlignment="1">
      <alignment horizontal="center" vertical="center" wrapText="1"/>
    </xf>
    <xf numFmtId="0" fontId="3" fillId="4" borderId="13" xfId="0" applyFont="1" applyFill="1" applyBorder="1" applyAlignment="1">
      <alignment horizontal="center" vertical="center" wrapText="1"/>
    </xf>
    <xf numFmtId="0" fontId="4" fillId="5" borderId="15" xfId="0" applyFont="1" applyFill="1" applyBorder="1" applyAlignment="1">
      <alignment vertical="center" wrapText="1"/>
    </xf>
    <xf numFmtId="0" fontId="4" fillId="5" borderId="18" xfId="0" applyFont="1" applyFill="1" applyBorder="1" applyAlignment="1">
      <alignment vertical="center" wrapText="1"/>
    </xf>
    <xf numFmtId="0" fontId="4" fillId="5" borderId="20" xfId="0" applyFont="1" applyFill="1" applyBorder="1" applyAlignment="1">
      <alignment vertical="center" wrapText="1"/>
    </xf>
    <xf numFmtId="0" fontId="3" fillId="4" borderId="21" xfId="0" applyFont="1" applyFill="1" applyBorder="1" applyAlignment="1">
      <alignment horizontal="center" vertical="center" wrapText="1"/>
    </xf>
    <xf numFmtId="0" fontId="4" fillId="5" borderId="22" xfId="0" applyFont="1" applyFill="1" applyBorder="1" applyAlignment="1">
      <alignment vertical="center" wrapText="1"/>
    </xf>
    <xf numFmtId="0" fontId="6" fillId="2" borderId="0" xfId="0" applyFont="1" applyFill="1" applyAlignment="1">
      <alignment horizontal="center" vertical="center"/>
    </xf>
    <xf numFmtId="0" fontId="5" fillId="0" borderId="0" xfId="0" applyFont="1" applyAlignment="1">
      <alignment horizontal="center" vertical="center"/>
    </xf>
    <xf numFmtId="0" fontId="7" fillId="3" borderId="12" xfId="0" applyFont="1" applyFill="1" applyBorder="1" applyAlignment="1">
      <alignment horizontal="center" vertical="center"/>
    </xf>
    <xf numFmtId="0" fontId="4" fillId="5" borderId="8" xfId="0" applyFont="1" applyFill="1" applyBorder="1" applyAlignment="1">
      <alignment vertical="center" wrapText="1"/>
    </xf>
    <xf numFmtId="0" fontId="4" fillId="5" borderId="6" xfId="0" applyFont="1" applyFill="1" applyBorder="1" applyAlignment="1">
      <alignment vertical="center" wrapText="1"/>
    </xf>
    <xf numFmtId="0" fontId="5" fillId="2" borderId="0" xfId="0" applyFont="1" applyFill="1" applyAlignment="1">
      <alignment horizontal="center" vertical="center" wrapText="1"/>
    </xf>
    <xf numFmtId="0" fontId="5" fillId="0" borderId="0" xfId="0" applyFont="1" applyAlignment="1">
      <alignment horizontal="center" vertical="center" wrapText="1"/>
    </xf>
    <xf numFmtId="0" fontId="4" fillId="5" borderId="12" xfId="0" applyFont="1" applyFill="1" applyBorder="1" applyAlignment="1">
      <alignment vertical="center" wrapText="1"/>
    </xf>
    <xf numFmtId="0" fontId="0" fillId="5" borderId="12" xfId="0" applyFill="1" applyBorder="1" applyAlignment="1">
      <alignment vertical="center" wrapText="1"/>
    </xf>
    <xf numFmtId="0" fontId="4" fillId="5" borderId="1" xfId="0" applyFont="1" applyFill="1" applyBorder="1" applyAlignment="1">
      <alignment vertical="center" wrapText="1"/>
    </xf>
    <xf numFmtId="0" fontId="4" fillId="5" borderId="16" xfId="0" applyFont="1" applyFill="1" applyBorder="1" applyAlignment="1">
      <alignment vertical="center" wrapText="1"/>
    </xf>
    <xf numFmtId="0" fontId="4" fillId="5" borderId="14" xfId="0" applyFont="1" applyFill="1" applyBorder="1" applyAlignment="1">
      <alignment vertical="center" wrapText="1"/>
    </xf>
    <xf numFmtId="0" fontId="6" fillId="2" borderId="0" xfId="0" applyFont="1" applyFill="1" applyAlignment="1">
      <alignment horizontal="center" vertical="center" wrapText="1"/>
    </xf>
    <xf numFmtId="0" fontId="4" fillId="5" borderId="23" xfId="0" applyFont="1" applyFill="1" applyBorder="1" applyAlignment="1">
      <alignment vertical="center" wrapText="1"/>
    </xf>
    <xf numFmtId="0" fontId="3" fillId="4" borderId="28" xfId="0" applyFont="1" applyFill="1" applyBorder="1" applyAlignment="1">
      <alignment horizontal="center" vertical="center" wrapText="1"/>
    </xf>
    <xf numFmtId="0" fontId="4" fillId="0" borderId="0" xfId="0" applyFont="1" applyAlignment="1">
      <alignment vertical="center" wrapText="1"/>
    </xf>
    <xf numFmtId="0" fontId="4" fillId="5" borderId="36" xfId="0" applyFont="1" applyFill="1" applyBorder="1" applyAlignment="1">
      <alignment vertical="center" wrapText="1"/>
    </xf>
    <xf numFmtId="0" fontId="4" fillId="5" borderId="31" xfId="0" applyFont="1" applyFill="1" applyBorder="1" applyAlignment="1">
      <alignment vertical="center" wrapText="1"/>
    </xf>
    <xf numFmtId="0" fontId="0" fillId="0" borderId="38" xfId="0" applyBorder="1" applyAlignment="1">
      <alignment horizontal="center" vertical="top"/>
    </xf>
    <xf numFmtId="0" fontId="0" fillId="0" borderId="40" xfId="0" applyBorder="1" applyAlignment="1">
      <alignment horizontal="center" vertical="top"/>
    </xf>
    <xf numFmtId="0" fontId="0" fillId="0" borderId="31" xfId="0" applyBorder="1" applyAlignment="1">
      <alignment horizontal="center" vertical="top"/>
    </xf>
    <xf numFmtId="0" fontId="0" fillId="0" borderId="19" xfId="0" applyBorder="1" applyAlignment="1">
      <alignment horizontal="center" vertical="top"/>
    </xf>
    <xf numFmtId="0" fontId="16" fillId="0" borderId="1" xfId="0" applyFont="1" applyBorder="1" applyAlignment="1">
      <alignment vertical="top" wrapText="1"/>
    </xf>
    <xf numFmtId="0" fontId="11" fillId="0" borderId="1" xfId="0" applyFont="1" applyBorder="1" applyAlignment="1">
      <alignment vertical="top" wrapText="1"/>
    </xf>
    <xf numFmtId="0" fontId="14" fillId="0" borderId="38" xfId="0" applyFont="1" applyBorder="1" applyAlignment="1">
      <alignment horizontal="center" vertical="center"/>
    </xf>
    <xf numFmtId="0" fontId="14" fillId="0" borderId="31" xfId="0" applyFont="1" applyBorder="1" applyAlignment="1">
      <alignment horizontal="center" vertical="center"/>
    </xf>
    <xf numFmtId="0" fontId="0" fillId="0" borderId="36" xfId="0" applyBorder="1" applyAlignment="1">
      <alignment horizontal="center" vertical="top"/>
    </xf>
    <xf numFmtId="0" fontId="10" fillId="5" borderId="36" xfId="0" applyFont="1" applyFill="1" applyBorder="1" applyAlignment="1">
      <alignment horizontal="center" vertical="top"/>
    </xf>
    <xf numFmtId="0" fontId="3" fillId="6" borderId="31" xfId="0" applyFont="1" applyFill="1" applyBorder="1" applyAlignment="1">
      <alignment vertical="top"/>
    </xf>
    <xf numFmtId="0" fontId="3" fillId="7" borderId="31" xfId="0" applyFont="1" applyFill="1" applyBorder="1" applyAlignment="1">
      <alignment vertical="top"/>
    </xf>
    <xf numFmtId="0" fontId="3" fillId="8" borderId="31" xfId="0" applyFont="1" applyFill="1" applyBorder="1" applyAlignment="1">
      <alignment vertical="top"/>
    </xf>
    <xf numFmtId="0" fontId="3" fillId="9" borderId="31" xfId="0" applyFont="1" applyFill="1" applyBorder="1" applyAlignment="1">
      <alignment vertical="top"/>
    </xf>
    <xf numFmtId="0" fontId="3" fillId="10" borderId="31" xfId="0" applyFont="1" applyFill="1" applyBorder="1" applyAlignment="1">
      <alignment vertical="top"/>
    </xf>
    <xf numFmtId="0" fontId="3" fillId="4" borderId="13" xfId="0" applyFont="1" applyFill="1" applyBorder="1" applyAlignment="1">
      <alignment horizontal="center" vertical="center"/>
    </xf>
    <xf numFmtId="0" fontId="4" fillId="2" borderId="0" xfId="0" applyFont="1" applyFill="1" applyAlignment="1">
      <alignment horizontal="center" vertical="center" wrapText="1"/>
    </xf>
    <xf numFmtId="0" fontId="3" fillId="0" borderId="0" xfId="0" applyFont="1" applyAlignment="1">
      <alignment horizontal="center" vertical="center"/>
    </xf>
    <xf numFmtId="0" fontId="4" fillId="5" borderId="58" xfId="0" applyFont="1" applyFill="1" applyBorder="1" applyAlignment="1">
      <alignment vertical="center" wrapText="1"/>
    </xf>
    <xf numFmtId="0" fontId="4" fillId="2" borderId="0" xfId="0" applyFont="1" applyFill="1" applyAlignment="1">
      <alignment horizontal="center" vertical="center"/>
    </xf>
    <xf numFmtId="0" fontId="4" fillId="5" borderId="34" xfId="0" applyFont="1" applyFill="1" applyBorder="1" applyAlignment="1">
      <alignment vertical="center" wrapText="1"/>
    </xf>
    <xf numFmtId="0" fontId="3" fillId="4" borderId="6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5" borderId="57" xfId="0" applyFont="1" applyFill="1" applyBorder="1" applyAlignment="1">
      <alignment vertical="center" wrapText="1"/>
    </xf>
    <xf numFmtId="0" fontId="3"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6" fillId="11" borderId="0" xfId="0" applyFont="1" applyFill="1" applyAlignment="1">
      <alignment horizontal="center" vertical="center" wrapText="1"/>
    </xf>
    <xf numFmtId="0" fontId="3" fillId="0" borderId="0" xfId="0" applyFont="1" applyAlignment="1">
      <alignment horizontal="center" vertical="center" wrapText="1"/>
    </xf>
    <xf numFmtId="0" fontId="3" fillId="4" borderId="12" xfId="0" applyFont="1" applyFill="1" applyBorder="1" applyAlignment="1">
      <alignment horizontal="center" vertical="center" wrapText="1"/>
    </xf>
    <xf numFmtId="0" fontId="5" fillId="10" borderId="0" xfId="0" applyFont="1" applyFill="1" applyAlignment="1">
      <alignment horizontal="center" vertical="center" wrapText="1"/>
    </xf>
    <xf numFmtId="0" fontId="3" fillId="4" borderId="65" xfId="0" applyFont="1" applyFill="1" applyBorder="1" applyAlignment="1">
      <alignment horizontal="center" vertical="center" wrapText="1"/>
    </xf>
    <xf numFmtId="0" fontId="4" fillId="5" borderId="66" xfId="0" applyFont="1" applyFill="1" applyBorder="1" applyAlignment="1">
      <alignment vertical="center" wrapText="1"/>
    </xf>
    <xf numFmtId="0" fontId="4" fillId="12" borderId="31" xfId="0" applyFont="1" applyFill="1" applyBorder="1" applyAlignment="1">
      <alignment vertical="center" wrapText="1"/>
    </xf>
    <xf numFmtId="0" fontId="4" fillId="13" borderId="31" xfId="0" applyFont="1" applyFill="1" applyBorder="1" applyAlignment="1">
      <alignment vertical="center" wrapText="1"/>
    </xf>
  </cellXfs>
  <cellStyles count="1">
    <cellStyle name="Normal" xfId="0" builtinId="0"/>
  </cellStyles>
  <dxfs count="13">
    <dxf>
      <fill>
        <patternFill>
          <bgColor rgb="FF00FF00"/>
        </patternFill>
      </fill>
    </dxf>
    <dxf>
      <fill>
        <patternFill>
          <bgColor rgb="FF6FA8DC"/>
        </patternFill>
      </fill>
    </dxf>
    <dxf>
      <fill>
        <patternFill>
          <bgColor rgb="FF34A853"/>
        </patternFill>
      </fill>
    </dxf>
    <dxf>
      <fill>
        <patternFill>
          <bgColor rgb="FFFCE8B2"/>
        </patternFill>
      </fill>
    </dxf>
    <dxf>
      <fill>
        <patternFill>
          <bgColor rgb="FFE06666"/>
        </patternFill>
      </fill>
    </dxf>
    <dxf>
      <fill>
        <patternFill>
          <bgColor rgb="FF00FF00"/>
        </patternFill>
      </fill>
    </dxf>
    <dxf>
      <fill>
        <patternFill>
          <bgColor rgb="FF6FA8DC"/>
        </patternFill>
      </fill>
    </dxf>
    <dxf>
      <fill>
        <patternFill>
          <bgColor rgb="FF34A853"/>
        </patternFill>
      </fill>
    </dxf>
    <dxf>
      <fill>
        <patternFill>
          <bgColor rgb="FFFCE8B2"/>
        </patternFill>
      </fill>
    </dxf>
    <dxf>
      <fill>
        <patternFill>
          <bgColor rgb="FFE06666"/>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6FA8DC"/>
      <rgbColor rgb="FF993366"/>
      <rgbColor rgb="FFFFFFCC"/>
      <rgbColor rgb="FFCCFFFF"/>
      <rgbColor rgb="FF660066"/>
      <rgbColor rgb="FFE06666"/>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CE8B2"/>
      <rgbColor rgb="FF99CCFF"/>
      <rgbColor rgb="FFFF99CC"/>
      <rgbColor rgb="FFCC99FF"/>
      <rgbColor rgb="FFFFCC99"/>
      <rgbColor rgb="FF4472C4"/>
      <rgbColor rgb="FF33CCCC"/>
      <rgbColor rgb="FF70AD47"/>
      <rgbColor rgb="FFFFCC00"/>
      <rgbColor rgb="FFFF9900"/>
      <rgbColor rgb="FFED7D31"/>
      <rgbColor rgb="FF4A86E8"/>
      <rgbColor rgb="FFA5A5A5"/>
      <rgbColor rgb="FF003366"/>
      <rgbColor rgb="FF34A85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2</xdr:col>
      <xdr:colOff>914040</xdr:colOff>
      <xdr:row>18</xdr:row>
      <xdr:rowOff>123480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986760" y="3524400"/>
          <a:ext cx="914040" cy="1234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8</xdr:col>
      <xdr:colOff>1095120</xdr:colOff>
      <xdr:row>0</xdr:row>
      <xdr:rowOff>142560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11167200" y="0"/>
          <a:ext cx="1095120" cy="1425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25</xdr:row>
      <xdr:rowOff>0</xdr:rowOff>
    </xdr:from>
    <xdr:to>
      <xdr:col>1</xdr:col>
      <xdr:colOff>4238280</xdr:colOff>
      <xdr:row>25</xdr:row>
      <xdr:rowOff>1485720</xdr:rowOff>
    </xdr:to>
    <xdr:pic>
      <xdr:nvPicPr>
        <xdr:cNvPr id="2" name="image2.png">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3363120" y="4762440"/>
          <a:ext cx="4238280" cy="148572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47</xdr:row>
      <xdr:rowOff>0</xdr:rowOff>
    </xdr:from>
    <xdr:to>
      <xdr:col>3</xdr:col>
      <xdr:colOff>609120</xdr:colOff>
      <xdr:row>47</xdr:row>
      <xdr:rowOff>190080</xdr:rowOff>
    </xdr:to>
    <xdr:pic>
      <xdr:nvPicPr>
        <xdr:cNvPr id="3" name="image3.jpg">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a:stretch/>
      </xdr:blipFill>
      <xdr:spPr>
        <a:xfrm>
          <a:off x="7198920" y="33952680"/>
          <a:ext cx="609120" cy="1900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0</xdr:colOff>
      <xdr:row>6</xdr:row>
      <xdr:rowOff>0</xdr:rowOff>
    </xdr:from>
    <xdr:to>
      <xdr:col>8</xdr:col>
      <xdr:colOff>2047680</xdr:colOff>
      <xdr:row>9</xdr:row>
      <xdr:rowOff>300600</xdr:rowOff>
    </xdr:to>
    <xdr:pic>
      <xdr:nvPicPr>
        <xdr:cNvPr id="4" name="image4.png">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a:stretch/>
      </xdr:blipFill>
      <xdr:spPr>
        <a:xfrm>
          <a:off x="18164160" y="2818800"/>
          <a:ext cx="2047680" cy="1266480"/>
        </a:xfrm>
        <a:prstGeom prst="rect">
          <a:avLst/>
        </a:prstGeom>
        <a:ln w="0">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5:C24" totalsRowShown="0">
  <tableColumns count="2">
    <tableColumn id="1" xr3:uid="{00000000-0010-0000-0000-000001000000}" name="Nom du sous-système"/>
    <tableColumn id="2" xr3:uid="{00000000-0010-0000-0000-000002000000}" name="Numéro du sous-système"/>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showGridLines="0" zoomScaleNormal="100" workbookViewId="0"/>
  </sheetViews>
  <sheetFormatPr baseColWidth="10" defaultColWidth="14.44140625" defaultRowHeight="14.4"/>
  <cols>
    <col min="1" max="1" width="3.109375" customWidth="1"/>
    <col min="2" max="2" width="10.88671875" customWidth="1"/>
    <col min="3" max="3" width="13.6640625" customWidth="1"/>
    <col min="4" max="4" width="58" customWidth="1"/>
    <col min="5" max="5" width="43.6640625" customWidth="1"/>
    <col min="6" max="6" width="10.88671875" customWidth="1"/>
    <col min="7" max="7" width="10.109375" customWidth="1"/>
    <col min="8" max="25" width="16.44140625" customWidth="1"/>
  </cols>
  <sheetData>
    <row r="1" spans="1:25">
      <c r="G1" s="2"/>
      <c r="I1" s="2"/>
      <c r="J1" s="2"/>
      <c r="K1" s="2"/>
      <c r="L1" s="2"/>
      <c r="M1" s="2"/>
      <c r="N1" s="2"/>
      <c r="O1" s="2"/>
      <c r="P1" s="2"/>
      <c r="Q1" s="2"/>
      <c r="R1" s="2"/>
      <c r="S1" s="2"/>
      <c r="T1" s="2"/>
      <c r="U1" s="2"/>
      <c r="V1" s="2"/>
      <c r="W1" s="2"/>
      <c r="X1" s="2"/>
      <c r="Y1" s="2"/>
    </row>
    <row r="2" spans="1:25" ht="15" customHeight="1">
      <c r="B2" s="230" t="s">
        <v>0</v>
      </c>
      <c r="C2" s="230"/>
      <c r="D2" s="230"/>
      <c r="E2" s="230"/>
      <c r="F2" s="230"/>
      <c r="G2" s="3"/>
      <c r="I2" s="2"/>
      <c r="J2" s="2"/>
      <c r="K2" s="2"/>
      <c r="L2" s="2"/>
      <c r="M2" s="2"/>
      <c r="N2" s="2"/>
      <c r="O2" s="2"/>
      <c r="P2" s="2"/>
      <c r="Q2" s="2"/>
      <c r="R2" s="2"/>
      <c r="S2" s="2"/>
      <c r="T2" s="2"/>
      <c r="U2" s="2"/>
      <c r="V2" s="2"/>
      <c r="W2" s="2"/>
      <c r="X2" s="2"/>
      <c r="Y2" s="2"/>
    </row>
    <row r="3" spans="1:25" ht="23.4">
      <c r="B3" s="230"/>
      <c r="C3" s="230"/>
      <c r="D3" s="230"/>
      <c r="E3" s="230"/>
      <c r="F3" s="230"/>
      <c r="G3" s="3"/>
      <c r="I3" s="2"/>
      <c r="J3" s="2"/>
      <c r="K3" s="2"/>
      <c r="L3" s="2"/>
      <c r="M3" s="2"/>
      <c r="N3" s="2"/>
      <c r="O3" s="2"/>
      <c r="P3" s="2"/>
      <c r="Q3" s="2"/>
      <c r="R3" s="2"/>
      <c r="S3" s="2"/>
      <c r="T3" s="2"/>
      <c r="U3" s="2"/>
      <c r="V3" s="2"/>
      <c r="W3" s="2"/>
      <c r="X3" s="2"/>
      <c r="Y3" s="2"/>
    </row>
    <row r="4" spans="1:25" ht="23.4">
      <c r="A4" s="2"/>
      <c r="B4" s="230"/>
      <c r="C4" s="230"/>
      <c r="D4" s="230"/>
      <c r="E4" s="230"/>
      <c r="F4" s="230"/>
      <c r="G4" s="3"/>
      <c r="I4" s="2"/>
      <c r="J4" s="2"/>
      <c r="K4" s="2"/>
      <c r="L4" s="2"/>
      <c r="M4" s="2"/>
      <c r="N4" s="2"/>
      <c r="O4" s="2"/>
      <c r="P4" s="2"/>
      <c r="Q4" s="2"/>
      <c r="R4" s="2"/>
      <c r="S4" s="2"/>
      <c r="T4" s="2"/>
      <c r="U4" s="2"/>
      <c r="V4" s="2"/>
      <c r="W4" s="2"/>
      <c r="X4" s="2"/>
      <c r="Y4" s="2"/>
    </row>
    <row r="5" spans="1:25">
      <c r="B5" s="2"/>
      <c r="C5" s="2"/>
      <c r="D5" s="2"/>
      <c r="E5" s="2"/>
      <c r="G5" s="2"/>
      <c r="H5" s="2"/>
      <c r="I5" s="2"/>
      <c r="J5" s="2"/>
      <c r="K5" s="2"/>
      <c r="L5" s="2"/>
      <c r="M5" s="2"/>
      <c r="N5" s="2"/>
      <c r="O5" s="2"/>
      <c r="P5" s="2"/>
      <c r="Q5" s="2"/>
      <c r="R5" s="2"/>
      <c r="S5" s="2"/>
      <c r="T5" s="2"/>
      <c r="U5" s="2"/>
      <c r="V5" s="2"/>
      <c r="W5" s="2"/>
      <c r="X5" s="2"/>
      <c r="Y5" s="2"/>
    </row>
    <row r="6" spans="1:25" ht="15.6">
      <c r="C6" s="4" t="s">
        <v>1</v>
      </c>
      <c r="D6" s="4" t="s">
        <v>2</v>
      </c>
      <c r="E6" s="4" t="s">
        <v>3</v>
      </c>
      <c r="G6" s="2"/>
      <c r="H6" s="2"/>
      <c r="I6" s="2"/>
      <c r="J6" s="2"/>
      <c r="K6" s="2"/>
      <c r="L6" s="2"/>
      <c r="M6" s="2"/>
      <c r="N6" s="2"/>
      <c r="O6" s="2"/>
      <c r="P6" s="2"/>
      <c r="Q6" s="2"/>
      <c r="R6" s="2"/>
      <c r="S6" s="2"/>
      <c r="T6" s="2"/>
      <c r="U6" s="2"/>
      <c r="V6" s="2"/>
      <c r="W6" s="2"/>
      <c r="X6" s="2"/>
      <c r="Y6" s="2"/>
    </row>
    <row r="7" spans="1:25" ht="15.6">
      <c r="C7" s="5">
        <v>45264</v>
      </c>
      <c r="D7" s="6" t="s">
        <v>4</v>
      </c>
      <c r="E7" s="6" t="s">
        <v>5</v>
      </c>
      <c r="F7" s="2"/>
      <c r="G7" s="2"/>
      <c r="H7" s="2"/>
      <c r="I7" s="2"/>
      <c r="J7" s="2"/>
      <c r="K7" s="2"/>
      <c r="L7" s="2"/>
      <c r="M7" s="2"/>
      <c r="N7" s="2"/>
      <c r="O7" s="2"/>
      <c r="P7" s="2"/>
      <c r="Q7" s="2"/>
      <c r="R7" s="2"/>
      <c r="S7" s="2"/>
      <c r="T7" s="2"/>
      <c r="U7" s="2"/>
      <c r="V7" s="2"/>
      <c r="W7" s="2"/>
      <c r="X7" s="2"/>
      <c r="Y7" s="2"/>
    </row>
    <row r="8" spans="1:25" ht="15.6">
      <c r="C8" s="7">
        <v>45298</v>
      </c>
      <c r="D8" s="8" t="s">
        <v>6</v>
      </c>
      <c r="E8" s="8" t="s">
        <v>5</v>
      </c>
      <c r="F8" s="2"/>
      <c r="G8" s="2"/>
      <c r="H8" s="2"/>
      <c r="I8" s="2"/>
      <c r="J8" s="2"/>
      <c r="K8" s="2"/>
      <c r="L8" s="2"/>
      <c r="M8" s="2"/>
      <c r="N8" s="2"/>
      <c r="O8" s="2"/>
      <c r="P8" s="2"/>
      <c r="Q8" s="2"/>
      <c r="R8" s="2"/>
      <c r="S8" s="2"/>
      <c r="T8" s="2"/>
      <c r="U8" s="2"/>
      <c r="V8" s="2"/>
      <c r="W8" s="2"/>
      <c r="X8" s="2"/>
      <c r="Y8" s="2"/>
    </row>
    <row r="9" spans="1:25" ht="15.75" customHeight="1">
      <c r="C9" s="5">
        <v>45300</v>
      </c>
      <c r="D9" s="6" t="s">
        <v>7</v>
      </c>
      <c r="E9" s="6" t="s">
        <v>5</v>
      </c>
      <c r="F9" s="2"/>
      <c r="G9" s="2"/>
      <c r="H9" s="2"/>
      <c r="I9" s="2"/>
      <c r="J9" s="2"/>
      <c r="K9" s="2"/>
      <c r="L9" s="2"/>
      <c r="M9" s="2"/>
      <c r="N9" s="2"/>
      <c r="O9" s="2"/>
      <c r="P9" s="2"/>
      <c r="Q9" s="2"/>
      <c r="R9" s="2"/>
      <c r="S9" s="2"/>
      <c r="T9" s="2"/>
      <c r="U9" s="2"/>
      <c r="V9" s="2"/>
      <c r="W9" s="2"/>
      <c r="X9" s="2"/>
      <c r="Y9" s="2"/>
    </row>
    <row r="10" spans="1:25" ht="15.75" customHeight="1">
      <c r="C10" s="5">
        <v>45330</v>
      </c>
      <c r="D10" s="6" t="s">
        <v>8</v>
      </c>
      <c r="E10" s="6" t="s">
        <v>5</v>
      </c>
      <c r="F10" s="2"/>
      <c r="G10" s="2"/>
      <c r="H10" s="2"/>
      <c r="I10" s="2"/>
      <c r="J10" s="2"/>
      <c r="K10" s="2"/>
      <c r="L10" s="2"/>
      <c r="M10" s="2"/>
      <c r="N10" s="2"/>
      <c r="O10" s="2"/>
      <c r="P10" s="2"/>
      <c r="Q10" s="2"/>
      <c r="R10" s="2"/>
      <c r="S10" s="2"/>
      <c r="T10" s="2"/>
      <c r="U10" s="2"/>
      <c r="V10" s="2"/>
      <c r="W10" s="2"/>
      <c r="X10" s="2"/>
      <c r="Y10" s="2"/>
    </row>
    <row r="11" spans="1:25" ht="15.75" customHeight="1">
      <c r="C11" s="9"/>
      <c r="D11" s="6"/>
      <c r="E11" s="6"/>
      <c r="F11" s="2"/>
      <c r="G11" s="2"/>
      <c r="H11" s="2"/>
      <c r="I11" s="2"/>
      <c r="J11" s="2"/>
      <c r="K11" s="2"/>
      <c r="L11" s="2"/>
      <c r="M11" s="2"/>
      <c r="N11" s="2"/>
      <c r="O11" s="2"/>
      <c r="P11" s="2"/>
      <c r="Q11" s="2"/>
      <c r="R11" s="2"/>
      <c r="S11" s="2"/>
      <c r="T11" s="2"/>
      <c r="U11" s="2"/>
      <c r="V11" s="2"/>
      <c r="W11" s="2"/>
      <c r="X11" s="2"/>
      <c r="Y11" s="2"/>
    </row>
    <row r="12" spans="1:25" ht="15.75" customHeight="1">
      <c r="C12" s="9"/>
      <c r="D12" s="6"/>
      <c r="E12" s="6"/>
      <c r="F12" s="2"/>
      <c r="G12" s="2"/>
      <c r="H12" s="2"/>
      <c r="I12" s="2"/>
      <c r="J12" s="2"/>
      <c r="K12" s="2"/>
      <c r="L12" s="2"/>
      <c r="M12" s="2"/>
      <c r="N12" s="2"/>
      <c r="O12" s="2"/>
      <c r="P12" s="2"/>
      <c r="Q12" s="2"/>
      <c r="R12" s="2"/>
      <c r="S12" s="2"/>
      <c r="T12" s="2"/>
      <c r="U12" s="2"/>
      <c r="V12" s="2"/>
      <c r="W12" s="2"/>
      <c r="X12" s="2"/>
      <c r="Y12" s="2"/>
    </row>
    <row r="13" spans="1:25" ht="15.75" customHeight="1">
      <c r="C13" s="9"/>
      <c r="D13" s="6"/>
      <c r="E13" s="6"/>
      <c r="F13" s="2"/>
      <c r="G13" s="2"/>
      <c r="H13" s="2"/>
      <c r="I13" s="2"/>
      <c r="J13" s="2"/>
      <c r="K13" s="2"/>
      <c r="L13" s="2"/>
      <c r="M13" s="2"/>
      <c r="N13" s="2"/>
      <c r="O13" s="2"/>
      <c r="P13" s="2"/>
      <c r="Q13" s="2"/>
      <c r="R13" s="2"/>
      <c r="S13" s="2"/>
      <c r="T13" s="2"/>
      <c r="U13" s="2"/>
      <c r="V13" s="2"/>
      <c r="W13" s="2"/>
      <c r="X13" s="2"/>
      <c r="Y13" s="2"/>
    </row>
    <row r="14" spans="1:25" ht="15.75" customHeight="1">
      <c r="C14" s="9"/>
      <c r="D14" s="6"/>
      <c r="E14" s="6"/>
      <c r="F14" s="2"/>
      <c r="G14" s="2"/>
      <c r="H14" s="2"/>
      <c r="I14" s="2"/>
      <c r="J14" s="2"/>
      <c r="K14" s="2"/>
      <c r="L14" s="2"/>
      <c r="M14" s="2"/>
      <c r="N14" s="2"/>
      <c r="O14" s="2"/>
      <c r="P14" s="2"/>
      <c r="Q14" s="2"/>
      <c r="R14" s="2"/>
      <c r="S14" s="2"/>
      <c r="T14" s="2"/>
      <c r="U14" s="2"/>
      <c r="V14" s="2"/>
      <c r="W14" s="2"/>
      <c r="X14" s="2"/>
      <c r="Y14" s="2"/>
    </row>
    <row r="15" spans="1:25" ht="15.75" customHeight="1">
      <c r="C15" s="9"/>
      <c r="D15" s="6"/>
      <c r="E15" s="6"/>
      <c r="F15" s="2"/>
      <c r="G15" s="2"/>
      <c r="N15" s="2"/>
      <c r="O15" s="2"/>
      <c r="P15" s="2"/>
      <c r="Q15" s="2"/>
      <c r="R15" s="2"/>
      <c r="S15" s="2"/>
      <c r="T15" s="2"/>
      <c r="U15" s="2"/>
      <c r="V15" s="2"/>
      <c r="W15" s="2"/>
      <c r="X15" s="2"/>
      <c r="Y15" s="2"/>
    </row>
    <row r="16" spans="1:25" ht="15.75" customHeight="1">
      <c r="C16" s="9"/>
      <c r="D16" s="6"/>
      <c r="E16" s="6"/>
      <c r="F16" s="2"/>
      <c r="G16" s="2"/>
      <c r="N16" s="2"/>
      <c r="O16" s="2"/>
      <c r="P16" s="2"/>
      <c r="Q16" s="2"/>
      <c r="R16" s="2"/>
      <c r="S16" s="2"/>
      <c r="T16" s="2"/>
      <c r="U16" s="2"/>
      <c r="V16" s="2"/>
      <c r="W16" s="2"/>
      <c r="X16" s="2"/>
      <c r="Y16" s="2"/>
    </row>
    <row r="17" spans="1:25" ht="15.75" customHeight="1">
      <c r="C17" s="9"/>
      <c r="D17" s="6"/>
      <c r="E17" s="6"/>
      <c r="F17" s="2"/>
      <c r="G17" s="2"/>
      <c r="N17" s="2"/>
      <c r="O17" s="2"/>
      <c r="P17" s="2"/>
      <c r="Q17" s="2"/>
      <c r="R17" s="2"/>
      <c r="S17" s="2"/>
      <c r="T17" s="2"/>
      <c r="U17" s="2"/>
      <c r="V17" s="2"/>
      <c r="W17" s="2"/>
      <c r="X17" s="2"/>
      <c r="Y17" s="2"/>
    </row>
    <row r="18" spans="1:25" ht="15.75" customHeight="1">
      <c r="A18" s="2"/>
      <c r="B18" s="2"/>
      <c r="C18" s="2"/>
      <c r="D18" s="2"/>
      <c r="E18" s="2"/>
      <c r="F18" s="2"/>
      <c r="G18" s="2"/>
      <c r="H18" s="2"/>
      <c r="N18" s="2"/>
      <c r="O18" s="2"/>
      <c r="P18" s="2"/>
      <c r="Q18" s="2"/>
      <c r="R18" s="2"/>
      <c r="S18" s="2"/>
      <c r="T18" s="2"/>
      <c r="U18" s="2"/>
      <c r="V18" s="2"/>
      <c r="W18" s="2"/>
      <c r="X18" s="2"/>
      <c r="Y18" s="2"/>
    </row>
    <row r="19" spans="1:25">
      <c r="A19" s="10"/>
      <c r="B19" s="2"/>
      <c r="C19" s="231"/>
      <c r="D19" s="231"/>
      <c r="E19" s="231"/>
      <c r="F19" s="2"/>
      <c r="G19" s="2"/>
      <c r="H19" s="2"/>
      <c r="I19" s="2"/>
      <c r="J19" s="2"/>
      <c r="K19" s="2"/>
      <c r="L19" s="2"/>
      <c r="M19" s="2"/>
      <c r="N19" s="2"/>
      <c r="O19" s="2"/>
      <c r="P19" s="2"/>
      <c r="Q19" s="2"/>
      <c r="R19" s="2"/>
      <c r="S19" s="2"/>
      <c r="T19" s="2"/>
      <c r="U19" s="2"/>
      <c r="V19" s="2"/>
      <c r="W19" s="2"/>
      <c r="X19" s="2"/>
      <c r="Y19" s="2"/>
    </row>
    <row r="20" spans="1:25">
      <c r="A20" s="10"/>
      <c r="B20" s="2"/>
      <c r="C20" s="231"/>
      <c r="D20" s="231"/>
      <c r="E20" s="231"/>
      <c r="F20" s="2"/>
      <c r="G20" s="2"/>
      <c r="H20" s="2"/>
      <c r="I20" s="2"/>
      <c r="J20" s="2"/>
      <c r="K20" s="2"/>
      <c r="L20" s="2"/>
      <c r="M20" s="2"/>
      <c r="N20" s="2"/>
      <c r="O20" s="2"/>
      <c r="P20" s="2"/>
      <c r="Q20" s="2"/>
      <c r="R20" s="2"/>
      <c r="S20" s="2"/>
      <c r="T20" s="2"/>
      <c r="U20" s="2"/>
      <c r="V20" s="2"/>
      <c r="W20" s="2"/>
      <c r="X20" s="2"/>
      <c r="Y20" s="2"/>
    </row>
    <row r="21" spans="1:25">
      <c r="A21" s="2"/>
      <c r="B21" s="2"/>
      <c r="C21" s="231"/>
      <c r="D21" s="231"/>
      <c r="E21" s="231"/>
      <c r="F21" s="2"/>
      <c r="G21" s="2"/>
      <c r="H21" s="2"/>
      <c r="I21" s="2"/>
      <c r="J21" s="2"/>
      <c r="K21" s="2"/>
      <c r="L21" s="2"/>
      <c r="M21" s="2"/>
      <c r="N21" s="2"/>
      <c r="O21" s="2"/>
      <c r="P21" s="2"/>
      <c r="Q21" s="2"/>
      <c r="R21" s="2"/>
      <c r="S21" s="2"/>
      <c r="T21" s="2"/>
      <c r="U21" s="2"/>
      <c r="V21" s="2"/>
      <c r="W21" s="2"/>
      <c r="X21" s="2"/>
      <c r="Y21" s="2"/>
    </row>
    <row r="22" spans="1:25">
      <c r="A22" s="2"/>
      <c r="B22" s="2"/>
      <c r="C22" s="231"/>
      <c r="D22" s="231"/>
      <c r="E22" s="231"/>
      <c r="F22" s="2"/>
      <c r="G22" s="2"/>
      <c r="H22" s="2"/>
      <c r="I22" s="2"/>
      <c r="J22" s="2"/>
      <c r="K22" s="2"/>
      <c r="L22" s="2"/>
      <c r="M22" s="2"/>
      <c r="N22" s="2"/>
      <c r="O22" s="2"/>
      <c r="P22" s="2"/>
      <c r="Q22" s="2"/>
      <c r="R22" s="2"/>
      <c r="S22" s="2"/>
      <c r="T22" s="2"/>
      <c r="U22" s="2"/>
      <c r="V22" s="2"/>
      <c r="W22" s="2"/>
      <c r="X22" s="2"/>
      <c r="Y22" s="2"/>
    </row>
    <row r="23" spans="1:25">
      <c r="A23" s="2"/>
      <c r="B23" s="2"/>
      <c r="C23" s="231"/>
      <c r="D23" s="231"/>
      <c r="E23" s="231"/>
      <c r="F23" s="2"/>
      <c r="G23" s="2"/>
      <c r="H23" s="2"/>
      <c r="I23" s="2"/>
      <c r="J23" s="2"/>
      <c r="K23" s="2"/>
      <c r="L23" s="2"/>
      <c r="M23" s="2"/>
      <c r="N23" s="2"/>
      <c r="O23" s="2"/>
      <c r="P23" s="2"/>
      <c r="Q23" s="2"/>
      <c r="R23" s="2"/>
      <c r="S23" s="2"/>
      <c r="T23" s="2"/>
      <c r="U23" s="2"/>
      <c r="V23" s="2"/>
      <c r="W23" s="2"/>
      <c r="X23" s="2"/>
      <c r="Y23" s="2"/>
    </row>
    <row r="24" spans="1:25">
      <c r="A24" s="2"/>
      <c r="B24" s="2"/>
      <c r="C24" s="231"/>
      <c r="D24" s="231"/>
      <c r="E24" s="231"/>
      <c r="F24" s="2"/>
      <c r="G24" s="2"/>
      <c r="H24" s="2"/>
      <c r="I24" s="2"/>
      <c r="J24" s="2"/>
      <c r="K24" s="2"/>
      <c r="L24" s="2"/>
      <c r="M24" s="2"/>
      <c r="N24" s="2"/>
      <c r="O24" s="2"/>
      <c r="P24" s="2"/>
      <c r="Q24" s="2"/>
      <c r="R24" s="2"/>
      <c r="S24" s="2"/>
      <c r="T24" s="2"/>
      <c r="U24" s="2"/>
      <c r="V24" s="2"/>
      <c r="W24" s="2"/>
      <c r="X24" s="2"/>
      <c r="Y24" s="2"/>
    </row>
    <row r="25" spans="1:25">
      <c r="A25" s="2"/>
      <c r="B25" s="2"/>
      <c r="C25" s="2"/>
      <c r="D25" s="2"/>
      <c r="E25" s="2"/>
      <c r="F25" s="2"/>
      <c r="G25" s="2"/>
      <c r="H25" s="2"/>
      <c r="I25" s="2"/>
      <c r="J25" s="2"/>
      <c r="K25" s="2"/>
      <c r="L25" s="2"/>
      <c r="M25" s="2"/>
      <c r="N25" s="2"/>
      <c r="O25" s="2"/>
      <c r="P25" s="2"/>
      <c r="Q25" s="2"/>
      <c r="R25" s="2"/>
      <c r="S25" s="2"/>
      <c r="T25" s="2"/>
      <c r="U25" s="2"/>
      <c r="V25" s="2"/>
      <c r="W25" s="2"/>
      <c r="X25" s="2"/>
      <c r="Y25" s="2"/>
    </row>
    <row r="26" spans="1:25">
      <c r="A26" s="2"/>
      <c r="B26" s="2"/>
      <c r="C26" s="2"/>
      <c r="D26" s="2"/>
      <c r="E26" s="2"/>
      <c r="F26" s="2"/>
      <c r="G26" s="2"/>
      <c r="H26" s="2"/>
      <c r="I26" s="2"/>
      <c r="J26" s="2"/>
      <c r="K26" s="2"/>
      <c r="L26" s="2"/>
      <c r="M26" s="2"/>
      <c r="N26" s="2"/>
      <c r="O26" s="2"/>
      <c r="P26" s="2"/>
      <c r="Q26" s="2"/>
      <c r="R26" s="2"/>
      <c r="S26" s="2"/>
      <c r="T26" s="2"/>
      <c r="U26" s="2"/>
      <c r="V26" s="2"/>
      <c r="W26" s="2"/>
      <c r="X26" s="2"/>
      <c r="Y26" s="2"/>
    </row>
    <row r="27" spans="1:25">
      <c r="A27" s="2"/>
      <c r="B27" s="2"/>
      <c r="C27" s="2"/>
      <c r="D27" s="2"/>
      <c r="E27" s="2"/>
      <c r="F27" s="2"/>
      <c r="G27" s="2"/>
      <c r="H27" s="2"/>
      <c r="I27" s="2"/>
      <c r="J27" s="2"/>
      <c r="K27" s="2"/>
      <c r="L27" s="2"/>
      <c r="M27" s="2"/>
      <c r="N27" s="2"/>
      <c r="O27" s="2"/>
      <c r="P27" s="2"/>
      <c r="Q27" s="2"/>
      <c r="R27" s="2"/>
      <c r="S27" s="2"/>
      <c r="T27" s="2"/>
      <c r="U27" s="2"/>
      <c r="V27" s="2"/>
      <c r="W27" s="2"/>
      <c r="X27" s="2"/>
      <c r="Y27" s="2"/>
    </row>
    <row r="28" spans="1:25">
      <c r="A28" s="2"/>
      <c r="B28" s="2"/>
      <c r="C28" s="2"/>
      <c r="D28" s="2"/>
      <c r="E28" s="2"/>
      <c r="F28" s="2"/>
      <c r="G28" s="2"/>
      <c r="H28" s="2"/>
      <c r="I28" s="2"/>
      <c r="J28" s="2"/>
      <c r="K28" s="2"/>
      <c r="L28" s="2"/>
      <c r="M28" s="2"/>
      <c r="N28" s="2"/>
      <c r="O28" s="2"/>
      <c r="P28" s="2"/>
      <c r="Q28" s="2"/>
      <c r="R28" s="2"/>
      <c r="S28" s="2"/>
      <c r="T28" s="2"/>
      <c r="U28" s="2"/>
      <c r="V28" s="2"/>
      <c r="W28" s="2"/>
      <c r="X28" s="2"/>
      <c r="Y28" s="2"/>
    </row>
    <row r="29" spans="1:25">
      <c r="A29" s="2"/>
      <c r="B29" s="2"/>
      <c r="C29" s="2"/>
      <c r="D29" s="2"/>
      <c r="E29" s="2"/>
      <c r="F29" s="2"/>
      <c r="G29" s="2"/>
      <c r="H29" s="2"/>
      <c r="I29" s="2"/>
      <c r="J29" s="2"/>
      <c r="K29" s="2"/>
      <c r="L29" s="2"/>
      <c r="M29" s="2"/>
      <c r="N29" s="2"/>
      <c r="O29" s="2"/>
      <c r="P29" s="2"/>
      <c r="Q29" s="2"/>
      <c r="R29" s="2"/>
      <c r="S29" s="2"/>
      <c r="T29" s="2"/>
      <c r="U29" s="2"/>
      <c r="V29" s="2"/>
      <c r="W29" s="2"/>
      <c r="X29" s="2"/>
      <c r="Y29" s="2"/>
    </row>
    <row r="30" spans="1:25">
      <c r="A30" s="2"/>
      <c r="B30" s="2"/>
      <c r="C30" s="2"/>
      <c r="D30" s="2"/>
      <c r="E30" s="2"/>
      <c r="F30" s="2"/>
      <c r="G30" s="2"/>
      <c r="H30" s="2"/>
      <c r="I30" s="2"/>
      <c r="J30" s="2"/>
      <c r="K30" s="2"/>
      <c r="L30" s="2"/>
      <c r="M30" s="2"/>
      <c r="N30" s="2"/>
      <c r="O30" s="2"/>
      <c r="P30" s="2"/>
      <c r="Q30" s="2"/>
      <c r="R30" s="2"/>
      <c r="S30" s="2"/>
      <c r="T30" s="2"/>
      <c r="U30" s="2"/>
      <c r="V30" s="2"/>
      <c r="W30" s="2"/>
      <c r="X30" s="2"/>
      <c r="Y30" s="2"/>
    </row>
    <row r="31" spans="1:25">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sheetData>
  <mergeCells count="2">
    <mergeCell ref="B2:F4"/>
    <mergeCell ref="C19:E24"/>
  </mergeCells>
  <pageMargins left="0.74791666666666701" right="0.74791666666666701" top="0.98402777777777795" bottom="0.98402777777777795"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1"/>
  <sheetViews>
    <sheetView zoomScaleNormal="100" workbookViewId="0"/>
  </sheetViews>
  <sheetFormatPr baseColWidth="10" defaultColWidth="14.44140625" defaultRowHeight="14.4"/>
  <cols>
    <col min="1" max="1" width="3.109375" customWidth="1"/>
    <col min="2" max="2" width="5.5546875" customWidth="1"/>
    <col min="3" max="3" width="25.109375" customWidth="1"/>
    <col min="4" max="4" width="46.88671875" customWidth="1"/>
    <col min="5" max="5" width="43.88671875" customWidth="1"/>
    <col min="6" max="6" width="7.33203125" customWidth="1"/>
    <col min="7" max="7" width="10.109375" customWidth="1"/>
    <col min="8" max="25" width="16.44140625" customWidth="1"/>
  </cols>
  <sheetData>
    <row r="1" spans="1:25">
      <c r="G1" s="2"/>
      <c r="I1" s="231"/>
      <c r="J1" s="231"/>
      <c r="K1" s="231"/>
      <c r="L1" s="231"/>
      <c r="M1" s="231"/>
      <c r="N1" s="2"/>
      <c r="O1" s="2"/>
      <c r="P1" s="2"/>
      <c r="Q1" s="2"/>
      <c r="R1" s="2"/>
      <c r="S1" s="2"/>
      <c r="T1" s="2"/>
      <c r="U1" s="2"/>
      <c r="V1" s="2"/>
      <c r="W1" s="2"/>
      <c r="X1" s="2"/>
      <c r="Y1" s="2"/>
    </row>
    <row r="2" spans="1:25" ht="15" customHeight="1">
      <c r="B2" s="238" t="s">
        <v>9</v>
      </c>
      <c r="C2" s="238"/>
      <c r="D2" s="238"/>
      <c r="E2" s="238"/>
      <c r="F2" s="238"/>
      <c r="G2" s="238"/>
      <c r="I2" s="231"/>
      <c r="J2" s="231"/>
      <c r="K2" s="231"/>
      <c r="L2" s="231"/>
      <c r="M2" s="231"/>
      <c r="N2" s="2"/>
      <c r="O2" s="2"/>
      <c r="P2" s="2"/>
      <c r="Q2" s="2"/>
      <c r="R2" s="2"/>
      <c r="S2" s="2"/>
      <c r="T2" s="2"/>
      <c r="U2" s="2"/>
      <c r="V2" s="2"/>
      <c r="W2" s="2"/>
      <c r="X2" s="2"/>
      <c r="Y2" s="2"/>
    </row>
    <row r="3" spans="1:25">
      <c r="B3" s="238"/>
      <c r="C3" s="238"/>
      <c r="D3" s="238"/>
      <c r="E3" s="238"/>
      <c r="F3" s="238"/>
      <c r="G3" s="238"/>
      <c r="I3" s="231"/>
      <c r="J3" s="231"/>
      <c r="K3" s="231"/>
      <c r="L3" s="231"/>
      <c r="M3" s="231"/>
      <c r="N3" s="2"/>
      <c r="O3" s="2"/>
      <c r="P3" s="2"/>
      <c r="Q3" s="2"/>
      <c r="R3" s="2"/>
      <c r="S3" s="2"/>
      <c r="T3" s="2"/>
      <c r="U3" s="2"/>
      <c r="V3" s="2"/>
      <c r="W3" s="2"/>
      <c r="X3" s="2"/>
      <c r="Y3" s="2"/>
    </row>
    <row r="4" spans="1:25">
      <c r="A4" s="2"/>
      <c r="B4" s="238"/>
      <c r="C4" s="238"/>
      <c r="D4" s="238"/>
      <c r="E4" s="238"/>
      <c r="F4" s="238"/>
      <c r="G4" s="238"/>
      <c r="I4" s="231"/>
      <c r="J4" s="231"/>
      <c r="K4" s="231"/>
      <c r="L4" s="231"/>
      <c r="M4" s="231"/>
      <c r="N4" s="2"/>
      <c r="O4" s="2"/>
      <c r="P4" s="2"/>
      <c r="Q4" s="2"/>
      <c r="R4" s="2"/>
      <c r="S4" s="2"/>
      <c r="T4" s="2"/>
      <c r="U4" s="2"/>
      <c r="V4" s="2"/>
      <c r="W4" s="2"/>
      <c r="X4" s="2"/>
      <c r="Y4" s="2"/>
    </row>
    <row r="5" spans="1:25">
      <c r="B5" s="2"/>
      <c r="C5" s="2"/>
      <c r="D5" s="2"/>
      <c r="E5" s="2"/>
      <c r="G5" s="2"/>
      <c r="H5" s="2"/>
      <c r="I5" s="2"/>
      <c r="J5" s="2"/>
      <c r="K5" s="2"/>
      <c r="L5" s="2"/>
      <c r="M5" s="2"/>
      <c r="N5" s="2"/>
      <c r="O5" s="2"/>
      <c r="P5" s="2"/>
      <c r="Q5" s="2"/>
      <c r="R5" s="2"/>
      <c r="S5" s="2"/>
      <c r="T5" s="2"/>
      <c r="U5" s="2"/>
      <c r="V5" s="2"/>
      <c r="W5" s="2"/>
      <c r="X5" s="2"/>
      <c r="Y5" s="2"/>
    </row>
    <row r="6" spans="1:25" ht="15" customHeight="1">
      <c r="C6" s="236" t="s">
        <v>10</v>
      </c>
      <c r="D6" s="236"/>
      <c r="E6" s="236"/>
      <c r="G6" s="2"/>
      <c r="H6" s="2"/>
      <c r="I6" s="2"/>
      <c r="J6" s="2"/>
      <c r="K6" s="2"/>
      <c r="L6" s="2"/>
      <c r="M6" s="2"/>
      <c r="N6" s="2"/>
      <c r="O6" s="2"/>
      <c r="P6" s="2"/>
      <c r="Q6" s="2"/>
      <c r="R6" s="2"/>
      <c r="S6" s="2"/>
      <c r="T6" s="2"/>
      <c r="U6" s="2"/>
      <c r="V6" s="2"/>
      <c r="W6" s="2"/>
      <c r="X6" s="2"/>
      <c r="Y6" s="2"/>
    </row>
    <row r="7" spans="1:25" ht="15" customHeight="1">
      <c r="C7" s="11" t="s">
        <v>11</v>
      </c>
      <c r="D7" s="237" t="s">
        <v>12</v>
      </c>
      <c r="E7" s="237"/>
      <c r="F7" s="2"/>
      <c r="G7" s="2"/>
      <c r="H7" s="2"/>
      <c r="I7" s="2"/>
      <c r="J7" s="2"/>
      <c r="K7" s="2"/>
      <c r="L7" s="2"/>
      <c r="M7" s="2"/>
      <c r="N7" s="2"/>
      <c r="O7" s="2"/>
      <c r="P7" s="2"/>
      <c r="Q7" s="2"/>
      <c r="R7" s="2"/>
      <c r="S7" s="2"/>
      <c r="T7" s="2"/>
      <c r="U7" s="2"/>
      <c r="V7" s="2"/>
      <c r="W7" s="2"/>
      <c r="X7" s="2"/>
      <c r="Y7" s="2"/>
    </row>
    <row r="8" spans="1:25" ht="15.6">
      <c r="C8" s="12" t="s">
        <v>13</v>
      </c>
      <c r="D8" s="239" t="s">
        <v>14</v>
      </c>
      <c r="E8" s="239"/>
      <c r="F8" s="2"/>
      <c r="G8" s="2"/>
      <c r="H8" s="2"/>
      <c r="I8" s="2"/>
      <c r="J8" s="2"/>
      <c r="K8" s="2"/>
      <c r="L8" s="2"/>
      <c r="M8" s="2"/>
      <c r="N8" s="2"/>
      <c r="O8" s="2"/>
      <c r="P8" s="2"/>
      <c r="Q8" s="2"/>
      <c r="R8" s="2"/>
      <c r="S8" s="2"/>
      <c r="T8" s="2"/>
      <c r="U8" s="2"/>
      <c r="V8" s="2"/>
      <c r="W8" s="2"/>
      <c r="X8" s="2"/>
      <c r="Y8" s="2"/>
    </row>
    <row r="9" spans="1:25" ht="15.75" customHeight="1">
      <c r="C9" s="13"/>
      <c r="D9" s="14"/>
      <c r="E9" s="14"/>
      <c r="F9" s="2"/>
      <c r="G9" s="2"/>
      <c r="H9" s="2"/>
      <c r="I9" s="2"/>
      <c r="J9" s="2"/>
      <c r="K9" s="2"/>
      <c r="L9" s="2"/>
      <c r="M9" s="2"/>
      <c r="N9" s="2"/>
      <c r="O9" s="2"/>
      <c r="P9" s="2"/>
      <c r="Q9" s="2"/>
      <c r="R9" s="2"/>
      <c r="S9" s="2"/>
      <c r="T9" s="2"/>
      <c r="U9" s="2"/>
      <c r="V9" s="2"/>
      <c r="W9" s="2"/>
      <c r="X9" s="2"/>
      <c r="Y9" s="2"/>
    </row>
    <row r="10" spans="1:25" ht="15.75" customHeight="1">
      <c r="C10" s="236" t="s">
        <v>15</v>
      </c>
      <c r="D10" s="236"/>
      <c r="E10" s="236"/>
      <c r="F10" s="2"/>
      <c r="G10" s="2"/>
      <c r="H10" s="2"/>
      <c r="I10" s="2"/>
      <c r="J10" s="2"/>
      <c r="K10" s="2"/>
      <c r="L10" s="2"/>
      <c r="M10" s="2"/>
      <c r="N10" s="2"/>
      <c r="O10" s="2"/>
      <c r="P10" s="2"/>
      <c r="Q10" s="2"/>
      <c r="R10" s="2"/>
      <c r="S10" s="2"/>
      <c r="T10" s="2"/>
      <c r="U10" s="2"/>
      <c r="V10" s="2"/>
      <c r="W10" s="2"/>
      <c r="X10" s="2"/>
      <c r="Y10" s="2"/>
    </row>
    <row r="11" spans="1:25" ht="15.75" customHeight="1">
      <c r="C11" s="11" t="s">
        <v>11</v>
      </c>
      <c r="D11" s="237" t="s">
        <v>12</v>
      </c>
      <c r="E11" s="237"/>
      <c r="F11" s="2"/>
      <c r="G11" s="2"/>
      <c r="H11" s="2"/>
      <c r="I11" s="2"/>
      <c r="J11" s="2"/>
      <c r="K11" s="2"/>
      <c r="L11" s="2"/>
      <c r="M11" s="2"/>
      <c r="N11" s="2"/>
      <c r="O11" s="2"/>
      <c r="P11" s="2"/>
      <c r="Q11" s="2"/>
      <c r="R11" s="2"/>
      <c r="S11" s="2"/>
      <c r="T11" s="2"/>
      <c r="U11" s="2"/>
      <c r="V11" s="2"/>
      <c r="W11" s="2"/>
      <c r="X11" s="2"/>
      <c r="Y11" s="2"/>
    </row>
    <row r="12" spans="1:25" ht="15.75" customHeight="1">
      <c r="C12" s="15" t="s">
        <v>16</v>
      </c>
      <c r="D12" s="232" t="s">
        <v>17</v>
      </c>
      <c r="E12" s="232"/>
      <c r="F12" s="2"/>
      <c r="G12" s="2"/>
      <c r="H12" s="2"/>
      <c r="I12" s="2"/>
      <c r="J12" s="2"/>
      <c r="K12" s="2"/>
      <c r="L12" s="2"/>
      <c r="M12" s="2"/>
      <c r="N12" s="2"/>
      <c r="O12" s="2"/>
      <c r="P12" s="2"/>
      <c r="Q12" s="2"/>
      <c r="R12" s="2"/>
      <c r="S12" s="2"/>
      <c r="T12" s="2"/>
      <c r="U12" s="2"/>
      <c r="V12" s="2"/>
      <c r="W12" s="2"/>
      <c r="X12" s="2"/>
      <c r="Y12" s="2"/>
    </row>
    <row r="13" spans="1:25" ht="15.75" customHeight="1">
      <c r="C13" s="15" t="s">
        <v>18</v>
      </c>
      <c r="D13" s="232" t="s">
        <v>19</v>
      </c>
      <c r="E13" s="232"/>
      <c r="F13" s="2"/>
      <c r="G13" s="2"/>
      <c r="H13" s="2"/>
      <c r="I13" s="2"/>
      <c r="J13" s="2"/>
      <c r="K13" s="2"/>
      <c r="L13" s="2"/>
      <c r="M13" s="2"/>
      <c r="N13" s="2"/>
      <c r="O13" s="2"/>
      <c r="P13" s="2"/>
      <c r="Q13" s="2"/>
      <c r="R13" s="2"/>
      <c r="S13" s="2"/>
      <c r="T13" s="2"/>
      <c r="U13" s="2"/>
      <c r="V13" s="2"/>
      <c r="W13" s="2"/>
      <c r="X13" s="2"/>
      <c r="Y13" s="2"/>
    </row>
    <row r="14" spans="1:25" ht="15.75" customHeight="1">
      <c r="C14" s="15" t="s">
        <v>20</v>
      </c>
      <c r="D14" s="232" t="s">
        <v>21</v>
      </c>
      <c r="E14" s="232"/>
      <c r="F14" s="2"/>
      <c r="G14" s="2"/>
      <c r="H14" s="2"/>
      <c r="I14" s="2"/>
      <c r="J14" s="2"/>
      <c r="K14" s="2"/>
      <c r="L14" s="2"/>
      <c r="M14" s="2"/>
      <c r="N14" s="2"/>
      <c r="O14" s="2"/>
      <c r="P14" s="2"/>
      <c r="Q14" s="2"/>
      <c r="R14" s="2"/>
      <c r="S14" s="2"/>
      <c r="T14" s="2"/>
      <c r="U14" s="2"/>
      <c r="V14" s="2"/>
      <c r="W14" s="2"/>
      <c r="X14" s="2"/>
      <c r="Y14" s="2"/>
    </row>
    <row r="15" spans="1:25" ht="15.75" customHeight="1">
      <c r="C15" s="15" t="s">
        <v>22</v>
      </c>
      <c r="D15" s="232" t="s">
        <v>23</v>
      </c>
      <c r="E15" s="232"/>
      <c r="F15" s="2"/>
      <c r="G15" s="2"/>
      <c r="N15" s="2"/>
      <c r="O15" s="2"/>
      <c r="P15" s="2"/>
      <c r="Q15" s="2"/>
      <c r="R15" s="2"/>
      <c r="S15" s="2"/>
      <c r="T15" s="2"/>
      <c r="U15" s="2"/>
      <c r="V15" s="2"/>
      <c r="W15" s="2"/>
      <c r="X15" s="2"/>
      <c r="Y15" s="2"/>
    </row>
    <row r="16" spans="1:25" ht="15.75" customHeight="1">
      <c r="C16" s="15" t="s">
        <v>24</v>
      </c>
      <c r="D16" s="232" t="s">
        <v>25</v>
      </c>
      <c r="E16" s="232"/>
      <c r="F16" s="2"/>
      <c r="G16" s="2"/>
      <c r="N16" s="2"/>
      <c r="O16" s="2"/>
      <c r="P16" s="2"/>
      <c r="Q16" s="2"/>
      <c r="R16" s="2"/>
      <c r="S16" s="2"/>
      <c r="T16" s="2"/>
      <c r="U16" s="2"/>
      <c r="V16" s="2"/>
      <c r="W16" s="2"/>
      <c r="X16" s="2"/>
      <c r="Y16" s="2"/>
    </row>
    <row r="17" spans="1:25" ht="15.75" customHeight="1">
      <c r="C17" s="15" t="s">
        <v>26</v>
      </c>
      <c r="D17" s="232" t="s">
        <v>27</v>
      </c>
      <c r="E17" s="232"/>
      <c r="F17" s="2"/>
      <c r="G17" s="2"/>
      <c r="N17" s="2"/>
      <c r="O17" s="2"/>
      <c r="P17" s="2"/>
      <c r="Q17" s="2"/>
      <c r="R17" s="2"/>
      <c r="S17" s="2"/>
      <c r="T17" s="2"/>
      <c r="U17" s="2"/>
      <c r="V17" s="2"/>
      <c r="W17" s="2"/>
      <c r="X17" s="2"/>
      <c r="Y17" s="2"/>
    </row>
    <row r="18" spans="1:25" ht="15.75" customHeight="1">
      <c r="A18" s="2"/>
      <c r="B18" s="2"/>
      <c r="C18" s="15" t="s">
        <v>28</v>
      </c>
      <c r="D18" s="232" t="s">
        <v>29</v>
      </c>
      <c r="E18" s="232"/>
      <c r="F18" s="2"/>
      <c r="G18" s="2"/>
      <c r="H18" s="2"/>
      <c r="N18" s="2"/>
      <c r="O18" s="2"/>
      <c r="P18" s="2"/>
      <c r="Q18" s="2"/>
      <c r="R18" s="2"/>
      <c r="S18" s="2"/>
      <c r="T18" s="2"/>
      <c r="U18" s="2"/>
      <c r="V18" s="2"/>
      <c r="W18" s="2"/>
      <c r="X18" s="2"/>
      <c r="Y18" s="2"/>
    </row>
    <row r="19" spans="1:25" ht="15.6">
      <c r="A19" s="10"/>
      <c r="B19" s="2"/>
      <c r="C19" s="15" t="s">
        <v>18</v>
      </c>
      <c r="D19" s="232" t="s">
        <v>30</v>
      </c>
      <c r="E19" s="232"/>
      <c r="F19" s="2"/>
      <c r="G19" s="2"/>
      <c r="H19" s="2"/>
      <c r="I19" s="2"/>
      <c r="J19" s="2"/>
      <c r="K19" s="2"/>
      <c r="L19" s="2"/>
      <c r="M19" s="2"/>
      <c r="N19" s="2"/>
      <c r="O19" s="2"/>
      <c r="P19" s="2"/>
      <c r="Q19" s="2"/>
      <c r="R19" s="2"/>
      <c r="S19" s="2"/>
      <c r="T19" s="2"/>
      <c r="U19" s="2"/>
      <c r="V19" s="2"/>
      <c r="W19" s="2"/>
      <c r="X19" s="2"/>
      <c r="Y19" s="2"/>
    </row>
    <row r="20" spans="1:25" ht="15.6">
      <c r="A20" s="10"/>
      <c r="B20" s="2"/>
      <c r="C20" s="15" t="s">
        <v>31</v>
      </c>
      <c r="D20" s="232" t="s">
        <v>32</v>
      </c>
      <c r="E20" s="232"/>
      <c r="F20" s="2"/>
      <c r="G20" s="2"/>
      <c r="H20" s="2"/>
      <c r="I20" s="2"/>
      <c r="J20" s="2"/>
      <c r="K20" s="2"/>
      <c r="L20" s="2"/>
      <c r="M20" s="2"/>
      <c r="N20" s="2"/>
      <c r="O20" s="2"/>
      <c r="P20" s="2"/>
      <c r="Q20" s="2"/>
      <c r="R20" s="2"/>
      <c r="S20" s="2"/>
      <c r="T20" s="2"/>
      <c r="U20" s="2"/>
      <c r="V20" s="2"/>
      <c r="W20" s="2"/>
      <c r="X20" s="2"/>
      <c r="Y20" s="2"/>
    </row>
    <row r="21" spans="1:25" ht="15.6">
      <c r="A21" s="16"/>
      <c r="B21" s="16"/>
      <c r="C21" s="15" t="s">
        <v>33</v>
      </c>
      <c r="D21" s="232" t="s">
        <v>32</v>
      </c>
      <c r="E21" s="232"/>
      <c r="F21" s="16"/>
      <c r="G21" s="2"/>
      <c r="H21" s="2"/>
      <c r="I21" s="2"/>
      <c r="J21" s="2"/>
      <c r="K21" s="2"/>
      <c r="L21" s="2"/>
      <c r="M21" s="2"/>
      <c r="N21" s="2"/>
      <c r="O21" s="2"/>
      <c r="P21" s="2"/>
      <c r="Q21" s="2"/>
      <c r="R21" s="2"/>
      <c r="S21" s="2"/>
      <c r="T21" s="2"/>
      <c r="U21" s="2"/>
      <c r="V21" s="2"/>
      <c r="W21" s="2"/>
      <c r="X21" s="2"/>
      <c r="Y21" s="2"/>
    </row>
    <row r="22" spans="1:25" ht="15.6">
      <c r="A22" s="16"/>
      <c r="B22" s="16"/>
      <c r="C22" s="15" t="s">
        <v>34</v>
      </c>
      <c r="D22" s="232" t="s">
        <v>35</v>
      </c>
      <c r="E22" s="232"/>
      <c r="F22" s="16"/>
      <c r="G22" s="2"/>
      <c r="H22" s="2"/>
      <c r="I22" s="2"/>
      <c r="J22" s="2"/>
      <c r="K22" s="2"/>
      <c r="L22" s="2"/>
      <c r="M22" s="2"/>
      <c r="N22" s="2"/>
      <c r="O22" s="2"/>
      <c r="P22" s="2"/>
      <c r="Q22" s="2"/>
      <c r="R22" s="2"/>
      <c r="S22" s="2"/>
      <c r="T22" s="2"/>
      <c r="U22" s="2"/>
      <c r="V22" s="2"/>
      <c r="W22" s="2"/>
      <c r="X22" s="2"/>
      <c r="Y22" s="2"/>
    </row>
    <row r="23" spans="1:25" ht="15.6">
      <c r="A23" s="16"/>
      <c r="B23" s="16"/>
      <c r="C23" s="15" t="s">
        <v>36</v>
      </c>
      <c r="D23" s="232" t="s">
        <v>37</v>
      </c>
      <c r="E23" s="232"/>
      <c r="F23" s="16"/>
      <c r="G23" s="2"/>
      <c r="H23" s="2"/>
      <c r="I23" s="2"/>
      <c r="J23" s="2"/>
      <c r="K23" s="2"/>
      <c r="L23" s="2"/>
      <c r="M23" s="2"/>
      <c r="N23" s="2"/>
      <c r="O23" s="2"/>
      <c r="P23" s="2"/>
      <c r="Q23" s="2"/>
      <c r="R23" s="2"/>
      <c r="S23" s="2"/>
      <c r="T23" s="2"/>
      <c r="U23" s="2"/>
      <c r="V23" s="2"/>
      <c r="W23" s="2"/>
      <c r="X23" s="2"/>
      <c r="Y23" s="2"/>
    </row>
    <row r="24" spans="1:25" ht="15.6">
      <c r="A24" s="16"/>
      <c r="B24" s="16"/>
      <c r="C24" s="15" t="s">
        <v>20</v>
      </c>
      <c r="D24" s="232" t="s">
        <v>38</v>
      </c>
      <c r="E24" s="232"/>
      <c r="F24" s="16"/>
      <c r="G24" s="2"/>
      <c r="H24" s="2"/>
      <c r="I24" s="2"/>
      <c r="J24" s="2"/>
      <c r="K24" s="2"/>
      <c r="L24" s="2"/>
      <c r="M24" s="2"/>
      <c r="N24" s="2"/>
      <c r="O24" s="2"/>
      <c r="P24" s="2"/>
      <c r="Q24" s="2"/>
      <c r="R24" s="2"/>
      <c r="S24" s="2"/>
      <c r="T24" s="2"/>
      <c r="U24" s="2"/>
      <c r="V24" s="2"/>
      <c r="W24" s="2"/>
      <c r="X24" s="2"/>
      <c r="Y24" s="2"/>
    </row>
    <row r="25" spans="1:25" ht="15.6">
      <c r="A25" s="16"/>
      <c r="B25" s="16"/>
      <c r="C25" s="15" t="s">
        <v>39</v>
      </c>
      <c r="D25" s="232" t="s">
        <v>40</v>
      </c>
      <c r="E25" s="232"/>
      <c r="F25" s="16"/>
      <c r="G25" s="2"/>
      <c r="H25" s="2"/>
      <c r="I25" s="2"/>
      <c r="J25" s="2"/>
      <c r="K25" s="2"/>
      <c r="L25" s="2"/>
      <c r="M25" s="2"/>
      <c r="N25" s="2"/>
      <c r="O25" s="2"/>
      <c r="P25" s="2"/>
      <c r="Q25" s="2"/>
      <c r="R25" s="2"/>
      <c r="S25" s="2"/>
      <c r="T25" s="2"/>
      <c r="U25" s="2"/>
      <c r="V25" s="2"/>
      <c r="W25" s="2"/>
      <c r="X25" s="2"/>
      <c r="Y25" s="2"/>
    </row>
    <row r="26" spans="1:25" ht="15.6">
      <c r="A26" s="16"/>
      <c r="B26" s="16"/>
      <c r="C26" s="15" t="s">
        <v>41</v>
      </c>
      <c r="D26" s="232" t="s">
        <v>42</v>
      </c>
      <c r="E26" s="232"/>
      <c r="F26" s="16"/>
      <c r="G26" s="2"/>
      <c r="H26" s="2"/>
      <c r="I26" s="2"/>
      <c r="J26" s="2"/>
      <c r="K26" s="2"/>
      <c r="L26" s="2"/>
      <c r="M26" s="2"/>
      <c r="N26" s="2"/>
      <c r="O26" s="2"/>
      <c r="P26" s="2"/>
      <c r="Q26" s="2"/>
      <c r="R26" s="2"/>
      <c r="S26" s="2"/>
      <c r="T26" s="2"/>
      <c r="U26" s="2"/>
      <c r="V26" s="2"/>
      <c r="W26" s="2"/>
      <c r="X26" s="2"/>
      <c r="Y26" s="2"/>
    </row>
    <row r="27" spans="1:25" ht="15.6">
      <c r="A27" s="16"/>
      <c r="B27" s="16"/>
      <c r="C27" s="15" t="s">
        <v>43</v>
      </c>
      <c r="D27" s="232" t="s">
        <v>44</v>
      </c>
      <c r="E27" s="232"/>
      <c r="F27" s="16"/>
      <c r="G27" s="2"/>
      <c r="H27" s="2"/>
      <c r="I27" s="2"/>
      <c r="J27" s="2"/>
      <c r="K27" s="2"/>
      <c r="L27" s="2"/>
      <c r="M27" s="2"/>
      <c r="N27" s="2"/>
      <c r="O27" s="2"/>
      <c r="P27" s="2"/>
      <c r="Q27" s="2"/>
      <c r="R27" s="2"/>
      <c r="S27" s="2"/>
      <c r="T27" s="2"/>
      <c r="U27" s="2"/>
      <c r="V27" s="2"/>
      <c r="W27" s="2"/>
      <c r="X27" s="2"/>
      <c r="Y27" s="2"/>
    </row>
    <row r="28" spans="1:25" ht="15.6">
      <c r="A28" s="16"/>
      <c r="B28" s="16"/>
      <c r="C28" s="15"/>
      <c r="D28" s="232"/>
      <c r="E28" s="232"/>
      <c r="F28" s="16"/>
      <c r="G28" s="2"/>
      <c r="H28" s="2"/>
      <c r="I28" s="2"/>
      <c r="J28" s="2"/>
      <c r="K28" s="2"/>
      <c r="L28" s="2"/>
      <c r="M28" s="2"/>
      <c r="N28" s="2"/>
      <c r="O28" s="2"/>
      <c r="P28" s="2"/>
      <c r="Q28" s="2"/>
      <c r="R28" s="2"/>
      <c r="S28" s="2"/>
      <c r="T28" s="2"/>
      <c r="U28" s="2"/>
      <c r="V28" s="2"/>
      <c r="W28" s="2"/>
      <c r="X28" s="2"/>
      <c r="Y28" s="2"/>
    </row>
    <row r="29" spans="1:25" ht="15.6">
      <c r="A29" s="16"/>
      <c r="B29" s="16"/>
      <c r="C29" s="15"/>
      <c r="D29" s="232"/>
      <c r="E29" s="232"/>
      <c r="F29" s="16"/>
      <c r="G29" s="2"/>
      <c r="H29" s="2"/>
      <c r="I29" s="2"/>
      <c r="J29" s="2"/>
      <c r="K29" s="2"/>
      <c r="L29" s="2"/>
      <c r="M29" s="2"/>
      <c r="N29" s="2"/>
      <c r="O29" s="2"/>
      <c r="P29" s="2"/>
      <c r="Q29" s="2"/>
      <c r="R29" s="2"/>
      <c r="S29" s="2"/>
      <c r="T29" s="2"/>
      <c r="U29" s="2"/>
      <c r="V29" s="2"/>
      <c r="W29" s="2"/>
      <c r="X29" s="2"/>
      <c r="Y29" s="2"/>
    </row>
    <row r="30" spans="1:25" ht="15.6">
      <c r="A30" s="16"/>
      <c r="B30" s="16"/>
      <c r="C30" s="15"/>
      <c r="D30" s="232"/>
      <c r="E30" s="232"/>
      <c r="F30" s="16"/>
      <c r="G30" s="2"/>
      <c r="H30" s="2"/>
      <c r="I30" s="2"/>
      <c r="J30" s="2"/>
      <c r="K30" s="2"/>
      <c r="L30" s="2"/>
      <c r="M30" s="2"/>
      <c r="N30" s="2"/>
      <c r="O30" s="2"/>
      <c r="P30" s="2"/>
      <c r="Q30" s="2"/>
      <c r="R30" s="2"/>
      <c r="S30" s="2"/>
      <c r="T30" s="2"/>
      <c r="U30" s="2"/>
      <c r="V30" s="2"/>
      <c r="W30" s="2"/>
      <c r="X30" s="2"/>
      <c r="Y30" s="2"/>
    </row>
    <row r="31" spans="1:25" ht="15.6">
      <c r="A31" s="16"/>
      <c r="B31" s="16"/>
      <c r="C31" s="15"/>
      <c r="D31" s="232"/>
      <c r="E31" s="232"/>
      <c r="F31" s="16"/>
      <c r="G31" s="2"/>
      <c r="H31" s="2"/>
      <c r="I31" s="2"/>
      <c r="J31" s="2"/>
      <c r="K31" s="2"/>
      <c r="L31" s="2"/>
      <c r="M31" s="2"/>
      <c r="N31" s="2"/>
      <c r="O31" s="2"/>
      <c r="P31" s="2"/>
      <c r="Q31" s="2"/>
      <c r="R31" s="2"/>
      <c r="S31" s="2"/>
      <c r="T31" s="2"/>
      <c r="U31" s="2"/>
      <c r="V31" s="2"/>
      <c r="W31" s="2"/>
      <c r="X31" s="2"/>
      <c r="Y31" s="2"/>
    </row>
    <row r="32" spans="1:25" ht="15.75" customHeight="1">
      <c r="A32" s="16"/>
      <c r="B32" s="16"/>
      <c r="C32" s="15"/>
      <c r="D32" s="232"/>
      <c r="E32" s="232"/>
      <c r="F32" s="16"/>
      <c r="G32" s="2"/>
      <c r="H32" s="2"/>
      <c r="I32" s="2"/>
      <c r="J32" s="2"/>
      <c r="K32" s="2"/>
      <c r="L32" s="2"/>
      <c r="M32" s="2"/>
      <c r="N32" s="2"/>
      <c r="O32" s="2"/>
      <c r="P32" s="2"/>
      <c r="Q32" s="2"/>
      <c r="R32" s="2"/>
      <c r="S32" s="2"/>
      <c r="T32" s="2"/>
      <c r="U32" s="2"/>
      <c r="V32" s="2"/>
      <c r="W32" s="2"/>
      <c r="X32" s="2"/>
      <c r="Y32" s="2"/>
    </row>
    <row r="33" spans="1:25" ht="15.75" customHeight="1">
      <c r="A33" s="2"/>
      <c r="B33" s="2"/>
      <c r="C33" s="15"/>
      <c r="D33" s="232"/>
      <c r="E33" s="232"/>
      <c r="F33" s="2"/>
      <c r="G33" s="2"/>
      <c r="H33" s="2"/>
      <c r="I33" s="2"/>
      <c r="J33" s="2"/>
      <c r="K33" s="2"/>
      <c r="L33" s="2"/>
      <c r="M33" s="2"/>
      <c r="N33" s="2"/>
      <c r="O33" s="2"/>
      <c r="P33" s="2"/>
      <c r="Q33" s="2"/>
      <c r="R33" s="2"/>
      <c r="S33" s="2"/>
      <c r="T33" s="2"/>
      <c r="U33" s="2"/>
      <c r="V33" s="2"/>
      <c r="W33" s="2"/>
      <c r="X33" s="2"/>
      <c r="Y33" s="2"/>
    </row>
    <row r="34" spans="1:25" ht="15.75" customHeight="1">
      <c r="A34" s="2"/>
      <c r="B34" s="2"/>
      <c r="C34" s="15"/>
      <c r="D34" s="232"/>
      <c r="E34" s="232"/>
      <c r="F34" s="2"/>
      <c r="G34" s="2"/>
      <c r="H34" s="2"/>
      <c r="I34" s="2"/>
      <c r="J34" s="2"/>
      <c r="K34" s="2"/>
      <c r="L34" s="2"/>
      <c r="M34" s="2"/>
      <c r="N34" s="2"/>
      <c r="O34" s="2"/>
      <c r="P34" s="2"/>
      <c r="Q34" s="2"/>
      <c r="R34" s="2"/>
      <c r="S34" s="2"/>
      <c r="T34" s="2"/>
      <c r="U34" s="2"/>
      <c r="V34" s="2"/>
      <c r="W34" s="2"/>
      <c r="X34" s="2"/>
      <c r="Y34" s="2"/>
    </row>
    <row r="35" spans="1:25" ht="15.75" customHeight="1">
      <c r="A35" s="2"/>
      <c r="B35" s="2"/>
      <c r="C35" s="15"/>
      <c r="D35" s="232"/>
      <c r="E35" s="232"/>
      <c r="F35" s="2"/>
      <c r="G35" s="2"/>
      <c r="H35" s="2"/>
      <c r="I35" s="2"/>
      <c r="J35" s="2"/>
      <c r="K35" s="2"/>
      <c r="L35" s="2"/>
      <c r="M35" s="2"/>
      <c r="N35" s="2"/>
      <c r="O35" s="2"/>
      <c r="P35" s="2"/>
      <c r="Q35" s="2"/>
      <c r="R35" s="2"/>
      <c r="S35" s="2"/>
      <c r="T35" s="2"/>
      <c r="U35" s="2"/>
      <c r="V35" s="2"/>
      <c r="W35" s="2"/>
      <c r="X35" s="2"/>
      <c r="Y35" s="2"/>
    </row>
    <row r="36" spans="1:25" ht="15.75" customHeight="1">
      <c r="A36" s="2"/>
      <c r="B36" s="2"/>
      <c r="C36" s="15"/>
      <c r="D36" s="232"/>
      <c r="E36" s="232"/>
      <c r="F36" s="2"/>
      <c r="G36" s="2"/>
      <c r="H36" s="2"/>
      <c r="I36" s="2"/>
      <c r="J36" s="2"/>
      <c r="K36" s="2"/>
      <c r="L36" s="2"/>
      <c r="M36" s="2"/>
      <c r="N36" s="2"/>
      <c r="O36" s="2"/>
      <c r="P36" s="2"/>
      <c r="Q36" s="2"/>
      <c r="R36" s="2"/>
      <c r="S36" s="2"/>
      <c r="T36" s="2"/>
      <c r="U36" s="2"/>
      <c r="V36" s="2"/>
      <c r="W36" s="2"/>
      <c r="X36" s="2"/>
      <c r="Y36" s="2"/>
    </row>
    <row r="37" spans="1:25" ht="15.75" customHeight="1">
      <c r="A37" s="2"/>
      <c r="B37" s="2"/>
      <c r="C37" s="15"/>
      <c r="D37" s="232"/>
      <c r="E37" s="23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36" t="s">
        <v>45</v>
      </c>
      <c r="D40" s="236"/>
      <c r="E40" s="236"/>
      <c r="F40" s="2"/>
      <c r="G40" s="2"/>
      <c r="H40" s="2"/>
      <c r="I40" s="2"/>
      <c r="J40" s="2"/>
      <c r="K40" s="2"/>
      <c r="L40" s="2"/>
      <c r="M40" s="2"/>
      <c r="N40" s="2"/>
      <c r="O40" s="2"/>
      <c r="P40" s="2"/>
      <c r="Q40" s="2"/>
      <c r="R40" s="2"/>
      <c r="S40" s="2"/>
      <c r="T40" s="2"/>
      <c r="U40" s="2"/>
      <c r="V40" s="2"/>
      <c r="W40" s="2"/>
      <c r="X40" s="2"/>
      <c r="Y40" s="2"/>
    </row>
    <row r="41" spans="1:25" ht="15.75" customHeight="1">
      <c r="A41" s="2"/>
      <c r="B41" s="2"/>
      <c r="C41" s="11" t="s">
        <v>11</v>
      </c>
      <c r="D41" s="237" t="s">
        <v>12</v>
      </c>
      <c r="E41" s="237"/>
      <c r="F41" s="2"/>
      <c r="G41" s="2"/>
      <c r="H41" s="2"/>
      <c r="I41" s="2"/>
      <c r="J41" s="2"/>
      <c r="K41" s="2"/>
      <c r="L41" s="2"/>
      <c r="M41" s="2"/>
      <c r="N41" s="2"/>
      <c r="O41" s="2"/>
      <c r="P41" s="2"/>
      <c r="Q41" s="2"/>
      <c r="R41" s="2"/>
      <c r="S41" s="2"/>
      <c r="T41" s="2"/>
      <c r="U41" s="2"/>
      <c r="V41" s="2"/>
      <c r="W41" s="2"/>
      <c r="X41" s="2"/>
      <c r="Y41" s="2"/>
    </row>
    <row r="42" spans="1:25" ht="15.75" customHeight="1">
      <c r="A42" s="2"/>
      <c r="B42" s="2"/>
      <c r="C42" s="17" t="s">
        <v>18</v>
      </c>
      <c r="D42" s="234" t="s">
        <v>46</v>
      </c>
      <c r="E42" s="234"/>
      <c r="F42" s="2"/>
      <c r="G42" s="2"/>
      <c r="H42" s="2"/>
      <c r="I42" s="2"/>
      <c r="J42" s="2"/>
      <c r="K42" s="2"/>
      <c r="L42" s="2"/>
      <c r="M42" s="2"/>
      <c r="N42" s="2"/>
      <c r="O42" s="2"/>
      <c r="P42" s="2"/>
      <c r="Q42" s="2"/>
      <c r="R42" s="2"/>
      <c r="S42" s="2"/>
      <c r="T42" s="2"/>
      <c r="U42" s="2"/>
      <c r="V42" s="2"/>
      <c r="W42" s="2"/>
      <c r="X42" s="2"/>
      <c r="Y42" s="2"/>
    </row>
    <row r="43" spans="1:25" ht="15.75" customHeight="1">
      <c r="A43" s="2"/>
      <c r="B43" s="2"/>
      <c r="C43" s="17" t="s">
        <v>47</v>
      </c>
      <c r="D43" s="234" t="s">
        <v>48</v>
      </c>
      <c r="E43" s="234"/>
      <c r="F43" s="2"/>
      <c r="G43" s="2"/>
      <c r="H43" s="2"/>
      <c r="I43" s="2"/>
      <c r="J43" s="2"/>
      <c r="K43" s="2"/>
      <c r="L43" s="2"/>
      <c r="M43" s="2"/>
      <c r="N43" s="2"/>
      <c r="O43" s="2"/>
      <c r="P43" s="2"/>
      <c r="Q43" s="2"/>
      <c r="R43" s="2"/>
      <c r="S43" s="2"/>
      <c r="T43" s="2"/>
      <c r="U43" s="2"/>
      <c r="V43" s="2"/>
      <c r="W43" s="2"/>
      <c r="X43" s="2"/>
      <c r="Y43" s="2"/>
    </row>
    <row r="44" spans="1:25" ht="15.75" customHeight="1">
      <c r="A44" s="2"/>
      <c r="B44" s="2"/>
      <c r="C44" s="17" t="s">
        <v>20</v>
      </c>
      <c r="D44" s="234" t="s">
        <v>49</v>
      </c>
      <c r="E44" s="234"/>
      <c r="F44" s="2"/>
      <c r="G44" s="2"/>
      <c r="H44" s="2"/>
      <c r="I44" s="2"/>
      <c r="J44" s="2"/>
      <c r="K44" s="2"/>
      <c r="L44" s="2"/>
      <c r="M44" s="2"/>
      <c r="N44" s="2"/>
      <c r="O44" s="2"/>
      <c r="P44" s="2"/>
      <c r="Q44" s="2"/>
      <c r="R44" s="2"/>
      <c r="S44" s="2"/>
      <c r="T44" s="2"/>
      <c r="U44" s="2"/>
      <c r="V44" s="2"/>
      <c r="W44" s="2"/>
      <c r="X44" s="2"/>
      <c r="Y44" s="2"/>
    </row>
    <row r="45" spans="1:25" ht="15" customHeight="1">
      <c r="A45" s="2"/>
      <c r="B45" s="2"/>
      <c r="C45" s="17" t="s">
        <v>50</v>
      </c>
      <c r="D45" s="234" t="s">
        <v>51</v>
      </c>
      <c r="E45" s="234"/>
      <c r="F45" s="2"/>
      <c r="G45" s="2"/>
      <c r="H45" s="2"/>
      <c r="I45" s="2"/>
      <c r="J45" s="2"/>
      <c r="K45" s="2"/>
      <c r="L45" s="2"/>
      <c r="M45" s="2"/>
      <c r="N45" s="2"/>
      <c r="O45" s="2"/>
      <c r="P45" s="2"/>
      <c r="Q45" s="2"/>
      <c r="R45" s="2"/>
      <c r="S45" s="2"/>
      <c r="T45" s="2"/>
      <c r="U45" s="2"/>
      <c r="V45" s="2"/>
      <c r="W45" s="2"/>
      <c r="X45" s="2"/>
      <c r="Y45" s="2"/>
    </row>
    <row r="46" spans="1:25" ht="15.75" customHeight="1">
      <c r="A46" s="2"/>
      <c r="B46" s="2"/>
      <c r="C46" s="17" t="s">
        <v>52</v>
      </c>
      <c r="D46" s="235" t="s">
        <v>53</v>
      </c>
      <c r="E46" s="235"/>
      <c r="F46" s="2"/>
      <c r="G46" s="2"/>
      <c r="H46" s="2"/>
      <c r="I46" s="2"/>
      <c r="J46" s="2"/>
      <c r="K46" s="2"/>
      <c r="L46" s="2"/>
      <c r="M46" s="2"/>
      <c r="N46" s="2"/>
      <c r="O46" s="2"/>
      <c r="P46" s="2"/>
      <c r="Q46" s="2"/>
      <c r="R46" s="2"/>
      <c r="S46" s="2"/>
      <c r="T46" s="2"/>
      <c r="U46" s="2"/>
      <c r="V46" s="2"/>
      <c r="W46" s="2"/>
      <c r="X46" s="2"/>
      <c r="Y46" s="2"/>
    </row>
    <row r="47" spans="1:25" ht="15.75" customHeight="1">
      <c r="A47" s="2"/>
      <c r="B47" s="2"/>
      <c r="C47" s="17" t="s">
        <v>54</v>
      </c>
      <c r="D47" s="234" t="s">
        <v>55</v>
      </c>
      <c r="E47" s="234"/>
      <c r="F47" s="2"/>
      <c r="G47" s="2"/>
      <c r="H47" s="2"/>
      <c r="I47" s="2"/>
      <c r="J47" s="2"/>
      <c r="K47" s="2"/>
      <c r="L47" s="2"/>
      <c r="M47" s="2"/>
      <c r="N47" s="2"/>
      <c r="O47" s="2"/>
      <c r="P47" s="2"/>
      <c r="Q47" s="2"/>
      <c r="R47" s="2"/>
      <c r="S47" s="2"/>
      <c r="T47" s="2"/>
      <c r="U47" s="2"/>
      <c r="V47" s="2"/>
      <c r="W47" s="2"/>
      <c r="X47" s="2"/>
      <c r="Y47" s="2"/>
    </row>
    <row r="48" spans="1:25" ht="15.75" customHeight="1">
      <c r="A48" s="2"/>
      <c r="B48" s="2"/>
      <c r="C48" s="17" t="s">
        <v>56</v>
      </c>
      <c r="D48" s="234" t="s">
        <v>57</v>
      </c>
      <c r="E48" s="234"/>
      <c r="F48" s="2"/>
      <c r="G48" s="2"/>
      <c r="H48" s="2"/>
      <c r="I48" s="2"/>
      <c r="J48" s="2"/>
      <c r="K48" s="2"/>
      <c r="L48" s="2"/>
      <c r="M48" s="2"/>
      <c r="N48" s="2"/>
      <c r="O48" s="2"/>
      <c r="P48" s="2"/>
      <c r="Q48" s="2"/>
      <c r="R48" s="2"/>
      <c r="S48" s="2"/>
      <c r="T48" s="2"/>
      <c r="U48" s="2"/>
      <c r="V48" s="2"/>
      <c r="W48" s="2"/>
      <c r="X48" s="2"/>
      <c r="Y48" s="2"/>
    </row>
    <row r="49" spans="1:25" ht="15.75" customHeight="1">
      <c r="A49" s="2"/>
      <c r="B49" s="2"/>
      <c r="C49" s="18" t="s">
        <v>28</v>
      </c>
      <c r="D49" s="233" t="s">
        <v>58</v>
      </c>
      <c r="E49" s="233"/>
      <c r="F49" s="2"/>
      <c r="G49" s="2"/>
      <c r="H49" s="2"/>
      <c r="I49" s="2"/>
      <c r="J49" s="2"/>
      <c r="K49" s="2"/>
      <c r="L49" s="2"/>
      <c r="M49" s="2"/>
      <c r="N49" s="2"/>
      <c r="O49" s="2"/>
      <c r="P49" s="2"/>
      <c r="Q49" s="2"/>
      <c r="R49" s="2"/>
      <c r="S49" s="2"/>
      <c r="T49" s="2"/>
      <c r="U49" s="2"/>
      <c r="V49" s="2"/>
      <c r="W49" s="2"/>
      <c r="X49" s="2"/>
      <c r="Y49" s="2"/>
    </row>
    <row r="50" spans="1:25" ht="15.75" customHeight="1">
      <c r="A50" s="2"/>
      <c r="B50" s="2"/>
      <c r="C50" s="17" t="s">
        <v>59</v>
      </c>
      <c r="D50" s="235" t="s">
        <v>60</v>
      </c>
      <c r="E50" s="235"/>
      <c r="F50" s="2"/>
      <c r="G50" s="2"/>
      <c r="H50" s="2"/>
      <c r="I50" s="2"/>
      <c r="J50" s="2"/>
      <c r="K50" s="2"/>
      <c r="L50" s="2"/>
      <c r="M50" s="2"/>
      <c r="N50" s="2"/>
      <c r="O50" s="2"/>
      <c r="P50" s="2"/>
      <c r="Q50" s="2"/>
      <c r="R50" s="2"/>
      <c r="S50" s="2"/>
      <c r="T50" s="2"/>
      <c r="U50" s="2"/>
      <c r="V50" s="2"/>
      <c r="W50" s="2"/>
      <c r="X50" s="2"/>
      <c r="Y50" s="2"/>
    </row>
    <row r="51" spans="1:25" ht="15.75" customHeight="1">
      <c r="A51" s="2"/>
      <c r="B51" s="2"/>
      <c r="C51" s="17" t="s">
        <v>61</v>
      </c>
      <c r="D51" s="235" t="s">
        <v>62</v>
      </c>
      <c r="E51" s="235"/>
      <c r="F51" s="2"/>
      <c r="G51" s="2"/>
      <c r="H51" s="2"/>
      <c r="I51" s="2"/>
      <c r="J51" s="2"/>
      <c r="K51" s="2"/>
      <c r="L51" s="2"/>
      <c r="M51" s="2"/>
      <c r="N51" s="2"/>
      <c r="O51" s="2"/>
      <c r="P51" s="2"/>
      <c r="Q51" s="2"/>
      <c r="R51" s="2"/>
      <c r="S51" s="2"/>
      <c r="T51" s="2"/>
      <c r="U51" s="2"/>
      <c r="V51" s="2"/>
      <c r="W51" s="2"/>
      <c r="X51" s="2"/>
      <c r="Y51" s="2"/>
    </row>
    <row r="52" spans="1:25" ht="15.75" customHeight="1">
      <c r="A52" s="2"/>
      <c r="B52" s="2"/>
      <c r="C52" s="17" t="s">
        <v>63</v>
      </c>
      <c r="D52" s="234" t="s">
        <v>64</v>
      </c>
      <c r="E52" s="234"/>
      <c r="F52" s="2"/>
      <c r="G52" s="2"/>
      <c r="H52" s="2"/>
      <c r="I52" s="2"/>
      <c r="J52" s="2"/>
      <c r="K52" s="2"/>
      <c r="L52" s="2"/>
      <c r="M52" s="2"/>
      <c r="N52" s="2"/>
      <c r="O52" s="2"/>
      <c r="P52" s="2"/>
      <c r="Q52" s="2"/>
      <c r="R52" s="2"/>
      <c r="S52" s="2"/>
      <c r="T52" s="2"/>
      <c r="U52" s="2"/>
      <c r="V52" s="2"/>
      <c r="W52" s="2"/>
      <c r="X52" s="2"/>
      <c r="Y52" s="2"/>
    </row>
    <row r="53" spans="1:25" ht="15.75" customHeight="1">
      <c r="A53" s="2"/>
      <c r="B53" s="2"/>
      <c r="C53" s="17" t="s">
        <v>65</v>
      </c>
      <c r="D53" s="234" t="s">
        <v>66</v>
      </c>
      <c r="E53" s="234"/>
      <c r="F53" s="2"/>
      <c r="G53" s="2"/>
      <c r="H53" s="2"/>
      <c r="I53" s="2"/>
      <c r="J53" s="2"/>
      <c r="K53" s="2"/>
      <c r="L53" s="2"/>
      <c r="M53" s="2"/>
      <c r="N53" s="2"/>
      <c r="O53" s="2"/>
      <c r="P53" s="2"/>
      <c r="Q53" s="2"/>
      <c r="R53" s="2"/>
      <c r="S53" s="2"/>
      <c r="T53" s="2"/>
      <c r="U53" s="2"/>
      <c r="V53" s="2"/>
      <c r="W53" s="2"/>
      <c r="X53" s="2"/>
      <c r="Y53" s="2"/>
    </row>
    <row r="54" spans="1:25" ht="15.75" customHeight="1">
      <c r="A54" s="2"/>
      <c r="B54" s="2"/>
      <c r="C54" s="18" t="s">
        <v>67</v>
      </c>
      <c r="D54" s="233" t="s">
        <v>68</v>
      </c>
      <c r="E54" s="233"/>
      <c r="F54" s="2"/>
      <c r="G54" s="2"/>
      <c r="H54" s="2"/>
      <c r="I54" s="2"/>
      <c r="J54" s="2"/>
      <c r="K54" s="2"/>
      <c r="L54" s="2"/>
      <c r="M54" s="2"/>
      <c r="N54" s="2"/>
      <c r="O54" s="2"/>
      <c r="P54" s="2"/>
      <c r="Q54" s="2"/>
      <c r="R54" s="2"/>
      <c r="S54" s="2"/>
      <c r="T54" s="2"/>
      <c r="U54" s="2"/>
      <c r="V54" s="2"/>
      <c r="W54" s="2"/>
      <c r="X54" s="2"/>
      <c r="Y54" s="2"/>
    </row>
    <row r="55" spans="1:25" ht="15.75" customHeight="1">
      <c r="A55" s="2"/>
      <c r="B55" s="2"/>
      <c r="C55" s="17" t="s">
        <v>69</v>
      </c>
      <c r="D55" s="235" t="s">
        <v>70</v>
      </c>
      <c r="E55" s="235"/>
      <c r="F55" s="2"/>
      <c r="G55" s="2"/>
      <c r="H55" s="2"/>
      <c r="I55" s="2"/>
      <c r="J55" s="2"/>
      <c r="K55" s="2"/>
      <c r="L55" s="2"/>
      <c r="M55" s="2"/>
      <c r="N55" s="2"/>
      <c r="O55" s="2"/>
      <c r="P55" s="2"/>
      <c r="Q55" s="2"/>
      <c r="R55" s="2"/>
      <c r="S55" s="2"/>
      <c r="T55" s="2"/>
      <c r="U55" s="2"/>
      <c r="V55" s="2"/>
      <c r="W55" s="2"/>
      <c r="X55" s="2"/>
      <c r="Y55" s="2"/>
    </row>
    <row r="56" spans="1:25" ht="15" customHeight="1">
      <c r="A56" s="2"/>
      <c r="B56" s="2"/>
      <c r="C56" s="17" t="s">
        <v>71</v>
      </c>
      <c r="D56" s="235" t="s">
        <v>72</v>
      </c>
      <c r="E56" s="235"/>
      <c r="F56" s="2"/>
      <c r="G56" s="2"/>
      <c r="H56" s="2"/>
      <c r="I56" s="2"/>
      <c r="J56" s="2"/>
      <c r="K56" s="2"/>
      <c r="L56" s="2"/>
      <c r="M56" s="2"/>
      <c r="N56" s="2"/>
      <c r="O56" s="2"/>
      <c r="P56" s="2"/>
      <c r="Q56" s="2"/>
      <c r="R56" s="2"/>
      <c r="S56" s="2"/>
      <c r="T56" s="2"/>
      <c r="U56" s="2"/>
      <c r="V56" s="2"/>
      <c r="W56" s="2"/>
      <c r="X56" s="2"/>
      <c r="Y56" s="2"/>
    </row>
    <row r="57" spans="1:25" ht="15.75" customHeight="1">
      <c r="A57" s="2"/>
      <c r="B57" s="2"/>
      <c r="C57" s="15" t="s">
        <v>73</v>
      </c>
      <c r="D57" s="232" t="s">
        <v>74</v>
      </c>
      <c r="E57" s="232"/>
      <c r="F57" s="2"/>
      <c r="G57" s="2"/>
      <c r="H57" s="2"/>
      <c r="I57" s="2"/>
      <c r="J57" s="2"/>
      <c r="K57" s="2"/>
      <c r="L57" s="2"/>
      <c r="M57" s="2"/>
      <c r="N57" s="2"/>
      <c r="O57" s="2"/>
      <c r="P57" s="2"/>
      <c r="Q57" s="2"/>
      <c r="R57" s="2"/>
      <c r="S57" s="2"/>
      <c r="T57" s="2"/>
      <c r="U57" s="2"/>
      <c r="V57" s="2"/>
      <c r="W57" s="2"/>
      <c r="X57" s="2"/>
      <c r="Y57" s="2"/>
    </row>
    <row r="58" spans="1:25" ht="15.75" customHeight="1">
      <c r="A58" s="2"/>
      <c r="B58" s="2"/>
      <c r="C58" s="15" t="s">
        <v>75</v>
      </c>
      <c r="D58" s="232" t="s">
        <v>76</v>
      </c>
      <c r="E58" s="232"/>
      <c r="F58" s="2"/>
      <c r="G58" s="2"/>
      <c r="H58" s="2"/>
      <c r="I58" s="2"/>
      <c r="J58" s="2"/>
      <c r="K58" s="2"/>
      <c r="L58" s="2"/>
      <c r="M58" s="2"/>
      <c r="N58" s="2"/>
      <c r="O58" s="2"/>
      <c r="P58" s="2"/>
      <c r="Q58" s="2"/>
      <c r="R58" s="2"/>
      <c r="S58" s="2"/>
      <c r="T58" s="2"/>
      <c r="U58" s="2"/>
      <c r="V58" s="2"/>
      <c r="W58" s="2"/>
      <c r="X58" s="2"/>
      <c r="Y58" s="2"/>
    </row>
    <row r="59" spans="1:25" ht="15.75" customHeight="1">
      <c r="A59" s="2"/>
      <c r="B59" s="2"/>
      <c r="C59" s="15" t="s">
        <v>77</v>
      </c>
      <c r="D59" s="232" t="s">
        <v>78</v>
      </c>
      <c r="E59" s="232"/>
      <c r="F59" s="2"/>
      <c r="G59" s="2"/>
      <c r="H59" s="2"/>
      <c r="I59" s="2"/>
      <c r="J59" s="2"/>
      <c r="K59" s="2"/>
      <c r="L59" s="2"/>
      <c r="M59" s="2"/>
      <c r="N59" s="2"/>
      <c r="O59" s="2"/>
      <c r="P59" s="2"/>
      <c r="Q59" s="2"/>
      <c r="R59" s="2"/>
      <c r="S59" s="2"/>
      <c r="T59" s="2"/>
      <c r="U59" s="2"/>
      <c r="V59" s="2"/>
      <c r="W59" s="2"/>
      <c r="X59" s="2"/>
      <c r="Y59" s="2"/>
    </row>
    <row r="60" spans="1:25" ht="15.75" customHeight="1">
      <c r="A60" s="2"/>
      <c r="B60" s="2"/>
      <c r="C60" s="15" t="s">
        <v>79</v>
      </c>
      <c r="D60" s="233" t="s">
        <v>80</v>
      </c>
      <c r="E60" s="233"/>
      <c r="F60" s="2"/>
      <c r="G60" s="2"/>
      <c r="H60" s="2"/>
      <c r="I60" s="2"/>
      <c r="J60" s="2"/>
      <c r="K60" s="2"/>
      <c r="L60" s="2"/>
      <c r="M60" s="2"/>
      <c r="N60" s="2"/>
      <c r="O60" s="2"/>
      <c r="P60" s="2"/>
      <c r="Q60" s="2"/>
      <c r="R60" s="2"/>
      <c r="S60" s="2"/>
      <c r="T60" s="2"/>
      <c r="U60" s="2"/>
      <c r="V60" s="2"/>
      <c r="W60" s="2"/>
      <c r="X60" s="2"/>
      <c r="Y60" s="2"/>
    </row>
    <row r="61" spans="1:25" ht="15.75" customHeight="1">
      <c r="A61" s="2"/>
      <c r="B61" s="2"/>
      <c r="C61" s="15" t="s">
        <v>81</v>
      </c>
      <c r="D61" s="232" t="s">
        <v>82</v>
      </c>
      <c r="E61" s="232"/>
      <c r="F61" s="2"/>
      <c r="G61" s="2"/>
      <c r="H61" s="2"/>
      <c r="I61" s="2"/>
      <c r="J61" s="2"/>
      <c r="K61" s="2"/>
      <c r="L61" s="2"/>
      <c r="M61" s="2"/>
      <c r="N61" s="2"/>
      <c r="O61" s="2"/>
      <c r="P61" s="2"/>
      <c r="Q61" s="2"/>
      <c r="R61" s="2"/>
      <c r="S61" s="2"/>
      <c r="T61" s="2"/>
      <c r="U61" s="2"/>
      <c r="V61" s="2"/>
      <c r="W61" s="2"/>
      <c r="X61" s="2"/>
      <c r="Y61" s="2"/>
    </row>
    <row r="62" spans="1:25" ht="15.75" customHeight="1">
      <c r="A62" s="2"/>
      <c r="B62" s="2"/>
      <c r="C62" s="15"/>
      <c r="D62" s="232"/>
      <c r="E62" s="232"/>
      <c r="F62" s="2"/>
      <c r="G62" s="2"/>
      <c r="H62" s="2"/>
      <c r="I62" s="2"/>
      <c r="J62" s="2"/>
      <c r="K62" s="2"/>
      <c r="L62" s="2"/>
      <c r="M62" s="2"/>
      <c r="N62" s="2"/>
      <c r="O62" s="2"/>
      <c r="P62" s="2"/>
      <c r="Q62" s="2"/>
      <c r="R62" s="2"/>
      <c r="S62" s="2"/>
      <c r="T62" s="2"/>
      <c r="U62" s="2"/>
      <c r="V62" s="2"/>
      <c r="W62" s="2"/>
      <c r="X62" s="2"/>
      <c r="Y62" s="2"/>
    </row>
    <row r="63" spans="1:25" ht="15.75" customHeight="1">
      <c r="A63" s="2"/>
      <c r="B63" s="2"/>
      <c r="C63" s="15"/>
      <c r="D63" s="232"/>
      <c r="E63" s="232"/>
      <c r="F63" s="2"/>
      <c r="G63" s="2"/>
      <c r="H63" s="2"/>
      <c r="I63" s="2"/>
      <c r="J63" s="2"/>
      <c r="K63" s="2"/>
      <c r="L63" s="2"/>
      <c r="M63" s="2"/>
      <c r="N63" s="2"/>
      <c r="O63" s="2"/>
      <c r="P63" s="2"/>
      <c r="Q63" s="2"/>
      <c r="R63" s="2"/>
      <c r="S63" s="2"/>
      <c r="T63" s="2"/>
      <c r="U63" s="2"/>
      <c r="V63" s="2"/>
      <c r="W63" s="2"/>
      <c r="X63" s="2"/>
      <c r="Y63" s="2"/>
    </row>
    <row r="64" spans="1:25" ht="15.75" customHeight="1">
      <c r="A64" s="2"/>
      <c r="B64" s="2"/>
      <c r="C64" s="15"/>
      <c r="D64" s="232"/>
      <c r="E64" s="232"/>
      <c r="F64" s="2"/>
      <c r="G64" s="2"/>
      <c r="H64" s="2"/>
      <c r="I64" s="2"/>
      <c r="J64" s="2"/>
      <c r="K64" s="2"/>
      <c r="L64" s="2"/>
      <c r="M64" s="2"/>
      <c r="N64" s="2"/>
      <c r="O64" s="2"/>
      <c r="P64" s="2"/>
      <c r="Q64" s="2"/>
      <c r="R64" s="2"/>
      <c r="S64" s="2"/>
      <c r="T64" s="2"/>
      <c r="U64" s="2"/>
      <c r="V64" s="2"/>
      <c r="W64" s="2"/>
      <c r="X64" s="2"/>
      <c r="Y64" s="2"/>
    </row>
    <row r="65" spans="1:25" ht="15.75" customHeight="1">
      <c r="A65" s="2"/>
      <c r="B65" s="2"/>
      <c r="C65" s="15"/>
      <c r="D65" s="232"/>
      <c r="E65" s="232"/>
      <c r="F65" s="2"/>
      <c r="G65" s="2"/>
      <c r="H65" s="2"/>
      <c r="I65" s="2"/>
      <c r="J65" s="2"/>
      <c r="K65" s="2"/>
      <c r="L65" s="2"/>
      <c r="M65" s="2"/>
      <c r="N65" s="2"/>
      <c r="O65" s="2"/>
      <c r="P65" s="2"/>
      <c r="Q65" s="2"/>
      <c r="R65" s="2"/>
      <c r="S65" s="2"/>
      <c r="T65" s="2"/>
      <c r="U65" s="2"/>
      <c r="V65" s="2"/>
      <c r="W65" s="2"/>
      <c r="X65" s="2"/>
      <c r="Y65" s="2"/>
    </row>
    <row r="66" spans="1:25" ht="15.75" customHeight="1">
      <c r="A66" s="2"/>
      <c r="B66" s="2"/>
      <c r="C66" s="15"/>
      <c r="D66" s="232"/>
      <c r="E66" s="232"/>
      <c r="F66" s="2"/>
      <c r="G66" s="2"/>
      <c r="H66" s="2"/>
      <c r="I66" s="2"/>
      <c r="J66" s="2"/>
      <c r="K66" s="2"/>
      <c r="L66" s="2"/>
      <c r="M66" s="2"/>
      <c r="N66" s="2"/>
      <c r="O66" s="2"/>
      <c r="P66" s="2"/>
      <c r="Q66" s="2"/>
      <c r="R66" s="2"/>
      <c r="S66" s="2"/>
      <c r="T66" s="2"/>
      <c r="U66" s="2"/>
      <c r="V66" s="2"/>
      <c r="W66" s="2"/>
      <c r="X66" s="2"/>
      <c r="Y66" s="2"/>
    </row>
    <row r="67" spans="1:25" ht="15.75" customHeight="1">
      <c r="A67" s="2"/>
      <c r="B67" s="2"/>
      <c r="C67" s="15"/>
      <c r="D67" s="232"/>
      <c r="E67" s="23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sheetData>
  <mergeCells count="61">
    <mergeCell ref="I1:M4"/>
    <mergeCell ref="B2:G4"/>
    <mergeCell ref="C6:E6"/>
    <mergeCell ref="D7:E7"/>
    <mergeCell ref="D8:E8"/>
    <mergeCell ref="C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C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7:E67"/>
    <mergeCell ref="D62:E62"/>
    <mergeCell ref="D63:E63"/>
    <mergeCell ref="D64:E64"/>
    <mergeCell ref="D65:E65"/>
    <mergeCell ref="D66:E66"/>
  </mergeCells>
  <pageMargins left="0.74791666666666701" right="0.74791666666666701" top="0.98402777777777795" bottom="0.98402777777777795" header="0.511811023622047" footer="0.511811023622047"/>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topLeftCell="A10" zoomScaleNormal="100" workbookViewId="0">
      <selection activeCell="D22" sqref="D22"/>
    </sheetView>
  </sheetViews>
  <sheetFormatPr baseColWidth="10" defaultColWidth="14.44140625" defaultRowHeight="14.4"/>
  <cols>
    <col min="1" max="1" width="33" customWidth="1"/>
    <col min="2" max="2" width="28.5546875" customWidth="1"/>
    <col min="3" max="3" width="25.44140625" customWidth="1"/>
    <col min="4" max="4" width="7.5546875" customWidth="1"/>
    <col min="5" max="5" width="21.88671875" customWidth="1"/>
    <col min="6" max="6" width="22.5546875" customWidth="1"/>
    <col min="7" max="7" width="22.109375" customWidth="1"/>
  </cols>
  <sheetData>
    <row r="1" spans="1:17" ht="24.75" customHeight="1">
      <c r="A1" s="19" t="s">
        <v>83</v>
      </c>
      <c r="B1" s="247" t="s">
        <v>84</v>
      </c>
      <c r="C1" s="247"/>
      <c r="D1" s="20"/>
      <c r="E1" s="20"/>
      <c r="F1" s="20"/>
      <c r="G1" s="20"/>
      <c r="H1" s="20"/>
      <c r="I1" s="20"/>
      <c r="J1" s="20"/>
      <c r="K1" s="20"/>
      <c r="L1" s="20"/>
      <c r="M1" s="20"/>
      <c r="N1" s="20"/>
      <c r="O1" s="20"/>
      <c r="P1" s="20"/>
      <c r="Q1" s="20"/>
    </row>
    <row r="2" spans="1:17" ht="24.75" customHeight="1">
      <c r="A2" s="248" t="s">
        <v>85</v>
      </c>
      <c r="B2" s="248"/>
      <c r="C2" s="248"/>
      <c r="D2" s="248"/>
      <c r="E2" s="248"/>
      <c r="F2" s="248"/>
      <c r="G2" s="248"/>
      <c r="H2" s="20"/>
      <c r="I2" s="20"/>
      <c r="J2" s="20"/>
      <c r="K2" s="20"/>
      <c r="L2" s="20"/>
      <c r="M2" s="20"/>
      <c r="N2" s="20"/>
      <c r="O2" s="20"/>
      <c r="P2" s="20"/>
      <c r="Q2" s="20"/>
    </row>
    <row r="3" spans="1:17" ht="24.75" customHeight="1">
      <c r="A3" s="1" t="s">
        <v>86</v>
      </c>
      <c r="B3" s="1" t="s">
        <v>87</v>
      </c>
      <c r="C3" s="1" t="s">
        <v>88</v>
      </c>
      <c r="D3" s="1" t="s">
        <v>89</v>
      </c>
      <c r="E3" s="249" t="s">
        <v>90</v>
      </c>
      <c r="F3" s="249"/>
      <c r="H3" s="21"/>
      <c r="I3" s="21"/>
      <c r="J3" s="21"/>
      <c r="K3" s="21"/>
      <c r="L3" s="21"/>
      <c r="M3" s="21"/>
      <c r="N3" s="21"/>
      <c r="O3" s="21"/>
      <c r="P3" s="21"/>
      <c r="Q3" s="21"/>
    </row>
    <row r="4" spans="1:17" ht="31.5" customHeight="1">
      <c r="A4" s="241" t="s">
        <v>91</v>
      </c>
      <c r="B4" s="22" t="s">
        <v>92</v>
      </c>
      <c r="C4" s="23" t="s">
        <v>93</v>
      </c>
      <c r="D4" s="24" t="s">
        <v>94</v>
      </c>
      <c r="E4" s="242"/>
      <c r="F4" s="242"/>
      <c r="H4" s="20"/>
      <c r="I4" s="20"/>
      <c r="J4" s="20"/>
      <c r="K4" s="20"/>
      <c r="L4" s="20"/>
      <c r="M4" s="20"/>
      <c r="N4" s="20"/>
      <c r="O4" s="20"/>
      <c r="P4" s="20"/>
      <c r="Q4" s="20"/>
    </row>
    <row r="5" spans="1:17" ht="31.5" customHeight="1">
      <c r="A5" s="241"/>
      <c r="B5" s="26" t="s">
        <v>95</v>
      </c>
      <c r="C5" s="27">
        <v>80</v>
      </c>
      <c r="D5" s="28" t="s">
        <v>96</v>
      </c>
      <c r="E5" s="250"/>
      <c r="F5" s="250"/>
      <c r="H5" s="20"/>
      <c r="I5" s="20"/>
      <c r="J5" s="20"/>
      <c r="K5" s="20"/>
      <c r="L5" s="20"/>
      <c r="M5" s="20"/>
      <c r="N5" s="20"/>
      <c r="O5" s="20"/>
      <c r="P5" s="20"/>
      <c r="Q5" s="20"/>
    </row>
    <row r="6" spans="1:17" ht="31.5" customHeight="1">
      <c r="A6" s="241"/>
      <c r="B6" s="30" t="s">
        <v>97</v>
      </c>
      <c r="C6" s="31">
        <v>120</v>
      </c>
      <c r="D6" s="32" t="s">
        <v>96</v>
      </c>
      <c r="E6" s="250"/>
      <c r="F6" s="250"/>
      <c r="H6" s="20"/>
      <c r="I6" s="20"/>
      <c r="J6" s="20"/>
      <c r="K6" s="20"/>
      <c r="L6" s="20"/>
      <c r="M6" s="20"/>
      <c r="N6" s="20"/>
      <c r="O6" s="20"/>
      <c r="P6" s="20"/>
      <c r="Q6" s="20"/>
    </row>
    <row r="7" spans="1:17" ht="31.5" customHeight="1">
      <c r="A7" s="241"/>
      <c r="B7" s="30" t="s">
        <v>98</v>
      </c>
      <c r="C7" s="31">
        <v>80</v>
      </c>
      <c r="D7" s="32" t="s">
        <v>99</v>
      </c>
      <c r="E7" s="250"/>
      <c r="F7" s="250"/>
      <c r="H7" s="20"/>
      <c r="I7" s="20"/>
      <c r="J7" s="20"/>
      <c r="K7" s="20"/>
      <c r="L7" s="20"/>
      <c r="M7" s="20"/>
      <c r="N7" s="20"/>
      <c r="O7" s="20"/>
      <c r="P7" s="20"/>
      <c r="Q7" s="20"/>
    </row>
    <row r="8" spans="1:17" ht="31.5" customHeight="1">
      <c r="A8" s="241"/>
      <c r="B8" s="33" t="s">
        <v>100</v>
      </c>
      <c r="C8" s="34">
        <v>7</v>
      </c>
      <c r="D8" s="35" t="s">
        <v>101</v>
      </c>
      <c r="E8" s="251"/>
      <c r="F8" s="251"/>
      <c r="H8" s="20"/>
      <c r="I8" s="20"/>
      <c r="J8" s="20"/>
      <c r="K8" s="20"/>
      <c r="L8" s="20"/>
      <c r="M8" s="20"/>
      <c r="N8" s="20"/>
      <c r="O8" s="20"/>
      <c r="P8" s="20"/>
      <c r="Q8" s="20"/>
    </row>
    <row r="9" spans="1:17" ht="15" customHeight="1">
      <c r="A9" s="241" t="s">
        <v>102</v>
      </c>
      <c r="B9" s="22" t="s">
        <v>103</v>
      </c>
      <c r="C9" s="37" t="s">
        <v>104</v>
      </c>
      <c r="D9" s="38" t="s">
        <v>105</v>
      </c>
      <c r="E9" s="242" t="s">
        <v>106</v>
      </c>
      <c r="F9" s="242"/>
      <c r="H9" s="20"/>
      <c r="I9" s="20"/>
      <c r="J9" s="20"/>
      <c r="K9" s="20"/>
      <c r="L9" s="20"/>
      <c r="M9" s="20"/>
      <c r="N9" s="20"/>
      <c r="O9" s="20"/>
      <c r="P9" s="20"/>
      <c r="Q9" s="20"/>
    </row>
    <row r="10" spans="1:17" ht="31.5" customHeight="1">
      <c r="A10" s="241"/>
      <c r="B10" s="26" t="s">
        <v>107</v>
      </c>
      <c r="C10" s="27">
        <v>70</v>
      </c>
      <c r="D10" s="28" t="s">
        <v>108</v>
      </c>
      <c r="E10" s="243" t="s">
        <v>109</v>
      </c>
      <c r="F10" s="243"/>
      <c r="H10" s="20"/>
      <c r="I10" s="20"/>
      <c r="J10" s="20"/>
      <c r="K10" s="20"/>
      <c r="L10" s="20"/>
      <c r="M10" s="20"/>
      <c r="N10" s="20"/>
      <c r="O10" s="20"/>
      <c r="P10" s="20"/>
      <c r="Q10" s="20"/>
    </row>
    <row r="11" spans="1:17" ht="15" customHeight="1">
      <c r="A11" s="241"/>
      <c r="B11" s="40" t="s">
        <v>110</v>
      </c>
      <c r="C11" s="41" t="s">
        <v>111</v>
      </c>
      <c r="D11" s="42" t="s">
        <v>112</v>
      </c>
      <c r="E11" s="244" t="s">
        <v>113</v>
      </c>
      <c r="F11" s="244"/>
      <c r="H11" s="20"/>
      <c r="I11" s="20"/>
      <c r="J11" s="20"/>
      <c r="K11" s="20"/>
      <c r="L11" s="20"/>
      <c r="M11" s="20"/>
      <c r="N11" s="20"/>
      <c r="O11" s="20"/>
      <c r="P11" s="20"/>
      <c r="Q11" s="20"/>
    </row>
    <row r="12" spans="1:17" ht="31.5" customHeight="1">
      <c r="A12" s="245" t="s">
        <v>114</v>
      </c>
      <c r="B12" s="22" t="s">
        <v>115</v>
      </c>
      <c r="C12" s="23" t="s">
        <v>116</v>
      </c>
      <c r="D12" s="45" t="s">
        <v>117</v>
      </c>
      <c r="E12" s="242"/>
      <c r="F12" s="242"/>
      <c r="H12" s="20"/>
      <c r="I12" s="20"/>
      <c r="J12" s="20"/>
      <c r="K12" s="20"/>
      <c r="L12" s="20"/>
      <c r="M12" s="20"/>
      <c r="N12" s="20"/>
      <c r="O12" s="20"/>
      <c r="P12" s="20"/>
      <c r="Q12" s="20"/>
    </row>
    <row r="13" spans="1:17" ht="31.5" customHeight="1">
      <c r="A13" s="245"/>
      <c r="B13" s="33" t="s">
        <v>118</v>
      </c>
      <c r="C13" s="34" t="s">
        <v>112</v>
      </c>
      <c r="D13" s="46" t="s">
        <v>119</v>
      </c>
      <c r="E13" s="246" t="s">
        <v>120</v>
      </c>
      <c r="F13" s="246"/>
      <c r="H13" s="20"/>
      <c r="I13" s="20"/>
      <c r="J13" s="20"/>
      <c r="K13" s="20"/>
      <c r="L13" s="20"/>
      <c r="M13" s="20"/>
      <c r="N13" s="20"/>
      <c r="O13" s="20"/>
      <c r="P13" s="20"/>
      <c r="Q13" s="20"/>
    </row>
    <row r="15" spans="1:17" ht="15" customHeight="1">
      <c r="A15" s="240" t="s">
        <v>121</v>
      </c>
      <c r="B15" s="48" t="s">
        <v>122</v>
      </c>
      <c r="C15" s="48" t="s">
        <v>123</v>
      </c>
    </row>
    <row r="16" spans="1:17" ht="15.6">
      <c r="A16" s="240"/>
      <c r="B16" s="48" t="s">
        <v>124</v>
      </c>
      <c r="C16" s="48" t="s">
        <v>125</v>
      </c>
    </row>
    <row r="17" spans="1:3" ht="15.6">
      <c r="A17" s="240"/>
      <c r="B17" s="48" t="s">
        <v>126</v>
      </c>
      <c r="C17" s="48" t="s">
        <v>127</v>
      </c>
    </row>
    <row r="18" spans="1:3" ht="15.6">
      <c r="A18" s="240"/>
      <c r="B18" s="48" t="s">
        <v>128</v>
      </c>
      <c r="C18" s="48" t="s">
        <v>129</v>
      </c>
    </row>
    <row r="19" spans="1:3" ht="15.6">
      <c r="A19" s="240"/>
      <c r="B19" s="48" t="s">
        <v>130</v>
      </c>
      <c r="C19" s="48" t="s">
        <v>131</v>
      </c>
    </row>
    <row r="20" spans="1:3" ht="15.6">
      <c r="A20" s="240"/>
      <c r="B20" s="48" t="s">
        <v>132</v>
      </c>
      <c r="C20" s="48" t="s">
        <v>133</v>
      </c>
    </row>
    <row r="21" spans="1:3" ht="15.6">
      <c r="A21" s="240"/>
      <c r="B21" s="48" t="s">
        <v>134</v>
      </c>
      <c r="C21" s="48" t="s">
        <v>135</v>
      </c>
    </row>
    <row r="22" spans="1:3" ht="15.6">
      <c r="A22" s="240"/>
      <c r="B22" s="48" t="s">
        <v>136</v>
      </c>
      <c r="C22" s="48" t="s">
        <v>137</v>
      </c>
    </row>
    <row r="23" spans="1:3" ht="15.6">
      <c r="A23" s="240"/>
      <c r="B23" s="48" t="s">
        <v>138</v>
      </c>
      <c r="C23" s="48" t="s">
        <v>139</v>
      </c>
    </row>
    <row r="24" spans="1:3" ht="15.6">
      <c r="A24" s="240"/>
      <c r="B24" s="48" t="s">
        <v>140</v>
      </c>
      <c r="C24" s="48" t="s">
        <v>141</v>
      </c>
    </row>
  </sheetData>
  <mergeCells count="17">
    <mergeCell ref="B1:C1"/>
    <mergeCell ref="A2:G2"/>
    <mergeCell ref="E3:F3"/>
    <mergeCell ref="A4:A8"/>
    <mergeCell ref="E4:F4"/>
    <mergeCell ref="E5:F5"/>
    <mergeCell ref="E6:F6"/>
    <mergeCell ref="E7:F7"/>
    <mergeCell ref="E8:F8"/>
    <mergeCell ref="A15:A24"/>
    <mergeCell ref="A9:A11"/>
    <mergeCell ref="E9:F9"/>
    <mergeCell ref="E10:F10"/>
    <mergeCell ref="E11:F11"/>
    <mergeCell ref="A12:A13"/>
    <mergeCell ref="E12:F12"/>
    <mergeCell ref="E13:F13"/>
  </mergeCells>
  <conditionalFormatting sqref="B15:C24">
    <cfRule type="colorScale" priority="2">
      <colorScale>
        <cfvo type="min"/>
        <cfvo type="max"/>
        <color rgb="FF57BB8A"/>
        <color rgb="FFFFFFFF"/>
      </colorScale>
    </cfRule>
  </conditionalFormatting>
  <pageMargins left="0.74791666666666701" right="0.74791666666666701" top="0.98402777777777795" bottom="0.98402777777777795"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topLeftCell="A4" zoomScale="70" zoomScaleNormal="70" workbookViewId="0">
      <selection activeCell="A13" sqref="A13:A16"/>
    </sheetView>
  </sheetViews>
  <sheetFormatPr baseColWidth="10" defaultColWidth="14.44140625" defaultRowHeight="14.4"/>
  <cols>
    <col min="1" max="1" width="24.88671875" customWidth="1"/>
    <col min="2" max="2" width="35.109375" customWidth="1"/>
    <col min="3" max="3" width="24.33203125" customWidth="1"/>
    <col min="4" max="4" width="28.44140625" customWidth="1"/>
    <col min="5" max="5" width="39.6640625" customWidth="1"/>
    <col min="6" max="6" width="36.109375" customWidth="1"/>
  </cols>
  <sheetData>
    <row r="1" spans="1:23" ht="15" customHeight="1">
      <c r="A1" s="252" t="s">
        <v>142</v>
      </c>
      <c r="B1" s="252"/>
      <c r="C1" s="252"/>
      <c r="D1" s="50"/>
      <c r="E1" s="50"/>
      <c r="F1" s="51"/>
      <c r="G1" s="50"/>
      <c r="H1" s="50"/>
      <c r="I1" s="2"/>
      <c r="J1" s="2"/>
      <c r="K1" s="2"/>
      <c r="L1" s="2"/>
      <c r="M1" s="2"/>
      <c r="N1" s="2"/>
      <c r="O1" s="2"/>
      <c r="P1" s="2"/>
      <c r="Q1" s="2"/>
      <c r="R1" s="2"/>
      <c r="S1" s="2"/>
      <c r="T1" s="2"/>
      <c r="U1" s="2"/>
      <c r="V1" s="2"/>
      <c r="W1" s="2"/>
    </row>
    <row r="2" spans="1:23" ht="18">
      <c r="A2" s="253"/>
      <c r="B2" s="253"/>
      <c r="C2" s="253"/>
      <c r="D2" s="253"/>
      <c r="E2" s="253"/>
      <c r="F2" s="253"/>
      <c r="G2" s="253"/>
      <c r="H2" s="253"/>
      <c r="I2" s="2"/>
      <c r="J2" s="2"/>
      <c r="K2" s="2"/>
      <c r="L2" s="2"/>
      <c r="M2" s="2"/>
      <c r="N2" s="2"/>
      <c r="O2" s="2"/>
      <c r="P2" s="2"/>
      <c r="Q2" s="2"/>
      <c r="R2" s="2"/>
      <c r="S2" s="2"/>
      <c r="T2" s="2"/>
      <c r="U2" s="2"/>
      <c r="V2" s="2"/>
      <c r="W2" s="2"/>
    </row>
    <row r="3" spans="1:23" ht="15.6">
      <c r="A3" s="53" t="s">
        <v>143</v>
      </c>
      <c r="B3" s="54" t="s">
        <v>144</v>
      </c>
      <c r="C3" s="54" t="s">
        <v>145</v>
      </c>
      <c r="D3" s="54" t="s">
        <v>146</v>
      </c>
      <c r="E3" s="55" t="s">
        <v>147</v>
      </c>
      <c r="F3" s="55" t="s">
        <v>148</v>
      </c>
      <c r="G3" s="55" t="s">
        <v>149</v>
      </c>
      <c r="H3" s="56" t="s">
        <v>150</v>
      </c>
      <c r="I3" s="2"/>
      <c r="J3" s="2"/>
      <c r="K3" s="2"/>
      <c r="L3" s="2"/>
      <c r="M3" s="2"/>
      <c r="N3" s="2"/>
      <c r="O3" s="2"/>
      <c r="P3" s="2"/>
      <c r="Q3" s="2"/>
      <c r="R3" s="2"/>
      <c r="S3" s="2"/>
      <c r="T3" s="2"/>
      <c r="U3" s="2"/>
      <c r="V3" s="2"/>
      <c r="W3" s="2"/>
    </row>
    <row r="4" spans="1:23" ht="37.35" customHeight="1">
      <c r="A4" s="241" t="s">
        <v>151</v>
      </c>
      <c r="B4" s="57" t="s">
        <v>152</v>
      </c>
      <c r="C4" s="22" t="s">
        <v>153</v>
      </c>
      <c r="D4" s="22" t="s">
        <v>154</v>
      </c>
      <c r="E4" s="22"/>
      <c r="F4" s="22"/>
      <c r="G4" s="22" t="b">
        <f>FALSE()</f>
        <v>0</v>
      </c>
      <c r="H4" s="25" t="b">
        <f>FALSE()</f>
        <v>0</v>
      </c>
      <c r="I4" s="2"/>
      <c r="J4" s="2"/>
      <c r="K4" s="2"/>
      <c r="L4" s="2"/>
      <c r="M4" s="2"/>
      <c r="N4" s="2"/>
      <c r="O4" s="2"/>
      <c r="P4" s="2"/>
      <c r="Q4" s="2"/>
      <c r="R4" s="2"/>
      <c r="S4" s="2"/>
      <c r="T4" s="2"/>
      <c r="U4" s="2"/>
      <c r="V4" s="2"/>
      <c r="W4" s="2"/>
    </row>
    <row r="5" spans="1:23" ht="78">
      <c r="A5" s="241"/>
      <c r="B5" s="26" t="s">
        <v>155</v>
      </c>
      <c r="C5" s="26" t="s">
        <v>156</v>
      </c>
      <c r="D5" s="26" t="s">
        <v>157</v>
      </c>
      <c r="E5" s="26"/>
      <c r="F5" s="26" t="s">
        <v>158</v>
      </c>
      <c r="G5" s="26" t="b">
        <f>FALSE()</f>
        <v>0</v>
      </c>
      <c r="H5" s="39" t="b">
        <f>FALSE()</f>
        <v>0</v>
      </c>
      <c r="I5" s="2"/>
      <c r="J5" s="2"/>
      <c r="K5" s="2"/>
      <c r="L5" s="2"/>
      <c r="M5" s="2"/>
      <c r="N5" s="2"/>
      <c r="O5" s="2"/>
      <c r="P5" s="2"/>
      <c r="Q5" s="2"/>
      <c r="R5" s="2"/>
      <c r="S5" s="2"/>
      <c r="T5" s="2"/>
      <c r="U5" s="2"/>
      <c r="V5" s="2"/>
      <c r="W5" s="2"/>
    </row>
    <row r="6" spans="1:23" ht="37.35" customHeight="1">
      <c r="A6" s="241"/>
      <c r="B6" s="30" t="s">
        <v>159</v>
      </c>
      <c r="C6" s="30" t="s">
        <v>160</v>
      </c>
      <c r="D6" s="254" t="s">
        <v>161</v>
      </c>
      <c r="E6" s="30"/>
      <c r="F6" s="30"/>
      <c r="G6" s="30" t="b">
        <f>FALSE()</f>
        <v>0</v>
      </c>
      <c r="H6" s="58" t="b">
        <f>FALSE()</f>
        <v>0</v>
      </c>
      <c r="I6" s="2"/>
      <c r="J6" s="2"/>
      <c r="K6" s="2"/>
      <c r="L6" s="2"/>
      <c r="M6" s="2"/>
      <c r="N6" s="2"/>
      <c r="O6" s="2"/>
      <c r="P6" s="2"/>
      <c r="Q6" s="2"/>
      <c r="R6" s="2"/>
      <c r="S6" s="2"/>
      <c r="T6" s="2"/>
      <c r="U6" s="2"/>
      <c r="V6" s="2"/>
      <c r="W6" s="2"/>
    </row>
    <row r="7" spans="1:23" ht="31.2">
      <c r="A7" s="241"/>
      <c r="B7" s="30" t="s">
        <v>162</v>
      </c>
      <c r="C7" s="30" t="s">
        <v>160</v>
      </c>
      <c r="D7" s="254"/>
      <c r="E7" s="30"/>
      <c r="F7" s="30"/>
      <c r="G7" s="30" t="b">
        <f>FALSE()</f>
        <v>0</v>
      </c>
      <c r="H7" s="58" t="b">
        <f>FALSE()</f>
        <v>0</v>
      </c>
      <c r="I7" s="2"/>
      <c r="J7" s="2"/>
      <c r="K7" s="2"/>
      <c r="L7" s="2"/>
      <c r="M7" s="2"/>
      <c r="N7" s="2"/>
      <c r="O7" s="2"/>
      <c r="P7" s="2"/>
      <c r="Q7" s="2"/>
      <c r="R7" s="2"/>
      <c r="S7" s="2"/>
      <c r="T7" s="2"/>
      <c r="U7" s="2"/>
      <c r="V7" s="2"/>
      <c r="W7" s="2"/>
    </row>
    <row r="8" spans="1:23" ht="109.2">
      <c r="A8" s="241"/>
      <c r="B8" s="30" t="s">
        <v>163</v>
      </c>
      <c r="C8" s="30" t="s">
        <v>164</v>
      </c>
      <c r="D8" s="30" t="s">
        <v>165</v>
      </c>
      <c r="E8" s="30"/>
      <c r="F8" s="30" t="s">
        <v>166</v>
      </c>
      <c r="G8" s="30" t="b">
        <f>FALSE()</f>
        <v>0</v>
      </c>
      <c r="H8" s="58" t="b">
        <f>FALSE()</f>
        <v>0</v>
      </c>
      <c r="I8" s="2"/>
      <c r="J8" s="2"/>
      <c r="K8" s="2"/>
      <c r="L8" s="2"/>
      <c r="M8" s="2"/>
      <c r="N8" s="2"/>
      <c r="O8" s="2"/>
      <c r="P8" s="2"/>
      <c r="Q8" s="2"/>
      <c r="R8" s="2"/>
      <c r="S8" s="2"/>
      <c r="T8" s="2"/>
      <c r="U8" s="2"/>
      <c r="V8" s="2"/>
      <c r="W8" s="2"/>
    </row>
    <row r="9" spans="1:23" ht="109.2">
      <c r="A9" s="241"/>
      <c r="B9" s="30" t="s">
        <v>167</v>
      </c>
      <c r="C9" s="30" t="s">
        <v>168</v>
      </c>
      <c r="D9" s="30" t="s">
        <v>169</v>
      </c>
      <c r="E9" s="30"/>
      <c r="F9" s="30"/>
      <c r="G9" s="30" t="b">
        <f>FALSE()</f>
        <v>0</v>
      </c>
      <c r="H9" s="58" t="b">
        <f>FALSE()</f>
        <v>0</v>
      </c>
      <c r="I9" s="2"/>
      <c r="J9" s="2"/>
      <c r="K9" s="2"/>
      <c r="L9" s="2"/>
      <c r="M9" s="2"/>
      <c r="N9" s="2"/>
      <c r="O9" s="2"/>
      <c r="P9" s="2"/>
      <c r="Q9" s="2"/>
      <c r="R9" s="2"/>
      <c r="S9" s="2"/>
      <c r="T9" s="2"/>
      <c r="U9" s="2"/>
      <c r="V9" s="2"/>
      <c r="W9" s="2"/>
    </row>
    <row r="10" spans="1:23" ht="31.2">
      <c r="A10" s="241"/>
      <c r="B10" s="30" t="s">
        <v>170</v>
      </c>
      <c r="C10" s="30" t="s">
        <v>171</v>
      </c>
      <c r="D10" s="30"/>
      <c r="E10" s="30" t="s">
        <v>172</v>
      </c>
      <c r="F10" s="30"/>
      <c r="G10" s="30" t="b">
        <f>FALSE()</f>
        <v>0</v>
      </c>
      <c r="H10" s="58" t="b">
        <f>FALSE()</f>
        <v>0</v>
      </c>
      <c r="I10" s="2"/>
      <c r="J10" s="2"/>
      <c r="K10" s="2"/>
      <c r="L10" s="2"/>
      <c r="M10" s="2"/>
      <c r="N10" s="2"/>
      <c r="O10" s="2"/>
      <c r="P10" s="2"/>
      <c r="Q10" s="2"/>
      <c r="R10" s="2"/>
      <c r="S10" s="2"/>
      <c r="T10" s="2"/>
      <c r="U10" s="2"/>
      <c r="V10" s="2"/>
      <c r="W10" s="2"/>
    </row>
    <row r="11" spans="1:23" ht="93.6">
      <c r="A11" s="241"/>
      <c r="B11" s="30" t="s">
        <v>173</v>
      </c>
      <c r="C11" s="30" t="s">
        <v>174</v>
      </c>
      <c r="D11" s="30"/>
      <c r="E11" s="30" t="s">
        <v>175</v>
      </c>
      <c r="F11" s="30"/>
      <c r="G11" s="30" t="b">
        <f>FALSE()</f>
        <v>0</v>
      </c>
      <c r="H11" s="58" t="b">
        <f>FALSE()</f>
        <v>0</v>
      </c>
      <c r="I11" s="2"/>
      <c r="J11" s="2"/>
      <c r="K11" s="2"/>
      <c r="L11" s="2"/>
      <c r="M11" s="2"/>
      <c r="N11" s="2"/>
      <c r="O11" s="2"/>
      <c r="P11" s="2"/>
      <c r="Q11" s="2"/>
      <c r="R11" s="2"/>
      <c r="S11" s="2"/>
      <c r="T11" s="2"/>
      <c r="U11" s="2"/>
      <c r="V11" s="2"/>
      <c r="W11" s="2"/>
    </row>
    <row r="12" spans="1:23" ht="62.4">
      <c r="A12" s="241"/>
      <c r="B12" s="30" t="s">
        <v>176</v>
      </c>
      <c r="C12" s="30" t="s">
        <v>177</v>
      </c>
      <c r="D12" s="30"/>
      <c r="E12" s="30"/>
      <c r="F12" s="30"/>
      <c r="G12" s="30" t="b">
        <f>FALSE()</f>
        <v>0</v>
      </c>
      <c r="H12" s="58" t="b">
        <f>FALSE()</f>
        <v>0</v>
      </c>
      <c r="I12" s="2"/>
      <c r="J12" s="2"/>
      <c r="K12" s="2"/>
      <c r="L12" s="2"/>
      <c r="M12" s="2"/>
      <c r="N12" s="2"/>
      <c r="O12" s="2"/>
      <c r="P12" s="2"/>
      <c r="Q12" s="2"/>
      <c r="R12" s="2"/>
      <c r="S12" s="2"/>
      <c r="T12" s="2"/>
      <c r="U12" s="2"/>
      <c r="V12" s="2"/>
      <c r="W12" s="2"/>
    </row>
    <row r="13" spans="1:23" ht="61.2" customHeight="1">
      <c r="A13" s="241" t="s">
        <v>178</v>
      </c>
      <c r="B13" s="22" t="s">
        <v>179</v>
      </c>
      <c r="C13" s="22" t="s">
        <v>180</v>
      </c>
      <c r="D13" s="22" t="s">
        <v>181</v>
      </c>
      <c r="E13" s="22" t="s">
        <v>182</v>
      </c>
      <c r="F13" s="22"/>
      <c r="G13" s="22" t="b">
        <f>FALSE()</f>
        <v>0</v>
      </c>
      <c r="H13" s="25" t="b">
        <f>FALSE()</f>
        <v>0</v>
      </c>
      <c r="I13" s="2"/>
      <c r="J13" s="2"/>
      <c r="K13" s="2"/>
      <c r="L13" s="2"/>
      <c r="M13" s="2"/>
      <c r="N13" s="2"/>
      <c r="O13" s="2"/>
      <c r="P13" s="2"/>
      <c r="Q13" s="2"/>
      <c r="R13" s="2"/>
      <c r="S13" s="2"/>
      <c r="T13" s="2"/>
      <c r="U13" s="2"/>
      <c r="V13" s="2"/>
      <c r="W13" s="2"/>
    </row>
    <row r="14" spans="1:23" ht="46.8">
      <c r="A14" s="241"/>
      <c r="B14" s="26" t="s">
        <v>183</v>
      </c>
      <c r="C14" s="26" t="s">
        <v>184</v>
      </c>
      <c r="D14" s="26" t="s">
        <v>161</v>
      </c>
      <c r="E14" s="26" t="s">
        <v>185</v>
      </c>
      <c r="F14" s="26"/>
      <c r="G14" s="26" t="b">
        <f>FALSE()</f>
        <v>0</v>
      </c>
      <c r="H14" s="39" t="b">
        <f>FALSE()</f>
        <v>0</v>
      </c>
      <c r="I14" s="2"/>
      <c r="J14" s="2"/>
      <c r="K14" s="2"/>
      <c r="L14" s="2"/>
      <c r="M14" s="2"/>
      <c r="N14" s="2"/>
      <c r="O14" s="2"/>
      <c r="P14" s="2"/>
      <c r="Q14" s="2"/>
      <c r="R14" s="2"/>
      <c r="S14" s="2"/>
      <c r="T14" s="2"/>
      <c r="U14" s="2"/>
      <c r="V14" s="2"/>
      <c r="W14" s="2"/>
    </row>
    <row r="15" spans="1:23" ht="31.2">
      <c r="A15" s="241"/>
      <c r="B15" s="26" t="s">
        <v>186</v>
      </c>
      <c r="C15" s="26" t="s">
        <v>187</v>
      </c>
      <c r="D15" s="26" t="s">
        <v>165</v>
      </c>
      <c r="E15" s="26"/>
      <c r="F15" s="26"/>
      <c r="G15" s="26" t="b">
        <f>FALSE()</f>
        <v>0</v>
      </c>
      <c r="H15" s="39" t="b">
        <f>FALSE()</f>
        <v>0</v>
      </c>
      <c r="I15" s="2"/>
      <c r="J15" s="2"/>
      <c r="K15" s="2"/>
      <c r="L15" s="2"/>
      <c r="M15" s="2"/>
      <c r="N15" s="2"/>
      <c r="O15" s="2"/>
      <c r="P15" s="2"/>
      <c r="Q15" s="2"/>
      <c r="R15" s="2"/>
      <c r="S15" s="2"/>
      <c r="T15" s="2"/>
      <c r="U15" s="2"/>
      <c r="V15" s="2"/>
      <c r="W15" s="2"/>
    </row>
    <row r="16" spans="1:23" ht="31.2">
      <c r="A16" s="241"/>
      <c r="B16" s="33" t="s">
        <v>188</v>
      </c>
      <c r="C16" s="33" t="s">
        <v>189</v>
      </c>
      <c r="D16" s="33" t="s">
        <v>190</v>
      </c>
      <c r="E16" s="33"/>
      <c r="F16" s="33"/>
      <c r="G16" s="33" t="b">
        <f>FALSE()</f>
        <v>0</v>
      </c>
      <c r="H16" s="47" t="b">
        <f>FALSE()</f>
        <v>0</v>
      </c>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row r="996" spans="1:23">
      <c r="A996" s="2"/>
      <c r="B996" s="2"/>
      <c r="C996" s="2"/>
      <c r="D996" s="2"/>
      <c r="E996" s="2"/>
      <c r="F996" s="2"/>
      <c r="G996" s="2"/>
      <c r="H996" s="2"/>
      <c r="I996" s="2"/>
      <c r="J996" s="2"/>
      <c r="K996" s="2"/>
      <c r="L996" s="2"/>
      <c r="M996" s="2"/>
      <c r="N996" s="2"/>
      <c r="O996" s="2"/>
      <c r="P996" s="2"/>
      <c r="Q996" s="2"/>
      <c r="R996" s="2"/>
      <c r="S996" s="2"/>
      <c r="T996" s="2"/>
      <c r="U996" s="2"/>
      <c r="V996" s="2"/>
      <c r="W996" s="2"/>
    </row>
    <row r="997" spans="1:23">
      <c r="A997" s="2"/>
      <c r="B997" s="2"/>
      <c r="C997" s="2"/>
      <c r="D997" s="2"/>
      <c r="E997" s="2"/>
      <c r="F997" s="2"/>
      <c r="G997" s="2"/>
      <c r="H997" s="2"/>
      <c r="I997" s="2"/>
      <c r="J997" s="2"/>
      <c r="K997" s="2"/>
      <c r="L997" s="2"/>
      <c r="M997" s="2"/>
      <c r="N997" s="2"/>
      <c r="O997" s="2"/>
      <c r="P997" s="2"/>
      <c r="Q997" s="2"/>
      <c r="R997" s="2"/>
      <c r="S997" s="2"/>
      <c r="T997" s="2"/>
      <c r="U997" s="2"/>
      <c r="V997" s="2"/>
      <c r="W997" s="2"/>
    </row>
    <row r="998" spans="1:23">
      <c r="A998" s="2"/>
      <c r="B998" s="2"/>
      <c r="C998" s="2"/>
      <c r="D998" s="2"/>
      <c r="E998" s="2"/>
      <c r="F998" s="2"/>
      <c r="G998" s="2"/>
      <c r="H998" s="2"/>
      <c r="I998" s="2"/>
      <c r="J998" s="2"/>
      <c r="K998" s="2"/>
      <c r="L998" s="2"/>
      <c r="M998" s="2"/>
      <c r="N998" s="2"/>
      <c r="O998" s="2"/>
      <c r="P998" s="2"/>
      <c r="Q998" s="2"/>
      <c r="R998" s="2"/>
      <c r="S998" s="2"/>
      <c r="T998" s="2"/>
      <c r="U998" s="2"/>
      <c r="V998" s="2"/>
      <c r="W998" s="2"/>
    </row>
    <row r="999" spans="1:23">
      <c r="A999" s="2"/>
      <c r="B999" s="2"/>
      <c r="C999" s="2"/>
      <c r="D999" s="2"/>
      <c r="E999" s="2"/>
      <c r="F999" s="2"/>
      <c r="G999" s="2"/>
      <c r="H999" s="2"/>
      <c r="I999" s="2"/>
      <c r="J999" s="2"/>
      <c r="K999" s="2"/>
      <c r="L999" s="2"/>
      <c r="M999" s="2"/>
      <c r="N999" s="2"/>
      <c r="O999" s="2"/>
      <c r="P999" s="2"/>
      <c r="Q999" s="2"/>
      <c r="R999" s="2"/>
      <c r="S999" s="2"/>
      <c r="T999" s="2"/>
      <c r="U999" s="2"/>
      <c r="V999" s="2"/>
      <c r="W999" s="2"/>
    </row>
    <row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sheetData>
  <mergeCells count="5">
    <mergeCell ref="A1:C1"/>
    <mergeCell ref="A2:H2"/>
    <mergeCell ref="A4:A12"/>
    <mergeCell ref="D6:D7"/>
    <mergeCell ref="A13:A16"/>
  </mergeCell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1021"/>
  <sheetViews>
    <sheetView zoomScaleNormal="100" workbookViewId="0">
      <selection sqref="A1:C1"/>
    </sheetView>
  </sheetViews>
  <sheetFormatPr baseColWidth="10" defaultColWidth="14.44140625" defaultRowHeight="14.4"/>
  <cols>
    <col min="1" max="1" width="47.6640625" customWidth="1"/>
    <col min="2" max="2" width="95.5546875" customWidth="1"/>
    <col min="3" max="3" width="52.88671875" customWidth="1"/>
    <col min="4" max="4" width="28.44140625" customWidth="1"/>
    <col min="5" max="5" width="19.6640625" customWidth="1"/>
    <col min="6" max="6" width="36.109375" customWidth="1"/>
  </cols>
  <sheetData>
    <row r="1" spans="1:23" ht="15" customHeight="1">
      <c r="A1" s="252" t="s">
        <v>28</v>
      </c>
      <c r="B1" s="252"/>
      <c r="C1" s="252"/>
      <c r="D1" s="50"/>
      <c r="E1" s="50"/>
      <c r="F1" s="50"/>
      <c r="G1" s="50"/>
      <c r="H1" s="50"/>
      <c r="I1" s="2"/>
      <c r="J1" s="2"/>
      <c r="K1" s="2"/>
      <c r="L1" s="2"/>
      <c r="M1" s="2"/>
      <c r="N1" s="2"/>
      <c r="O1" s="2"/>
      <c r="P1" s="2"/>
      <c r="Q1" s="2"/>
      <c r="R1" s="2"/>
      <c r="S1" s="2"/>
      <c r="T1" s="2"/>
      <c r="U1" s="2"/>
      <c r="V1" s="2"/>
      <c r="W1" s="2"/>
    </row>
    <row r="2" spans="1:23" ht="18">
      <c r="A2" s="52"/>
      <c r="B2" s="52"/>
      <c r="C2" s="52"/>
      <c r="D2" s="50"/>
      <c r="E2" s="50"/>
      <c r="F2" s="50"/>
      <c r="G2" s="50"/>
      <c r="H2" s="50"/>
      <c r="I2" s="2"/>
      <c r="J2" s="2"/>
      <c r="K2" s="2"/>
      <c r="L2" s="2"/>
      <c r="M2" s="2"/>
      <c r="N2" s="2"/>
      <c r="O2" s="2"/>
      <c r="P2" s="2"/>
      <c r="Q2" s="2"/>
      <c r="R2" s="2"/>
      <c r="S2" s="2"/>
      <c r="T2" s="2"/>
      <c r="U2" s="2"/>
      <c r="V2" s="2"/>
      <c r="W2" s="2"/>
    </row>
    <row r="3" spans="1:23" ht="15.6">
      <c r="A3" s="53" t="s">
        <v>191</v>
      </c>
      <c r="B3" s="54" t="s">
        <v>192</v>
      </c>
      <c r="C3" s="59" t="s">
        <v>146</v>
      </c>
      <c r="D3" s="50"/>
      <c r="E3" s="50"/>
      <c r="F3" s="50"/>
      <c r="G3" s="50"/>
      <c r="H3" s="50"/>
      <c r="I3" s="2"/>
      <c r="J3" s="2"/>
      <c r="K3" s="2"/>
      <c r="L3" s="2"/>
      <c r="M3" s="2"/>
      <c r="N3" s="2"/>
      <c r="O3" s="2"/>
      <c r="P3" s="2"/>
      <c r="Q3" s="2"/>
      <c r="R3" s="2"/>
      <c r="S3" s="2"/>
      <c r="T3" s="2"/>
      <c r="U3" s="2"/>
      <c r="V3" s="2"/>
      <c r="W3" s="2"/>
    </row>
    <row r="4" spans="1:23" ht="15.6">
      <c r="A4" s="60" t="s">
        <v>193</v>
      </c>
      <c r="B4" s="61" t="s">
        <v>194</v>
      </c>
      <c r="C4" s="25" t="s">
        <v>195</v>
      </c>
      <c r="D4" s="50"/>
      <c r="E4" s="50"/>
      <c r="F4" s="50"/>
      <c r="G4" s="50"/>
      <c r="H4" s="50"/>
      <c r="I4" s="2"/>
      <c r="J4" s="2"/>
      <c r="K4" s="2"/>
      <c r="L4" s="2"/>
      <c r="M4" s="2"/>
      <c r="N4" s="2"/>
      <c r="O4" s="2"/>
      <c r="P4" s="2"/>
      <c r="Q4" s="2"/>
      <c r="R4" s="2"/>
      <c r="S4" s="2"/>
      <c r="T4" s="2"/>
      <c r="U4" s="2"/>
      <c r="V4" s="2"/>
      <c r="W4" s="2"/>
    </row>
    <row r="5" spans="1:23" ht="31.2">
      <c r="A5" s="62" t="s">
        <v>128</v>
      </c>
      <c r="B5" s="26" t="s">
        <v>196</v>
      </c>
      <c r="C5" s="39"/>
      <c r="D5" s="50"/>
      <c r="E5" s="50"/>
      <c r="F5" s="50"/>
      <c r="G5" s="50"/>
      <c r="H5" s="50"/>
      <c r="I5" s="2"/>
      <c r="J5" s="2"/>
      <c r="K5" s="2"/>
      <c r="L5" s="2"/>
      <c r="M5" s="2"/>
      <c r="N5" s="2"/>
      <c r="O5" s="2"/>
      <c r="P5" s="2"/>
      <c r="Q5" s="2"/>
      <c r="R5" s="2"/>
      <c r="S5" s="2"/>
      <c r="T5" s="2"/>
      <c r="U5" s="2"/>
      <c r="V5" s="2"/>
      <c r="W5" s="2"/>
    </row>
    <row r="6" spans="1:23" ht="15.6">
      <c r="A6" s="62" t="s">
        <v>197</v>
      </c>
      <c r="B6" s="26" t="s">
        <v>198</v>
      </c>
      <c r="C6" s="39"/>
      <c r="D6" s="50"/>
      <c r="E6" s="50"/>
      <c r="F6" s="50"/>
      <c r="G6" s="50"/>
      <c r="H6" s="50"/>
      <c r="I6" s="2"/>
      <c r="J6" s="2"/>
      <c r="K6" s="2"/>
      <c r="L6" s="2"/>
      <c r="M6" s="2"/>
      <c r="N6" s="2"/>
      <c r="O6" s="2"/>
      <c r="P6" s="2"/>
      <c r="Q6" s="2"/>
      <c r="R6" s="2"/>
      <c r="S6" s="2"/>
      <c r="T6" s="2"/>
      <c r="U6" s="2"/>
      <c r="V6" s="2"/>
      <c r="W6" s="2"/>
    </row>
    <row r="7" spans="1:23" ht="15.6">
      <c r="A7" s="62" t="s">
        <v>199</v>
      </c>
      <c r="B7" s="26" t="s">
        <v>200</v>
      </c>
      <c r="C7" s="39"/>
      <c r="D7" s="50"/>
      <c r="E7" s="50"/>
      <c r="F7" s="50"/>
      <c r="G7" s="50"/>
      <c r="H7" s="50"/>
      <c r="I7" s="2"/>
      <c r="J7" s="2"/>
      <c r="K7" s="2"/>
      <c r="L7" s="2"/>
      <c r="M7" s="2"/>
      <c r="N7" s="2"/>
      <c r="O7" s="2"/>
      <c r="P7" s="2"/>
      <c r="Q7" s="2"/>
      <c r="R7" s="2"/>
      <c r="S7" s="2"/>
      <c r="T7" s="2"/>
      <c r="U7" s="2"/>
      <c r="V7" s="2"/>
      <c r="W7" s="2"/>
    </row>
    <row r="8" spans="1:23" ht="15.6">
      <c r="A8" s="62" t="s">
        <v>201</v>
      </c>
      <c r="B8" s="26" t="s">
        <v>202</v>
      </c>
      <c r="C8" s="39"/>
      <c r="D8" s="50"/>
      <c r="E8" s="50"/>
      <c r="F8" s="50"/>
      <c r="G8" s="50"/>
      <c r="H8" s="50"/>
      <c r="I8" s="2"/>
      <c r="J8" s="2"/>
      <c r="K8" s="2"/>
      <c r="L8" s="2"/>
      <c r="M8" s="2"/>
      <c r="N8" s="2"/>
      <c r="O8" s="2"/>
      <c r="P8" s="2"/>
      <c r="Q8" s="2"/>
      <c r="R8" s="2"/>
      <c r="S8" s="2"/>
      <c r="T8" s="2"/>
      <c r="U8" s="2"/>
      <c r="V8" s="2"/>
      <c r="W8" s="2"/>
    </row>
    <row r="9" spans="1:23" ht="78">
      <c r="A9" s="62" t="s">
        <v>203</v>
      </c>
      <c r="B9" s="26" t="s">
        <v>204</v>
      </c>
      <c r="C9" s="39" t="s">
        <v>205</v>
      </c>
      <c r="D9" s="50"/>
      <c r="E9" s="50"/>
      <c r="F9" s="50"/>
      <c r="G9" s="50"/>
      <c r="H9" s="50"/>
      <c r="I9" s="2"/>
      <c r="J9" s="2"/>
      <c r="K9" s="2"/>
      <c r="L9" s="2"/>
      <c r="M9" s="2"/>
      <c r="N9" s="2"/>
      <c r="O9" s="2"/>
      <c r="P9" s="2"/>
      <c r="Q9" s="2"/>
      <c r="R9" s="2"/>
      <c r="S9" s="2"/>
      <c r="T9" s="2"/>
      <c r="U9" s="2"/>
      <c r="V9" s="2"/>
      <c r="W9" s="2"/>
    </row>
    <row r="10" spans="1:23" ht="46.8">
      <c r="A10" s="62" t="s">
        <v>206</v>
      </c>
      <c r="B10" s="26" t="s">
        <v>207</v>
      </c>
      <c r="C10" s="39" t="s">
        <v>208</v>
      </c>
      <c r="D10" s="50"/>
      <c r="E10" s="50"/>
      <c r="F10" s="50"/>
      <c r="G10" s="50"/>
      <c r="H10" s="50"/>
      <c r="I10" s="2"/>
      <c r="J10" s="2"/>
      <c r="K10" s="2"/>
      <c r="L10" s="2"/>
      <c r="M10" s="2"/>
      <c r="N10" s="2"/>
      <c r="O10" s="2"/>
      <c r="P10" s="2"/>
      <c r="Q10" s="2"/>
      <c r="R10" s="2"/>
      <c r="S10" s="2"/>
      <c r="T10" s="2"/>
      <c r="U10" s="2"/>
      <c r="V10" s="2"/>
      <c r="W10" s="2"/>
    </row>
    <row r="11" spans="1:23" ht="15.6">
      <c r="A11" s="62" t="s">
        <v>209</v>
      </c>
      <c r="B11" s="26" t="s">
        <v>210</v>
      </c>
      <c r="C11" s="39"/>
      <c r="D11" s="50"/>
      <c r="E11" s="50"/>
      <c r="F11" s="50"/>
      <c r="G11" s="50"/>
      <c r="H11" s="50"/>
      <c r="I11" s="2"/>
      <c r="J11" s="2"/>
      <c r="K11" s="2"/>
      <c r="L11" s="2"/>
      <c r="M11" s="2"/>
      <c r="N11" s="2"/>
      <c r="O11" s="2"/>
      <c r="P11" s="2"/>
      <c r="Q11" s="2"/>
      <c r="R11" s="2"/>
      <c r="S11" s="2"/>
      <c r="T11" s="2"/>
      <c r="U11" s="2"/>
      <c r="V11" s="2"/>
      <c r="W11" s="2"/>
    </row>
    <row r="12" spans="1:23" ht="78">
      <c r="A12" s="62" t="s">
        <v>211</v>
      </c>
      <c r="B12" s="26" t="s">
        <v>212</v>
      </c>
      <c r="C12" s="39"/>
      <c r="D12" s="50"/>
      <c r="E12" s="50"/>
      <c r="F12" s="50"/>
      <c r="G12" s="50"/>
      <c r="H12" s="50"/>
      <c r="I12" s="2"/>
      <c r="J12" s="2"/>
      <c r="K12" s="2"/>
      <c r="L12" s="2"/>
      <c r="M12" s="2"/>
      <c r="N12" s="2"/>
      <c r="O12" s="2"/>
      <c r="P12" s="2"/>
      <c r="Q12" s="2"/>
      <c r="R12" s="2"/>
      <c r="S12" s="2"/>
      <c r="T12" s="2"/>
      <c r="U12" s="2"/>
      <c r="V12" s="2"/>
      <c r="W12" s="2"/>
    </row>
    <row r="13" spans="1:23" ht="15.6">
      <c r="A13" s="62" t="s">
        <v>213</v>
      </c>
      <c r="B13" s="26" t="s">
        <v>214</v>
      </c>
      <c r="C13" s="39"/>
      <c r="D13" s="50"/>
      <c r="E13" s="50"/>
      <c r="F13" s="50"/>
      <c r="G13" s="50"/>
      <c r="H13" s="50"/>
      <c r="I13" s="2"/>
      <c r="J13" s="2"/>
      <c r="K13" s="2"/>
      <c r="L13" s="2"/>
      <c r="M13" s="2"/>
      <c r="N13" s="2"/>
      <c r="O13" s="2"/>
      <c r="P13" s="2"/>
      <c r="Q13" s="2"/>
      <c r="R13" s="2"/>
      <c r="S13" s="2"/>
      <c r="T13" s="2"/>
      <c r="U13" s="2"/>
      <c r="V13" s="2"/>
      <c r="W13" s="2"/>
    </row>
    <row r="14" spans="1:23" ht="15.6">
      <c r="A14" s="62" t="s">
        <v>215</v>
      </c>
      <c r="B14" s="26" t="s">
        <v>216</v>
      </c>
      <c r="C14" s="39"/>
      <c r="D14" s="50"/>
      <c r="E14" s="50"/>
      <c r="F14" s="50"/>
      <c r="G14" s="50"/>
      <c r="H14" s="50"/>
      <c r="I14" s="2"/>
      <c r="J14" s="2"/>
      <c r="K14" s="2"/>
      <c r="L14" s="2"/>
      <c r="M14" s="2"/>
      <c r="N14" s="2"/>
      <c r="O14" s="2"/>
      <c r="P14" s="2"/>
      <c r="Q14" s="2"/>
      <c r="R14" s="2"/>
      <c r="S14" s="2"/>
      <c r="T14" s="2"/>
      <c r="U14" s="2"/>
      <c r="V14" s="2"/>
      <c r="W14" s="2"/>
    </row>
    <row r="15" spans="1:23" ht="93.6">
      <c r="A15" s="62" t="s">
        <v>130</v>
      </c>
      <c r="B15" s="26" t="s">
        <v>217</v>
      </c>
      <c r="C15" s="39" t="s">
        <v>218</v>
      </c>
      <c r="D15" s="50"/>
      <c r="E15" s="50"/>
      <c r="F15" s="50"/>
      <c r="G15" s="50"/>
      <c r="H15" s="50"/>
      <c r="I15" s="2"/>
      <c r="J15" s="2"/>
      <c r="K15" s="2"/>
      <c r="L15" s="2"/>
      <c r="M15" s="2"/>
      <c r="N15" s="2"/>
      <c r="O15" s="2"/>
      <c r="P15" s="2"/>
      <c r="Q15" s="2"/>
      <c r="R15" s="2"/>
      <c r="S15" s="2"/>
      <c r="T15" s="2"/>
      <c r="U15" s="2"/>
      <c r="V15" s="2"/>
      <c r="W15" s="2"/>
    </row>
    <row r="16" spans="1:23" ht="31.2">
      <c r="A16" s="62" t="s">
        <v>219</v>
      </c>
      <c r="B16" s="26" t="s">
        <v>220</v>
      </c>
      <c r="C16" s="39"/>
      <c r="D16" s="50"/>
      <c r="E16" s="50"/>
      <c r="F16" s="50"/>
      <c r="G16" s="50"/>
      <c r="H16" s="50"/>
      <c r="I16" s="2"/>
      <c r="J16" s="2"/>
      <c r="K16" s="2"/>
      <c r="L16" s="2"/>
      <c r="M16" s="2"/>
      <c r="N16" s="2"/>
      <c r="O16" s="2"/>
      <c r="P16" s="2"/>
      <c r="Q16" s="2"/>
      <c r="R16" s="2"/>
      <c r="S16" s="2"/>
      <c r="T16" s="2"/>
      <c r="U16" s="2"/>
      <c r="V16" s="2"/>
      <c r="W16" s="2"/>
    </row>
    <row r="17" spans="1:23" ht="171.6">
      <c r="A17" s="62" t="s">
        <v>221</v>
      </c>
      <c r="B17" s="26" t="s">
        <v>222</v>
      </c>
      <c r="C17" s="39"/>
      <c r="D17" s="50"/>
      <c r="E17" s="50"/>
      <c r="F17" s="50"/>
      <c r="G17" s="50"/>
      <c r="H17" s="50"/>
      <c r="I17" s="2"/>
      <c r="J17" s="2"/>
      <c r="K17" s="2"/>
      <c r="L17" s="2"/>
      <c r="M17" s="2"/>
      <c r="N17" s="2"/>
      <c r="O17" s="2"/>
      <c r="P17" s="2"/>
      <c r="Q17" s="2"/>
      <c r="R17" s="2"/>
      <c r="S17" s="2"/>
      <c r="T17" s="2"/>
      <c r="U17" s="2"/>
      <c r="V17" s="2"/>
      <c r="W17" s="2"/>
    </row>
    <row r="18" spans="1:23" ht="15.6">
      <c r="A18" s="62" t="s">
        <v>223</v>
      </c>
      <c r="B18" s="26" t="s">
        <v>224</v>
      </c>
      <c r="C18" s="39"/>
      <c r="D18" s="50"/>
      <c r="E18" s="50"/>
      <c r="F18" s="50"/>
      <c r="G18" s="50"/>
      <c r="H18" s="50"/>
      <c r="I18" s="2"/>
      <c r="J18" s="2"/>
      <c r="K18" s="2"/>
      <c r="L18" s="2"/>
      <c r="M18" s="2"/>
      <c r="N18" s="2"/>
      <c r="O18" s="2"/>
      <c r="P18" s="2"/>
      <c r="Q18" s="2"/>
      <c r="R18" s="2"/>
      <c r="S18" s="2"/>
      <c r="T18" s="2"/>
      <c r="U18" s="2"/>
      <c r="V18" s="2"/>
      <c r="W18" s="2"/>
    </row>
    <row r="19" spans="1:23" ht="15.6">
      <c r="A19" s="62" t="s">
        <v>225</v>
      </c>
      <c r="B19" s="26" t="s">
        <v>226</v>
      </c>
      <c r="C19" s="39" t="s">
        <v>227</v>
      </c>
      <c r="D19" s="50"/>
      <c r="E19" s="50"/>
      <c r="F19" s="50"/>
      <c r="G19" s="50"/>
      <c r="H19" s="50"/>
      <c r="I19" s="2"/>
      <c r="J19" s="2"/>
      <c r="K19" s="2"/>
      <c r="L19" s="2"/>
      <c r="M19" s="2"/>
      <c r="N19" s="2"/>
      <c r="O19" s="2"/>
      <c r="P19" s="2"/>
      <c r="Q19" s="2"/>
      <c r="R19" s="2"/>
      <c r="S19" s="2"/>
      <c r="T19" s="2"/>
      <c r="U19" s="2"/>
      <c r="V19" s="2"/>
      <c r="W19" s="2"/>
    </row>
    <row r="20" spans="1:23" ht="31.2">
      <c r="A20" s="62" t="s">
        <v>228</v>
      </c>
      <c r="B20" s="26" t="s">
        <v>229</v>
      </c>
      <c r="C20" s="39" t="s">
        <v>230</v>
      </c>
      <c r="D20" s="50"/>
      <c r="E20" s="50"/>
      <c r="F20" s="50"/>
      <c r="G20" s="50"/>
      <c r="H20" s="50"/>
      <c r="I20" s="2"/>
      <c r="J20" s="2"/>
      <c r="K20" s="2"/>
      <c r="L20" s="2"/>
      <c r="M20" s="2"/>
      <c r="N20" s="2"/>
      <c r="O20" s="2"/>
      <c r="P20" s="2"/>
      <c r="Q20" s="2"/>
      <c r="R20" s="2"/>
      <c r="S20" s="2"/>
      <c r="T20" s="2"/>
      <c r="U20" s="2"/>
      <c r="V20" s="2"/>
      <c r="W20" s="2"/>
    </row>
    <row r="21" spans="1:23" ht="46.8">
      <c r="A21" s="62" t="s">
        <v>231</v>
      </c>
      <c r="B21" s="26" t="s">
        <v>232</v>
      </c>
      <c r="C21" s="39" t="s">
        <v>233</v>
      </c>
      <c r="D21" s="50"/>
      <c r="E21" s="50"/>
      <c r="F21" s="50"/>
      <c r="G21" s="50"/>
      <c r="H21" s="50"/>
      <c r="I21" s="2"/>
      <c r="J21" s="2"/>
      <c r="K21" s="2"/>
      <c r="L21" s="2"/>
      <c r="M21" s="2"/>
      <c r="N21" s="2"/>
      <c r="O21" s="2"/>
      <c r="P21" s="2"/>
      <c r="Q21" s="2"/>
      <c r="R21" s="2"/>
      <c r="S21" s="2"/>
      <c r="T21" s="2"/>
      <c r="U21" s="2"/>
      <c r="V21" s="2"/>
      <c r="W21" s="2"/>
    </row>
    <row r="22" spans="1:23" ht="15.6">
      <c r="A22" s="62" t="s">
        <v>234</v>
      </c>
      <c r="B22" s="26" t="s">
        <v>235</v>
      </c>
      <c r="C22" s="39" t="s">
        <v>236</v>
      </c>
      <c r="D22" s="50"/>
      <c r="E22" s="50"/>
      <c r="F22" s="50"/>
      <c r="G22" s="50"/>
      <c r="H22" s="50"/>
      <c r="I22" s="2"/>
      <c r="J22" s="2"/>
      <c r="K22" s="2"/>
      <c r="L22" s="2"/>
      <c r="M22" s="2"/>
      <c r="N22" s="2"/>
      <c r="O22" s="2"/>
      <c r="P22" s="2"/>
      <c r="Q22" s="2"/>
      <c r="R22" s="2"/>
      <c r="S22" s="2"/>
      <c r="T22" s="2"/>
      <c r="U22" s="2"/>
      <c r="V22" s="2"/>
      <c r="W22" s="2"/>
    </row>
    <row r="23" spans="1:23" ht="15.6">
      <c r="A23" s="62" t="s">
        <v>237</v>
      </c>
      <c r="B23" s="26" t="s">
        <v>238</v>
      </c>
      <c r="C23" s="39"/>
      <c r="D23" s="50"/>
      <c r="E23" s="50"/>
      <c r="F23" s="50"/>
      <c r="G23" s="50"/>
      <c r="H23" s="50"/>
      <c r="I23" s="2"/>
      <c r="J23" s="2"/>
      <c r="K23" s="2"/>
      <c r="L23" s="2"/>
      <c r="M23" s="2"/>
      <c r="N23" s="2"/>
      <c r="O23" s="2"/>
      <c r="P23" s="2"/>
      <c r="Q23" s="2"/>
      <c r="R23" s="2"/>
      <c r="S23" s="2"/>
      <c r="T23" s="2"/>
      <c r="U23" s="2"/>
      <c r="V23" s="2"/>
      <c r="W23" s="2"/>
    </row>
    <row r="24" spans="1:23" ht="15.6">
      <c r="A24" s="62" t="s">
        <v>239</v>
      </c>
      <c r="B24" s="26" t="s">
        <v>240</v>
      </c>
      <c r="C24" s="39"/>
      <c r="D24" s="50"/>
      <c r="E24" s="50"/>
      <c r="F24" s="50"/>
      <c r="G24" s="50"/>
      <c r="H24" s="50"/>
      <c r="I24" s="2"/>
      <c r="J24" s="2"/>
      <c r="K24" s="2"/>
      <c r="L24" s="2"/>
      <c r="M24" s="2"/>
      <c r="N24" s="2"/>
      <c r="O24" s="2"/>
      <c r="P24" s="2"/>
      <c r="Q24" s="2"/>
      <c r="R24" s="2"/>
      <c r="S24" s="2"/>
      <c r="T24" s="2"/>
      <c r="U24" s="2"/>
      <c r="V24" s="2"/>
      <c r="W24" s="2"/>
    </row>
    <row r="25" spans="1:23" ht="405.6">
      <c r="A25" s="62" t="s">
        <v>241</v>
      </c>
      <c r="B25" s="26" t="s">
        <v>242</v>
      </c>
      <c r="C25" s="39" t="s">
        <v>243</v>
      </c>
      <c r="D25" s="50"/>
      <c r="E25" s="50"/>
      <c r="F25" s="50"/>
      <c r="G25" s="50"/>
      <c r="H25" s="50"/>
      <c r="I25" s="2"/>
      <c r="J25" s="2"/>
      <c r="K25" s="2"/>
      <c r="L25" s="2"/>
      <c r="M25" s="2"/>
      <c r="N25" s="2"/>
      <c r="O25" s="2"/>
      <c r="P25" s="2"/>
      <c r="Q25" s="2"/>
      <c r="R25" s="2"/>
      <c r="S25" s="2"/>
      <c r="T25" s="2"/>
      <c r="U25" s="2"/>
      <c r="V25" s="2"/>
      <c r="W25" s="2"/>
    </row>
    <row r="26" spans="1:23" ht="117" customHeight="1">
      <c r="A26" s="62" t="s">
        <v>244</v>
      </c>
      <c r="B26" s="26"/>
      <c r="C26" s="39" t="s">
        <v>245</v>
      </c>
      <c r="D26" s="50"/>
      <c r="E26" s="50"/>
      <c r="F26" s="50"/>
      <c r="G26" s="50"/>
      <c r="H26" s="50"/>
      <c r="I26" s="2"/>
      <c r="J26" s="2"/>
      <c r="K26" s="2"/>
      <c r="L26" s="2"/>
      <c r="M26" s="2"/>
      <c r="N26" s="2"/>
      <c r="O26" s="2"/>
      <c r="P26" s="2"/>
      <c r="Q26" s="2"/>
      <c r="R26" s="2"/>
      <c r="S26" s="2"/>
      <c r="T26" s="2"/>
      <c r="U26" s="2"/>
      <c r="V26" s="2"/>
      <c r="W26" s="2"/>
    </row>
    <row r="27" spans="1:23" ht="31.2">
      <c r="A27" s="62" t="s">
        <v>246</v>
      </c>
      <c r="B27" s="26" t="s">
        <v>247</v>
      </c>
      <c r="C27" s="39"/>
      <c r="D27" s="50"/>
      <c r="E27" s="50"/>
      <c r="F27" s="50"/>
      <c r="G27" s="50"/>
      <c r="H27" s="50"/>
      <c r="I27" s="2"/>
      <c r="J27" s="2"/>
      <c r="K27" s="2"/>
      <c r="L27" s="2"/>
      <c r="M27" s="2"/>
      <c r="N27" s="2"/>
      <c r="O27" s="2"/>
      <c r="P27" s="2"/>
      <c r="Q27" s="2"/>
      <c r="R27" s="2"/>
      <c r="S27" s="2"/>
      <c r="T27" s="2"/>
      <c r="U27" s="2"/>
      <c r="V27" s="2"/>
      <c r="W27" s="2"/>
    </row>
    <row r="28" spans="1:23" ht="31.2">
      <c r="A28" s="62" t="s">
        <v>248</v>
      </c>
      <c r="B28" s="26" t="s">
        <v>249</v>
      </c>
      <c r="C28" s="39" t="s">
        <v>250</v>
      </c>
      <c r="D28" s="50"/>
      <c r="E28" s="50"/>
      <c r="F28" s="50"/>
      <c r="G28" s="50"/>
      <c r="H28" s="50"/>
      <c r="I28" s="2"/>
      <c r="J28" s="2"/>
      <c r="K28" s="2"/>
      <c r="L28" s="2"/>
      <c r="M28" s="2"/>
      <c r="N28" s="2"/>
      <c r="O28" s="2"/>
      <c r="P28" s="2"/>
      <c r="Q28" s="2"/>
      <c r="R28" s="2"/>
      <c r="S28" s="2"/>
      <c r="T28" s="2"/>
      <c r="U28" s="2"/>
      <c r="V28" s="2"/>
      <c r="W28" s="2"/>
    </row>
    <row r="29" spans="1:23" ht="15.6">
      <c r="A29" s="62" t="s">
        <v>251</v>
      </c>
      <c r="B29" s="26" t="s">
        <v>252</v>
      </c>
      <c r="C29" s="39"/>
      <c r="D29" s="50"/>
      <c r="E29" s="50"/>
      <c r="F29" s="50"/>
      <c r="G29" s="50"/>
      <c r="H29" s="50"/>
      <c r="I29" s="2"/>
      <c r="J29" s="2"/>
      <c r="K29" s="2"/>
      <c r="L29" s="2"/>
      <c r="M29" s="2"/>
      <c r="N29" s="2"/>
      <c r="O29" s="2"/>
      <c r="P29" s="2"/>
      <c r="Q29" s="2"/>
      <c r="R29" s="2"/>
      <c r="S29" s="2"/>
      <c r="T29" s="2"/>
      <c r="U29" s="2"/>
      <c r="V29" s="2"/>
      <c r="W29" s="2"/>
    </row>
    <row r="30" spans="1:23" ht="46.8">
      <c r="A30" s="62" t="s">
        <v>253</v>
      </c>
      <c r="B30" s="26" t="s">
        <v>254</v>
      </c>
      <c r="C30" s="39" t="s">
        <v>255</v>
      </c>
      <c r="D30" s="50"/>
      <c r="E30" s="50"/>
      <c r="F30" s="50"/>
      <c r="G30" s="50"/>
      <c r="H30" s="50"/>
      <c r="I30" s="2"/>
      <c r="J30" s="2"/>
      <c r="K30" s="2"/>
      <c r="L30" s="2"/>
      <c r="M30" s="2"/>
      <c r="N30" s="2"/>
      <c r="O30" s="2"/>
      <c r="P30" s="2"/>
      <c r="Q30" s="2"/>
      <c r="R30" s="2"/>
      <c r="S30" s="2"/>
      <c r="T30" s="2"/>
      <c r="U30" s="2"/>
      <c r="V30" s="2"/>
      <c r="W30" s="2"/>
    </row>
    <row r="31" spans="1:23" ht="15.6">
      <c r="A31" s="62" t="s">
        <v>256</v>
      </c>
      <c r="B31" s="26" t="s">
        <v>257</v>
      </c>
      <c r="C31" s="39"/>
      <c r="D31" s="50"/>
      <c r="E31" s="50"/>
      <c r="F31" s="50"/>
      <c r="G31" s="50"/>
      <c r="H31" s="50"/>
      <c r="I31" s="2"/>
      <c r="J31" s="2"/>
      <c r="K31" s="2"/>
      <c r="L31" s="2"/>
      <c r="M31" s="2"/>
      <c r="N31" s="2"/>
      <c r="O31" s="2"/>
      <c r="P31" s="2"/>
      <c r="Q31" s="2"/>
      <c r="R31" s="2"/>
      <c r="S31" s="2"/>
      <c r="T31" s="2"/>
      <c r="U31" s="2"/>
      <c r="V31" s="2"/>
      <c r="W31" s="2"/>
    </row>
    <row r="32" spans="1:23" ht="31.2">
      <c r="A32" s="62" t="s">
        <v>258</v>
      </c>
      <c r="B32" s="26" t="s">
        <v>259</v>
      </c>
      <c r="C32" s="39" t="s">
        <v>260</v>
      </c>
      <c r="D32" s="50"/>
      <c r="E32" s="50"/>
      <c r="F32" s="50"/>
      <c r="G32" s="50"/>
      <c r="H32" s="50"/>
      <c r="I32" s="2"/>
      <c r="J32" s="2"/>
      <c r="K32" s="2"/>
      <c r="L32" s="2"/>
      <c r="M32" s="2"/>
      <c r="N32" s="2"/>
      <c r="O32" s="2"/>
      <c r="P32" s="2"/>
      <c r="Q32" s="2"/>
      <c r="R32" s="2"/>
      <c r="S32" s="2"/>
      <c r="T32" s="2"/>
      <c r="U32" s="2"/>
      <c r="V32" s="2"/>
      <c r="W32" s="2"/>
    </row>
    <row r="33" spans="1:23" ht="31.2">
      <c r="A33" s="62" t="s">
        <v>261</v>
      </c>
      <c r="B33" s="26" t="s">
        <v>262</v>
      </c>
      <c r="C33" s="39" t="s">
        <v>263</v>
      </c>
      <c r="D33" s="50"/>
      <c r="E33" s="50"/>
      <c r="F33" s="50"/>
      <c r="G33" s="50"/>
      <c r="H33" s="50"/>
      <c r="I33" s="2"/>
      <c r="J33" s="2"/>
      <c r="K33" s="2"/>
      <c r="L33" s="2"/>
      <c r="M33" s="2"/>
      <c r="N33" s="2"/>
      <c r="O33" s="2"/>
      <c r="P33" s="2"/>
      <c r="Q33" s="2"/>
      <c r="R33" s="2"/>
      <c r="S33" s="2"/>
      <c r="T33" s="2"/>
      <c r="U33" s="2"/>
      <c r="V33" s="2"/>
      <c r="W33" s="2"/>
    </row>
    <row r="34" spans="1:23" ht="15.6">
      <c r="A34" s="62" t="s">
        <v>126</v>
      </c>
      <c r="B34" s="26" t="s">
        <v>264</v>
      </c>
      <c r="C34" s="39" t="s">
        <v>265</v>
      </c>
      <c r="D34" s="50"/>
      <c r="E34" s="50"/>
      <c r="F34" s="50"/>
      <c r="G34" s="50"/>
      <c r="H34" s="50"/>
      <c r="I34" s="2"/>
      <c r="J34" s="2"/>
      <c r="K34" s="2"/>
      <c r="L34" s="2"/>
      <c r="M34" s="2"/>
      <c r="N34" s="2"/>
      <c r="O34" s="2"/>
      <c r="P34" s="2"/>
      <c r="Q34" s="2"/>
      <c r="R34" s="2"/>
      <c r="S34" s="2"/>
      <c r="T34" s="2"/>
      <c r="U34" s="2"/>
      <c r="V34" s="2"/>
      <c r="W34" s="2"/>
    </row>
    <row r="35" spans="1:23" ht="31.2">
      <c r="A35" s="62" t="s">
        <v>266</v>
      </c>
      <c r="B35" s="26" t="s">
        <v>267</v>
      </c>
      <c r="C35" s="39" t="s">
        <v>268</v>
      </c>
      <c r="D35" s="50"/>
      <c r="E35" s="50"/>
      <c r="F35" s="50"/>
      <c r="G35" s="50"/>
      <c r="H35" s="50"/>
      <c r="I35" s="2"/>
      <c r="J35" s="2"/>
      <c r="K35" s="2"/>
      <c r="L35" s="2"/>
      <c r="M35" s="2"/>
      <c r="N35" s="2"/>
      <c r="O35" s="2"/>
      <c r="P35" s="2"/>
      <c r="Q35" s="2"/>
      <c r="R35" s="2"/>
      <c r="S35" s="2"/>
      <c r="T35" s="2"/>
      <c r="U35" s="2"/>
      <c r="V35" s="2"/>
      <c r="W35" s="2"/>
    </row>
    <row r="36" spans="1:23" ht="15.6">
      <c r="A36" s="44" t="s">
        <v>269</v>
      </c>
      <c r="B36" s="33" t="s">
        <v>270</v>
      </c>
      <c r="C36" s="47"/>
      <c r="D36" s="50"/>
      <c r="E36" s="50"/>
      <c r="F36" s="50"/>
      <c r="G36" s="50"/>
      <c r="H36" s="50"/>
      <c r="I36" s="2"/>
      <c r="J36" s="2"/>
      <c r="K36" s="2"/>
      <c r="L36" s="2"/>
      <c r="M36" s="2"/>
      <c r="N36" s="2"/>
      <c r="O36" s="2"/>
      <c r="P36" s="2"/>
      <c r="Q36" s="2"/>
      <c r="R36" s="2"/>
      <c r="S36" s="2"/>
      <c r="T36" s="2"/>
      <c r="U36" s="2"/>
      <c r="V36" s="2"/>
      <c r="W36" s="2"/>
    </row>
    <row r="37" spans="1:23" ht="15.6">
      <c r="A37" s="2"/>
      <c r="B37" s="2"/>
      <c r="C37" s="2"/>
      <c r="D37" s="50"/>
      <c r="E37" s="50"/>
      <c r="F37" s="50"/>
      <c r="G37" s="50"/>
      <c r="H37" s="50"/>
      <c r="I37" s="2"/>
      <c r="J37" s="2"/>
      <c r="K37" s="2"/>
      <c r="L37" s="2"/>
      <c r="M37" s="2"/>
      <c r="N37" s="2"/>
      <c r="O37" s="2"/>
      <c r="P37" s="2"/>
      <c r="Q37" s="2"/>
      <c r="R37" s="2"/>
      <c r="S37" s="2"/>
      <c r="T37" s="2"/>
      <c r="U37" s="2"/>
      <c r="V37" s="2"/>
      <c r="W37" s="2"/>
    </row>
    <row r="38" spans="1:23" ht="15.6">
      <c r="A38" s="2"/>
      <c r="B38" s="2"/>
      <c r="C38" s="2"/>
      <c r="D38" s="50"/>
      <c r="E38" s="50"/>
      <c r="F38" s="50"/>
      <c r="G38" s="50"/>
      <c r="H38" s="50"/>
      <c r="I38" s="2"/>
      <c r="J38" s="2"/>
      <c r="K38" s="2"/>
      <c r="L38" s="2"/>
      <c r="M38" s="2"/>
      <c r="N38" s="2"/>
      <c r="O38" s="2"/>
      <c r="P38" s="2"/>
      <c r="Q38" s="2"/>
      <c r="R38" s="2"/>
      <c r="S38" s="2"/>
      <c r="T38" s="2"/>
      <c r="U38" s="2"/>
      <c r="V38" s="2"/>
      <c r="W38" s="2"/>
    </row>
    <row r="39" spans="1:23" ht="15.6">
      <c r="A39" s="2"/>
      <c r="B39" s="2"/>
      <c r="C39" s="2"/>
      <c r="D39" s="50"/>
      <c r="E39" s="50"/>
      <c r="F39" s="50"/>
      <c r="G39" s="50"/>
      <c r="H39" s="50"/>
      <c r="I39" s="2"/>
      <c r="J39" s="2"/>
      <c r="K39" s="2"/>
      <c r="L39" s="2"/>
      <c r="M39" s="2"/>
      <c r="N39" s="2"/>
      <c r="O39" s="2"/>
      <c r="P39" s="2"/>
      <c r="Q39" s="2"/>
      <c r="R39" s="2"/>
      <c r="S39" s="2"/>
      <c r="T39" s="2"/>
      <c r="U39" s="2"/>
      <c r="V39" s="2"/>
      <c r="W39" s="2"/>
    </row>
    <row r="40" spans="1:23" ht="15.6">
      <c r="A40" s="2"/>
      <c r="B40" s="2"/>
      <c r="C40" s="2"/>
      <c r="D40" s="50"/>
      <c r="E40" s="50"/>
      <c r="F40" s="50"/>
      <c r="G40" s="50"/>
      <c r="H40" s="50"/>
      <c r="I40" s="2"/>
      <c r="J40" s="2"/>
      <c r="K40" s="2"/>
      <c r="L40" s="2"/>
      <c r="M40" s="2"/>
      <c r="N40" s="2"/>
      <c r="O40" s="2"/>
      <c r="P40" s="2"/>
      <c r="Q40" s="2"/>
      <c r="R40" s="2"/>
      <c r="S40" s="2"/>
      <c r="T40" s="2"/>
      <c r="U40" s="2"/>
      <c r="V40" s="2"/>
      <c r="W40" s="2"/>
    </row>
    <row r="41" spans="1:23" ht="15.6">
      <c r="A41" s="2"/>
      <c r="B41" s="2"/>
      <c r="C41" s="2"/>
      <c r="D41" s="50"/>
      <c r="E41" s="50"/>
      <c r="F41" s="50"/>
      <c r="G41" s="50"/>
      <c r="H41" s="50"/>
      <c r="I41" s="2"/>
      <c r="J41" s="2"/>
      <c r="K41" s="2"/>
      <c r="L41" s="2"/>
      <c r="M41" s="2"/>
      <c r="N41" s="2"/>
      <c r="O41" s="2"/>
      <c r="P41" s="2"/>
      <c r="Q41" s="2"/>
      <c r="R41" s="2"/>
      <c r="S41" s="2"/>
      <c r="T41" s="2"/>
      <c r="U41" s="2"/>
      <c r="V41" s="2"/>
      <c r="W41" s="2"/>
    </row>
    <row r="42" spans="1:23" ht="15.6">
      <c r="A42" s="2"/>
      <c r="B42" s="2"/>
      <c r="C42" s="2"/>
      <c r="D42" s="50"/>
      <c r="E42" s="50"/>
      <c r="F42" s="50"/>
      <c r="G42" s="50"/>
      <c r="H42" s="50"/>
      <c r="I42" s="2"/>
      <c r="J42" s="2"/>
      <c r="K42" s="2"/>
      <c r="L42" s="2"/>
      <c r="M42" s="2"/>
      <c r="N42" s="2"/>
      <c r="O42" s="2"/>
      <c r="P42" s="2"/>
      <c r="Q42" s="2"/>
      <c r="R42" s="2"/>
      <c r="S42" s="2"/>
      <c r="T42" s="2"/>
      <c r="U42" s="2"/>
      <c r="V42" s="2"/>
      <c r="W42" s="2"/>
    </row>
    <row r="43" spans="1:23" ht="15.6">
      <c r="A43" s="2"/>
      <c r="B43" s="2"/>
      <c r="C43" s="2"/>
      <c r="D43" s="50"/>
      <c r="E43" s="50"/>
      <c r="F43" s="50"/>
      <c r="G43" s="50"/>
      <c r="H43" s="50"/>
      <c r="I43" s="2"/>
      <c r="J43" s="2"/>
      <c r="K43" s="2"/>
      <c r="L43" s="2"/>
      <c r="M43" s="2"/>
      <c r="N43" s="2"/>
      <c r="O43" s="2"/>
      <c r="P43" s="2"/>
      <c r="Q43" s="2"/>
      <c r="R43" s="2"/>
      <c r="S43" s="2"/>
      <c r="T43" s="2"/>
      <c r="U43" s="2"/>
      <c r="V43" s="2"/>
      <c r="W43" s="2"/>
    </row>
    <row r="44" spans="1:23" ht="15.6">
      <c r="A44" s="2"/>
      <c r="B44" s="2"/>
      <c r="C44" s="2"/>
      <c r="D44" s="50"/>
      <c r="E44" s="50"/>
      <c r="F44" s="50"/>
      <c r="G44" s="50"/>
      <c r="H44" s="50"/>
      <c r="I44" s="2"/>
      <c r="J44" s="2"/>
      <c r="K44" s="2"/>
      <c r="L44" s="2"/>
      <c r="M44" s="2"/>
      <c r="N44" s="2"/>
      <c r="O44" s="2"/>
      <c r="P44" s="2"/>
      <c r="Q44" s="2"/>
      <c r="R44" s="2"/>
      <c r="S44" s="2"/>
      <c r="T44" s="2"/>
      <c r="U44" s="2"/>
      <c r="V44" s="2"/>
      <c r="W44" s="2"/>
    </row>
    <row r="45" spans="1:23" ht="15.6">
      <c r="A45" s="2"/>
      <c r="B45" s="2"/>
      <c r="C45" s="2"/>
      <c r="D45" s="50"/>
      <c r="E45" s="50"/>
      <c r="F45" s="50"/>
      <c r="G45" s="50"/>
      <c r="H45" s="50"/>
      <c r="I45" s="2"/>
      <c r="J45" s="2"/>
      <c r="K45" s="2"/>
      <c r="L45" s="2"/>
      <c r="M45" s="2"/>
      <c r="N45" s="2"/>
      <c r="O45" s="2"/>
      <c r="P45" s="2"/>
      <c r="Q45" s="2"/>
      <c r="R45" s="2"/>
      <c r="S45" s="2"/>
      <c r="T45" s="2"/>
      <c r="U45" s="2"/>
      <c r="V45" s="2"/>
      <c r="W45" s="2"/>
    </row>
    <row r="46" spans="1:23" ht="15.6">
      <c r="A46" s="2"/>
      <c r="B46" s="2"/>
      <c r="C46" s="2"/>
      <c r="D46" s="50"/>
      <c r="E46" s="50"/>
      <c r="F46" s="50"/>
      <c r="G46" s="50"/>
      <c r="H46" s="50"/>
      <c r="I46" s="2"/>
      <c r="J46" s="2"/>
      <c r="K46" s="2"/>
      <c r="L46" s="2"/>
      <c r="M46" s="2"/>
      <c r="N46" s="2"/>
      <c r="O46" s="2"/>
      <c r="P46" s="2"/>
      <c r="Q46" s="2"/>
      <c r="R46" s="2"/>
      <c r="S46" s="2"/>
      <c r="T46" s="2"/>
      <c r="U46" s="2"/>
      <c r="V46" s="2"/>
      <c r="W46" s="2"/>
    </row>
    <row r="47" spans="1:23" ht="15.6">
      <c r="A47" s="2"/>
      <c r="B47" s="2"/>
      <c r="C47" s="2"/>
      <c r="D47" s="50"/>
      <c r="E47" s="50"/>
      <c r="F47" s="50"/>
      <c r="G47" s="50"/>
      <c r="H47" s="50"/>
      <c r="I47" s="2"/>
      <c r="J47" s="2"/>
      <c r="K47" s="2"/>
      <c r="L47" s="2"/>
      <c r="M47" s="2"/>
      <c r="N47" s="2"/>
      <c r="O47" s="2"/>
      <c r="P47" s="2"/>
      <c r="Q47" s="2"/>
      <c r="R47" s="2"/>
      <c r="S47" s="2"/>
      <c r="T47" s="2"/>
      <c r="U47" s="2"/>
      <c r="V47" s="2"/>
      <c r="W47" s="2"/>
    </row>
    <row r="48" spans="1:23" ht="15.6">
      <c r="A48" s="2"/>
      <c r="B48" s="2"/>
      <c r="C48" s="2"/>
      <c r="D48" s="50"/>
      <c r="E48" s="50"/>
      <c r="F48" s="50"/>
      <c r="G48" s="50"/>
      <c r="H48" s="50"/>
      <c r="I48" s="2"/>
      <c r="J48" s="2"/>
      <c r="K48" s="2"/>
      <c r="L48" s="2"/>
      <c r="M48" s="2"/>
      <c r="N48" s="2"/>
      <c r="O48" s="2"/>
      <c r="P48" s="2"/>
      <c r="Q48" s="2"/>
      <c r="R48" s="2"/>
      <c r="S48" s="2"/>
      <c r="T48" s="2"/>
      <c r="U48" s="2"/>
      <c r="V48" s="2"/>
      <c r="W48" s="2"/>
    </row>
    <row r="49" spans="1:23" ht="15.6">
      <c r="A49" s="2"/>
      <c r="B49" s="2"/>
      <c r="C49" s="2"/>
      <c r="D49" s="50"/>
      <c r="E49" s="50"/>
      <c r="F49" s="50"/>
      <c r="G49" s="50"/>
      <c r="H49" s="50"/>
      <c r="I49" s="2"/>
      <c r="J49" s="2"/>
      <c r="K49" s="2"/>
      <c r="L49" s="2"/>
      <c r="M49" s="2"/>
      <c r="N49" s="2"/>
      <c r="O49" s="2"/>
      <c r="P49" s="2"/>
      <c r="Q49" s="2"/>
      <c r="R49" s="2"/>
      <c r="S49" s="2"/>
      <c r="T49" s="2"/>
      <c r="U49" s="2"/>
      <c r="V49" s="2"/>
      <c r="W49" s="2"/>
    </row>
    <row r="50" spans="1:23" ht="15.6">
      <c r="A50" s="2"/>
      <c r="B50" s="2"/>
      <c r="C50" s="2"/>
      <c r="D50" s="50"/>
      <c r="E50" s="50"/>
      <c r="F50" s="50"/>
      <c r="G50" s="50"/>
      <c r="H50" s="50"/>
      <c r="I50" s="2"/>
      <c r="J50" s="2"/>
      <c r="K50" s="2"/>
      <c r="L50" s="2"/>
      <c r="M50" s="2"/>
      <c r="N50" s="2"/>
      <c r="O50" s="2"/>
      <c r="P50" s="2"/>
      <c r="Q50" s="2"/>
      <c r="R50" s="2"/>
      <c r="S50" s="2"/>
      <c r="T50" s="2"/>
      <c r="U50" s="2"/>
      <c r="V50" s="2"/>
      <c r="W50" s="2"/>
    </row>
    <row r="51" spans="1:23" ht="15.6">
      <c r="A51" s="2"/>
      <c r="B51" s="2"/>
      <c r="C51" s="2"/>
      <c r="D51" s="50"/>
      <c r="E51" s="50"/>
      <c r="F51" s="50"/>
      <c r="G51" s="50"/>
      <c r="H51" s="50"/>
      <c r="I51" s="2"/>
      <c r="J51" s="2"/>
      <c r="K51" s="2"/>
      <c r="L51" s="2"/>
      <c r="M51" s="2"/>
      <c r="N51" s="2"/>
      <c r="O51" s="2"/>
      <c r="P51" s="2"/>
      <c r="Q51" s="2"/>
      <c r="R51" s="2"/>
      <c r="S51" s="2"/>
      <c r="T51" s="2"/>
      <c r="U51" s="2"/>
      <c r="V51" s="2"/>
      <c r="W51" s="2"/>
    </row>
    <row r="52" spans="1:23" ht="15.6">
      <c r="A52" s="2"/>
      <c r="B52" s="2"/>
      <c r="C52" s="2"/>
      <c r="D52" s="50"/>
      <c r="E52" s="50"/>
      <c r="F52" s="50"/>
      <c r="G52" s="50"/>
      <c r="H52" s="50"/>
      <c r="I52" s="2"/>
      <c r="J52" s="2"/>
      <c r="K52" s="2"/>
      <c r="L52" s="2"/>
      <c r="M52" s="2"/>
      <c r="N52" s="2"/>
      <c r="O52" s="2"/>
      <c r="P52" s="2"/>
      <c r="Q52" s="2"/>
      <c r="R52" s="2"/>
      <c r="S52" s="2"/>
      <c r="T52" s="2"/>
      <c r="U52" s="2"/>
      <c r="V52" s="2"/>
      <c r="W52" s="2"/>
    </row>
    <row r="53" spans="1:23" ht="15.6">
      <c r="A53" s="2"/>
      <c r="B53" s="2"/>
      <c r="C53" s="2"/>
      <c r="D53" s="50"/>
      <c r="E53" s="50"/>
      <c r="F53" s="50"/>
      <c r="G53" s="50"/>
      <c r="H53" s="50"/>
      <c r="I53" s="2"/>
      <c r="J53" s="2"/>
      <c r="K53" s="2"/>
      <c r="L53" s="2"/>
      <c r="M53" s="2"/>
      <c r="N53" s="2"/>
      <c r="O53" s="2"/>
      <c r="P53" s="2"/>
      <c r="Q53" s="2"/>
      <c r="R53" s="2"/>
      <c r="S53" s="2"/>
      <c r="T53" s="2"/>
      <c r="U53" s="2"/>
      <c r="V53" s="2"/>
      <c r="W53" s="2"/>
    </row>
    <row r="54" spans="1:23" ht="15.6">
      <c r="A54" s="2"/>
      <c r="B54" s="2"/>
      <c r="C54" s="2"/>
      <c r="D54" s="50"/>
      <c r="E54" s="50"/>
      <c r="F54" s="50"/>
      <c r="G54" s="50"/>
      <c r="H54" s="50"/>
      <c r="I54" s="2"/>
      <c r="J54" s="2"/>
      <c r="K54" s="2"/>
      <c r="L54" s="2"/>
      <c r="M54" s="2"/>
      <c r="N54" s="2"/>
      <c r="O54" s="2"/>
      <c r="P54" s="2"/>
      <c r="Q54" s="2"/>
      <c r="R54" s="2"/>
      <c r="S54" s="2"/>
      <c r="T54" s="2"/>
      <c r="U54" s="2"/>
      <c r="V54" s="2"/>
      <c r="W54" s="2"/>
    </row>
    <row r="55" spans="1:23" ht="15.6">
      <c r="A55" s="2"/>
      <c r="B55" s="2"/>
      <c r="C55" s="2"/>
      <c r="D55" s="50"/>
      <c r="E55" s="50"/>
      <c r="F55" s="50"/>
      <c r="G55" s="50"/>
      <c r="H55" s="50"/>
      <c r="I55" s="2"/>
      <c r="J55" s="2"/>
      <c r="K55" s="2"/>
      <c r="L55" s="2"/>
      <c r="M55" s="2"/>
      <c r="N55" s="2"/>
      <c r="O55" s="2"/>
      <c r="P55" s="2"/>
      <c r="Q55" s="2"/>
      <c r="R55" s="2"/>
      <c r="S55" s="2"/>
      <c r="T55" s="2"/>
      <c r="U55" s="2"/>
      <c r="V55" s="2"/>
      <c r="W55" s="2"/>
    </row>
    <row r="56" spans="1:23" ht="15.6">
      <c r="A56" s="2"/>
      <c r="B56" s="2"/>
      <c r="C56" s="2"/>
      <c r="D56" s="50"/>
      <c r="E56" s="50"/>
      <c r="F56" s="50"/>
      <c r="G56" s="50"/>
      <c r="H56" s="50"/>
      <c r="I56" s="2"/>
      <c r="J56" s="2"/>
      <c r="K56" s="2"/>
      <c r="L56" s="2"/>
      <c r="M56" s="2"/>
      <c r="N56" s="2"/>
      <c r="O56" s="2"/>
      <c r="P56" s="2"/>
      <c r="Q56" s="2"/>
      <c r="R56" s="2"/>
      <c r="S56" s="2"/>
      <c r="T56" s="2"/>
      <c r="U56" s="2"/>
      <c r="V56" s="2"/>
      <c r="W56" s="2"/>
    </row>
    <row r="57" spans="1:23" ht="15.6">
      <c r="A57" s="2"/>
      <c r="B57" s="2"/>
      <c r="C57" s="2"/>
      <c r="D57" s="50"/>
      <c r="E57" s="50"/>
      <c r="F57" s="50"/>
      <c r="G57" s="50"/>
      <c r="H57" s="50"/>
      <c r="I57" s="2"/>
      <c r="J57" s="2"/>
      <c r="K57" s="2"/>
      <c r="L57" s="2"/>
      <c r="M57" s="2"/>
      <c r="N57" s="2"/>
      <c r="O57" s="2"/>
      <c r="P57" s="2"/>
      <c r="Q57" s="2"/>
      <c r="R57" s="2"/>
      <c r="S57" s="2"/>
      <c r="T57" s="2"/>
      <c r="U57" s="2"/>
      <c r="V57" s="2"/>
      <c r="W57" s="2"/>
    </row>
    <row r="58" spans="1:23" ht="15.6">
      <c r="A58" s="2"/>
      <c r="B58" s="2"/>
      <c r="C58" s="2"/>
      <c r="D58" s="50"/>
      <c r="E58" s="50"/>
      <c r="F58" s="50"/>
      <c r="G58" s="50"/>
      <c r="H58" s="50"/>
      <c r="I58" s="2"/>
      <c r="J58" s="2"/>
      <c r="K58" s="2"/>
      <c r="L58" s="2"/>
      <c r="M58" s="2"/>
      <c r="N58" s="2"/>
      <c r="O58" s="2"/>
      <c r="P58" s="2"/>
      <c r="Q58" s="2"/>
      <c r="R58" s="2"/>
      <c r="S58" s="2"/>
      <c r="T58" s="2"/>
      <c r="U58" s="2"/>
      <c r="V58" s="2"/>
      <c r="W58" s="2"/>
    </row>
    <row r="59" spans="1:23" ht="15.6">
      <c r="A59" s="2"/>
      <c r="B59" s="2"/>
      <c r="C59" s="2"/>
      <c r="D59" s="50"/>
      <c r="E59" s="50"/>
      <c r="F59" s="50"/>
      <c r="G59" s="50"/>
      <c r="H59" s="50"/>
      <c r="I59" s="2"/>
      <c r="J59" s="2"/>
      <c r="K59" s="2"/>
      <c r="L59" s="2"/>
      <c r="M59" s="2"/>
      <c r="N59" s="2"/>
      <c r="O59" s="2"/>
      <c r="P59" s="2"/>
      <c r="Q59" s="2"/>
      <c r="R59" s="2"/>
      <c r="S59" s="2"/>
      <c r="T59" s="2"/>
      <c r="U59" s="2"/>
      <c r="V59" s="2"/>
      <c r="W59" s="2"/>
    </row>
    <row r="60" spans="1:23" ht="15.6">
      <c r="A60" s="2"/>
      <c r="B60" s="2"/>
      <c r="C60" s="2"/>
      <c r="D60" s="50"/>
      <c r="E60" s="50"/>
      <c r="F60" s="50"/>
      <c r="G60" s="50"/>
      <c r="H60" s="50"/>
      <c r="I60" s="2"/>
      <c r="J60" s="2"/>
      <c r="K60" s="2"/>
      <c r="L60" s="2"/>
      <c r="M60" s="2"/>
      <c r="N60" s="2"/>
      <c r="O60" s="2"/>
      <c r="P60" s="2"/>
      <c r="Q60" s="2"/>
      <c r="R60" s="2"/>
      <c r="S60" s="2"/>
      <c r="T60" s="2"/>
      <c r="U60" s="2"/>
      <c r="V60" s="2"/>
      <c r="W60" s="2"/>
    </row>
    <row r="61" spans="1:23" ht="15.6">
      <c r="A61" s="2"/>
      <c r="B61" s="2"/>
      <c r="C61" s="2"/>
      <c r="D61" s="50"/>
      <c r="E61" s="50"/>
      <c r="F61" s="50"/>
      <c r="G61" s="50"/>
      <c r="H61" s="50"/>
      <c r="I61" s="2"/>
      <c r="J61" s="2"/>
      <c r="K61" s="2"/>
      <c r="L61" s="2"/>
      <c r="M61" s="2"/>
      <c r="N61" s="2"/>
      <c r="O61" s="2"/>
      <c r="P61" s="2"/>
      <c r="Q61" s="2"/>
      <c r="R61" s="2"/>
      <c r="S61" s="2"/>
      <c r="T61" s="2"/>
      <c r="U61" s="2"/>
      <c r="V61" s="2"/>
      <c r="W61" s="2"/>
    </row>
    <row r="62" spans="1:23" ht="15.6">
      <c r="A62" s="2"/>
      <c r="B62" s="2"/>
      <c r="C62" s="2"/>
      <c r="D62" s="50"/>
      <c r="E62" s="50"/>
      <c r="F62" s="50"/>
      <c r="G62" s="50"/>
      <c r="H62" s="50"/>
      <c r="I62" s="2"/>
      <c r="J62" s="2"/>
      <c r="K62" s="2"/>
      <c r="L62" s="2"/>
      <c r="M62" s="2"/>
      <c r="N62" s="2"/>
      <c r="O62" s="2"/>
      <c r="P62" s="2"/>
      <c r="Q62" s="2"/>
      <c r="R62" s="2"/>
      <c r="S62" s="2"/>
      <c r="T62" s="2"/>
      <c r="U62" s="2"/>
      <c r="V62" s="2"/>
      <c r="W62" s="2"/>
    </row>
    <row r="63" spans="1:23" ht="15.6">
      <c r="A63" s="2"/>
      <c r="B63" s="2"/>
      <c r="C63" s="2"/>
      <c r="D63" s="2"/>
      <c r="E63" s="50"/>
      <c r="F63" s="50"/>
      <c r="G63" s="50"/>
      <c r="H63" s="50"/>
      <c r="I63" s="2"/>
      <c r="J63" s="2"/>
      <c r="K63" s="2"/>
      <c r="L63" s="2"/>
      <c r="M63" s="2"/>
      <c r="N63" s="2"/>
      <c r="O63" s="2"/>
      <c r="P63" s="2"/>
      <c r="Q63" s="2"/>
      <c r="R63" s="2"/>
      <c r="S63" s="2"/>
      <c r="T63" s="2"/>
      <c r="U63" s="2"/>
      <c r="V63" s="2"/>
      <c r="W63" s="2"/>
    </row>
    <row r="64" spans="1:23" ht="15.6">
      <c r="A64" s="2"/>
      <c r="B64" s="2"/>
      <c r="C64" s="2"/>
      <c r="D64" s="2"/>
      <c r="E64" s="50"/>
      <c r="F64" s="50"/>
      <c r="G64" s="50"/>
      <c r="H64" s="50"/>
      <c r="I64" s="2"/>
      <c r="J64" s="2"/>
      <c r="K64" s="2"/>
      <c r="L64" s="2"/>
      <c r="M64" s="2"/>
      <c r="N64" s="2"/>
      <c r="O64" s="2"/>
      <c r="P64" s="2"/>
      <c r="Q64" s="2"/>
      <c r="R64" s="2"/>
      <c r="S64" s="2"/>
      <c r="T64" s="2"/>
      <c r="U64" s="2"/>
      <c r="V64" s="2"/>
      <c r="W64" s="2"/>
    </row>
    <row r="65" spans="1:23" ht="15.6">
      <c r="A65" s="2"/>
      <c r="B65" s="2"/>
      <c r="C65" s="2"/>
      <c r="D65" s="2"/>
      <c r="E65" s="50"/>
      <c r="F65" s="50"/>
      <c r="G65" s="50"/>
      <c r="H65" s="50"/>
      <c r="I65" s="2"/>
      <c r="J65" s="2"/>
      <c r="K65" s="2"/>
      <c r="L65" s="2"/>
      <c r="M65" s="2"/>
      <c r="N65" s="2"/>
      <c r="O65" s="2"/>
      <c r="P65" s="2"/>
      <c r="Q65" s="2"/>
      <c r="R65" s="2"/>
      <c r="S65" s="2"/>
      <c r="T65" s="2"/>
      <c r="U65" s="2"/>
      <c r="V65" s="2"/>
      <c r="W65" s="2"/>
    </row>
    <row r="66" spans="1:23" ht="15.6">
      <c r="A66" s="2"/>
      <c r="B66" s="2"/>
      <c r="C66" s="2"/>
      <c r="D66" s="2"/>
      <c r="E66" s="50"/>
      <c r="F66" s="50"/>
      <c r="G66" s="50"/>
      <c r="H66" s="50"/>
      <c r="I66" s="2"/>
      <c r="J66" s="2"/>
      <c r="K66" s="2"/>
      <c r="L66" s="2"/>
      <c r="M66" s="2"/>
      <c r="N66" s="2"/>
      <c r="O66" s="2"/>
      <c r="P66" s="2"/>
      <c r="Q66" s="2"/>
      <c r="R66" s="2"/>
      <c r="S66" s="2"/>
      <c r="T66" s="2"/>
      <c r="U66" s="2"/>
      <c r="V66" s="2"/>
      <c r="W66" s="2"/>
    </row>
    <row r="67" spans="1:23" ht="15.6">
      <c r="A67" s="2"/>
      <c r="B67" s="2"/>
      <c r="C67" s="2"/>
      <c r="D67" s="2"/>
      <c r="E67" s="50"/>
      <c r="F67" s="50"/>
      <c r="G67" s="50"/>
      <c r="H67" s="50"/>
      <c r="I67" s="2"/>
      <c r="J67" s="2"/>
      <c r="K67" s="2"/>
      <c r="L67" s="2"/>
      <c r="M67" s="2"/>
      <c r="N67" s="2"/>
      <c r="O67" s="2"/>
      <c r="P67" s="2"/>
      <c r="Q67" s="2"/>
      <c r="R67" s="2"/>
      <c r="S67" s="2"/>
      <c r="T67" s="2"/>
      <c r="U67" s="2"/>
      <c r="V67" s="2"/>
      <c r="W67" s="2"/>
    </row>
    <row r="68" spans="1:23" ht="15.6">
      <c r="A68" s="2"/>
      <c r="B68" s="2"/>
      <c r="C68" s="2"/>
      <c r="D68" s="2"/>
      <c r="E68" s="50"/>
      <c r="F68" s="50"/>
      <c r="G68" s="50"/>
      <c r="H68" s="50"/>
      <c r="I68" s="2"/>
      <c r="J68" s="2"/>
      <c r="K68" s="2"/>
      <c r="L68" s="2"/>
      <c r="M68" s="2"/>
      <c r="N68" s="2"/>
      <c r="O68" s="2"/>
      <c r="P68" s="2"/>
      <c r="Q68" s="2"/>
      <c r="R68" s="2"/>
      <c r="S68" s="2"/>
      <c r="T68" s="2"/>
      <c r="U68" s="2"/>
      <c r="V68" s="2"/>
      <c r="W68" s="2"/>
    </row>
    <row r="69" spans="1:23" ht="15.6">
      <c r="A69" s="2"/>
      <c r="B69" s="2"/>
      <c r="C69" s="2"/>
      <c r="D69" s="2"/>
      <c r="E69" s="50"/>
      <c r="F69" s="50"/>
      <c r="G69" s="50"/>
      <c r="H69" s="50"/>
      <c r="I69" s="2"/>
      <c r="J69" s="2"/>
      <c r="K69" s="2"/>
      <c r="L69" s="2"/>
      <c r="M69" s="2"/>
      <c r="N69" s="2"/>
      <c r="O69" s="2"/>
      <c r="P69" s="2"/>
      <c r="Q69" s="2"/>
      <c r="R69" s="2"/>
      <c r="S69" s="2"/>
      <c r="T69" s="2"/>
      <c r="U69" s="2"/>
      <c r="V69" s="2"/>
      <c r="W69" s="2"/>
    </row>
    <row r="70" spans="1:23" ht="15.6">
      <c r="A70" s="2"/>
      <c r="B70" s="2"/>
      <c r="C70" s="2"/>
      <c r="D70" s="2"/>
      <c r="E70" s="50"/>
      <c r="F70" s="50"/>
      <c r="G70" s="50"/>
      <c r="H70" s="50"/>
      <c r="I70" s="2"/>
      <c r="J70" s="2"/>
      <c r="K70" s="2"/>
      <c r="L70" s="2"/>
      <c r="M70" s="2"/>
      <c r="N70" s="2"/>
      <c r="O70" s="2"/>
      <c r="P70" s="2"/>
      <c r="Q70" s="2"/>
      <c r="R70" s="2"/>
      <c r="S70" s="2"/>
      <c r="T70" s="2"/>
      <c r="U70" s="2"/>
      <c r="V70" s="2"/>
      <c r="W70" s="2"/>
    </row>
    <row r="71" spans="1:23" ht="15.6">
      <c r="A71" s="2"/>
      <c r="B71" s="2"/>
      <c r="C71" s="2"/>
      <c r="D71" s="2"/>
      <c r="E71" s="50"/>
      <c r="F71" s="50"/>
      <c r="G71" s="50"/>
      <c r="H71" s="50"/>
      <c r="I71" s="2"/>
      <c r="J71" s="2"/>
      <c r="K71" s="2"/>
      <c r="L71" s="2"/>
      <c r="M71" s="2"/>
      <c r="N71" s="2"/>
      <c r="O71" s="2"/>
      <c r="P71" s="2"/>
      <c r="Q71" s="2"/>
      <c r="R71" s="2"/>
      <c r="S71" s="2"/>
      <c r="T71" s="2"/>
      <c r="U71" s="2"/>
      <c r="V71" s="2"/>
      <c r="W71" s="2"/>
    </row>
    <row r="72" spans="1:23" ht="15.6">
      <c r="A72" s="2"/>
      <c r="B72" s="2"/>
      <c r="C72" s="2"/>
      <c r="D72" s="2"/>
      <c r="E72" s="50"/>
      <c r="F72" s="50"/>
      <c r="G72" s="50"/>
      <c r="H72" s="50"/>
      <c r="I72" s="2"/>
      <c r="J72" s="2"/>
      <c r="K72" s="2"/>
      <c r="L72" s="2"/>
      <c r="M72" s="2"/>
      <c r="N72" s="2"/>
      <c r="O72" s="2"/>
      <c r="P72" s="2"/>
      <c r="Q72" s="2"/>
      <c r="R72" s="2"/>
      <c r="S72" s="2"/>
      <c r="T72" s="2"/>
      <c r="U72" s="2"/>
      <c r="V72" s="2"/>
      <c r="W72" s="2"/>
    </row>
    <row r="73" spans="1:23" ht="15.6">
      <c r="A73" s="2"/>
      <c r="B73" s="2"/>
      <c r="C73" s="2"/>
      <c r="D73" s="2"/>
      <c r="E73" s="50"/>
      <c r="F73" s="50"/>
      <c r="G73" s="50"/>
      <c r="H73" s="50"/>
      <c r="I73" s="2"/>
      <c r="J73" s="2"/>
      <c r="K73" s="2"/>
      <c r="L73" s="2"/>
      <c r="M73" s="2"/>
      <c r="N73" s="2"/>
      <c r="O73" s="2"/>
      <c r="P73" s="2"/>
      <c r="Q73" s="2"/>
      <c r="R73" s="2"/>
      <c r="S73" s="2"/>
      <c r="T73" s="2"/>
      <c r="U73" s="2"/>
      <c r="V73" s="2"/>
      <c r="W73" s="2"/>
    </row>
    <row r="74" spans="1:23" ht="15.6">
      <c r="A74" s="2"/>
      <c r="B74" s="2"/>
      <c r="C74" s="2"/>
      <c r="D74" s="2"/>
      <c r="E74" s="50"/>
      <c r="F74" s="50"/>
      <c r="G74" s="50"/>
      <c r="H74" s="50"/>
      <c r="I74" s="2"/>
      <c r="J74" s="2"/>
      <c r="K74" s="2"/>
      <c r="L74" s="2"/>
      <c r="M74" s="2"/>
      <c r="N74" s="2"/>
      <c r="O74" s="2"/>
      <c r="P74" s="2"/>
      <c r="Q74" s="2"/>
      <c r="R74" s="2"/>
      <c r="S74" s="2"/>
      <c r="T74" s="2"/>
      <c r="U74" s="2"/>
      <c r="V74" s="2"/>
      <c r="W74" s="2"/>
    </row>
    <row r="75" spans="1:23" ht="15.6">
      <c r="A75" s="2"/>
      <c r="B75" s="2"/>
      <c r="C75" s="2"/>
      <c r="D75" s="2"/>
      <c r="E75" s="50"/>
      <c r="F75" s="50"/>
      <c r="G75" s="50"/>
      <c r="H75" s="50"/>
      <c r="I75" s="2"/>
      <c r="J75" s="2"/>
      <c r="K75" s="2"/>
      <c r="L75" s="2"/>
      <c r="M75" s="2"/>
      <c r="N75" s="2"/>
      <c r="O75" s="2"/>
      <c r="P75" s="2"/>
      <c r="Q75" s="2"/>
      <c r="R75" s="2"/>
      <c r="S75" s="2"/>
      <c r="T75" s="2"/>
      <c r="U75" s="2"/>
      <c r="V75" s="2"/>
      <c r="W75" s="2"/>
    </row>
    <row r="76" spans="1:23" ht="15.6">
      <c r="A76" s="2"/>
      <c r="B76" s="2"/>
      <c r="C76" s="2"/>
      <c r="D76" s="2"/>
      <c r="E76" s="50"/>
      <c r="F76" s="50"/>
      <c r="G76" s="50"/>
      <c r="H76" s="50"/>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row r="996" spans="1:23">
      <c r="A996" s="2"/>
      <c r="B996" s="2"/>
      <c r="C996" s="2"/>
      <c r="D996" s="2"/>
      <c r="E996" s="2"/>
      <c r="F996" s="2"/>
      <c r="G996" s="2"/>
      <c r="H996" s="2"/>
      <c r="I996" s="2"/>
      <c r="J996" s="2"/>
      <c r="K996" s="2"/>
      <c r="L996" s="2"/>
      <c r="M996" s="2"/>
      <c r="N996" s="2"/>
      <c r="O996" s="2"/>
      <c r="P996" s="2"/>
      <c r="Q996" s="2"/>
      <c r="R996" s="2"/>
      <c r="S996" s="2"/>
      <c r="T996" s="2"/>
      <c r="U996" s="2"/>
      <c r="V996" s="2"/>
      <c r="W996" s="2"/>
    </row>
    <row r="997" spans="1:23">
      <c r="A997" s="2"/>
      <c r="B997" s="2"/>
      <c r="C997" s="2"/>
      <c r="D997" s="2"/>
      <c r="E997" s="2"/>
      <c r="F997" s="2"/>
      <c r="G997" s="2"/>
      <c r="H997" s="2"/>
      <c r="I997" s="2"/>
      <c r="J997" s="2"/>
      <c r="K997" s="2"/>
      <c r="L997" s="2"/>
      <c r="M997" s="2"/>
      <c r="N997" s="2"/>
      <c r="O997" s="2"/>
      <c r="P997" s="2"/>
      <c r="Q997" s="2"/>
      <c r="R997" s="2"/>
      <c r="S997" s="2"/>
      <c r="T997" s="2"/>
      <c r="U997" s="2"/>
      <c r="V997" s="2"/>
      <c r="W997" s="2"/>
    </row>
    <row r="998" spans="1:23">
      <c r="A998" s="2"/>
      <c r="B998" s="2"/>
      <c r="C998" s="2"/>
      <c r="D998" s="2"/>
      <c r="E998" s="2"/>
      <c r="F998" s="2"/>
      <c r="G998" s="2"/>
      <c r="H998" s="2"/>
      <c r="I998" s="2"/>
      <c r="J998" s="2"/>
      <c r="K998" s="2"/>
      <c r="L998" s="2"/>
      <c r="M998" s="2"/>
      <c r="N998" s="2"/>
      <c r="O998" s="2"/>
      <c r="P998" s="2"/>
      <c r="Q998" s="2"/>
      <c r="R998" s="2"/>
      <c r="S998" s="2"/>
      <c r="T998" s="2"/>
      <c r="U998" s="2"/>
      <c r="V998" s="2"/>
      <c r="W998" s="2"/>
    </row>
    <row r="999" spans="1:23">
      <c r="A999" s="2"/>
      <c r="B999" s="2"/>
      <c r="C999" s="2"/>
      <c r="D999" s="2"/>
      <c r="E999" s="2"/>
      <c r="F999" s="2"/>
      <c r="G999" s="2"/>
      <c r="H999" s="2"/>
      <c r="I999" s="2"/>
      <c r="J999" s="2"/>
      <c r="K999" s="2"/>
      <c r="L999" s="2"/>
      <c r="M999" s="2"/>
      <c r="N999" s="2"/>
      <c r="O999" s="2"/>
      <c r="P999" s="2"/>
      <c r="Q999" s="2"/>
      <c r="R999" s="2"/>
      <c r="S999" s="2"/>
      <c r="T999" s="2"/>
      <c r="U999" s="2"/>
      <c r="V999" s="2"/>
      <c r="W999" s="2"/>
    </row>
    <row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spans="1:23">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spans="1:23">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spans="1:23">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spans="1:23">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spans="1:23">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spans="1:23">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spans="1:23">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sheetData>
  <mergeCells count="1">
    <mergeCell ref="A1:C1"/>
  </mergeCells>
  <printOptions horizontalCentered="1" gridLines="1"/>
  <pageMargins left="0.7" right="0.7" top="0.75" bottom="0.75" header="0.511811023622047" footer="0.511811023622047"/>
  <pageSetup paperSize="9" fitToHeight="0" pageOrder="overThenDown" orientation="landscape"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30"/>
  <sheetViews>
    <sheetView tabSelected="1" zoomScale="62" zoomScaleNormal="100" workbookViewId="0">
      <pane ySplit="3" topLeftCell="A47" activePane="bottomLeft" state="frozen"/>
      <selection pane="bottomLeft" activeCell="D49" sqref="D49"/>
    </sheetView>
  </sheetViews>
  <sheetFormatPr baseColWidth="10" defaultColWidth="14.44140625" defaultRowHeight="14.4"/>
  <cols>
    <col min="1" max="2" width="35.6640625" customWidth="1"/>
    <col min="3" max="3" width="30.6640625" customWidth="1"/>
    <col min="4" max="4" width="52.6640625" customWidth="1"/>
    <col min="5" max="5" width="11.6640625" customWidth="1"/>
    <col min="6" max="6" width="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49" t="s">
        <v>271</v>
      </c>
      <c r="B1" s="259" t="s">
        <v>124</v>
      </c>
      <c r="C1" s="259"/>
      <c r="D1" s="50"/>
      <c r="E1" s="50"/>
      <c r="F1" s="50"/>
      <c r="G1" s="50"/>
      <c r="H1" s="50"/>
      <c r="I1" s="51"/>
      <c r="J1" s="50"/>
      <c r="K1" s="50"/>
      <c r="L1" s="50"/>
      <c r="M1" s="50"/>
      <c r="N1" s="50"/>
      <c r="O1" s="50"/>
      <c r="P1" s="50"/>
      <c r="Q1" s="50"/>
      <c r="R1" s="50"/>
      <c r="S1" s="50"/>
      <c r="T1" s="50"/>
      <c r="U1" s="50"/>
      <c r="V1" s="50"/>
      <c r="W1" s="50"/>
      <c r="X1" s="50"/>
      <c r="Y1" s="50"/>
      <c r="Z1" s="50"/>
    </row>
    <row r="2" spans="1:26" ht="24.75" customHeight="1">
      <c r="A2" s="253" t="s">
        <v>85</v>
      </c>
      <c r="B2" s="253"/>
      <c r="C2" s="253"/>
      <c r="D2" s="253"/>
      <c r="E2" s="253"/>
      <c r="F2" s="253"/>
      <c r="G2" s="253"/>
      <c r="H2" s="253"/>
      <c r="I2" s="253"/>
      <c r="J2" s="253"/>
      <c r="K2" s="253"/>
      <c r="M2" s="2"/>
      <c r="N2" s="2"/>
      <c r="O2" s="2"/>
      <c r="P2" s="2"/>
      <c r="Q2" s="2"/>
      <c r="R2" s="2"/>
      <c r="S2" s="50"/>
      <c r="T2" s="50"/>
      <c r="U2" s="50"/>
      <c r="V2" s="50"/>
      <c r="W2" s="50"/>
      <c r="X2" s="50"/>
      <c r="Y2" s="50"/>
      <c r="Z2" s="50"/>
    </row>
    <row r="3" spans="1:26" ht="24.75" customHeight="1">
      <c r="A3" s="63" t="s">
        <v>86</v>
      </c>
      <c r="B3" s="63" t="s">
        <v>272</v>
      </c>
      <c r="C3" s="63" t="s">
        <v>273</v>
      </c>
      <c r="D3" s="63" t="s">
        <v>88</v>
      </c>
      <c r="E3" s="63" t="s">
        <v>89</v>
      </c>
      <c r="F3" s="63" t="s">
        <v>274</v>
      </c>
      <c r="G3" s="63" t="s">
        <v>146</v>
      </c>
      <c r="H3" s="64" t="s">
        <v>147</v>
      </c>
      <c r="I3" s="64" t="s">
        <v>148</v>
      </c>
      <c r="J3" s="64" t="s">
        <v>149</v>
      </c>
      <c r="K3" s="64" t="s">
        <v>150</v>
      </c>
      <c r="M3" s="2"/>
      <c r="N3" s="2"/>
      <c r="O3" s="2"/>
      <c r="P3" s="2"/>
      <c r="Q3" s="2"/>
      <c r="R3" s="2"/>
      <c r="S3" s="65"/>
      <c r="T3" s="65"/>
      <c r="U3" s="65"/>
      <c r="V3" s="65"/>
      <c r="W3" s="65"/>
      <c r="X3" s="65"/>
      <c r="Y3" s="65"/>
      <c r="Z3" s="65"/>
    </row>
    <row r="4" spans="1:26" ht="25.35" customHeight="1">
      <c r="A4" s="241" t="s">
        <v>275</v>
      </c>
      <c r="B4" s="260" t="s">
        <v>276</v>
      </c>
      <c r="C4" s="22" t="s">
        <v>277</v>
      </c>
      <c r="D4" s="22" t="s">
        <v>278</v>
      </c>
      <c r="E4" s="22" t="s">
        <v>99</v>
      </c>
      <c r="F4" s="22"/>
      <c r="G4" s="22" t="s">
        <v>279</v>
      </c>
      <c r="H4" s="22"/>
      <c r="I4" s="22"/>
      <c r="J4" s="22" t="s">
        <v>1512</v>
      </c>
      <c r="K4" s="25" t="b">
        <f>FALSE()</f>
        <v>0</v>
      </c>
      <c r="M4" s="2"/>
      <c r="N4" s="2"/>
      <c r="O4" s="2"/>
      <c r="P4" s="2"/>
      <c r="Q4" s="2"/>
      <c r="R4" s="2"/>
      <c r="S4" s="50"/>
      <c r="T4" s="50"/>
      <c r="U4" s="50"/>
      <c r="V4" s="50"/>
      <c r="W4" s="50"/>
      <c r="X4" s="50"/>
      <c r="Y4" s="50"/>
      <c r="Z4" s="50"/>
    </row>
    <row r="5" spans="1:26" ht="15.6">
      <c r="A5" s="241"/>
      <c r="B5" s="260"/>
      <c r="C5" s="33" t="s">
        <v>280</v>
      </c>
      <c r="D5" s="33" t="s">
        <v>281</v>
      </c>
      <c r="E5" s="33" t="s">
        <v>94</v>
      </c>
      <c r="F5" s="33"/>
      <c r="G5" s="33" t="s">
        <v>282</v>
      </c>
      <c r="H5" s="33"/>
      <c r="I5" s="33"/>
      <c r="J5" s="33" t="s">
        <v>1512</v>
      </c>
      <c r="K5" s="47" t="b">
        <f>FALSE()</f>
        <v>0</v>
      </c>
      <c r="M5" s="2"/>
      <c r="N5" s="2"/>
      <c r="O5" s="2"/>
      <c r="P5" s="2"/>
      <c r="Q5" s="2"/>
      <c r="R5" s="2"/>
      <c r="S5" s="50"/>
      <c r="T5" s="50"/>
      <c r="U5" s="50"/>
      <c r="V5" s="50"/>
      <c r="W5" s="50"/>
      <c r="X5" s="50"/>
      <c r="Y5" s="50"/>
      <c r="Z5" s="50"/>
    </row>
    <row r="6" spans="1:26" ht="85.05" customHeight="1">
      <c r="A6" s="261" t="s">
        <v>283</v>
      </c>
      <c r="B6" s="22" t="s">
        <v>284</v>
      </c>
      <c r="C6" s="22" t="s">
        <v>285</v>
      </c>
      <c r="D6" s="22" t="s">
        <v>286</v>
      </c>
      <c r="E6" s="22" t="s">
        <v>108</v>
      </c>
      <c r="F6" s="22" t="s">
        <v>287</v>
      </c>
      <c r="G6" s="22"/>
      <c r="H6" s="22" t="s">
        <v>288</v>
      </c>
      <c r="I6" s="22" t="s">
        <v>289</v>
      </c>
      <c r="J6" s="22" t="s">
        <v>1512</v>
      </c>
      <c r="K6" s="25" t="b">
        <f>FALSE()</f>
        <v>0</v>
      </c>
      <c r="M6" s="2"/>
      <c r="N6" s="2"/>
      <c r="O6" s="2"/>
      <c r="P6" s="2"/>
      <c r="Q6" s="2"/>
      <c r="R6" s="2"/>
      <c r="S6" s="50"/>
      <c r="T6" s="50"/>
      <c r="U6" s="50"/>
      <c r="V6" s="50"/>
      <c r="W6" s="50"/>
      <c r="X6" s="50"/>
      <c r="Y6" s="50"/>
      <c r="Z6" s="50"/>
    </row>
    <row r="7" spans="1:26" ht="15" customHeight="1">
      <c r="A7" s="261"/>
      <c r="B7" s="256" t="s">
        <v>290</v>
      </c>
      <c r="C7" s="26" t="s">
        <v>291</v>
      </c>
      <c r="D7" s="26" t="s">
        <v>292</v>
      </c>
      <c r="E7" s="26" t="s">
        <v>293</v>
      </c>
      <c r="F7" s="26"/>
      <c r="G7" s="256" t="s">
        <v>236</v>
      </c>
      <c r="H7" s="26"/>
      <c r="I7" s="26"/>
      <c r="J7" s="26" t="s">
        <v>1512</v>
      </c>
      <c r="K7" s="39" t="b">
        <f>FALSE()</f>
        <v>0</v>
      </c>
      <c r="M7" s="2"/>
      <c r="N7" s="2"/>
      <c r="O7" s="2"/>
      <c r="P7" s="2"/>
      <c r="Q7" s="2"/>
      <c r="R7" s="2"/>
      <c r="S7" s="50"/>
      <c r="T7" s="50"/>
      <c r="U7" s="50"/>
      <c r="V7" s="50"/>
      <c r="W7" s="50"/>
      <c r="X7" s="50"/>
      <c r="Y7" s="50"/>
      <c r="Z7" s="50"/>
    </row>
    <row r="8" spans="1:26" ht="31.2">
      <c r="A8" s="261"/>
      <c r="B8" s="256"/>
      <c r="C8" s="67" t="s">
        <v>294</v>
      </c>
      <c r="D8" s="68">
        <v>45512</v>
      </c>
      <c r="E8" s="26" t="s">
        <v>112</v>
      </c>
      <c r="F8" s="26"/>
      <c r="G8" s="256"/>
      <c r="H8" s="26"/>
      <c r="I8" s="26"/>
      <c r="J8" s="26" t="s">
        <v>1513</v>
      </c>
      <c r="K8" s="39" t="b">
        <f>FALSE()</f>
        <v>0</v>
      </c>
      <c r="M8" s="2"/>
      <c r="N8" s="2"/>
      <c r="O8" s="2"/>
      <c r="P8" s="2"/>
      <c r="Q8" s="2"/>
      <c r="R8" s="2"/>
      <c r="S8" s="50"/>
      <c r="T8" s="50"/>
      <c r="U8" s="50"/>
      <c r="V8" s="50"/>
      <c r="W8" s="50"/>
      <c r="X8" s="50"/>
      <c r="Y8" s="50"/>
      <c r="Z8" s="50"/>
    </row>
    <row r="9" spans="1:26" ht="46.8">
      <c r="A9" s="261"/>
      <c r="B9" s="256"/>
      <c r="C9" s="67" t="s">
        <v>295</v>
      </c>
      <c r="D9" s="68">
        <v>45512</v>
      </c>
      <c r="E9" s="26" t="s">
        <v>112</v>
      </c>
      <c r="F9" s="26"/>
      <c r="G9" s="256"/>
      <c r="H9" s="26"/>
      <c r="I9" s="26"/>
      <c r="J9" s="26" t="s">
        <v>1513</v>
      </c>
      <c r="K9" s="39" t="b">
        <f>FALSE()</f>
        <v>0</v>
      </c>
      <c r="M9" s="2"/>
      <c r="N9" s="2"/>
      <c r="O9" s="2"/>
      <c r="P9" s="2"/>
      <c r="Q9" s="2"/>
      <c r="R9" s="2"/>
      <c r="S9" s="50"/>
      <c r="T9" s="50"/>
      <c r="U9" s="50"/>
      <c r="V9" s="50"/>
      <c r="W9" s="50"/>
      <c r="X9" s="50"/>
      <c r="Y9" s="50"/>
      <c r="Z9" s="50"/>
    </row>
    <row r="10" spans="1:26" ht="140.4">
      <c r="A10" s="261"/>
      <c r="B10" s="256"/>
      <c r="C10" s="67" t="s">
        <v>296</v>
      </c>
      <c r="D10" s="26" t="s">
        <v>111</v>
      </c>
      <c r="E10" s="26" t="s">
        <v>112</v>
      </c>
      <c r="F10" s="26"/>
      <c r="G10" s="26" t="s">
        <v>297</v>
      </c>
      <c r="H10" s="26"/>
      <c r="I10" s="26"/>
      <c r="J10" s="26" t="s">
        <v>1513</v>
      </c>
      <c r="K10" s="39" t="b">
        <f>FALSE()</f>
        <v>0</v>
      </c>
      <c r="M10" s="2"/>
      <c r="N10" s="2"/>
      <c r="O10" s="2"/>
      <c r="P10" s="2"/>
      <c r="Q10" s="2"/>
      <c r="R10" s="2"/>
      <c r="S10" s="50"/>
      <c r="T10" s="50"/>
      <c r="U10" s="50"/>
      <c r="V10" s="50"/>
      <c r="W10" s="50"/>
      <c r="X10" s="50"/>
      <c r="Y10" s="50"/>
      <c r="Z10" s="50"/>
    </row>
    <row r="11" spans="1:26" ht="108.9" customHeight="1">
      <c r="A11" s="261"/>
      <c r="B11" s="256"/>
      <c r="C11" s="26" t="s">
        <v>298</v>
      </c>
      <c r="D11" s="26"/>
      <c r="E11" s="26"/>
      <c r="F11" s="26"/>
      <c r="G11" s="256" t="s">
        <v>299</v>
      </c>
      <c r="H11" s="26"/>
      <c r="I11" s="26"/>
      <c r="J11" s="26" t="s">
        <v>1513</v>
      </c>
      <c r="K11" s="39" t="b">
        <f>FALSE()</f>
        <v>0</v>
      </c>
      <c r="M11" s="2"/>
      <c r="N11" s="2"/>
      <c r="O11" s="2"/>
      <c r="P11" s="2"/>
      <c r="Q11" s="2"/>
      <c r="R11" s="2"/>
      <c r="S11" s="50"/>
      <c r="T11" s="50"/>
      <c r="U11" s="50"/>
      <c r="V11" s="50"/>
      <c r="W11" s="50"/>
      <c r="X11" s="50"/>
      <c r="Y11" s="50"/>
      <c r="Z11" s="50"/>
    </row>
    <row r="12" spans="1:26" ht="249.6">
      <c r="A12" s="261"/>
      <c r="B12" s="256"/>
      <c r="C12" s="26" t="s">
        <v>300</v>
      </c>
      <c r="D12" s="26"/>
      <c r="E12" s="26"/>
      <c r="F12" s="26"/>
      <c r="G12" s="256"/>
      <c r="H12" s="26"/>
      <c r="I12" s="26"/>
      <c r="J12" s="26" t="s">
        <v>1513</v>
      </c>
      <c r="K12" s="39" t="b">
        <f>FALSE()</f>
        <v>0</v>
      </c>
      <c r="M12" s="2"/>
      <c r="N12" s="2"/>
      <c r="O12" s="2"/>
      <c r="P12" s="2"/>
      <c r="Q12" s="2"/>
      <c r="R12" s="2"/>
      <c r="S12" s="50"/>
      <c r="T12" s="50"/>
      <c r="U12" s="50"/>
      <c r="V12" s="50"/>
      <c r="W12" s="50"/>
      <c r="X12" s="50"/>
      <c r="Y12" s="50"/>
      <c r="Z12" s="50"/>
    </row>
    <row r="13" spans="1:26" ht="46.8">
      <c r="A13" s="261"/>
      <c r="B13" s="256"/>
      <c r="C13" s="26" t="s">
        <v>301</v>
      </c>
      <c r="D13" s="26" t="s">
        <v>302</v>
      </c>
      <c r="E13" s="26" t="s">
        <v>112</v>
      </c>
      <c r="F13" s="26"/>
      <c r="G13" s="26" t="s">
        <v>303</v>
      </c>
      <c r="H13" s="26"/>
      <c r="I13" s="26"/>
      <c r="J13" s="26" t="s">
        <v>1513</v>
      </c>
      <c r="K13" s="39" t="b">
        <f>FALSE()</f>
        <v>0</v>
      </c>
      <c r="M13" s="2"/>
      <c r="N13" s="2"/>
      <c r="O13" s="2"/>
      <c r="P13" s="2"/>
      <c r="Q13" s="2"/>
      <c r="R13" s="2"/>
      <c r="S13" s="50"/>
      <c r="T13" s="50"/>
      <c r="U13" s="50"/>
      <c r="V13" s="50"/>
      <c r="W13" s="50"/>
      <c r="X13" s="50"/>
      <c r="Y13" s="50"/>
      <c r="Z13" s="50"/>
    </row>
    <row r="14" spans="1:26" ht="187.2">
      <c r="A14" s="261"/>
      <c r="B14" s="256"/>
      <c r="C14" s="30" t="s">
        <v>304</v>
      </c>
      <c r="D14" s="30"/>
      <c r="E14" s="30"/>
      <c r="F14" s="30"/>
      <c r="G14" s="30" t="s">
        <v>305</v>
      </c>
      <c r="H14" s="30"/>
      <c r="I14" s="30"/>
      <c r="J14" s="30" t="s">
        <v>1513</v>
      </c>
      <c r="K14" s="58" t="b">
        <f>FALSE()</f>
        <v>0</v>
      </c>
      <c r="M14" s="2"/>
      <c r="N14" s="2"/>
      <c r="O14" s="2"/>
      <c r="P14" s="2"/>
      <c r="Q14" s="2"/>
      <c r="R14" s="2"/>
      <c r="S14" s="50"/>
      <c r="T14" s="50"/>
      <c r="U14" s="50"/>
      <c r="V14" s="50"/>
      <c r="W14" s="50"/>
      <c r="X14" s="50"/>
      <c r="Y14" s="50"/>
      <c r="Z14" s="50"/>
    </row>
    <row r="15" spans="1:26" ht="49.2" customHeight="1">
      <c r="A15" s="241" t="s">
        <v>306</v>
      </c>
      <c r="B15" s="69" t="s">
        <v>307</v>
      </c>
      <c r="C15" s="69" t="s">
        <v>308</v>
      </c>
      <c r="D15" s="69" t="s">
        <v>309</v>
      </c>
      <c r="E15" s="69" t="s">
        <v>310</v>
      </c>
      <c r="F15" s="69" t="s">
        <v>311</v>
      </c>
      <c r="G15" s="69" t="s">
        <v>312</v>
      </c>
      <c r="H15" s="69"/>
      <c r="I15" s="69"/>
      <c r="J15" s="69" t="s">
        <v>1512</v>
      </c>
      <c r="K15" s="70" t="b">
        <f>FALSE()</f>
        <v>0</v>
      </c>
      <c r="M15" s="2"/>
      <c r="N15" s="2"/>
      <c r="O15" s="2"/>
      <c r="P15" s="2"/>
      <c r="Q15" s="2"/>
      <c r="R15" s="2"/>
      <c r="S15" s="50"/>
      <c r="T15" s="50"/>
      <c r="U15" s="50"/>
      <c r="V15" s="50"/>
      <c r="W15" s="50"/>
      <c r="X15" s="50"/>
      <c r="Y15" s="50"/>
      <c r="Z15" s="50"/>
    </row>
    <row r="16" spans="1:26" ht="156">
      <c r="A16" s="241"/>
      <c r="B16" s="26" t="s">
        <v>313</v>
      </c>
      <c r="C16" s="26" t="s">
        <v>314</v>
      </c>
      <c r="D16" s="26" t="s">
        <v>111</v>
      </c>
      <c r="E16" s="26"/>
      <c r="F16" s="26" t="s">
        <v>315</v>
      </c>
      <c r="G16" s="26" t="s">
        <v>316</v>
      </c>
      <c r="H16" s="26"/>
      <c r="I16" s="26"/>
      <c r="J16" s="26" t="s">
        <v>1512</v>
      </c>
      <c r="K16" s="39" t="b">
        <f>FALSE()</f>
        <v>0</v>
      </c>
      <c r="M16" s="2"/>
      <c r="N16" s="2"/>
      <c r="O16" s="2"/>
      <c r="P16" s="2"/>
      <c r="Q16" s="2"/>
      <c r="R16" s="2"/>
      <c r="S16" s="50"/>
      <c r="T16" s="50"/>
      <c r="U16" s="50"/>
      <c r="V16" s="50"/>
      <c r="W16" s="50"/>
      <c r="X16" s="50"/>
      <c r="Y16" s="50"/>
      <c r="Z16" s="50"/>
    </row>
    <row r="17" spans="1:26" ht="156">
      <c r="A17" s="241"/>
      <c r="B17" s="26" t="s">
        <v>317</v>
      </c>
      <c r="C17" s="26" t="s">
        <v>318</v>
      </c>
      <c r="D17" s="26" t="s">
        <v>111</v>
      </c>
      <c r="E17" s="26" t="s">
        <v>112</v>
      </c>
      <c r="F17" s="26"/>
      <c r="G17" s="26" t="s">
        <v>319</v>
      </c>
      <c r="H17" s="26"/>
      <c r="I17" s="26"/>
      <c r="J17" s="26" t="s">
        <v>1512</v>
      </c>
      <c r="K17" s="39" t="b">
        <f>FALSE()</f>
        <v>0</v>
      </c>
      <c r="M17" s="2"/>
      <c r="N17" s="2"/>
      <c r="O17" s="2"/>
      <c r="P17" s="2"/>
      <c r="Q17" s="2"/>
      <c r="R17" s="2"/>
      <c r="S17" s="50"/>
      <c r="T17" s="50"/>
      <c r="U17" s="50"/>
      <c r="V17" s="50"/>
      <c r="W17" s="50"/>
      <c r="X17" s="50"/>
      <c r="Y17" s="50"/>
      <c r="Z17" s="50"/>
    </row>
    <row r="18" spans="1:26" ht="37.35" customHeight="1">
      <c r="A18" s="241" t="s">
        <v>320</v>
      </c>
      <c r="B18" s="258" t="s">
        <v>321</v>
      </c>
      <c r="C18" s="22" t="s">
        <v>322</v>
      </c>
      <c r="D18" s="22" t="s">
        <v>111</v>
      </c>
      <c r="E18" s="22" t="s">
        <v>323</v>
      </c>
      <c r="F18" s="22" t="s">
        <v>324</v>
      </c>
      <c r="G18" s="22" t="s">
        <v>325</v>
      </c>
      <c r="H18" s="22"/>
      <c r="I18" s="22"/>
      <c r="J18" s="22" t="s">
        <v>1512</v>
      </c>
      <c r="K18" s="25" t="b">
        <f>FALSE()</f>
        <v>0</v>
      </c>
      <c r="M18" s="2"/>
      <c r="N18" s="2"/>
      <c r="O18" s="2"/>
      <c r="P18" s="2"/>
      <c r="Q18" s="2"/>
      <c r="R18" s="2"/>
      <c r="S18" s="50"/>
      <c r="T18" s="50"/>
      <c r="U18" s="50"/>
      <c r="V18" s="50"/>
      <c r="W18" s="50"/>
      <c r="X18" s="50"/>
      <c r="Y18" s="50"/>
      <c r="Z18" s="50"/>
    </row>
    <row r="19" spans="1:26" ht="31.2">
      <c r="A19" s="241"/>
      <c r="B19" s="258"/>
      <c r="C19" s="26" t="s">
        <v>326</v>
      </c>
      <c r="D19" s="71" t="s">
        <v>327</v>
      </c>
      <c r="E19" s="71" t="s">
        <v>293</v>
      </c>
      <c r="F19" s="71" t="s">
        <v>287</v>
      </c>
      <c r="G19" s="71" t="s">
        <v>325</v>
      </c>
      <c r="H19" s="71"/>
      <c r="I19" s="71"/>
      <c r="J19" s="71" t="s">
        <v>1512</v>
      </c>
      <c r="K19" s="29" t="b">
        <f>FALSE()</f>
        <v>0</v>
      </c>
      <c r="M19" s="2"/>
      <c r="N19" s="2"/>
      <c r="O19" s="2"/>
      <c r="P19" s="2"/>
      <c r="Q19" s="2"/>
      <c r="R19" s="2"/>
      <c r="S19" s="50"/>
      <c r="T19" s="50"/>
      <c r="U19" s="50"/>
      <c r="V19" s="50"/>
      <c r="W19" s="50"/>
      <c r="X19" s="50"/>
      <c r="Y19" s="50"/>
      <c r="Z19" s="50"/>
    </row>
    <row r="20" spans="1:26" ht="46.8">
      <c r="A20" s="241"/>
      <c r="B20" s="258"/>
      <c r="C20" s="26" t="s">
        <v>328</v>
      </c>
      <c r="D20" s="71" t="s">
        <v>329</v>
      </c>
      <c r="E20" s="71" t="s">
        <v>293</v>
      </c>
      <c r="F20" s="71" t="s">
        <v>287</v>
      </c>
      <c r="G20" s="71" t="s">
        <v>325</v>
      </c>
      <c r="H20" s="71"/>
      <c r="I20" s="71"/>
      <c r="J20" s="71" t="s">
        <v>1512</v>
      </c>
      <c r="K20" s="29" t="b">
        <f>FALSE()</f>
        <v>0</v>
      </c>
      <c r="M20" s="2"/>
      <c r="N20" s="2"/>
      <c r="O20" s="2"/>
      <c r="P20" s="2"/>
      <c r="Q20" s="2"/>
      <c r="R20" s="2"/>
      <c r="S20" s="50"/>
      <c r="T20" s="50"/>
      <c r="U20" s="50"/>
      <c r="V20" s="50"/>
      <c r="W20" s="50"/>
      <c r="X20" s="50"/>
      <c r="Y20" s="50"/>
      <c r="Z20" s="50"/>
    </row>
    <row r="21" spans="1:26" ht="31.2">
      <c r="A21" s="241"/>
      <c r="B21" s="258"/>
      <c r="C21" s="26" t="s">
        <v>330</v>
      </c>
      <c r="D21" s="26" t="s">
        <v>331</v>
      </c>
      <c r="E21" s="71" t="s">
        <v>293</v>
      </c>
      <c r="F21" s="26" t="s">
        <v>287</v>
      </c>
      <c r="G21" s="71" t="s">
        <v>325</v>
      </c>
      <c r="H21" s="26"/>
      <c r="I21" s="26"/>
      <c r="J21" s="26" t="s">
        <v>1512</v>
      </c>
      <c r="K21" s="39" t="b">
        <f>FALSE()</f>
        <v>0</v>
      </c>
      <c r="M21" s="2"/>
      <c r="N21" s="2"/>
      <c r="O21" s="2"/>
      <c r="P21" s="2"/>
      <c r="Q21" s="2"/>
      <c r="R21" s="2"/>
      <c r="S21" s="50"/>
      <c r="T21" s="50"/>
      <c r="U21" s="50"/>
      <c r="V21" s="50"/>
      <c r="W21" s="50"/>
      <c r="X21" s="50"/>
      <c r="Y21" s="50"/>
      <c r="Z21" s="50"/>
    </row>
    <row r="22" spans="1:26" ht="62.4">
      <c r="A22" s="241"/>
      <c r="B22" s="258"/>
      <c r="C22" s="30" t="s">
        <v>332</v>
      </c>
      <c r="D22" s="30" t="s">
        <v>111</v>
      </c>
      <c r="E22" s="40" t="s">
        <v>323</v>
      </c>
      <c r="F22" s="30" t="s">
        <v>287</v>
      </c>
      <c r="G22" s="40" t="s">
        <v>333</v>
      </c>
      <c r="H22" s="30"/>
      <c r="I22" s="30"/>
      <c r="J22" s="30" t="s">
        <v>1513</v>
      </c>
      <c r="K22" s="58" t="b">
        <f>FALSE()</f>
        <v>0</v>
      </c>
      <c r="M22" s="2"/>
      <c r="N22" s="2"/>
      <c r="O22" s="2"/>
      <c r="P22" s="2"/>
      <c r="Q22" s="2"/>
      <c r="R22" s="2"/>
      <c r="S22" s="50"/>
      <c r="T22" s="50"/>
      <c r="U22" s="50"/>
      <c r="V22" s="50"/>
      <c r="W22" s="50"/>
      <c r="X22" s="50"/>
      <c r="Y22" s="50"/>
      <c r="Z22" s="50"/>
    </row>
    <row r="23" spans="1:26" ht="46.8">
      <c r="A23" s="241"/>
      <c r="B23" s="26" t="s">
        <v>334</v>
      </c>
      <c r="C23" s="26" t="s">
        <v>335</v>
      </c>
      <c r="D23" s="26" t="s">
        <v>219</v>
      </c>
      <c r="E23" s="26" t="s">
        <v>112</v>
      </c>
      <c r="F23" s="26" t="s">
        <v>336</v>
      </c>
      <c r="G23" s="26" t="s">
        <v>337</v>
      </c>
      <c r="H23" s="26"/>
      <c r="I23" s="26"/>
      <c r="J23" s="30" t="s">
        <v>1512</v>
      </c>
      <c r="K23" s="58" t="b">
        <f>FALSE()</f>
        <v>0</v>
      </c>
      <c r="M23" s="2"/>
      <c r="N23" s="2"/>
      <c r="O23" s="2"/>
      <c r="P23" s="2"/>
      <c r="Q23" s="2"/>
      <c r="R23" s="2"/>
      <c r="S23" s="50"/>
      <c r="T23" s="50"/>
      <c r="U23" s="50"/>
      <c r="V23" s="50"/>
      <c r="W23" s="50"/>
      <c r="X23" s="50"/>
      <c r="Y23" s="50"/>
      <c r="Z23" s="50"/>
    </row>
    <row r="24" spans="1:26" ht="49.2" customHeight="1">
      <c r="A24" s="241"/>
      <c r="B24" s="256" t="s">
        <v>338</v>
      </c>
      <c r="C24" s="26" t="s">
        <v>339</v>
      </c>
      <c r="D24" s="26" t="s">
        <v>340</v>
      </c>
      <c r="E24" s="26" t="s">
        <v>94</v>
      </c>
      <c r="F24" s="26"/>
      <c r="G24" s="26" t="s">
        <v>341</v>
      </c>
      <c r="H24" s="26"/>
      <c r="I24" s="26"/>
      <c r="J24" s="30" t="s">
        <v>1512</v>
      </c>
      <c r="K24" s="58" t="b">
        <f>FALSE()</f>
        <v>0</v>
      </c>
      <c r="M24" s="2"/>
      <c r="N24" s="2"/>
      <c r="O24" s="2"/>
      <c r="P24" s="2"/>
      <c r="Q24" s="2"/>
      <c r="R24" s="2"/>
      <c r="S24" s="50"/>
      <c r="T24" s="50"/>
      <c r="U24" s="50"/>
      <c r="V24" s="50"/>
      <c r="W24" s="50"/>
      <c r="X24" s="50"/>
      <c r="Y24" s="50"/>
      <c r="Z24" s="50"/>
    </row>
    <row r="25" spans="1:26" ht="93.6">
      <c r="A25" s="241"/>
      <c r="B25" s="256"/>
      <c r="C25" s="26" t="s">
        <v>342</v>
      </c>
      <c r="D25" s="26" t="s">
        <v>111</v>
      </c>
      <c r="E25" s="26" t="s">
        <v>323</v>
      </c>
      <c r="F25" s="26" t="s">
        <v>287</v>
      </c>
      <c r="G25" s="26" t="s">
        <v>341</v>
      </c>
      <c r="H25" s="26"/>
      <c r="I25" s="26"/>
      <c r="J25" s="26" t="s">
        <v>1513</v>
      </c>
      <c r="K25" s="39" t="b">
        <f>FALSE()</f>
        <v>0</v>
      </c>
      <c r="M25" s="2"/>
      <c r="N25" s="2"/>
      <c r="O25" s="2"/>
      <c r="P25" s="2"/>
      <c r="Q25" s="2"/>
      <c r="R25" s="2"/>
      <c r="S25" s="50"/>
      <c r="T25" s="50"/>
      <c r="U25" s="50"/>
      <c r="V25" s="50"/>
      <c r="W25" s="50"/>
      <c r="X25" s="50"/>
      <c r="Y25" s="50"/>
      <c r="Z25" s="50"/>
    </row>
    <row r="26" spans="1:26" ht="31.2">
      <c r="A26" s="241"/>
      <c r="B26" s="256"/>
      <c r="C26" s="26" t="s">
        <v>343</v>
      </c>
      <c r="D26" s="26" t="s">
        <v>344</v>
      </c>
      <c r="E26" s="26" t="s">
        <v>310</v>
      </c>
      <c r="F26" s="26" t="s">
        <v>287</v>
      </c>
      <c r="G26" s="26" t="s">
        <v>345</v>
      </c>
      <c r="H26" s="26"/>
      <c r="I26" s="26"/>
      <c r="J26" s="30" t="s">
        <v>1512</v>
      </c>
      <c r="K26" s="58" t="b">
        <f>FALSE()</f>
        <v>0</v>
      </c>
      <c r="M26" s="2"/>
      <c r="N26" s="2"/>
      <c r="O26" s="2"/>
      <c r="P26" s="2"/>
      <c r="Q26" s="2"/>
      <c r="R26" s="2"/>
      <c r="S26" s="50"/>
      <c r="T26" s="50"/>
      <c r="U26" s="50"/>
      <c r="V26" s="50"/>
      <c r="W26" s="50"/>
      <c r="X26" s="50"/>
      <c r="Y26" s="50"/>
      <c r="Z26" s="50"/>
    </row>
    <row r="27" spans="1:26" ht="31.2">
      <c r="A27" s="241"/>
      <c r="B27" s="256"/>
      <c r="C27" s="26" t="s">
        <v>346</v>
      </c>
      <c r="D27" s="26" t="s">
        <v>111</v>
      </c>
      <c r="E27" s="26" t="s">
        <v>112</v>
      </c>
      <c r="F27" s="26"/>
      <c r="G27" s="26" t="s">
        <v>347</v>
      </c>
      <c r="H27" s="26"/>
      <c r="I27" s="26"/>
      <c r="J27" s="30" t="s">
        <v>1512</v>
      </c>
      <c r="K27" s="58" t="b">
        <f>FALSE()</f>
        <v>0</v>
      </c>
      <c r="M27" s="2"/>
      <c r="N27" s="2"/>
      <c r="O27" s="2"/>
      <c r="P27" s="2"/>
      <c r="Q27" s="2"/>
      <c r="R27" s="2"/>
      <c r="S27" s="50"/>
      <c r="T27" s="50"/>
      <c r="U27" s="50"/>
      <c r="V27" s="50"/>
      <c r="W27" s="50"/>
      <c r="X27" s="50"/>
      <c r="Y27" s="50"/>
      <c r="Z27" s="50"/>
    </row>
    <row r="28" spans="1:26" ht="25.35" customHeight="1">
      <c r="A28" s="241"/>
      <c r="B28" s="256" t="s">
        <v>348</v>
      </c>
      <c r="C28" s="26" t="s">
        <v>349</v>
      </c>
      <c r="D28" s="26"/>
      <c r="E28" s="26"/>
      <c r="F28" s="26"/>
      <c r="G28" s="26" t="s">
        <v>350</v>
      </c>
      <c r="H28" s="26"/>
      <c r="I28" s="26"/>
      <c r="J28" s="30" t="s">
        <v>1512</v>
      </c>
      <c r="K28" s="58" t="b">
        <f>FALSE()</f>
        <v>0</v>
      </c>
      <c r="M28" s="2"/>
      <c r="N28" s="2"/>
      <c r="O28" s="2"/>
      <c r="P28" s="2"/>
      <c r="Q28" s="2"/>
      <c r="R28" s="2"/>
      <c r="S28" s="50"/>
      <c r="T28" s="50"/>
      <c r="U28" s="50"/>
      <c r="V28" s="50"/>
      <c r="W28" s="50"/>
      <c r="X28" s="50"/>
      <c r="Y28" s="50"/>
      <c r="Z28" s="50"/>
    </row>
    <row r="29" spans="1:26" ht="31.2">
      <c r="A29" s="241"/>
      <c r="B29" s="256"/>
      <c r="C29" s="26" t="s">
        <v>351</v>
      </c>
      <c r="D29" s="26" t="s">
        <v>352</v>
      </c>
      <c r="E29" s="26" t="s">
        <v>96</v>
      </c>
      <c r="F29" s="26"/>
      <c r="G29" s="26" t="s">
        <v>353</v>
      </c>
      <c r="H29" s="26"/>
      <c r="I29" s="26"/>
      <c r="J29" s="30" t="s">
        <v>1512</v>
      </c>
      <c r="K29" s="58" t="b">
        <f>FALSE()</f>
        <v>0</v>
      </c>
      <c r="M29" s="2"/>
      <c r="N29" s="2"/>
      <c r="O29" s="2"/>
      <c r="P29" s="2"/>
      <c r="Q29" s="2"/>
      <c r="R29" s="2"/>
      <c r="S29" s="50"/>
      <c r="T29" s="50"/>
      <c r="U29" s="50"/>
      <c r="V29" s="50"/>
      <c r="W29" s="50"/>
      <c r="X29" s="50"/>
      <c r="Y29" s="50"/>
      <c r="Z29" s="50"/>
    </row>
    <row r="30" spans="1:26" ht="171.6">
      <c r="A30" s="241"/>
      <c r="B30" s="256"/>
      <c r="C30" s="26" t="s">
        <v>354</v>
      </c>
      <c r="D30" s="26"/>
      <c r="E30" s="26"/>
      <c r="F30" s="26"/>
      <c r="G30" s="26" t="s">
        <v>355</v>
      </c>
      <c r="H30" s="26"/>
      <c r="I30" s="26"/>
      <c r="J30" s="30" t="s">
        <v>1512</v>
      </c>
      <c r="K30" s="58" t="b">
        <f>FALSE()</f>
        <v>0</v>
      </c>
      <c r="M30" s="2"/>
      <c r="N30" s="2"/>
      <c r="O30" s="2"/>
      <c r="P30" s="2"/>
      <c r="Q30" s="2"/>
      <c r="R30" s="2"/>
      <c r="S30" s="50"/>
      <c r="T30" s="50"/>
      <c r="U30" s="50"/>
      <c r="V30" s="50"/>
      <c r="W30" s="50"/>
      <c r="X30" s="50"/>
      <c r="Y30" s="50"/>
      <c r="Z30" s="50"/>
    </row>
    <row r="31" spans="1:26" ht="31.2">
      <c r="A31" s="241"/>
      <c r="B31" s="256"/>
      <c r="C31" s="26" t="s">
        <v>356</v>
      </c>
      <c r="D31" s="26" t="s">
        <v>357</v>
      </c>
      <c r="E31" s="26" t="s">
        <v>94</v>
      </c>
      <c r="F31" s="26"/>
      <c r="G31" s="26" t="s">
        <v>358</v>
      </c>
      <c r="H31" s="26"/>
      <c r="I31" s="26"/>
      <c r="J31" s="30" t="s">
        <v>1512</v>
      </c>
      <c r="K31" s="58" t="b">
        <f>FALSE()</f>
        <v>0</v>
      </c>
      <c r="M31" s="2"/>
      <c r="N31" s="2"/>
      <c r="O31" s="2"/>
      <c r="P31" s="2"/>
      <c r="Q31" s="2"/>
      <c r="R31" s="2"/>
      <c r="S31" s="50"/>
      <c r="T31" s="50"/>
      <c r="U31" s="50"/>
      <c r="V31" s="50"/>
      <c r="W31" s="50"/>
      <c r="X31" s="50"/>
      <c r="Y31" s="50"/>
      <c r="Z31" s="50"/>
    </row>
    <row r="32" spans="1:26" ht="124.8">
      <c r="A32" s="241"/>
      <c r="B32" s="256"/>
      <c r="C32" s="26" t="s">
        <v>359</v>
      </c>
      <c r="D32" s="26" t="s">
        <v>111</v>
      </c>
      <c r="E32" s="26" t="s">
        <v>323</v>
      </c>
      <c r="F32" s="26"/>
      <c r="G32" s="26" t="s">
        <v>360</v>
      </c>
      <c r="H32" s="26"/>
      <c r="I32" s="26"/>
      <c r="J32" s="30" t="s">
        <v>1512</v>
      </c>
      <c r="K32" s="58" t="b">
        <f>FALSE()</f>
        <v>0</v>
      </c>
      <c r="M32" s="2"/>
      <c r="N32" s="2"/>
      <c r="O32" s="2"/>
      <c r="P32" s="2"/>
      <c r="Q32" s="2"/>
      <c r="R32" s="2"/>
      <c r="S32" s="50"/>
      <c r="T32" s="50"/>
      <c r="U32" s="50"/>
      <c r="V32" s="50"/>
      <c r="W32" s="50"/>
      <c r="X32" s="50"/>
      <c r="Y32" s="50"/>
      <c r="Z32" s="50"/>
    </row>
    <row r="33" spans="1:26" ht="73.05" customHeight="1">
      <c r="A33" s="241"/>
      <c r="B33" s="254" t="s">
        <v>361</v>
      </c>
      <c r="C33" s="30" t="s">
        <v>362</v>
      </c>
      <c r="D33" s="30" t="s">
        <v>111</v>
      </c>
      <c r="E33" s="30" t="s">
        <v>112</v>
      </c>
      <c r="F33" s="30"/>
      <c r="G33" s="30" t="s">
        <v>165</v>
      </c>
      <c r="H33" s="30"/>
      <c r="I33" s="30"/>
      <c r="J33" s="30" t="s">
        <v>1513</v>
      </c>
      <c r="K33" s="58" t="b">
        <f>FALSE()</f>
        <v>0</v>
      </c>
      <c r="M33" s="2"/>
      <c r="N33" s="2"/>
      <c r="O33" s="2"/>
      <c r="P33" s="2"/>
      <c r="Q33" s="2"/>
      <c r="R33" s="2"/>
      <c r="S33" s="50"/>
      <c r="T33" s="50"/>
      <c r="U33" s="50"/>
      <c r="V33" s="50"/>
      <c r="W33" s="50"/>
      <c r="X33" s="50"/>
      <c r="Y33" s="50"/>
      <c r="Z33" s="50"/>
    </row>
    <row r="34" spans="1:26" ht="61.2" customHeight="1">
      <c r="A34" s="241"/>
      <c r="B34" s="254"/>
      <c r="C34" s="30" t="s">
        <v>363</v>
      </c>
      <c r="D34" s="30" t="s">
        <v>111</v>
      </c>
      <c r="E34" s="30" t="s">
        <v>112</v>
      </c>
      <c r="F34" s="30"/>
      <c r="G34" s="254" t="s">
        <v>364</v>
      </c>
      <c r="H34" s="30"/>
      <c r="I34" s="30"/>
      <c r="J34" s="30" t="s">
        <v>1512</v>
      </c>
      <c r="K34" s="58" t="b">
        <f>FALSE()</f>
        <v>0</v>
      </c>
      <c r="M34" s="2"/>
      <c r="N34" s="2"/>
      <c r="O34" s="2"/>
      <c r="P34" s="2"/>
      <c r="Q34" s="2"/>
      <c r="R34" s="2"/>
      <c r="S34" s="50"/>
      <c r="T34" s="50"/>
      <c r="U34" s="50"/>
      <c r="V34" s="50"/>
      <c r="W34" s="50"/>
      <c r="X34" s="50"/>
      <c r="Y34" s="50"/>
      <c r="Z34" s="50"/>
    </row>
    <row r="35" spans="1:26" ht="46.8">
      <c r="A35" s="241"/>
      <c r="B35" s="254"/>
      <c r="C35" s="30" t="s">
        <v>365</v>
      </c>
      <c r="D35" s="30" t="s">
        <v>111</v>
      </c>
      <c r="E35" s="30" t="s">
        <v>112</v>
      </c>
      <c r="F35" s="30"/>
      <c r="G35" s="254"/>
      <c r="H35" s="30"/>
      <c r="I35" s="30"/>
      <c r="J35" s="30" t="s">
        <v>1514</v>
      </c>
      <c r="K35" s="58" t="b">
        <f>FALSE()</f>
        <v>0</v>
      </c>
      <c r="M35" s="2"/>
      <c r="N35" s="2"/>
      <c r="O35" s="2"/>
      <c r="P35" s="2"/>
      <c r="Q35" s="2"/>
      <c r="R35" s="2"/>
      <c r="S35" s="50"/>
      <c r="T35" s="50"/>
      <c r="U35" s="50"/>
      <c r="V35" s="50"/>
      <c r="W35" s="50"/>
      <c r="X35" s="50"/>
      <c r="Y35" s="50"/>
      <c r="Z35" s="50"/>
    </row>
    <row r="36" spans="1:26" ht="62.4">
      <c r="A36" s="241"/>
      <c r="B36" s="254"/>
      <c r="C36" s="30" t="s">
        <v>366</v>
      </c>
      <c r="D36" s="30" t="s">
        <v>111</v>
      </c>
      <c r="E36" s="30" t="s">
        <v>112</v>
      </c>
      <c r="F36" s="30"/>
      <c r="G36" s="30" t="s">
        <v>367</v>
      </c>
      <c r="H36" s="30"/>
      <c r="I36" s="30"/>
      <c r="J36" s="30" t="s">
        <v>1514</v>
      </c>
      <c r="K36" s="58" t="b">
        <f>FALSE()</f>
        <v>0</v>
      </c>
      <c r="M36" s="2"/>
      <c r="N36" s="2"/>
      <c r="O36" s="2"/>
      <c r="P36" s="2"/>
      <c r="Q36" s="2"/>
      <c r="R36" s="2"/>
      <c r="S36" s="50"/>
      <c r="T36" s="50"/>
      <c r="U36" s="50"/>
      <c r="V36" s="50"/>
      <c r="W36" s="50"/>
      <c r="X36" s="50"/>
      <c r="Y36" s="50"/>
      <c r="Z36" s="50"/>
    </row>
    <row r="37" spans="1:26" ht="31.2">
      <c r="A37" s="241"/>
      <c r="B37" s="254"/>
      <c r="C37" s="30" t="s">
        <v>368</v>
      </c>
      <c r="D37" s="30" t="s">
        <v>369</v>
      </c>
      <c r="E37" s="30" t="s">
        <v>94</v>
      </c>
      <c r="F37" s="30"/>
      <c r="G37" s="72" t="s">
        <v>370</v>
      </c>
      <c r="H37" s="30"/>
      <c r="I37" s="30"/>
      <c r="J37" s="30" t="s">
        <v>1512</v>
      </c>
      <c r="K37" s="58" t="b">
        <f>FALSE()</f>
        <v>0</v>
      </c>
      <c r="M37" s="2"/>
      <c r="N37" s="2"/>
      <c r="O37" s="2"/>
      <c r="P37" s="2"/>
      <c r="Q37" s="2"/>
      <c r="R37" s="2"/>
      <c r="S37" s="50"/>
      <c r="T37" s="50"/>
      <c r="U37" s="50"/>
      <c r="V37" s="50"/>
      <c r="W37" s="50"/>
      <c r="X37" s="50"/>
      <c r="Y37" s="50"/>
      <c r="Z37" s="50"/>
    </row>
    <row r="38" spans="1:26" ht="31.2">
      <c r="A38" s="241"/>
      <c r="B38" s="254"/>
      <c r="C38" s="30" t="s">
        <v>371</v>
      </c>
      <c r="D38" s="30" t="s">
        <v>111</v>
      </c>
      <c r="E38" s="30" t="s">
        <v>112</v>
      </c>
      <c r="F38" s="30"/>
      <c r="G38" s="72" t="s">
        <v>372</v>
      </c>
      <c r="H38" s="30"/>
      <c r="I38" s="30"/>
      <c r="J38" s="30" t="s">
        <v>1512</v>
      </c>
      <c r="K38" s="58" t="b">
        <f>FALSE()</f>
        <v>0</v>
      </c>
      <c r="M38" s="2"/>
      <c r="N38" s="2"/>
      <c r="O38" s="2"/>
      <c r="P38" s="2"/>
      <c r="Q38" s="2"/>
      <c r="R38" s="2"/>
      <c r="S38" s="50"/>
      <c r="T38" s="50"/>
      <c r="U38" s="50"/>
      <c r="V38" s="50"/>
      <c r="W38" s="50"/>
      <c r="X38" s="50"/>
      <c r="Y38" s="50"/>
      <c r="Z38" s="50"/>
    </row>
    <row r="39" spans="1:26" ht="49.2" customHeight="1">
      <c r="A39" s="241"/>
      <c r="B39" s="254" t="s">
        <v>373</v>
      </c>
      <c r="C39" s="30" t="s">
        <v>374</v>
      </c>
      <c r="D39" s="30" t="s">
        <v>111</v>
      </c>
      <c r="E39" s="30" t="s">
        <v>112</v>
      </c>
      <c r="F39" s="30"/>
      <c r="G39" s="255" t="s">
        <v>375</v>
      </c>
      <c r="H39" s="30"/>
      <c r="I39" s="30"/>
      <c r="J39" s="30" t="s">
        <v>1512</v>
      </c>
      <c r="K39" s="58" t="b">
        <f>FALSE()</f>
        <v>0</v>
      </c>
      <c r="M39" s="2"/>
      <c r="N39" s="2"/>
      <c r="O39" s="2"/>
      <c r="P39" s="2"/>
      <c r="Q39" s="2"/>
      <c r="R39" s="2"/>
      <c r="S39" s="50"/>
      <c r="T39" s="50"/>
      <c r="U39" s="50"/>
      <c r="V39" s="50"/>
      <c r="W39" s="50"/>
      <c r="X39" s="50"/>
      <c r="Y39" s="50"/>
      <c r="Z39" s="50"/>
    </row>
    <row r="40" spans="1:26" ht="78">
      <c r="A40" s="241"/>
      <c r="B40" s="254"/>
      <c r="C40" s="30" t="s">
        <v>376</v>
      </c>
      <c r="D40" s="30" t="s">
        <v>111</v>
      </c>
      <c r="E40" s="30" t="s">
        <v>112</v>
      </c>
      <c r="F40" s="30"/>
      <c r="G40" s="255"/>
      <c r="H40" s="30"/>
      <c r="I40" s="30"/>
      <c r="J40" s="30" t="s">
        <v>1512</v>
      </c>
      <c r="K40" s="58" t="b">
        <f>FALSE()</f>
        <v>0</v>
      </c>
      <c r="M40" s="2"/>
      <c r="N40" s="2"/>
      <c r="O40" s="2"/>
      <c r="P40" s="2"/>
      <c r="Q40" s="2"/>
      <c r="R40" s="2"/>
      <c r="S40" s="50"/>
      <c r="T40" s="50"/>
      <c r="U40" s="50"/>
      <c r="V40" s="50"/>
      <c r="W40" s="50"/>
      <c r="X40" s="50"/>
      <c r="Y40" s="50"/>
      <c r="Z40" s="50"/>
    </row>
    <row r="41" spans="1:26" ht="31.2">
      <c r="A41" s="241"/>
      <c r="B41" s="254"/>
      <c r="C41" s="30" t="s">
        <v>377</v>
      </c>
      <c r="D41" s="73" t="s">
        <v>378</v>
      </c>
      <c r="E41" s="73" t="s">
        <v>379</v>
      </c>
      <c r="F41" s="73" t="s">
        <v>287</v>
      </c>
      <c r="G41" s="255"/>
      <c r="H41" s="72"/>
      <c r="I41" s="72"/>
      <c r="J41" s="30" t="s">
        <v>1512</v>
      </c>
      <c r="K41" s="58" t="b">
        <f>FALSE()</f>
        <v>0</v>
      </c>
      <c r="M41" s="2"/>
      <c r="N41" s="2"/>
      <c r="O41" s="2"/>
      <c r="P41" s="2"/>
      <c r="Q41" s="2"/>
      <c r="R41" s="2"/>
      <c r="S41" s="50"/>
      <c r="T41" s="50"/>
      <c r="U41" s="50"/>
      <c r="V41" s="50"/>
      <c r="W41" s="50"/>
      <c r="X41" s="50"/>
      <c r="Y41" s="50"/>
      <c r="Z41" s="50"/>
    </row>
    <row r="42" spans="1:26" ht="109.2">
      <c r="A42" s="241"/>
      <c r="B42" s="254"/>
      <c r="C42" s="30" t="s">
        <v>380</v>
      </c>
      <c r="D42" s="30" t="s">
        <v>381</v>
      </c>
      <c r="E42" s="30" t="s">
        <v>382</v>
      </c>
      <c r="F42" s="30"/>
      <c r="G42" s="255"/>
      <c r="H42" s="30"/>
      <c r="I42" s="30"/>
      <c r="J42" s="30" t="s">
        <v>1512</v>
      </c>
      <c r="K42" s="58" t="b">
        <f>FALSE()</f>
        <v>0</v>
      </c>
      <c r="M42" s="2"/>
      <c r="N42" s="2"/>
      <c r="O42" s="2"/>
      <c r="P42" s="2"/>
      <c r="Q42" s="2"/>
      <c r="R42" s="2"/>
      <c r="S42" s="50"/>
      <c r="T42" s="50"/>
      <c r="U42" s="50"/>
      <c r="V42" s="50"/>
      <c r="W42" s="50"/>
      <c r="X42" s="50"/>
      <c r="Y42" s="50"/>
      <c r="Z42" s="50"/>
    </row>
    <row r="43" spans="1:26" ht="73.05" customHeight="1">
      <c r="A43" s="241"/>
      <c r="B43" s="256" t="s">
        <v>383</v>
      </c>
      <c r="C43" s="30" t="s">
        <v>384</v>
      </c>
      <c r="D43" s="30" t="s">
        <v>111</v>
      </c>
      <c r="E43" s="30" t="s">
        <v>112</v>
      </c>
      <c r="F43" s="30"/>
      <c r="G43" s="30" t="s">
        <v>385</v>
      </c>
      <c r="H43" s="30"/>
      <c r="I43" s="30"/>
      <c r="J43" s="30" t="s">
        <v>1512</v>
      </c>
      <c r="K43" s="58" t="b">
        <f>FALSE()</f>
        <v>0</v>
      </c>
      <c r="M43" s="2"/>
      <c r="N43" s="2"/>
      <c r="O43" s="2"/>
      <c r="P43" s="2"/>
      <c r="Q43" s="2"/>
      <c r="R43" s="2"/>
      <c r="S43" s="50"/>
      <c r="T43" s="50"/>
      <c r="U43" s="50"/>
      <c r="V43" s="50"/>
      <c r="W43" s="50"/>
      <c r="X43" s="50"/>
      <c r="Y43" s="50"/>
      <c r="Z43" s="50"/>
    </row>
    <row r="44" spans="1:26" ht="78">
      <c r="A44" s="241"/>
      <c r="B44" s="256"/>
      <c r="C44" s="30" t="s">
        <v>386</v>
      </c>
      <c r="D44" s="30" t="s">
        <v>111</v>
      </c>
      <c r="E44" s="30" t="s">
        <v>112</v>
      </c>
      <c r="F44" s="30"/>
      <c r="G44" s="30" t="s">
        <v>387</v>
      </c>
      <c r="H44" s="30"/>
      <c r="I44" s="30"/>
      <c r="J44" s="30" t="s">
        <v>1512</v>
      </c>
      <c r="K44" s="58" t="b">
        <f>FALSE()</f>
        <v>0</v>
      </c>
      <c r="M44" s="2"/>
      <c r="N44" s="2"/>
      <c r="O44" s="2"/>
      <c r="P44" s="2"/>
      <c r="Q44" s="2"/>
      <c r="R44" s="2"/>
      <c r="S44" s="50"/>
      <c r="T44" s="50"/>
      <c r="U44" s="50"/>
      <c r="V44" s="50"/>
      <c r="W44" s="50"/>
      <c r="X44" s="50"/>
      <c r="Y44" s="50"/>
      <c r="Z44" s="50"/>
    </row>
    <row r="45" spans="1:26" ht="93.6">
      <c r="A45" s="241"/>
      <c r="B45" s="256"/>
      <c r="C45" s="26" t="s">
        <v>388</v>
      </c>
      <c r="D45" s="26" t="s">
        <v>111</v>
      </c>
      <c r="E45" s="26" t="s">
        <v>112</v>
      </c>
      <c r="F45" s="26"/>
      <c r="G45" s="26" t="s">
        <v>389</v>
      </c>
      <c r="H45" s="26"/>
      <c r="I45" s="26"/>
      <c r="J45" s="26" t="s">
        <v>1512</v>
      </c>
      <c r="K45" s="39" t="b">
        <f>FALSE()</f>
        <v>0</v>
      </c>
      <c r="M45" s="2"/>
      <c r="N45" s="2"/>
      <c r="O45" s="2"/>
      <c r="P45" s="2"/>
      <c r="Q45" s="2"/>
      <c r="R45" s="2"/>
      <c r="S45" s="50"/>
      <c r="T45" s="50"/>
      <c r="U45" s="50"/>
      <c r="V45" s="50"/>
      <c r="W45" s="50"/>
      <c r="X45" s="50"/>
      <c r="Y45" s="50"/>
      <c r="Z45" s="50"/>
    </row>
    <row r="46" spans="1:26" ht="180.6" customHeight="1">
      <c r="A46" s="241"/>
      <c r="B46" s="257" t="s">
        <v>390</v>
      </c>
      <c r="C46" s="30" t="s">
        <v>391</v>
      </c>
      <c r="D46" s="30" t="s">
        <v>111</v>
      </c>
      <c r="E46" s="30" t="s">
        <v>112</v>
      </c>
      <c r="F46" s="30"/>
      <c r="G46" s="30" t="s">
        <v>392</v>
      </c>
      <c r="H46" s="30"/>
      <c r="I46" s="30"/>
      <c r="J46" s="30" t="s">
        <v>1514</v>
      </c>
      <c r="K46" s="58" t="b">
        <f>FALSE()</f>
        <v>0</v>
      </c>
      <c r="M46" s="2"/>
      <c r="N46" s="2"/>
      <c r="O46" s="2"/>
      <c r="P46" s="2"/>
      <c r="Q46" s="2"/>
      <c r="R46" s="2"/>
      <c r="S46" s="50"/>
      <c r="T46" s="50"/>
      <c r="U46" s="50"/>
      <c r="V46" s="50"/>
      <c r="W46" s="50"/>
      <c r="X46" s="50"/>
      <c r="Y46" s="50"/>
      <c r="Z46" s="50"/>
    </row>
    <row r="47" spans="1:26" ht="62.4">
      <c r="A47" s="241"/>
      <c r="B47" s="257"/>
      <c r="C47" s="26" t="s">
        <v>393</v>
      </c>
      <c r="D47" s="26">
        <v>0</v>
      </c>
      <c r="E47" s="26"/>
      <c r="F47" s="26"/>
      <c r="G47" s="26" t="s">
        <v>394</v>
      </c>
      <c r="H47" s="26"/>
      <c r="I47" s="26"/>
      <c r="J47" s="26" t="s">
        <v>1512</v>
      </c>
      <c r="K47" s="39" t="b">
        <f>FALSE()</f>
        <v>0</v>
      </c>
      <c r="M47" s="2"/>
      <c r="N47" s="2"/>
      <c r="O47" s="2"/>
      <c r="P47" s="2"/>
      <c r="Q47" s="2"/>
      <c r="R47" s="2"/>
      <c r="S47" s="50"/>
      <c r="T47" s="50"/>
      <c r="U47" s="50"/>
      <c r="V47" s="50"/>
      <c r="W47" s="50"/>
      <c r="X47" s="50"/>
      <c r="Y47" s="50"/>
      <c r="Z47" s="50"/>
    </row>
    <row r="48" spans="1:26" ht="140.4">
      <c r="A48" s="241"/>
      <c r="B48" s="257"/>
      <c r="C48" s="26" t="s">
        <v>395</v>
      </c>
      <c r="D48" s="26"/>
      <c r="E48" s="26" t="s">
        <v>293</v>
      </c>
      <c r="F48" s="26"/>
      <c r="G48" s="26" t="s">
        <v>205</v>
      </c>
      <c r="H48" s="26"/>
      <c r="I48" s="26"/>
      <c r="J48" s="26" t="s">
        <v>1512</v>
      </c>
      <c r="K48" s="39" t="b">
        <f>FALSE()</f>
        <v>0</v>
      </c>
      <c r="M48" s="2"/>
      <c r="N48" s="2"/>
      <c r="O48" s="2"/>
      <c r="P48" s="2"/>
      <c r="Q48" s="2"/>
      <c r="R48" s="2"/>
      <c r="S48" s="50"/>
      <c r="T48" s="50"/>
      <c r="U48" s="50"/>
      <c r="V48" s="50"/>
      <c r="W48" s="50"/>
      <c r="X48" s="50"/>
      <c r="Y48" s="50"/>
      <c r="Z48" s="50"/>
    </row>
    <row r="49" spans="1:26" ht="280.8">
      <c r="A49" s="241"/>
      <c r="B49" s="257"/>
      <c r="C49" s="33" t="s">
        <v>396</v>
      </c>
      <c r="D49" s="33" t="s">
        <v>111</v>
      </c>
      <c r="E49" s="33" t="s">
        <v>112</v>
      </c>
      <c r="F49" s="33" t="s">
        <v>397</v>
      </c>
      <c r="G49" s="33" t="s">
        <v>398</v>
      </c>
      <c r="H49" s="33"/>
      <c r="I49" s="33"/>
      <c r="J49" s="33" t="s">
        <v>1512</v>
      </c>
      <c r="K49" s="47" t="b">
        <f>FALSE()</f>
        <v>0</v>
      </c>
      <c r="M49" s="2"/>
      <c r="N49" s="2"/>
      <c r="O49" s="2"/>
      <c r="P49" s="2"/>
      <c r="Q49" s="2"/>
      <c r="R49" s="2"/>
      <c r="S49" s="50"/>
      <c r="T49" s="50"/>
      <c r="U49" s="50"/>
      <c r="V49" s="50"/>
      <c r="W49" s="50"/>
      <c r="X49" s="50"/>
      <c r="Y49" s="50"/>
      <c r="Z49" s="50"/>
    </row>
    <row r="50" spans="1:26" ht="24.75" customHeight="1">
      <c r="A50" s="50"/>
      <c r="B50" s="50"/>
      <c r="C50" s="50"/>
      <c r="D50" s="50"/>
      <c r="E50" s="50"/>
      <c r="F50" s="50"/>
      <c r="G50" s="50"/>
      <c r="H50" s="50"/>
      <c r="I50" s="50"/>
      <c r="J50" s="50"/>
      <c r="K50" s="50"/>
      <c r="M50" s="2"/>
      <c r="N50" s="2"/>
      <c r="O50" s="2"/>
      <c r="P50" s="2"/>
      <c r="Q50" s="2"/>
      <c r="R50" s="2"/>
      <c r="S50" s="50"/>
      <c r="T50" s="50"/>
      <c r="U50" s="50"/>
      <c r="V50" s="50"/>
      <c r="W50" s="50"/>
      <c r="X50" s="50"/>
      <c r="Y50" s="50"/>
      <c r="Z50" s="50"/>
    </row>
    <row r="51" spans="1:26" ht="24.75" customHeight="1">
      <c r="A51" s="2"/>
      <c r="B51" s="2"/>
      <c r="C51" s="2"/>
      <c r="D51" s="2"/>
      <c r="E51" s="50"/>
      <c r="F51" s="50"/>
      <c r="G51" s="50"/>
      <c r="H51" s="50"/>
      <c r="I51" s="50"/>
      <c r="J51" s="50"/>
      <c r="K51" s="50"/>
      <c r="M51" s="2"/>
      <c r="N51" s="2"/>
      <c r="O51" s="2"/>
      <c r="P51" s="2"/>
      <c r="Q51" s="2"/>
      <c r="R51" s="2"/>
      <c r="S51" s="50"/>
      <c r="T51" s="50"/>
      <c r="U51" s="50"/>
      <c r="V51" s="50"/>
      <c r="W51" s="50"/>
      <c r="X51" s="50"/>
      <c r="Y51" s="50"/>
      <c r="Z51" s="50"/>
    </row>
    <row r="52" spans="1:26" ht="24.75" customHeight="1">
      <c r="A52" s="2"/>
      <c r="B52" s="2"/>
      <c r="C52" s="2"/>
      <c r="D52" s="2"/>
      <c r="E52" s="50"/>
      <c r="F52" s="50"/>
      <c r="G52" s="50"/>
      <c r="H52" s="50"/>
      <c r="I52" s="50"/>
      <c r="J52" s="50"/>
      <c r="K52" s="50"/>
      <c r="M52" s="2"/>
      <c r="N52" s="2"/>
      <c r="O52" s="2"/>
      <c r="P52" s="2"/>
      <c r="Q52" s="2"/>
      <c r="R52" s="2"/>
      <c r="S52" s="50"/>
      <c r="T52" s="50"/>
      <c r="U52" s="50"/>
      <c r="V52" s="50"/>
      <c r="W52" s="50"/>
      <c r="X52" s="50"/>
      <c r="Y52" s="50"/>
      <c r="Z52" s="50"/>
    </row>
    <row r="53" spans="1:26" ht="24.75" customHeight="1">
      <c r="A53" s="50"/>
      <c r="B53" s="50"/>
      <c r="C53" s="50"/>
      <c r="D53" s="50"/>
      <c r="E53" s="50"/>
      <c r="F53" s="50"/>
      <c r="G53" s="50"/>
      <c r="H53" s="50"/>
      <c r="I53" s="50"/>
      <c r="J53" s="50"/>
      <c r="K53" s="50"/>
      <c r="M53" s="2"/>
      <c r="N53" s="2"/>
      <c r="O53" s="2"/>
      <c r="P53" s="2"/>
      <c r="Q53" s="2"/>
      <c r="R53" s="2"/>
      <c r="S53" s="50"/>
      <c r="T53" s="50"/>
      <c r="U53" s="50"/>
      <c r="V53" s="50"/>
      <c r="W53" s="50"/>
      <c r="X53" s="50"/>
      <c r="Y53" s="50"/>
      <c r="Z53" s="50"/>
    </row>
    <row r="54" spans="1:26" ht="24.75" customHeight="1">
      <c r="A54" s="50"/>
      <c r="B54" s="50"/>
      <c r="C54" s="50"/>
      <c r="D54" s="50"/>
      <c r="E54" s="50"/>
      <c r="F54" s="50"/>
      <c r="G54" s="50"/>
      <c r="H54" s="50"/>
      <c r="I54" s="50"/>
      <c r="J54" s="50"/>
      <c r="K54" s="50"/>
      <c r="M54" s="2"/>
      <c r="N54" s="2"/>
      <c r="O54" s="2"/>
      <c r="P54" s="2"/>
      <c r="Q54" s="2"/>
      <c r="R54" s="2"/>
      <c r="S54" s="50"/>
      <c r="T54" s="50"/>
      <c r="U54" s="50"/>
      <c r="V54" s="50"/>
      <c r="W54" s="50"/>
      <c r="X54" s="50"/>
      <c r="Y54" s="50"/>
      <c r="Z54" s="50"/>
    </row>
    <row r="55" spans="1:26" ht="24.75" customHeight="1">
      <c r="A55" s="50"/>
      <c r="B55" s="50"/>
      <c r="C55" s="50"/>
      <c r="D55" s="50"/>
      <c r="E55" s="50"/>
      <c r="F55" s="50"/>
      <c r="G55" s="50"/>
      <c r="H55" s="50"/>
      <c r="I55" s="50"/>
      <c r="J55" s="50"/>
      <c r="K55" s="50"/>
      <c r="M55" s="2"/>
      <c r="N55" s="2"/>
      <c r="O55" s="2"/>
      <c r="P55" s="2"/>
      <c r="Q55" s="2"/>
      <c r="R55" s="2"/>
      <c r="S55" s="50"/>
      <c r="T55" s="50"/>
      <c r="U55" s="50"/>
      <c r="V55" s="50"/>
      <c r="W55" s="50"/>
      <c r="X55" s="50"/>
      <c r="Y55" s="50"/>
      <c r="Z55" s="50"/>
    </row>
    <row r="56" spans="1:26" ht="24.75" customHeight="1">
      <c r="A56" s="50"/>
      <c r="B56" s="50"/>
      <c r="C56" s="50"/>
      <c r="D56" s="50"/>
      <c r="E56" s="50"/>
      <c r="F56" s="50"/>
      <c r="G56" s="50"/>
      <c r="H56" s="50"/>
      <c r="I56" s="50"/>
      <c r="J56" s="50"/>
      <c r="K56" s="50"/>
      <c r="M56" s="2"/>
      <c r="N56" s="2"/>
      <c r="O56" s="2"/>
      <c r="P56" s="2"/>
      <c r="Q56" s="2"/>
      <c r="R56" s="2"/>
      <c r="S56" s="50"/>
      <c r="T56" s="50"/>
      <c r="U56" s="50"/>
      <c r="V56" s="50"/>
      <c r="W56" s="50"/>
      <c r="X56" s="50"/>
      <c r="Y56" s="50"/>
      <c r="Z56" s="50"/>
    </row>
    <row r="57" spans="1:26" ht="24.75" customHeight="1">
      <c r="A57" s="50"/>
      <c r="B57" s="50"/>
      <c r="C57" s="50"/>
      <c r="D57" s="50"/>
      <c r="E57" s="50"/>
      <c r="F57" s="50"/>
      <c r="G57" s="50"/>
      <c r="H57" s="50"/>
      <c r="I57" s="50"/>
      <c r="J57" s="50"/>
      <c r="K57" s="50"/>
      <c r="M57" s="2"/>
      <c r="N57" s="2"/>
      <c r="O57" s="2"/>
      <c r="P57" s="2"/>
      <c r="Q57" s="2"/>
      <c r="R57" s="2"/>
      <c r="S57" s="50"/>
      <c r="T57" s="50"/>
      <c r="U57" s="50"/>
      <c r="V57" s="50"/>
      <c r="W57" s="50"/>
      <c r="X57" s="50"/>
      <c r="Y57" s="50"/>
      <c r="Z57" s="50"/>
    </row>
    <row r="58" spans="1:26" ht="24.75" customHeight="1">
      <c r="A58" s="50"/>
      <c r="B58" s="50"/>
      <c r="C58" s="50"/>
      <c r="D58" s="50"/>
      <c r="E58" s="50"/>
      <c r="F58" s="50"/>
      <c r="G58" s="50"/>
      <c r="H58" s="50"/>
      <c r="I58" s="50"/>
      <c r="J58" s="50"/>
      <c r="K58" s="50"/>
      <c r="M58" s="2"/>
      <c r="N58" s="2"/>
      <c r="O58" s="2"/>
      <c r="P58" s="2"/>
      <c r="Q58" s="2"/>
      <c r="R58" s="2"/>
      <c r="S58" s="50"/>
      <c r="T58" s="50"/>
      <c r="U58" s="50"/>
      <c r="V58" s="50"/>
      <c r="W58" s="50"/>
      <c r="X58" s="50"/>
      <c r="Y58" s="50"/>
      <c r="Z58" s="50"/>
    </row>
    <row r="59" spans="1:26" ht="24.75" customHeight="1">
      <c r="A59" s="50"/>
      <c r="B59" s="50"/>
      <c r="C59" s="50"/>
      <c r="D59" s="50"/>
      <c r="E59" s="50"/>
      <c r="F59" s="50"/>
      <c r="G59" s="50"/>
      <c r="H59" s="50"/>
      <c r="I59" s="50"/>
      <c r="J59" s="50"/>
      <c r="K59" s="50"/>
      <c r="M59" s="2"/>
      <c r="N59" s="2"/>
      <c r="O59" s="2"/>
      <c r="P59" s="2"/>
      <c r="Q59" s="2"/>
      <c r="R59" s="2"/>
      <c r="S59" s="50"/>
      <c r="T59" s="50"/>
      <c r="U59" s="50"/>
      <c r="V59" s="50"/>
      <c r="W59" s="50"/>
      <c r="X59" s="50"/>
      <c r="Y59" s="50"/>
      <c r="Z59" s="50"/>
    </row>
    <row r="60" spans="1:26" ht="24.75" customHeight="1">
      <c r="A60" s="50"/>
      <c r="B60" s="50"/>
      <c r="C60" s="50"/>
      <c r="D60" s="50"/>
      <c r="E60" s="50"/>
      <c r="F60" s="50"/>
      <c r="G60" s="50"/>
      <c r="H60" s="50"/>
      <c r="I60" s="50"/>
      <c r="J60" s="50"/>
      <c r="K60" s="50"/>
      <c r="M60" s="2"/>
      <c r="N60" s="2"/>
      <c r="O60" s="2"/>
      <c r="P60" s="2"/>
      <c r="Q60" s="2"/>
      <c r="R60" s="2"/>
      <c r="S60" s="50"/>
      <c r="T60" s="50"/>
      <c r="U60" s="50"/>
      <c r="V60" s="50"/>
      <c r="W60" s="50"/>
      <c r="X60" s="50"/>
      <c r="Y60" s="50"/>
      <c r="Z60" s="50"/>
    </row>
    <row r="61" spans="1:26" ht="24.75" customHeight="1">
      <c r="A61" s="50"/>
      <c r="B61" s="50"/>
      <c r="C61" s="50"/>
      <c r="D61" s="50"/>
      <c r="E61" s="50"/>
      <c r="F61" s="50"/>
      <c r="G61" s="50"/>
      <c r="H61" s="50"/>
      <c r="I61" s="50"/>
      <c r="J61" s="50"/>
      <c r="K61" s="50"/>
      <c r="M61" s="2"/>
      <c r="N61" s="2"/>
      <c r="O61" s="2"/>
      <c r="P61" s="2"/>
      <c r="Q61" s="2"/>
      <c r="R61" s="2"/>
      <c r="S61" s="50"/>
      <c r="T61" s="50"/>
      <c r="U61" s="50"/>
      <c r="V61" s="50"/>
      <c r="W61" s="50"/>
      <c r="X61" s="50"/>
      <c r="Y61" s="50"/>
      <c r="Z61" s="50"/>
    </row>
    <row r="62" spans="1:26" ht="24.75" customHeight="1">
      <c r="A62" s="50"/>
      <c r="B62" s="50"/>
      <c r="C62" s="50"/>
      <c r="D62" s="50"/>
      <c r="E62" s="50"/>
      <c r="F62" s="50"/>
      <c r="G62" s="50"/>
      <c r="H62" s="50"/>
      <c r="I62" s="50"/>
      <c r="J62" s="50"/>
      <c r="K62" s="50"/>
      <c r="M62" s="2"/>
      <c r="N62" s="2"/>
      <c r="O62" s="2"/>
      <c r="P62" s="2"/>
      <c r="Q62" s="2"/>
      <c r="R62" s="2"/>
      <c r="S62" s="50"/>
      <c r="T62" s="50"/>
      <c r="U62" s="50"/>
      <c r="V62" s="50"/>
      <c r="W62" s="50"/>
      <c r="X62" s="50"/>
      <c r="Y62" s="50"/>
      <c r="Z62" s="50"/>
    </row>
    <row r="63" spans="1:26" ht="24.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24.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row>
    <row r="65" spans="1:26" ht="24.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ht="24.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ht="24.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ht="24.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row>
    <row r="69" spans="1:26" ht="24.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row>
    <row r="70" spans="1:26" ht="24.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24.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24.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24.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24.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24.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24.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24.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24.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24.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24.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24.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24.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24.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24.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24.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24.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24.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24.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sheetData>
  <mergeCells count="19">
    <mergeCell ref="B1:C1"/>
    <mergeCell ref="A2:K2"/>
    <mergeCell ref="A4:A5"/>
    <mergeCell ref="B4:B5"/>
    <mergeCell ref="A6:A14"/>
    <mergeCell ref="B7:B14"/>
    <mergeCell ref="G7:G9"/>
    <mergeCell ref="G11:G12"/>
    <mergeCell ref="A15:A17"/>
    <mergeCell ref="A18:A49"/>
    <mergeCell ref="B18:B22"/>
    <mergeCell ref="B24:B27"/>
    <mergeCell ref="B28:B32"/>
    <mergeCell ref="B33:B38"/>
    <mergeCell ref="G34:G35"/>
    <mergeCell ref="B39:B42"/>
    <mergeCell ref="G39:G42"/>
    <mergeCell ref="B43:B45"/>
    <mergeCell ref="B46:B49"/>
  </mergeCells>
  <pageMargins left="0.7" right="0.7" top="0.75" bottom="0.75" header="0.511811023622047" footer="0.511811023622047"/>
  <pageSetup orientation="landscape"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25"/>
  <sheetViews>
    <sheetView topLeftCell="B1" zoomScale="70" zoomScaleNormal="70" workbookViewId="0">
      <pane ySplit="3" topLeftCell="A30" activePane="bottomLeft" state="frozen"/>
      <selection pane="bottomLeft" activeCell="F64" sqref="F64"/>
    </sheetView>
  </sheetViews>
  <sheetFormatPr baseColWidth="10" defaultColWidth="14.44140625" defaultRowHeight="14.4"/>
  <cols>
    <col min="1" max="2" width="35.6640625" customWidth="1"/>
    <col min="3" max="3" width="42.44140625" customWidth="1"/>
    <col min="4" max="4" width="55.6640625" customWidth="1"/>
    <col min="5" max="5" width="11.6640625" customWidth="1"/>
    <col min="6" max="6" width="23"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49" t="s">
        <v>271</v>
      </c>
      <c r="B1" s="259" t="s">
        <v>126</v>
      </c>
      <c r="C1" s="259"/>
      <c r="D1" s="50"/>
      <c r="E1" s="50"/>
      <c r="F1" s="50"/>
      <c r="G1" s="50"/>
      <c r="H1" s="50"/>
      <c r="I1" s="51"/>
      <c r="J1" s="50"/>
      <c r="K1" s="50"/>
      <c r="L1" s="50"/>
      <c r="M1" s="50"/>
      <c r="N1" s="50"/>
      <c r="O1" s="50"/>
      <c r="P1" s="50"/>
      <c r="Q1" s="50"/>
      <c r="R1" s="50"/>
      <c r="S1" s="50"/>
      <c r="T1" s="50"/>
      <c r="U1" s="50"/>
      <c r="V1" s="50"/>
      <c r="W1" s="50"/>
      <c r="X1" s="50"/>
      <c r="Y1" s="50"/>
      <c r="Z1" s="50"/>
    </row>
    <row r="2" spans="1:26" ht="24.75" customHeight="1">
      <c r="A2" s="253" t="s">
        <v>85</v>
      </c>
      <c r="B2" s="253"/>
      <c r="C2" s="253"/>
      <c r="D2" s="253"/>
      <c r="E2" s="253"/>
      <c r="F2" s="253"/>
      <c r="G2" s="253"/>
      <c r="H2" s="253"/>
      <c r="I2" s="253"/>
      <c r="J2" s="253"/>
      <c r="K2" s="253"/>
      <c r="L2" s="74"/>
      <c r="M2" s="50"/>
      <c r="N2" s="50"/>
      <c r="O2" s="50"/>
      <c r="P2" s="50"/>
      <c r="Q2" s="50"/>
      <c r="R2" s="50"/>
      <c r="S2" s="50"/>
      <c r="T2" s="50"/>
      <c r="U2" s="50"/>
      <c r="V2" s="50"/>
      <c r="W2" s="50"/>
      <c r="X2" s="50"/>
      <c r="Y2" s="50"/>
      <c r="Z2" s="50"/>
    </row>
    <row r="3" spans="1:26" ht="24.75" customHeight="1">
      <c r="A3" s="63" t="s">
        <v>86</v>
      </c>
      <c r="B3" s="63" t="s">
        <v>272</v>
      </c>
      <c r="C3" s="63" t="s">
        <v>273</v>
      </c>
      <c r="D3" s="63" t="s">
        <v>88</v>
      </c>
      <c r="E3" s="63" t="s">
        <v>89</v>
      </c>
      <c r="F3" s="63" t="s">
        <v>274</v>
      </c>
      <c r="G3" s="63" t="s">
        <v>146</v>
      </c>
      <c r="H3" s="64" t="s">
        <v>147</v>
      </c>
      <c r="I3" s="64" t="s">
        <v>148</v>
      </c>
      <c r="J3" s="64" t="s">
        <v>149</v>
      </c>
      <c r="K3" s="64" t="s">
        <v>150</v>
      </c>
      <c r="L3" s="74"/>
      <c r="M3" s="50"/>
      <c r="N3" s="50"/>
      <c r="O3" s="50"/>
      <c r="P3" s="50"/>
      <c r="Q3" s="65"/>
      <c r="R3" s="65"/>
      <c r="S3" s="65"/>
      <c r="T3" s="65"/>
      <c r="U3" s="65"/>
      <c r="V3" s="65"/>
      <c r="W3" s="65"/>
      <c r="X3" s="65"/>
      <c r="Y3" s="65"/>
      <c r="Z3" s="65"/>
    </row>
    <row r="4" spans="1:26" ht="73.05" customHeight="1">
      <c r="A4" s="241" t="s">
        <v>399</v>
      </c>
      <c r="B4" s="258" t="s">
        <v>400</v>
      </c>
      <c r="C4" s="22" t="s">
        <v>401</v>
      </c>
      <c r="D4" s="22" t="s">
        <v>402</v>
      </c>
      <c r="E4" s="22" t="s">
        <v>403</v>
      </c>
      <c r="F4" s="22" t="s">
        <v>287</v>
      </c>
      <c r="G4" s="22"/>
      <c r="H4" s="22" t="s">
        <v>404</v>
      </c>
      <c r="I4" s="22" t="s">
        <v>405</v>
      </c>
      <c r="J4" s="22" t="s">
        <v>1512</v>
      </c>
      <c r="K4" s="25" t="b">
        <f>FALSE()</f>
        <v>0</v>
      </c>
      <c r="L4" s="50"/>
      <c r="M4" s="50"/>
      <c r="N4" s="50"/>
      <c r="O4" s="50"/>
      <c r="P4" s="50"/>
      <c r="Q4" s="50"/>
      <c r="R4" s="50"/>
      <c r="S4" s="50"/>
      <c r="T4" s="50"/>
      <c r="U4" s="50"/>
      <c r="V4" s="50"/>
      <c r="W4" s="50"/>
      <c r="X4" s="50"/>
      <c r="Y4" s="50"/>
      <c r="Z4" s="50"/>
    </row>
    <row r="5" spans="1:26" ht="62.4">
      <c r="A5" s="241"/>
      <c r="B5" s="258"/>
      <c r="C5" s="71" t="s">
        <v>406</v>
      </c>
      <c r="D5" s="71" t="s">
        <v>111</v>
      </c>
      <c r="E5" s="71" t="s">
        <v>112</v>
      </c>
      <c r="F5" s="71"/>
      <c r="G5" s="71" t="s">
        <v>407</v>
      </c>
      <c r="H5" s="71"/>
      <c r="I5" s="71"/>
      <c r="J5" s="40" t="s">
        <v>1512</v>
      </c>
      <c r="K5" s="43" t="b">
        <f>FALSE()</f>
        <v>0</v>
      </c>
      <c r="L5" s="50"/>
      <c r="M5" s="50"/>
      <c r="N5" s="50"/>
      <c r="O5" s="50"/>
      <c r="P5" s="50"/>
      <c r="Q5" s="50"/>
      <c r="R5" s="50"/>
      <c r="S5" s="50"/>
      <c r="T5" s="50"/>
      <c r="U5" s="50"/>
      <c r="V5" s="50"/>
      <c r="W5" s="50"/>
      <c r="X5" s="50"/>
      <c r="Y5" s="50"/>
      <c r="Z5" s="50"/>
    </row>
    <row r="6" spans="1:26" ht="62.4">
      <c r="A6" s="241"/>
      <c r="B6" s="258"/>
      <c r="C6" s="71" t="s">
        <v>408</v>
      </c>
      <c r="D6" s="71" t="s">
        <v>409</v>
      </c>
      <c r="E6" s="71" t="s">
        <v>293</v>
      </c>
      <c r="F6" s="71"/>
      <c r="G6" s="71" t="s">
        <v>410</v>
      </c>
      <c r="H6" s="71"/>
      <c r="I6" s="71"/>
      <c r="J6" s="40" t="s">
        <v>1512</v>
      </c>
      <c r="K6" s="43" t="b">
        <f>FALSE()</f>
        <v>0</v>
      </c>
      <c r="L6" s="50"/>
      <c r="M6" s="50"/>
      <c r="N6" s="50"/>
      <c r="O6" s="50"/>
      <c r="P6" s="50"/>
      <c r="Q6" s="50"/>
      <c r="R6" s="50"/>
      <c r="S6" s="50"/>
      <c r="T6" s="50"/>
      <c r="U6" s="50"/>
      <c r="V6" s="50"/>
      <c r="W6" s="50"/>
      <c r="X6" s="50"/>
      <c r="Y6" s="50"/>
      <c r="Z6" s="50"/>
    </row>
    <row r="7" spans="1:26" ht="25.35" customHeight="1">
      <c r="A7" s="241"/>
      <c r="B7" s="256" t="s">
        <v>411</v>
      </c>
      <c r="C7" s="26" t="s">
        <v>412</v>
      </c>
      <c r="D7" s="26" t="s">
        <v>413</v>
      </c>
      <c r="E7" s="26" t="s">
        <v>112</v>
      </c>
      <c r="F7" s="26" t="s">
        <v>287</v>
      </c>
      <c r="G7" s="26" t="s">
        <v>414</v>
      </c>
      <c r="I7" s="26"/>
      <c r="J7" s="30" t="s">
        <v>1512</v>
      </c>
      <c r="K7" s="58" t="b">
        <f>FALSE()</f>
        <v>0</v>
      </c>
      <c r="L7" s="50"/>
      <c r="M7" s="50"/>
      <c r="N7" s="50"/>
      <c r="O7" s="50"/>
      <c r="P7" s="50"/>
      <c r="Q7" s="50"/>
      <c r="R7" s="50"/>
      <c r="S7" s="50"/>
      <c r="T7" s="50"/>
      <c r="U7" s="50"/>
      <c r="V7" s="50"/>
      <c r="W7" s="50"/>
      <c r="X7" s="50"/>
      <c r="Y7" s="50"/>
      <c r="Z7" s="50"/>
    </row>
    <row r="8" spans="1:26" ht="31.2">
      <c r="A8" s="241"/>
      <c r="B8" s="256"/>
      <c r="C8" s="26" t="s">
        <v>415</v>
      </c>
      <c r="D8" s="26" t="s">
        <v>416</v>
      </c>
      <c r="E8" s="26" t="s">
        <v>293</v>
      </c>
      <c r="F8" s="26" t="s">
        <v>287</v>
      </c>
      <c r="G8" s="26" t="s">
        <v>236</v>
      </c>
      <c r="H8" s="26" t="s">
        <v>417</v>
      </c>
      <c r="I8" s="26"/>
      <c r="J8" s="30" t="s">
        <v>1512</v>
      </c>
      <c r="K8" s="58" t="b">
        <f>FALSE()</f>
        <v>0</v>
      </c>
      <c r="L8" s="50"/>
      <c r="M8" s="50"/>
      <c r="N8" s="50"/>
      <c r="O8" s="50"/>
      <c r="P8" s="50"/>
      <c r="Q8" s="50"/>
      <c r="R8" s="50"/>
      <c r="S8" s="50"/>
      <c r="T8" s="50"/>
      <c r="U8" s="50"/>
      <c r="V8" s="50"/>
      <c r="W8" s="50"/>
      <c r="X8" s="50"/>
      <c r="Y8" s="50"/>
      <c r="Z8" s="50"/>
    </row>
    <row r="9" spans="1:26" ht="31.2">
      <c r="A9" s="241"/>
      <c r="B9" s="256"/>
      <c r="C9" s="26" t="s">
        <v>418</v>
      </c>
      <c r="D9" s="26" t="s">
        <v>419</v>
      </c>
      <c r="E9" s="26"/>
      <c r="F9" s="26" t="s">
        <v>287</v>
      </c>
      <c r="G9" s="26"/>
      <c r="H9" s="26" t="s">
        <v>417</v>
      </c>
      <c r="I9" s="26"/>
      <c r="J9" s="30" t="s">
        <v>1512</v>
      </c>
      <c r="K9" s="58" t="b">
        <f>FALSE()</f>
        <v>0</v>
      </c>
      <c r="L9" s="50"/>
      <c r="M9" s="50"/>
      <c r="N9" s="50"/>
      <c r="O9" s="50"/>
      <c r="P9" s="50"/>
      <c r="Q9" s="50"/>
      <c r="R9" s="50"/>
      <c r="S9" s="50"/>
      <c r="T9" s="50"/>
      <c r="U9" s="50"/>
      <c r="V9" s="50"/>
      <c r="W9" s="50"/>
      <c r="X9" s="50"/>
      <c r="Y9" s="50"/>
      <c r="Z9" s="50"/>
    </row>
    <row r="10" spans="1:26" ht="37.35" customHeight="1">
      <c r="A10" s="241"/>
      <c r="B10" s="256" t="s">
        <v>420</v>
      </c>
      <c r="C10" s="30" t="s">
        <v>421</v>
      </c>
      <c r="D10" s="30" t="s">
        <v>422</v>
      </c>
      <c r="E10" s="30" t="s">
        <v>423</v>
      </c>
      <c r="F10" s="30"/>
      <c r="G10" s="30" t="s">
        <v>424</v>
      </c>
      <c r="H10" s="30" t="s">
        <v>425</v>
      </c>
      <c r="I10" s="30"/>
      <c r="J10" s="30" t="s">
        <v>1513</v>
      </c>
      <c r="K10" s="58" t="b">
        <f>FALSE()</f>
        <v>0</v>
      </c>
      <c r="L10" s="50"/>
      <c r="M10" s="50"/>
      <c r="N10" s="50"/>
      <c r="O10" s="50"/>
      <c r="P10" s="50"/>
      <c r="Q10" s="50"/>
      <c r="R10" s="50"/>
      <c r="S10" s="50"/>
      <c r="T10" s="50"/>
      <c r="U10" s="50"/>
      <c r="V10" s="50"/>
      <c r="W10" s="50"/>
      <c r="X10" s="50"/>
      <c r="Y10" s="50"/>
      <c r="Z10" s="50"/>
    </row>
    <row r="11" spans="1:26" ht="31.2">
      <c r="A11" s="241"/>
      <c r="B11" s="256"/>
      <c r="C11" s="26" t="s">
        <v>426</v>
      </c>
      <c r="D11" s="26" t="s">
        <v>427</v>
      </c>
      <c r="E11" s="26" t="s">
        <v>428</v>
      </c>
      <c r="F11" s="26"/>
      <c r="G11" s="26" t="s">
        <v>424</v>
      </c>
      <c r="H11" s="26" t="s">
        <v>425</v>
      </c>
      <c r="I11" s="26"/>
      <c r="J11" s="26" t="s">
        <v>1513</v>
      </c>
      <c r="K11" s="39" t="b">
        <f>FALSE()</f>
        <v>0</v>
      </c>
      <c r="L11" s="50"/>
      <c r="M11" s="50"/>
      <c r="N11" s="50"/>
      <c r="O11" s="50"/>
      <c r="P11" s="50"/>
      <c r="Q11" s="50"/>
      <c r="R11" s="50"/>
      <c r="S11" s="50"/>
      <c r="T11" s="50"/>
      <c r="U11" s="50"/>
      <c r="V11" s="50"/>
      <c r="W11" s="50"/>
      <c r="X11" s="50"/>
      <c r="Y11" s="50"/>
      <c r="Z11" s="50"/>
    </row>
    <row r="12" spans="1:26" ht="25.35" customHeight="1">
      <c r="A12" s="241"/>
      <c r="B12" s="254" t="s">
        <v>429</v>
      </c>
      <c r="C12" s="30" t="s">
        <v>430</v>
      </c>
      <c r="D12" s="30" t="s">
        <v>431</v>
      </c>
      <c r="E12" s="75" t="s">
        <v>432</v>
      </c>
      <c r="F12" s="30"/>
      <c r="G12" s="254" t="s">
        <v>433</v>
      </c>
      <c r="H12" s="30"/>
      <c r="I12" s="30"/>
      <c r="J12" s="30" t="s">
        <v>1513</v>
      </c>
      <c r="K12" s="58" t="b">
        <f>FALSE()</f>
        <v>0</v>
      </c>
      <c r="L12" s="50"/>
      <c r="M12" s="50"/>
      <c r="N12" s="50"/>
      <c r="O12" s="50"/>
      <c r="P12" s="50"/>
      <c r="Q12" s="50"/>
      <c r="R12" s="50"/>
      <c r="S12" s="50"/>
      <c r="T12" s="50"/>
      <c r="U12" s="50"/>
      <c r="V12" s="50"/>
      <c r="W12" s="50"/>
      <c r="X12" s="50"/>
      <c r="Y12" s="50"/>
      <c r="Z12" s="50"/>
    </row>
    <row r="13" spans="1:26" ht="31.2">
      <c r="A13" s="241"/>
      <c r="B13" s="254"/>
      <c r="C13" s="30" t="s">
        <v>434</v>
      </c>
      <c r="D13" s="30" t="s">
        <v>435</v>
      </c>
      <c r="E13" s="30" t="s">
        <v>293</v>
      </c>
      <c r="F13" s="30"/>
      <c r="G13" s="254"/>
      <c r="H13" s="30"/>
      <c r="I13" s="30"/>
      <c r="J13" s="30" t="s">
        <v>1512</v>
      </c>
      <c r="K13" s="58" t="b">
        <f>FALSE()</f>
        <v>0</v>
      </c>
      <c r="L13" s="50"/>
      <c r="M13" s="50"/>
      <c r="N13" s="50"/>
      <c r="O13" s="50"/>
      <c r="P13" s="50"/>
      <c r="Q13" s="50"/>
      <c r="R13" s="50"/>
      <c r="S13" s="50"/>
      <c r="T13" s="50"/>
      <c r="U13" s="50"/>
      <c r="V13" s="50"/>
      <c r="W13" s="50"/>
      <c r="X13" s="50"/>
      <c r="Y13" s="50"/>
      <c r="Z13" s="50"/>
    </row>
    <row r="14" spans="1:26" ht="93.6">
      <c r="A14" s="241"/>
      <c r="B14" s="254"/>
      <c r="C14" s="30" t="s">
        <v>436</v>
      </c>
      <c r="D14" s="30" t="s">
        <v>437</v>
      </c>
      <c r="E14" s="30" t="s">
        <v>117</v>
      </c>
      <c r="F14" s="30"/>
      <c r="G14" s="254"/>
      <c r="H14" s="30" t="s">
        <v>438</v>
      </c>
      <c r="I14" s="30"/>
      <c r="J14" s="30" t="s">
        <v>1513</v>
      </c>
      <c r="K14" s="58" t="b">
        <f>FALSE()</f>
        <v>0</v>
      </c>
      <c r="L14" s="50"/>
      <c r="M14" s="50"/>
      <c r="N14" s="50"/>
      <c r="O14" s="50"/>
      <c r="P14" s="50"/>
      <c r="Q14" s="50"/>
      <c r="R14" s="50"/>
      <c r="S14" s="50"/>
      <c r="T14" s="50"/>
      <c r="U14" s="50"/>
      <c r="V14" s="50"/>
      <c r="W14" s="50"/>
      <c r="X14" s="50"/>
      <c r="Y14" s="50"/>
      <c r="Z14" s="50"/>
    </row>
    <row r="15" spans="1:26" ht="31.2">
      <c r="A15" s="241"/>
      <c r="B15" s="254"/>
      <c r="C15" s="30" t="s">
        <v>439</v>
      </c>
      <c r="D15" s="30" t="s">
        <v>111</v>
      </c>
      <c r="E15" s="30" t="s">
        <v>112</v>
      </c>
      <c r="F15" s="30"/>
      <c r="G15" s="30"/>
      <c r="H15" s="30" t="s">
        <v>440</v>
      </c>
      <c r="I15" s="30"/>
      <c r="J15" s="30" t="s">
        <v>1513</v>
      </c>
      <c r="K15" s="58" t="b">
        <f>FALSE()</f>
        <v>0</v>
      </c>
      <c r="L15" s="50"/>
      <c r="M15" s="50"/>
      <c r="N15" s="50"/>
      <c r="O15" s="50"/>
      <c r="P15" s="50"/>
      <c r="Q15" s="50"/>
      <c r="R15" s="50"/>
      <c r="S15" s="50"/>
      <c r="T15" s="50"/>
      <c r="U15" s="50"/>
      <c r="V15" s="50"/>
      <c r="W15" s="50"/>
      <c r="X15" s="50"/>
      <c r="Y15" s="50"/>
      <c r="Z15" s="50"/>
    </row>
    <row r="16" spans="1:26" ht="49.2" customHeight="1">
      <c r="A16" s="241"/>
      <c r="B16" s="257" t="s">
        <v>441</v>
      </c>
      <c r="C16" s="30" t="s">
        <v>442</v>
      </c>
      <c r="D16" s="30" t="s">
        <v>111</v>
      </c>
      <c r="E16" s="30" t="s">
        <v>112</v>
      </c>
      <c r="F16" s="30"/>
      <c r="G16" s="30" t="s">
        <v>299</v>
      </c>
      <c r="H16" s="30"/>
      <c r="I16" s="30"/>
      <c r="J16" s="30" t="s">
        <v>1513</v>
      </c>
      <c r="K16" s="58" t="b">
        <f>FALSE()</f>
        <v>0</v>
      </c>
      <c r="L16" s="50"/>
      <c r="M16" s="50"/>
      <c r="N16" s="50"/>
      <c r="O16" s="50"/>
      <c r="P16" s="50"/>
      <c r="Q16" s="50"/>
      <c r="R16" s="50"/>
      <c r="S16" s="50"/>
      <c r="T16" s="50"/>
      <c r="U16" s="50"/>
      <c r="V16" s="50"/>
      <c r="W16" s="50"/>
      <c r="X16" s="50"/>
      <c r="Y16" s="50"/>
      <c r="Z16" s="50"/>
    </row>
    <row r="17" spans="1:26" ht="31.2">
      <c r="A17" s="241"/>
      <c r="B17" s="257"/>
      <c r="C17" s="30" t="s">
        <v>443</v>
      </c>
      <c r="D17" s="30" t="s">
        <v>444</v>
      </c>
      <c r="E17" s="30" t="s">
        <v>293</v>
      </c>
      <c r="F17" s="30"/>
      <c r="G17" s="30"/>
      <c r="H17" s="30"/>
      <c r="I17" s="30"/>
      <c r="J17" s="30" t="s">
        <v>1513</v>
      </c>
      <c r="K17" s="58" t="b">
        <f>FALSE()</f>
        <v>0</v>
      </c>
      <c r="L17" s="50"/>
      <c r="M17" s="50"/>
      <c r="N17" s="50"/>
      <c r="O17" s="50"/>
      <c r="P17" s="50"/>
      <c r="Q17" s="50"/>
      <c r="R17" s="50"/>
      <c r="S17" s="50"/>
      <c r="T17" s="50"/>
      <c r="U17" s="50"/>
      <c r="V17" s="50"/>
      <c r="W17" s="50"/>
      <c r="X17" s="50"/>
      <c r="Y17" s="50"/>
      <c r="Z17" s="50"/>
    </row>
    <row r="18" spans="1:26" ht="31.2">
      <c r="A18" s="241"/>
      <c r="B18" s="257"/>
      <c r="C18" s="30" t="s">
        <v>445</v>
      </c>
      <c r="D18" s="30" t="s">
        <v>111</v>
      </c>
      <c r="E18" s="30" t="s">
        <v>112</v>
      </c>
      <c r="F18" s="30"/>
      <c r="G18" s="30" t="s">
        <v>446</v>
      </c>
      <c r="H18" s="30"/>
      <c r="I18" s="30"/>
      <c r="J18" s="30" t="s">
        <v>1513</v>
      </c>
      <c r="K18" s="58" t="b">
        <f>FALSE()</f>
        <v>0</v>
      </c>
      <c r="L18" s="50"/>
      <c r="M18" s="50"/>
      <c r="N18" s="50"/>
      <c r="O18" s="50"/>
      <c r="P18" s="50"/>
      <c r="Q18" s="50"/>
      <c r="R18" s="50"/>
      <c r="S18" s="50"/>
      <c r="T18" s="50"/>
      <c r="U18" s="50"/>
      <c r="V18" s="50"/>
      <c r="W18" s="50"/>
      <c r="X18" s="50"/>
      <c r="Y18" s="50"/>
      <c r="Z18" s="50"/>
    </row>
    <row r="19" spans="1:26" ht="62.4">
      <c r="A19" s="241"/>
      <c r="B19" s="257"/>
      <c r="C19" s="33" t="s">
        <v>447</v>
      </c>
      <c r="D19" s="33" t="s">
        <v>448</v>
      </c>
      <c r="E19" s="33" t="s">
        <v>449</v>
      </c>
      <c r="F19" s="33"/>
      <c r="G19" s="33" t="s">
        <v>446</v>
      </c>
      <c r="H19" s="33"/>
      <c r="I19" s="33"/>
      <c r="J19" s="33" t="s">
        <v>1513</v>
      </c>
      <c r="K19" s="47" t="b">
        <f>FALSE()</f>
        <v>0</v>
      </c>
      <c r="L19" s="50"/>
      <c r="M19" s="50"/>
      <c r="N19" s="50"/>
      <c r="O19" s="50"/>
      <c r="P19" s="50"/>
      <c r="Q19" s="50"/>
      <c r="R19" s="50"/>
      <c r="S19" s="50"/>
      <c r="T19" s="50"/>
      <c r="U19" s="50"/>
      <c r="V19" s="50"/>
      <c r="W19" s="50"/>
      <c r="X19" s="50"/>
      <c r="Y19" s="50"/>
      <c r="Z19" s="50"/>
    </row>
    <row r="20" spans="1:26" ht="37.35" customHeight="1">
      <c r="A20" s="241" t="s">
        <v>450</v>
      </c>
      <c r="B20" s="26" t="s">
        <v>451</v>
      </c>
      <c r="C20" s="26" t="s">
        <v>452</v>
      </c>
      <c r="D20" s="26" t="s">
        <v>111</v>
      </c>
      <c r="E20" s="26" t="s">
        <v>112</v>
      </c>
      <c r="F20" s="26"/>
      <c r="G20" s="26"/>
      <c r="H20" s="26"/>
      <c r="I20" s="26"/>
      <c r="J20" s="30" t="s">
        <v>1512</v>
      </c>
      <c r="K20" s="58" t="b">
        <f>FALSE()</f>
        <v>0</v>
      </c>
      <c r="L20" s="50"/>
      <c r="M20" s="50"/>
      <c r="N20" s="50"/>
      <c r="O20" s="50"/>
      <c r="P20" s="50"/>
      <c r="Q20" s="50"/>
      <c r="R20" s="50"/>
      <c r="S20" s="50"/>
      <c r="T20" s="50"/>
      <c r="U20" s="50"/>
      <c r="V20" s="50"/>
      <c r="W20" s="50"/>
      <c r="X20" s="50"/>
      <c r="Y20" s="50"/>
      <c r="Z20" s="50"/>
    </row>
    <row r="21" spans="1:26" ht="46.8">
      <c r="A21" s="241"/>
      <c r="B21" s="26" t="s">
        <v>453</v>
      </c>
      <c r="C21" s="26" t="s">
        <v>454</v>
      </c>
      <c r="D21" s="26" t="s">
        <v>111</v>
      </c>
      <c r="E21" s="26" t="s">
        <v>112</v>
      </c>
      <c r="F21" s="76"/>
      <c r="G21" s="76" t="s">
        <v>227</v>
      </c>
      <c r="H21" s="76"/>
      <c r="I21" s="76"/>
      <c r="J21" s="77" t="s">
        <v>1512</v>
      </c>
      <c r="K21" s="78" t="b">
        <f>FALSE()</f>
        <v>0</v>
      </c>
      <c r="L21" s="50"/>
      <c r="M21" s="50"/>
      <c r="N21" s="50"/>
      <c r="O21" s="50"/>
      <c r="P21" s="50"/>
      <c r="Q21" s="50"/>
      <c r="R21" s="50"/>
      <c r="S21" s="50"/>
      <c r="T21" s="50"/>
      <c r="U21" s="50"/>
      <c r="V21" s="50"/>
      <c r="W21" s="50"/>
      <c r="X21" s="50"/>
      <c r="Y21" s="50"/>
      <c r="Z21" s="50"/>
    </row>
    <row r="22" spans="1:26" ht="61.2" customHeight="1">
      <c r="A22" s="241"/>
      <c r="B22" s="256" t="s">
        <v>455</v>
      </c>
      <c r="C22" s="26" t="s">
        <v>456</v>
      </c>
      <c r="D22" s="26" t="s">
        <v>111</v>
      </c>
      <c r="E22" s="26" t="s">
        <v>112</v>
      </c>
      <c r="F22" s="26"/>
      <c r="G22" s="26" t="s">
        <v>457</v>
      </c>
      <c r="H22" s="26"/>
      <c r="I22" s="26"/>
      <c r="J22" s="30" t="s">
        <v>1512</v>
      </c>
      <c r="K22" s="58" t="b">
        <f>FALSE()</f>
        <v>0</v>
      </c>
      <c r="L22" s="50"/>
      <c r="M22" s="50"/>
      <c r="N22" s="50"/>
      <c r="O22" s="50"/>
      <c r="P22" s="50"/>
      <c r="Q22" s="50"/>
      <c r="R22" s="50"/>
      <c r="S22" s="50"/>
      <c r="T22" s="50"/>
      <c r="U22" s="50"/>
      <c r="V22" s="50"/>
      <c r="W22" s="50"/>
      <c r="X22" s="50"/>
      <c r="Y22" s="50"/>
      <c r="Z22" s="50"/>
    </row>
    <row r="23" spans="1:26" ht="124.8">
      <c r="A23" s="241"/>
      <c r="B23" s="256"/>
      <c r="C23" s="26" t="s">
        <v>458</v>
      </c>
      <c r="D23" s="26" t="s">
        <v>111</v>
      </c>
      <c r="E23" s="26" t="s">
        <v>112</v>
      </c>
      <c r="F23" s="26"/>
      <c r="G23" s="26"/>
      <c r="H23" s="26" t="s">
        <v>459</v>
      </c>
      <c r="I23" s="26"/>
      <c r="J23" s="30" t="s">
        <v>1514</v>
      </c>
      <c r="K23" s="58" t="b">
        <f>FALSE()</f>
        <v>0</v>
      </c>
      <c r="L23" s="50"/>
      <c r="M23" s="50"/>
      <c r="N23" s="50"/>
      <c r="O23" s="50"/>
      <c r="P23" s="50"/>
      <c r="Q23" s="50"/>
      <c r="R23" s="50"/>
      <c r="S23" s="50"/>
      <c r="T23" s="50"/>
      <c r="U23" s="50"/>
      <c r="V23" s="50"/>
      <c r="W23" s="50"/>
      <c r="X23" s="50"/>
      <c r="Y23" s="50"/>
      <c r="Z23" s="50"/>
    </row>
    <row r="24" spans="1:26" ht="46.8">
      <c r="A24" s="241"/>
      <c r="B24" s="256"/>
      <c r="C24" s="26" t="s">
        <v>460</v>
      </c>
      <c r="D24" s="26" t="s">
        <v>111</v>
      </c>
      <c r="E24" s="26" t="s">
        <v>112</v>
      </c>
      <c r="F24" s="26"/>
      <c r="G24" s="26"/>
      <c r="H24" s="26" t="s">
        <v>461</v>
      </c>
      <c r="I24" s="26" t="s">
        <v>462</v>
      </c>
      <c r="J24" s="30" t="s">
        <v>1514</v>
      </c>
      <c r="K24" s="58" t="b">
        <f>FALSE()</f>
        <v>0</v>
      </c>
      <c r="L24" s="50"/>
      <c r="M24" s="50"/>
      <c r="N24" s="50"/>
      <c r="O24" s="50"/>
      <c r="P24" s="50"/>
      <c r="Q24" s="50"/>
      <c r="R24" s="50"/>
      <c r="S24" s="50"/>
      <c r="T24" s="50"/>
      <c r="U24" s="50"/>
      <c r="V24" s="50"/>
      <c r="W24" s="50"/>
      <c r="X24" s="50"/>
      <c r="Y24" s="50"/>
      <c r="Z24" s="50"/>
    </row>
    <row r="25" spans="1:26" ht="46.8">
      <c r="A25" s="241"/>
      <c r="B25" s="26" t="s">
        <v>463</v>
      </c>
      <c r="C25" s="26"/>
      <c r="D25" s="26"/>
      <c r="E25" s="26"/>
      <c r="F25" s="26"/>
      <c r="G25" s="26"/>
      <c r="H25" s="26"/>
      <c r="I25" s="26"/>
      <c r="J25" s="30" t="s">
        <v>1512</v>
      </c>
      <c r="K25" s="58" t="b">
        <f>FALSE()</f>
        <v>0</v>
      </c>
      <c r="L25" s="50"/>
      <c r="M25" s="50"/>
      <c r="N25" s="50"/>
      <c r="O25" s="50"/>
      <c r="P25" s="50"/>
      <c r="Q25" s="50"/>
      <c r="R25" s="50"/>
      <c r="S25" s="50"/>
      <c r="T25" s="50"/>
      <c r="U25" s="50"/>
      <c r="V25" s="50"/>
      <c r="W25" s="50"/>
      <c r="X25" s="50"/>
      <c r="Y25" s="50"/>
      <c r="Z25" s="50"/>
    </row>
    <row r="26" spans="1:26" ht="61.2" customHeight="1">
      <c r="A26" s="241"/>
      <c r="B26" s="256" t="s">
        <v>464</v>
      </c>
      <c r="C26" s="71" t="s">
        <v>465</v>
      </c>
      <c r="D26" s="71" t="s">
        <v>111</v>
      </c>
      <c r="E26" s="71" t="s">
        <v>112</v>
      </c>
      <c r="F26" s="71"/>
      <c r="G26" s="71" t="s">
        <v>466</v>
      </c>
      <c r="H26" s="71"/>
      <c r="I26" s="71"/>
      <c r="J26" s="40" t="s">
        <v>1512</v>
      </c>
      <c r="K26" s="43" t="b">
        <f>FALSE()</f>
        <v>0</v>
      </c>
      <c r="L26" s="50"/>
      <c r="M26" s="50"/>
      <c r="N26" s="50"/>
      <c r="O26" s="50"/>
      <c r="P26" s="50"/>
      <c r="Q26" s="50"/>
      <c r="R26" s="50"/>
      <c r="S26" s="50"/>
      <c r="T26" s="50"/>
      <c r="U26" s="50"/>
      <c r="V26" s="50"/>
      <c r="W26" s="50"/>
      <c r="X26" s="50"/>
      <c r="Y26" s="50"/>
      <c r="Z26" s="50"/>
    </row>
    <row r="27" spans="1:26" ht="62.4">
      <c r="A27" s="241"/>
      <c r="B27" s="256"/>
      <c r="C27" s="71" t="s">
        <v>1515</v>
      </c>
      <c r="D27" s="71" t="s">
        <v>111</v>
      </c>
      <c r="E27" s="71" t="s">
        <v>112</v>
      </c>
      <c r="F27" s="71"/>
      <c r="G27" s="71" t="s">
        <v>467</v>
      </c>
      <c r="H27" s="71" t="s">
        <v>468</v>
      </c>
      <c r="I27" s="71"/>
      <c r="J27" s="40" t="s">
        <v>1512</v>
      </c>
      <c r="K27" s="43" t="b">
        <f>FALSE()</f>
        <v>0</v>
      </c>
      <c r="L27" s="50"/>
      <c r="M27" s="50"/>
      <c r="N27" s="50"/>
      <c r="O27" s="50"/>
      <c r="P27" s="50"/>
      <c r="Q27" s="50"/>
      <c r="R27" s="50"/>
      <c r="S27" s="50"/>
      <c r="T27" s="50"/>
      <c r="U27" s="50"/>
      <c r="V27" s="50"/>
      <c r="W27" s="50"/>
      <c r="X27" s="50"/>
      <c r="Y27" s="50"/>
      <c r="Z27" s="50"/>
    </row>
    <row r="28" spans="1:26" ht="78">
      <c r="A28" s="241"/>
      <c r="B28" s="256"/>
      <c r="C28" s="71" t="s">
        <v>469</v>
      </c>
      <c r="D28" s="71" t="s">
        <v>111</v>
      </c>
      <c r="E28" s="71" t="s">
        <v>470</v>
      </c>
      <c r="F28" s="71"/>
      <c r="G28" s="71" t="s">
        <v>467</v>
      </c>
      <c r="H28" s="71"/>
      <c r="I28" s="71"/>
      <c r="J28" s="40" t="s">
        <v>1512</v>
      </c>
      <c r="K28" s="43" t="b">
        <f>FALSE()</f>
        <v>0</v>
      </c>
      <c r="L28" s="50"/>
      <c r="M28" s="50"/>
      <c r="N28" s="50"/>
      <c r="O28" s="50"/>
      <c r="P28" s="50"/>
      <c r="Q28" s="50"/>
      <c r="R28" s="50"/>
      <c r="S28" s="50"/>
      <c r="T28" s="50"/>
      <c r="U28" s="50"/>
      <c r="V28" s="50"/>
      <c r="W28" s="50"/>
      <c r="X28" s="50"/>
      <c r="Y28" s="50"/>
      <c r="Z28" s="50"/>
    </row>
    <row r="29" spans="1:26" ht="31.2">
      <c r="A29" s="241"/>
      <c r="B29" s="256"/>
      <c r="C29" s="71" t="s">
        <v>471</v>
      </c>
      <c r="D29" s="71" t="s">
        <v>472</v>
      </c>
      <c r="E29" s="71" t="s">
        <v>117</v>
      </c>
      <c r="F29" s="71"/>
      <c r="G29" s="71" t="s">
        <v>467</v>
      </c>
      <c r="H29" s="71"/>
      <c r="I29" s="71" t="s">
        <v>473</v>
      </c>
      <c r="J29" s="40" t="s">
        <v>1513</v>
      </c>
      <c r="K29" s="43" t="b">
        <f>FALSE()</f>
        <v>0</v>
      </c>
      <c r="L29" s="50"/>
      <c r="M29" s="50"/>
      <c r="N29" s="50"/>
      <c r="O29" s="50"/>
      <c r="P29" s="50"/>
      <c r="Q29" s="50"/>
      <c r="R29" s="50"/>
      <c r="S29" s="50"/>
      <c r="T29" s="50"/>
      <c r="U29" s="50"/>
      <c r="V29" s="50"/>
      <c r="W29" s="50"/>
      <c r="X29" s="50"/>
      <c r="Y29" s="50"/>
      <c r="Z29" s="50"/>
    </row>
    <row r="30" spans="1:26" ht="62.4">
      <c r="A30" s="241"/>
      <c r="B30" s="256"/>
      <c r="C30" s="71" t="s">
        <v>474</v>
      </c>
      <c r="D30" s="71" t="s">
        <v>111</v>
      </c>
      <c r="E30" s="71" t="s">
        <v>112</v>
      </c>
      <c r="F30" s="71"/>
      <c r="G30" s="71" t="s">
        <v>475</v>
      </c>
      <c r="H30" s="71"/>
      <c r="I30" s="71" t="s">
        <v>476</v>
      </c>
      <c r="J30" s="40" t="s">
        <v>1512</v>
      </c>
      <c r="K30" s="43" t="b">
        <f>FALSE()</f>
        <v>0</v>
      </c>
      <c r="L30" s="50"/>
      <c r="M30" s="50"/>
      <c r="N30" s="50"/>
      <c r="O30" s="50"/>
      <c r="P30" s="50"/>
      <c r="Q30" s="50"/>
      <c r="R30" s="50"/>
      <c r="S30" s="50"/>
      <c r="T30" s="50"/>
      <c r="U30" s="50"/>
      <c r="V30" s="50"/>
      <c r="W30" s="50"/>
      <c r="X30" s="50"/>
      <c r="Y30" s="50"/>
      <c r="Z30" s="50"/>
    </row>
    <row r="31" spans="1:26" ht="37.35" customHeight="1">
      <c r="A31" s="241" t="s">
        <v>477</v>
      </c>
      <c r="B31" s="258" t="s">
        <v>478</v>
      </c>
      <c r="C31" s="22" t="s">
        <v>479</v>
      </c>
      <c r="D31" s="22" t="s">
        <v>480</v>
      </c>
      <c r="E31" s="22" t="s">
        <v>112</v>
      </c>
      <c r="F31" s="22" t="s">
        <v>287</v>
      </c>
      <c r="G31" s="22"/>
      <c r="H31" s="22"/>
      <c r="I31" s="22" t="s">
        <v>481</v>
      </c>
      <c r="J31" s="69" t="s">
        <v>1512</v>
      </c>
      <c r="K31" s="70" t="b">
        <f>FALSE()</f>
        <v>0</v>
      </c>
      <c r="L31" s="50"/>
      <c r="M31" s="50"/>
      <c r="N31" s="50"/>
      <c r="O31" s="50"/>
      <c r="P31" s="50"/>
      <c r="Q31" s="50"/>
      <c r="R31" s="50"/>
      <c r="S31" s="50"/>
      <c r="T31" s="50"/>
      <c r="U31" s="50"/>
      <c r="V31" s="50"/>
      <c r="W31" s="50"/>
      <c r="X31" s="50"/>
      <c r="Y31" s="50"/>
      <c r="Z31" s="50"/>
    </row>
    <row r="32" spans="1:26" ht="25.35" customHeight="1">
      <c r="A32" s="241"/>
      <c r="B32" s="258"/>
      <c r="C32" s="71" t="s">
        <v>482</v>
      </c>
      <c r="D32" s="71" t="s">
        <v>483</v>
      </c>
      <c r="E32" s="71" t="s">
        <v>293</v>
      </c>
      <c r="F32" s="71" t="s">
        <v>287</v>
      </c>
      <c r="G32" s="256" t="s">
        <v>190</v>
      </c>
      <c r="H32" s="71"/>
      <c r="I32" s="71"/>
      <c r="J32" s="40" t="s">
        <v>1512</v>
      </c>
      <c r="K32" s="43" t="b">
        <f>FALSE()</f>
        <v>0</v>
      </c>
      <c r="L32" s="50"/>
      <c r="M32" s="50"/>
      <c r="N32" s="50"/>
      <c r="O32" s="50"/>
      <c r="P32" s="50"/>
      <c r="Q32" s="50"/>
      <c r="R32" s="50"/>
      <c r="S32" s="50"/>
      <c r="T32" s="50"/>
      <c r="U32" s="50"/>
      <c r="V32" s="50"/>
      <c r="W32" s="50"/>
      <c r="X32" s="50"/>
      <c r="Y32" s="50"/>
      <c r="Z32" s="50"/>
    </row>
    <row r="33" spans="1:26" ht="31.2">
      <c r="A33" s="241"/>
      <c r="B33" s="258"/>
      <c r="C33" s="71" t="s">
        <v>484</v>
      </c>
      <c r="D33" s="71" t="s">
        <v>485</v>
      </c>
      <c r="E33" s="71" t="s">
        <v>293</v>
      </c>
      <c r="F33" s="71" t="s">
        <v>287</v>
      </c>
      <c r="G33" s="256"/>
      <c r="H33" s="71"/>
      <c r="I33" s="71"/>
      <c r="J33" s="40" t="s">
        <v>1512</v>
      </c>
      <c r="K33" s="43" t="b">
        <f>FALSE()</f>
        <v>0</v>
      </c>
      <c r="L33" s="50"/>
      <c r="M33" s="50"/>
      <c r="N33" s="50"/>
      <c r="O33" s="50"/>
      <c r="P33" s="50"/>
      <c r="Q33" s="50"/>
      <c r="R33" s="50"/>
      <c r="S33" s="50"/>
      <c r="T33" s="50"/>
      <c r="U33" s="50"/>
      <c r="V33" s="50"/>
      <c r="W33" s="50"/>
      <c r="X33" s="50"/>
      <c r="Y33" s="50"/>
      <c r="Z33" s="50"/>
    </row>
    <row r="34" spans="1:26" ht="31.2">
      <c r="A34" s="241"/>
      <c r="B34" s="71" t="s">
        <v>486</v>
      </c>
      <c r="C34" s="71" t="s">
        <v>487</v>
      </c>
      <c r="D34" s="71" t="s">
        <v>488</v>
      </c>
      <c r="E34" s="71" t="s">
        <v>310</v>
      </c>
      <c r="F34" s="71"/>
      <c r="G34" s="71" t="s">
        <v>345</v>
      </c>
      <c r="H34" s="71"/>
      <c r="I34" s="71"/>
      <c r="J34" s="40" t="s">
        <v>1512</v>
      </c>
      <c r="K34" s="43" t="b">
        <f>FALSE()</f>
        <v>0</v>
      </c>
      <c r="L34" s="50"/>
      <c r="M34" s="50"/>
      <c r="N34" s="50"/>
      <c r="O34" s="50"/>
      <c r="P34" s="50"/>
      <c r="Q34" s="50"/>
      <c r="R34" s="50"/>
      <c r="S34" s="50"/>
      <c r="T34" s="50"/>
      <c r="U34" s="50"/>
      <c r="V34" s="50"/>
      <c r="W34" s="50"/>
      <c r="X34" s="50"/>
      <c r="Y34" s="50"/>
      <c r="Z34" s="50"/>
    </row>
    <row r="35" spans="1:26" ht="85.05" customHeight="1">
      <c r="A35" s="241"/>
      <c r="B35" s="264" t="s">
        <v>489</v>
      </c>
      <c r="C35" s="71" t="s">
        <v>490</v>
      </c>
      <c r="D35" s="71" t="s">
        <v>491</v>
      </c>
      <c r="E35" s="71" t="s">
        <v>112</v>
      </c>
      <c r="F35" s="71"/>
      <c r="G35" s="71" t="s">
        <v>341</v>
      </c>
      <c r="H35" s="71" t="s">
        <v>492</v>
      </c>
      <c r="I35" s="71"/>
      <c r="J35" s="71" t="s">
        <v>1513</v>
      </c>
      <c r="K35" s="29" t="b">
        <f>FALSE()</f>
        <v>0</v>
      </c>
      <c r="L35" s="50"/>
      <c r="M35" s="50"/>
      <c r="N35" s="50"/>
      <c r="O35" s="50"/>
      <c r="P35" s="50"/>
      <c r="Q35" s="50"/>
      <c r="R35" s="50"/>
      <c r="S35" s="50"/>
      <c r="T35" s="50"/>
      <c r="U35" s="50"/>
      <c r="V35" s="50"/>
      <c r="W35" s="50"/>
      <c r="X35" s="50"/>
      <c r="Y35" s="50"/>
      <c r="Z35" s="50"/>
    </row>
    <row r="36" spans="1:26" ht="25.35" customHeight="1">
      <c r="A36" s="241"/>
      <c r="B36" s="264"/>
      <c r="C36" s="71" t="s">
        <v>493</v>
      </c>
      <c r="D36" s="71">
        <v>75</v>
      </c>
      <c r="E36" s="71" t="s">
        <v>117</v>
      </c>
      <c r="F36" s="71"/>
      <c r="G36" s="264" t="s">
        <v>494</v>
      </c>
      <c r="H36" s="71"/>
      <c r="I36" s="71"/>
      <c r="J36" s="71" t="s">
        <v>1512</v>
      </c>
      <c r="K36" s="29" t="b">
        <f>FALSE()</f>
        <v>0</v>
      </c>
      <c r="L36" s="50"/>
      <c r="M36" s="50"/>
      <c r="N36" s="50"/>
      <c r="O36" s="50"/>
      <c r="P36" s="50"/>
      <c r="Q36" s="50"/>
      <c r="R36" s="50"/>
      <c r="S36" s="50"/>
      <c r="T36" s="50"/>
      <c r="U36" s="50"/>
      <c r="V36" s="50"/>
      <c r="W36" s="50"/>
      <c r="X36" s="50"/>
      <c r="Y36" s="50"/>
      <c r="Z36" s="50"/>
    </row>
    <row r="37" spans="1:26" ht="46.8">
      <c r="A37" s="241"/>
      <c r="B37" s="264"/>
      <c r="C37" s="71" t="s">
        <v>495</v>
      </c>
      <c r="D37" s="71" t="s">
        <v>496</v>
      </c>
      <c r="E37" s="71" t="s">
        <v>112</v>
      </c>
      <c r="F37" s="71"/>
      <c r="G37" s="264"/>
      <c r="H37" s="71"/>
      <c r="I37" s="71"/>
      <c r="J37" s="71" t="s">
        <v>1512</v>
      </c>
      <c r="K37" s="29" t="b">
        <f>FALSE()</f>
        <v>0</v>
      </c>
      <c r="L37" s="50"/>
      <c r="M37" s="50"/>
      <c r="N37" s="50"/>
      <c r="O37" s="50"/>
      <c r="P37" s="50"/>
      <c r="Q37" s="50"/>
      <c r="R37" s="50"/>
      <c r="S37" s="50"/>
      <c r="T37" s="50"/>
      <c r="U37" s="50"/>
      <c r="V37" s="50"/>
      <c r="W37" s="50"/>
      <c r="X37" s="50"/>
      <c r="Y37" s="50"/>
      <c r="Z37" s="50"/>
    </row>
    <row r="38" spans="1:26" ht="25.35" customHeight="1">
      <c r="A38" s="241"/>
      <c r="B38" s="256" t="s">
        <v>497</v>
      </c>
      <c r="C38" s="26" t="s">
        <v>498</v>
      </c>
      <c r="D38" s="26" t="s">
        <v>491</v>
      </c>
      <c r="E38" s="26" t="s">
        <v>112</v>
      </c>
      <c r="F38" s="26" t="s">
        <v>287</v>
      </c>
      <c r="G38" s="26"/>
      <c r="H38" s="26"/>
      <c r="I38" s="26"/>
      <c r="J38" s="26" t="s">
        <v>1513</v>
      </c>
      <c r="K38" s="39" t="b">
        <f>FALSE()</f>
        <v>0</v>
      </c>
      <c r="L38" s="50"/>
      <c r="M38" s="50"/>
      <c r="N38" s="50"/>
      <c r="O38" s="50"/>
      <c r="P38" s="50"/>
      <c r="Q38" s="50"/>
      <c r="R38" s="50"/>
      <c r="S38" s="50"/>
      <c r="T38" s="50"/>
      <c r="U38" s="50"/>
      <c r="V38" s="50"/>
      <c r="W38" s="50"/>
      <c r="X38" s="50"/>
      <c r="Y38" s="50"/>
      <c r="Z38" s="50"/>
    </row>
    <row r="39" spans="1:26" ht="62.4">
      <c r="A39" s="241"/>
      <c r="B39" s="256"/>
      <c r="C39" s="71" t="s">
        <v>499</v>
      </c>
      <c r="D39" s="71" t="s">
        <v>111</v>
      </c>
      <c r="E39" s="71" t="s">
        <v>112</v>
      </c>
      <c r="F39" s="71"/>
      <c r="G39" s="71" t="s">
        <v>500</v>
      </c>
      <c r="H39" s="71"/>
      <c r="I39" s="71"/>
      <c r="J39" s="40" t="s">
        <v>1513</v>
      </c>
      <c r="K39" s="43" t="b">
        <f>FALSE()</f>
        <v>0</v>
      </c>
      <c r="L39" s="50"/>
      <c r="M39" s="50"/>
      <c r="N39" s="50"/>
      <c r="O39" s="50"/>
      <c r="P39" s="50"/>
      <c r="Q39" s="50"/>
      <c r="R39" s="50"/>
      <c r="S39" s="50"/>
      <c r="T39" s="50"/>
      <c r="U39" s="50"/>
      <c r="V39" s="50"/>
      <c r="W39" s="50"/>
      <c r="X39" s="50"/>
      <c r="Y39" s="50"/>
      <c r="Z39" s="50"/>
    </row>
    <row r="40" spans="1:26" ht="62.4">
      <c r="A40" s="241"/>
      <c r="B40" s="26" t="s">
        <v>501</v>
      </c>
      <c r="C40" s="26" t="s">
        <v>502</v>
      </c>
      <c r="D40" s="26" t="s">
        <v>503</v>
      </c>
      <c r="E40" s="26" t="s">
        <v>112</v>
      </c>
      <c r="F40" s="26" t="s">
        <v>504</v>
      </c>
      <c r="G40" s="26" t="s">
        <v>337</v>
      </c>
      <c r="H40" s="26" t="s">
        <v>505</v>
      </c>
      <c r="I40" s="26"/>
      <c r="J40" s="30" t="s">
        <v>1512</v>
      </c>
      <c r="K40" s="58" t="b">
        <f>FALSE()</f>
        <v>0</v>
      </c>
      <c r="L40" s="50"/>
      <c r="M40" s="50"/>
      <c r="N40" s="50"/>
      <c r="O40" s="50"/>
      <c r="P40" s="50"/>
      <c r="Q40" s="50"/>
      <c r="R40" s="50"/>
      <c r="S40" s="50"/>
      <c r="T40" s="50"/>
      <c r="U40" s="50"/>
      <c r="V40" s="50"/>
      <c r="W40" s="50"/>
      <c r="X40" s="50"/>
      <c r="Y40" s="50"/>
      <c r="Z40" s="50"/>
    </row>
    <row r="41" spans="1:26" ht="62.4">
      <c r="A41" s="241"/>
      <c r="B41" s="26" t="s">
        <v>506</v>
      </c>
      <c r="C41" s="26" t="s">
        <v>507</v>
      </c>
      <c r="D41" s="26" t="s">
        <v>111</v>
      </c>
      <c r="E41" s="26" t="s">
        <v>323</v>
      </c>
      <c r="F41" s="26"/>
      <c r="G41" s="26" t="s">
        <v>508</v>
      </c>
      <c r="H41" s="26"/>
      <c r="I41" s="26"/>
      <c r="J41" s="30" t="s">
        <v>1512</v>
      </c>
      <c r="K41" s="58" t="b">
        <f>FALSE()</f>
        <v>0</v>
      </c>
      <c r="L41" s="50"/>
      <c r="M41" s="50"/>
      <c r="N41" s="50"/>
      <c r="O41" s="50"/>
      <c r="P41" s="50"/>
      <c r="Q41" s="50"/>
      <c r="R41" s="50"/>
      <c r="S41" s="50"/>
      <c r="T41" s="50"/>
      <c r="U41" s="50"/>
      <c r="V41" s="50"/>
      <c r="W41" s="50"/>
      <c r="X41" s="50"/>
      <c r="Y41" s="50"/>
      <c r="Z41" s="50"/>
    </row>
    <row r="42" spans="1:26" ht="62.4">
      <c r="A42" s="241"/>
      <c r="B42" s="26" t="s">
        <v>509</v>
      </c>
      <c r="C42" s="26" t="s">
        <v>510</v>
      </c>
      <c r="D42" s="26" t="s">
        <v>112</v>
      </c>
      <c r="E42" s="26" t="s">
        <v>112</v>
      </c>
      <c r="F42" s="26"/>
      <c r="G42" s="26" t="s">
        <v>511</v>
      </c>
      <c r="H42" s="26"/>
      <c r="I42" s="26"/>
      <c r="J42" s="30" t="s">
        <v>1513</v>
      </c>
      <c r="K42" s="58" t="b">
        <f>FALSE()</f>
        <v>0</v>
      </c>
      <c r="L42" s="50"/>
      <c r="M42" s="50"/>
      <c r="N42" s="50"/>
      <c r="O42" s="50"/>
      <c r="P42" s="50"/>
      <c r="Q42" s="50"/>
      <c r="R42" s="50"/>
      <c r="S42" s="50"/>
      <c r="T42" s="50"/>
      <c r="U42" s="50"/>
      <c r="V42" s="50"/>
      <c r="W42" s="50"/>
      <c r="X42" s="50"/>
      <c r="Y42" s="50"/>
      <c r="Z42" s="50"/>
    </row>
    <row r="43" spans="1:26" ht="73.05" customHeight="1">
      <c r="A43" s="241"/>
      <c r="B43" s="256" t="s">
        <v>512</v>
      </c>
      <c r="C43" s="26" t="s">
        <v>513</v>
      </c>
      <c r="D43" s="26" t="s">
        <v>111</v>
      </c>
      <c r="E43" s="26" t="s">
        <v>112</v>
      </c>
      <c r="F43" s="26"/>
      <c r="G43" s="26" t="s">
        <v>514</v>
      </c>
      <c r="H43" s="26"/>
      <c r="I43" s="26"/>
      <c r="J43" s="30" t="s">
        <v>1512</v>
      </c>
      <c r="K43" s="58" t="b">
        <f>FALSE()</f>
        <v>0</v>
      </c>
      <c r="L43" s="50"/>
      <c r="M43" s="50"/>
      <c r="N43" s="50"/>
      <c r="O43" s="50"/>
      <c r="P43" s="50"/>
      <c r="Q43" s="50"/>
      <c r="R43" s="50"/>
      <c r="S43" s="50"/>
      <c r="T43" s="50"/>
      <c r="U43" s="50"/>
      <c r="V43" s="50"/>
      <c r="W43" s="50"/>
      <c r="X43" s="50"/>
      <c r="Y43" s="50"/>
      <c r="Z43" s="50"/>
    </row>
    <row r="44" spans="1:26" ht="78">
      <c r="A44" s="241"/>
      <c r="B44" s="256"/>
      <c r="C44" s="26" t="s">
        <v>515</v>
      </c>
      <c r="D44" s="26" t="s">
        <v>111</v>
      </c>
      <c r="E44" s="26" t="s">
        <v>112</v>
      </c>
      <c r="F44" s="26"/>
      <c r="G44" s="26" t="s">
        <v>516</v>
      </c>
      <c r="H44" s="26"/>
      <c r="I44" s="26" t="s">
        <v>517</v>
      </c>
      <c r="J44" s="30" t="s">
        <v>1512</v>
      </c>
      <c r="K44" s="58" t="b">
        <f>FALSE()</f>
        <v>0</v>
      </c>
      <c r="L44" s="50"/>
      <c r="M44" s="50"/>
      <c r="N44" s="50"/>
      <c r="O44" s="50"/>
      <c r="P44" s="50"/>
      <c r="Q44" s="50"/>
      <c r="R44" s="50"/>
      <c r="S44" s="50"/>
      <c r="T44" s="50"/>
      <c r="U44" s="50"/>
      <c r="V44" s="50"/>
      <c r="W44" s="50"/>
      <c r="X44" s="50"/>
      <c r="Y44" s="50"/>
      <c r="Z44" s="50"/>
    </row>
    <row r="45" spans="1:26" ht="109.2">
      <c r="A45" s="241"/>
      <c r="B45" s="256"/>
      <c r="C45" s="26" t="s">
        <v>518</v>
      </c>
      <c r="D45" s="26" t="s">
        <v>111</v>
      </c>
      <c r="E45" s="26" t="s">
        <v>112</v>
      </c>
      <c r="F45" s="26"/>
      <c r="G45" s="26" t="s">
        <v>519</v>
      </c>
      <c r="H45" s="26"/>
      <c r="I45" s="26"/>
      <c r="J45" s="30" t="s">
        <v>1512</v>
      </c>
      <c r="K45" s="58" t="b">
        <f>FALSE()</f>
        <v>0</v>
      </c>
      <c r="L45" s="50"/>
      <c r="M45" s="50"/>
      <c r="N45" s="50"/>
      <c r="O45" s="50"/>
      <c r="P45" s="50"/>
      <c r="Q45" s="50"/>
      <c r="R45" s="50"/>
      <c r="S45" s="50"/>
      <c r="T45" s="50"/>
      <c r="U45" s="50"/>
      <c r="V45" s="50"/>
      <c r="W45" s="50"/>
      <c r="X45" s="50"/>
      <c r="Y45" s="50"/>
      <c r="Z45" s="50"/>
    </row>
    <row r="46" spans="1:26" ht="62.4">
      <c r="A46" s="241"/>
      <c r="B46" s="26" t="s">
        <v>520</v>
      </c>
      <c r="C46" s="26" t="s">
        <v>521</v>
      </c>
      <c r="D46" s="26" t="s">
        <v>522</v>
      </c>
      <c r="E46" s="26" t="s">
        <v>112</v>
      </c>
      <c r="F46" s="26"/>
      <c r="G46" s="26" t="s">
        <v>523</v>
      </c>
      <c r="H46" s="26"/>
      <c r="I46" s="26"/>
      <c r="J46" s="26" t="s">
        <v>1513</v>
      </c>
      <c r="K46" s="39" t="b">
        <f>FALSE()</f>
        <v>0</v>
      </c>
      <c r="L46" s="50"/>
      <c r="M46" s="50"/>
      <c r="N46" s="50"/>
      <c r="O46" s="50"/>
      <c r="P46" s="50"/>
      <c r="Q46" s="50"/>
      <c r="R46" s="50"/>
      <c r="S46" s="50"/>
      <c r="T46" s="50"/>
      <c r="U46" s="50"/>
      <c r="V46" s="50"/>
      <c r="W46" s="50"/>
      <c r="X46" s="50"/>
      <c r="Y46" s="50"/>
      <c r="Z46" s="50"/>
    </row>
    <row r="47" spans="1:26" ht="93.6">
      <c r="A47" s="241"/>
      <c r="B47" s="33" t="s">
        <v>524</v>
      </c>
      <c r="C47" s="33" t="s">
        <v>525</v>
      </c>
      <c r="D47" s="33" t="s">
        <v>526</v>
      </c>
      <c r="E47" s="33" t="s">
        <v>382</v>
      </c>
      <c r="F47" s="33" t="s">
        <v>527</v>
      </c>
      <c r="G47" s="33"/>
      <c r="H47" s="33" t="s">
        <v>528</v>
      </c>
      <c r="I47" s="33"/>
      <c r="J47" s="33" t="s">
        <v>1513</v>
      </c>
      <c r="K47" s="47" t="b">
        <f>FALSE()</f>
        <v>0</v>
      </c>
      <c r="L47" s="50"/>
      <c r="M47" s="50"/>
      <c r="N47" s="50"/>
      <c r="O47" s="50"/>
      <c r="P47" s="50"/>
      <c r="Q47" s="50"/>
      <c r="R47" s="50"/>
      <c r="S47" s="50"/>
      <c r="T47" s="50"/>
      <c r="U47" s="50"/>
      <c r="V47" s="50"/>
      <c r="W47" s="50"/>
      <c r="X47" s="50"/>
      <c r="Y47" s="50"/>
      <c r="Z47" s="50"/>
    </row>
    <row r="48" spans="1:26" ht="85.05" customHeight="1">
      <c r="A48" s="241" t="s">
        <v>529</v>
      </c>
      <c r="B48" s="79" t="s">
        <v>530</v>
      </c>
      <c r="C48" s="22" t="s">
        <v>531</v>
      </c>
      <c r="D48" s="22">
        <v>0</v>
      </c>
      <c r="E48" s="22" t="s">
        <v>117</v>
      </c>
      <c r="F48" s="22" t="s">
        <v>287</v>
      </c>
      <c r="G48" s="22" t="s">
        <v>532</v>
      </c>
      <c r="H48" s="22" t="s">
        <v>533</v>
      </c>
      <c r="I48" s="22" t="s">
        <v>534</v>
      </c>
      <c r="J48" s="22" t="s">
        <v>1513</v>
      </c>
      <c r="K48" s="25" t="b">
        <f>FALSE()</f>
        <v>0</v>
      </c>
      <c r="L48" s="50"/>
      <c r="M48" s="50"/>
      <c r="N48" s="50"/>
      <c r="O48" s="50"/>
      <c r="P48" s="50"/>
      <c r="Q48" s="50"/>
      <c r="R48" s="50"/>
      <c r="S48" s="50"/>
      <c r="T48" s="50"/>
      <c r="U48" s="50"/>
      <c r="V48" s="50"/>
      <c r="W48" s="50"/>
      <c r="X48" s="50"/>
      <c r="Y48" s="50"/>
      <c r="Z48" s="50"/>
    </row>
    <row r="49" spans="1:26" ht="79.2" thickTop="1" thickBot="1">
      <c r="A49" s="241"/>
      <c r="B49" s="80" t="s">
        <v>535</v>
      </c>
      <c r="C49" s="71" t="s">
        <v>536</v>
      </c>
      <c r="D49" s="71" t="s">
        <v>287</v>
      </c>
      <c r="E49" s="71" t="s">
        <v>112</v>
      </c>
      <c r="F49" s="71" t="s">
        <v>287</v>
      </c>
      <c r="G49" s="71" t="s">
        <v>532</v>
      </c>
      <c r="H49" s="71" t="s">
        <v>537</v>
      </c>
      <c r="I49" s="71"/>
      <c r="J49" s="71" t="s">
        <v>1513</v>
      </c>
      <c r="K49" s="29" t="b">
        <f>FALSE()</f>
        <v>0</v>
      </c>
      <c r="L49" s="50"/>
      <c r="M49" s="50"/>
      <c r="N49" s="50"/>
      <c r="O49" s="50"/>
      <c r="P49" s="50"/>
      <c r="Q49" s="50"/>
      <c r="R49" s="50"/>
      <c r="S49" s="50"/>
      <c r="T49" s="50"/>
      <c r="U49" s="50"/>
      <c r="V49" s="50"/>
      <c r="W49" s="50"/>
      <c r="X49" s="50"/>
      <c r="Y49" s="50"/>
      <c r="Z49" s="50"/>
    </row>
    <row r="50" spans="1:26" ht="63.6" thickTop="1" thickBot="1">
      <c r="A50" s="241"/>
      <c r="B50" s="296" t="s">
        <v>538</v>
      </c>
      <c r="C50" s="296" t="s">
        <v>539</v>
      </c>
      <c r="D50" s="296" t="s">
        <v>540</v>
      </c>
      <c r="E50" s="296" t="s">
        <v>310</v>
      </c>
      <c r="F50" s="296" t="s">
        <v>287</v>
      </c>
      <c r="G50" s="296" t="s">
        <v>541</v>
      </c>
      <c r="H50" s="296" t="s">
        <v>542</v>
      </c>
      <c r="I50" s="296"/>
      <c r="J50" s="296" t="s">
        <v>1512</v>
      </c>
      <c r="K50" s="39" t="b">
        <f>FALSE()</f>
        <v>0</v>
      </c>
      <c r="L50" s="50"/>
      <c r="M50" s="50"/>
      <c r="N50" s="50"/>
      <c r="O50" s="50"/>
      <c r="P50" s="50"/>
      <c r="Q50" s="50"/>
      <c r="R50" s="50"/>
      <c r="S50" s="50"/>
      <c r="T50" s="50"/>
      <c r="U50" s="50"/>
      <c r="V50" s="50"/>
      <c r="W50" s="50"/>
      <c r="X50" s="50"/>
      <c r="Y50" s="50"/>
      <c r="Z50" s="50"/>
    </row>
    <row r="51" spans="1:26" ht="219.6" thickTop="1" thickBot="1">
      <c r="A51" s="295" t="s">
        <v>543</v>
      </c>
      <c r="B51" s="182" t="s">
        <v>544</v>
      </c>
      <c r="C51" s="182" t="s">
        <v>545</v>
      </c>
      <c r="D51" s="182" t="s">
        <v>546</v>
      </c>
      <c r="E51" s="182" t="s">
        <v>112</v>
      </c>
      <c r="F51" s="182"/>
      <c r="G51" s="182" t="s">
        <v>547</v>
      </c>
      <c r="H51" s="182" t="s">
        <v>548</v>
      </c>
      <c r="I51" s="182"/>
      <c r="J51" s="182" t="s">
        <v>1512</v>
      </c>
      <c r="K51" s="39" t="b">
        <f>FALSE()</f>
        <v>0</v>
      </c>
      <c r="L51" s="50"/>
      <c r="M51" s="50"/>
      <c r="N51" s="50"/>
      <c r="O51" s="50"/>
      <c r="P51" s="50"/>
      <c r="Q51" s="50"/>
      <c r="R51" s="50"/>
      <c r="S51" s="50"/>
      <c r="T51" s="50"/>
      <c r="U51" s="50"/>
      <c r="V51" s="50"/>
      <c r="W51" s="50"/>
      <c r="X51" s="50"/>
      <c r="Y51" s="50"/>
      <c r="Z51" s="50"/>
    </row>
    <row r="52" spans="1:26" ht="144.75" customHeight="1" thickTop="1" thickBot="1">
      <c r="A52" s="241" t="s">
        <v>549</v>
      </c>
      <c r="B52" s="79" t="s">
        <v>550</v>
      </c>
      <c r="C52" s="79" t="s">
        <v>551</v>
      </c>
      <c r="D52" s="79" t="s">
        <v>552</v>
      </c>
      <c r="E52" s="79" t="s">
        <v>112</v>
      </c>
      <c r="F52" s="79" t="s">
        <v>287</v>
      </c>
      <c r="G52" s="79"/>
      <c r="H52" s="79" t="s">
        <v>553</v>
      </c>
      <c r="I52" s="79" t="s">
        <v>554</v>
      </c>
      <c r="J52" s="79" t="s">
        <v>1514</v>
      </c>
      <c r="K52" s="82" t="b">
        <f>FALSE()</f>
        <v>0</v>
      </c>
      <c r="L52" s="50"/>
      <c r="M52" s="50"/>
      <c r="N52" s="50"/>
      <c r="O52" s="50"/>
      <c r="P52" s="50"/>
      <c r="Q52" s="50"/>
      <c r="R52" s="50"/>
      <c r="S52" s="50"/>
      <c r="T52" s="50"/>
      <c r="U52" s="50"/>
      <c r="V52" s="50"/>
      <c r="W52" s="50"/>
      <c r="X52" s="50"/>
      <c r="Y52" s="50"/>
      <c r="Z52" s="50"/>
    </row>
    <row r="53" spans="1:26" ht="78">
      <c r="A53" s="241"/>
      <c r="B53" s="81" t="s">
        <v>555</v>
      </c>
      <c r="C53" s="80" t="s">
        <v>556</v>
      </c>
      <c r="D53" s="80" t="s">
        <v>557</v>
      </c>
      <c r="E53" s="80" t="s">
        <v>108</v>
      </c>
      <c r="F53" s="80"/>
      <c r="G53" s="80"/>
      <c r="H53" s="80" t="s">
        <v>558</v>
      </c>
      <c r="I53" s="80"/>
      <c r="J53" s="80" t="s">
        <v>1513</v>
      </c>
      <c r="K53" s="83" t="b">
        <f>FALSE()</f>
        <v>0</v>
      </c>
      <c r="L53" s="50"/>
      <c r="M53" s="50"/>
      <c r="N53" s="50"/>
      <c r="O53" s="50"/>
      <c r="P53" s="50"/>
      <c r="Q53" s="50"/>
      <c r="R53" s="50"/>
      <c r="S53" s="50"/>
      <c r="T53" s="50"/>
      <c r="U53" s="50"/>
      <c r="V53" s="50"/>
      <c r="W53" s="50"/>
      <c r="X53" s="50"/>
      <c r="Y53" s="50"/>
      <c r="Z53" s="50"/>
    </row>
    <row r="54" spans="1:26" ht="108.9" customHeight="1">
      <c r="A54" s="241" t="s">
        <v>559</v>
      </c>
      <c r="B54" s="79" t="s">
        <v>560</v>
      </c>
      <c r="C54" s="79" t="s">
        <v>561</v>
      </c>
      <c r="D54" s="79">
        <v>1</v>
      </c>
      <c r="E54" s="79" t="s">
        <v>112</v>
      </c>
      <c r="F54" s="79" t="str">
        <f>"+1"</f>
        <v>+1</v>
      </c>
      <c r="G54" s="79"/>
      <c r="H54" s="79" t="s">
        <v>562</v>
      </c>
      <c r="I54" s="79"/>
      <c r="J54" s="79" t="s">
        <v>1512</v>
      </c>
      <c r="K54" s="82" t="b">
        <f>FALSE()</f>
        <v>0</v>
      </c>
      <c r="L54" s="50"/>
      <c r="M54" s="50"/>
      <c r="N54" s="50"/>
      <c r="O54" s="50"/>
      <c r="P54" s="50"/>
      <c r="Q54" s="50"/>
      <c r="R54" s="50"/>
      <c r="S54" s="50"/>
      <c r="T54" s="50"/>
      <c r="U54" s="50"/>
      <c r="V54" s="50"/>
      <c r="W54" s="50"/>
      <c r="X54" s="50"/>
      <c r="Y54" s="50"/>
      <c r="Z54" s="50"/>
    </row>
    <row r="55" spans="1:26" ht="93.6">
      <c r="A55" s="241"/>
      <c r="B55" s="80" t="s">
        <v>563</v>
      </c>
      <c r="C55" s="80" t="s">
        <v>564</v>
      </c>
      <c r="D55" s="80">
        <v>0</v>
      </c>
      <c r="E55" s="80" t="s">
        <v>112</v>
      </c>
      <c r="F55" s="80" t="s">
        <v>287</v>
      </c>
      <c r="G55" s="80" t="s">
        <v>337</v>
      </c>
      <c r="H55" s="80" t="s">
        <v>565</v>
      </c>
      <c r="I55" s="80"/>
      <c r="J55" s="80" t="s">
        <v>1512</v>
      </c>
      <c r="K55" s="83" t="b">
        <f>FALSE()</f>
        <v>0</v>
      </c>
      <c r="L55" s="50"/>
      <c r="M55" s="50"/>
      <c r="N55" s="50"/>
      <c r="O55" s="50"/>
      <c r="P55" s="50"/>
      <c r="Q55" s="50"/>
      <c r="R55" s="50"/>
      <c r="S55" s="50"/>
      <c r="T55" s="50"/>
      <c r="U55" s="50"/>
      <c r="V55" s="50"/>
      <c r="W55" s="50"/>
      <c r="X55" s="50"/>
      <c r="Y55" s="50"/>
      <c r="Z55" s="50"/>
    </row>
    <row r="56" spans="1:26" ht="85.05" customHeight="1">
      <c r="A56" s="241"/>
      <c r="B56" s="263" t="s">
        <v>566</v>
      </c>
      <c r="C56" s="80" t="s">
        <v>567</v>
      </c>
      <c r="D56" s="80" t="s">
        <v>111</v>
      </c>
      <c r="E56" s="80" t="s">
        <v>112</v>
      </c>
      <c r="F56" s="80"/>
      <c r="G56" s="80"/>
      <c r="H56" s="80"/>
      <c r="I56" s="80" t="s">
        <v>568</v>
      </c>
      <c r="J56" s="80" t="s">
        <v>1512</v>
      </c>
      <c r="K56" s="83" t="b">
        <f>FALSE()</f>
        <v>0</v>
      </c>
      <c r="L56" s="50"/>
      <c r="M56" s="50"/>
      <c r="N56" s="50"/>
      <c r="O56" s="50"/>
      <c r="P56" s="50"/>
      <c r="Q56" s="50"/>
      <c r="R56" s="50"/>
      <c r="S56" s="50"/>
      <c r="T56" s="50"/>
      <c r="U56" s="50"/>
      <c r="V56" s="50"/>
      <c r="W56" s="50"/>
      <c r="X56" s="50"/>
      <c r="Y56" s="50"/>
      <c r="Z56" s="50"/>
    </row>
    <row r="57" spans="1:26" ht="109.2">
      <c r="A57" s="241"/>
      <c r="B57" s="263"/>
      <c r="C57" s="84" t="s">
        <v>569</v>
      </c>
      <c r="D57" s="84" t="s">
        <v>111</v>
      </c>
      <c r="E57" s="84" t="s">
        <v>112</v>
      </c>
      <c r="F57" s="84"/>
      <c r="G57" s="84" t="s">
        <v>165</v>
      </c>
      <c r="H57" s="84"/>
      <c r="I57" s="84" t="s">
        <v>570</v>
      </c>
      <c r="J57" s="84" t="s">
        <v>1512</v>
      </c>
      <c r="K57" s="85" t="b">
        <f>FALSE()</f>
        <v>0</v>
      </c>
      <c r="L57" s="50"/>
      <c r="M57" s="50"/>
      <c r="N57" s="50"/>
      <c r="O57" s="50"/>
      <c r="P57" s="50"/>
      <c r="Q57" s="50"/>
      <c r="R57" s="50"/>
      <c r="S57" s="50"/>
      <c r="T57" s="50"/>
      <c r="U57" s="50"/>
      <c r="V57" s="50"/>
      <c r="W57" s="50"/>
      <c r="X57" s="50"/>
      <c r="Y57" s="50"/>
      <c r="Z57" s="50"/>
    </row>
    <row r="58" spans="1:26" ht="204.45" customHeight="1">
      <c r="A58" s="241" t="s">
        <v>571</v>
      </c>
      <c r="B58" s="22" t="s">
        <v>572</v>
      </c>
      <c r="C58" s="22" t="s">
        <v>573</v>
      </c>
      <c r="D58" s="22" t="s">
        <v>111</v>
      </c>
      <c r="E58" s="22" t="s">
        <v>112</v>
      </c>
      <c r="F58" s="22" t="s">
        <v>287</v>
      </c>
      <c r="G58" s="22"/>
      <c r="H58" s="22"/>
      <c r="I58" s="22" t="s">
        <v>574</v>
      </c>
      <c r="J58" s="22" t="s">
        <v>1512</v>
      </c>
      <c r="K58" s="25" t="b">
        <f>FALSE()</f>
        <v>0</v>
      </c>
      <c r="L58" s="50"/>
      <c r="M58" s="50"/>
      <c r="N58" s="50"/>
      <c r="O58" s="50"/>
      <c r="P58" s="50"/>
      <c r="Q58" s="50"/>
      <c r="R58" s="50"/>
      <c r="S58" s="50"/>
      <c r="T58" s="50"/>
      <c r="U58" s="50"/>
      <c r="V58" s="50"/>
      <c r="W58" s="50"/>
      <c r="X58" s="50"/>
      <c r="Y58" s="50"/>
      <c r="Z58" s="50"/>
    </row>
    <row r="59" spans="1:26" ht="109.2">
      <c r="A59" s="241"/>
      <c r="B59" s="26" t="s">
        <v>575</v>
      </c>
      <c r="C59" s="26" t="s">
        <v>576</v>
      </c>
      <c r="D59" s="26" t="s">
        <v>111</v>
      </c>
      <c r="E59" s="26" t="s">
        <v>112</v>
      </c>
      <c r="F59" s="26" t="s">
        <v>577</v>
      </c>
      <c r="G59" s="26" t="s">
        <v>578</v>
      </c>
      <c r="H59" s="26"/>
      <c r="I59" s="26"/>
      <c r="J59" s="26" t="s">
        <v>1514</v>
      </c>
      <c r="K59" s="39" t="b">
        <f>FALSE()</f>
        <v>0</v>
      </c>
      <c r="L59" s="50"/>
      <c r="M59" s="50"/>
      <c r="N59" s="50"/>
      <c r="O59" s="50"/>
      <c r="P59" s="50"/>
      <c r="Q59" s="50"/>
      <c r="R59" s="50"/>
      <c r="S59" s="50"/>
      <c r="T59" s="50"/>
      <c r="U59" s="50"/>
      <c r="V59" s="50"/>
      <c r="W59" s="50"/>
      <c r="X59" s="50"/>
      <c r="Y59" s="50"/>
      <c r="Z59" s="50"/>
    </row>
    <row r="60" spans="1:26" ht="37.35" customHeight="1">
      <c r="A60" s="241" t="s">
        <v>579</v>
      </c>
      <c r="B60" s="258" t="s">
        <v>580</v>
      </c>
      <c r="C60" s="22" t="s">
        <v>581</v>
      </c>
      <c r="D60" s="22" t="s">
        <v>111</v>
      </c>
      <c r="E60" s="22" t="s">
        <v>112</v>
      </c>
      <c r="F60" s="22" t="s">
        <v>287</v>
      </c>
      <c r="G60" s="22"/>
      <c r="H60" s="22"/>
      <c r="I60" s="22" t="s">
        <v>582</v>
      </c>
      <c r="J60" s="22" t="s">
        <v>1512</v>
      </c>
      <c r="K60" s="25" t="b">
        <f>FALSE()</f>
        <v>0</v>
      </c>
      <c r="L60" s="50"/>
      <c r="M60" s="50"/>
      <c r="N60" s="50"/>
      <c r="O60" s="50"/>
      <c r="P60" s="50"/>
      <c r="Q60" s="50"/>
      <c r="R60" s="50"/>
      <c r="S60" s="50"/>
      <c r="T60" s="50"/>
      <c r="U60" s="50"/>
      <c r="V60" s="50"/>
      <c r="W60" s="50"/>
      <c r="X60" s="50"/>
      <c r="Y60" s="50"/>
      <c r="Z60" s="50"/>
    </row>
    <row r="61" spans="1:26" ht="140.4">
      <c r="A61" s="241"/>
      <c r="B61" s="258"/>
      <c r="C61" s="71" t="s">
        <v>583</v>
      </c>
      <c r="D61" s="71" t="s">
        <v>111</v>
      </c>
      <c r="E61" s="71"/>
      <c r="F61" s="71"/>
      <c r="G61" s="71"/>
      <c r="H61" s="71" t="s">
        <v>584</v>
      </c>
      <c r="I61" s="71"/>
      <c r="J61" s="71" t="s">
        <v>1512</v>
      </c>
      <c r="K61" s="29" t="b">
        <f>FALSE()</f>
        <v>0</v>
      </c>
      <c r="L61" s="50"/>
      <c r="M61" s="50"/>
      <c r="N61" s="50"/>
      <c r="O61" s="50"/>
      <c r="P61" s="50"/>
      <c r="Q61" s="50"/>
      <c r="R61" s="50"/>
      <c r="S61" s="50"/>
      <c r="T61" s="50"/>
      <c r="U61" s="50"/>
      <c r="V61" s="50"/>
      <c r="W61" s="50"/>
      <c r="X61" s="50"/>
      <c r="Y61" s="50"/>
      <c r="Z61" s="50"/>
    </row>
    <row r="62" spans="1:26" ht="31.2">
      <c r="A62" s="241"/>
      <c r="B62" s="258"/>
      <c r="C62" s="71" t="s">
        <v>585</v>
      </c>
      <c r="D62" s="71" t="s">
        <v>416</v>
      </c>
      <c r="E62" s="71" t="s">
        <v>586</v>
      </c>
      <c r="F62" s="71"/>
      <c r="G62" s="71"/>
      <c r="H62" s="71" t="s">
        <v>587</v>
      </c>
      <c r="I62" s="71"/>
      <c r="J62" s="71" t="s">
        <v>1513</v>
      </c>
      <c r="K62" s="29" t="b">
        <f>FALSE()</f>
        <v>0</v>
      </c>
      <c r="L62" s="50"/>
      <c r="M62" s="50"/>
      <c r="N62" s="50"/>
      <c r="O62" s="50"/>
      <c r="P62" s="50"/>
      <c r="Q62" s="50"/>
      <c r="R62" s="50"/>
      <c r="S62" s="50"/>
      <c r="T62" s="50"/>
      <c r="U62" s="50"/>
      <c r="V62" s="50"/>
      <c r="W62" s="50"/>
      <c r="X62" s="50"/>
      <c r="Y62" s="50"/>
      <c r="Z62" s="50"/>
    </row>
    <row r="63" spans="1:26" ht="62.4">
      <c r="A63" s="241"/>
      <c r="B63" s="71" t="s">
        <v>588</v>
      </c>
      <c r="C63" s="71" t="s">
        <v>583</v>
      </c>
      <c r="D63" s="71" t="s">
        <v>111</v>
      </c>
      <c r="E63" s="71"/>
      <c r="F63" s="71"/>
      <c r="G63" s="71"/>
      <c r="H63" s="71"/>
      <c r="I63" s="71"/>
      <c r="J63" s="71" t="s">
        <v>1512</v>
      </c>
      <c r="K63" s="29" t="b">
        <f>FALSE()</f>
        <v>0</v>
      </c>
      <c r="L63" s="50"/>
      <c r="M63" s="50"/>
      <c r="N63" s="50"/>
      <c r="O63" s="50"/>
      <c r="P63" s="50"/>
      <c r="Q63" s="50"/>
      <c r="R63" s="50"/>
      <c r="S63" s="50"/>
      <c r="T63" s="50"/>
      <c r="U63" s="50"/>
      <c r="V63" s="50"/>
      <c r="W63" s="50"/>
      <c r="X63" s="50"/>
      <c r="Y63" s="50"/>
      <c r="Z63" s="50"/>
    </row>
    <row r="64" spans="1:26" ht="109.2">
      <c r="A64" s="241"/>
      <c r="B64" s="33" t="s">
        <v>589</v>
      </c>
      <c r="C64" s="33" t="s">
        <v>590</v>
      </c>
      <c r="D64" s="33" t="s">
        <v>111</v>
      </c>
      <c r="E64" s="33" t="s">
        <v>112</v>
      </c>
      <c r="F64" s="33"/>
      <c r="G64" s="33" t="s">
        <v>364</v>
      </c>
      <c r="H64" s="33"/>
      <c r="I64" s="33" t="s">
        <v>591</v>
      </c>
      <c r="J64" s="33" t="s">
        <v>1514</v>
      </c>
      <c r="K64" s="47" t="b">
        <f>FALSE()</f>
        <v>0</v>
      </c>
      <c r="L64" s="50"/>
      <c r="M64" s="50"/>
      <c r="N64" s="50"/>
      <c r="O64" s="50"/>
      <c r="P64" s="50"/>
      <c r="Q64" s="50"/>
      <c r="R64" s="50"/>
      <c r="S64" s="50"/>
      <c r="T64" s="50"/>
      <c r="U64" s="50"/>
      <c r="V64" s="50"/>
      <c r="W64" s="50"/>
      <c r="X64" s="50"/>
      <c r="Y64" s="50"/>
      <c r="Z64" s="50"/>
    </row>
    <row r="65" spans="1:26" ht="16.2" thickTop="1">
      <c r="A65" s="50"/>
      <c r="B65" s="50"/>
      <c r="C65" s="50"/>
      <c r="D65" s="50"/>
      <c r="E65" s="50"/>
      <c r="F65" s="50"/>
      <c r="G65" s="50"/>
      <c r="H65" s="50"/>
      <c r="I65" s="50" t="s">
        <v>1513</v>
      </c>
      <c r="J65" s="50">
        <f>COUNTIF(J4:J64,"NI")</f>
        <v>20</v>
      </c>
      <c r="K65" s="50"/>
      <c r="L65" s="50"/>
      <c r="M65" s="50"/>
      <c r="N65" s="50"/>
      <c r="O65" s="50"/>
      <c r="P65" s="50"/>
      <c r="Q65" s="50"/>
      <c r="R65" s="50"/>
      <c r="S65" s="50"/>
      <c r="T65" s="50"/>
      <c r="U65" s="50"/>
      <c r="V65" s="50"/>
      <c r="W65" s="50"/>
      <c r="X65" s="50"/>
      <c r="Y65" s="50"/>
      <c r="Z65" s="50"/>
    </row>
    <row r="66" spans="1:26" ht="15.6">
      <c r="A66" s="50" t="s">
        <v>592</v>
      </c>
      <c r="B66" s="50"/>
      <c r="C66" s="50"/>
      <c r="D66" s="50"/>
      <c r="E66" s="50"/>
      <c r="F66" s="50"/>
      <c r="G66" s="50"/>
      <c r="H66" s="50"/>
      <c r="I66" s="50" t="s">
        <v>1514</v>
      </c>
      <c r="J66" s="50">
        <f>COUNTIF(J4:J64,"KO")</f>
        <v>5</v>
      </c>
      <c r="K66" s="50"/>
      <c r="L66" s="50"/>
      <c r="M66" s="50"/>
      <c r="N66" s="50"/>
      <c r="O66" s="50"/>
      <c r="P66" s="50"/>
      <c r="Q66" s="50"/>
      <c r="R66" s="50"/>
      <c r="S66" s="50"/>
      <c r="T66" s="50"/>
      <c r="U66" s="50"/>
      <c r="V66" s="50"/>
      <c r="W66" s="50"/>
      <c r="X66" s="50"/>
      <c r="Y66" s="50"/>
      <c r="Z66" s="50"/>
    </row>
    <row r="67" spans="1:26" ht="15.6">
      <c r="A67" s="262"/>
      <c r="B67" s="262"/>
      <c r="C67" s="262"/>
      <c r="D67" s="262"/>
      <c r="E67" s="262"/>
      <c r="F67" s="262"/>
      <c r="G67" s="262"/>
      <c r="H67" s="262"/>
      <c r="I67" s="262"/>
      <c r="J67" s="262"/>
      <c r="K67" s="262"/>
      <c r="L67" s="50"/>
      <c r="M67" s="50"/>
      <c r="N67" s="50"/>
      <c r="O67" s="50"/>
      <c r="P67" s="50"/>
      <c r="Q67" s="50"/>
      <c r="R67" s="50"/>
      <c r="S67" s="50"/>
      <c r="T67" s="50"/>
      <c r="U67" s="50"/>
      <c r="V67" s="50"/>
      <c r="W67" s="50"/>
      <c r="X67" s="50"/>
      <c r="Y67" s="50"/>
      <c r="Z67" s="50"/>
    </row>
    <row r="68" spans="1:26" ht="15.6">
      <c r="A68" s="262"/>
      <c r="B68" s="262"/>
      <c r="C68" s="262"/>
      <c r="D68" s="262"/>
      <c r="E68" s="262"/>
      <c r="F68" s="262"/>
      <c r="G68" s="262"/>
      <c r="H68" s="262"/>
      <c r="I68" s="262"/>
      <c r="J68" s="262"/>
      <c r="K68" s="262"/>
      <c r="L68" s="50"/>
      <c r="M68" s="50"/>
      <c r="N68" s="50"/>
      <c r="O68" s="50"/>
      <c r="P68" s="50"/>
      <c r="Q68" s="50"/>
      <c r="R68" s="50"/>
      <c r="S68" s="50"/>
      <c r="T68" s="50"/>
      <c r="U68" s="50"/>
      <c r="V68" s="50"/>
      <c r="W68" s="50"/>
      <c r="X68" s="50"/>
      <c r="Y68" s="50"/>
      <c r="Z68" s="50"/>
    </row>
    <row r="69" spans="1:26" ht="15" customHeight="1">
      <c r="A69" s="262" t="s">
        <v>593</v>
      </c>
      <c r="B69" s="262"/>
      <c r="C69" s="262"/>
      <c r="D69" s="262"/>
      <c r="E69" s="262"/>
      <c r="F69" s="262"/>
      <c r="G69" s="262"/>
      <c r="H69" s="262"/>
      <c r="I69" s="262"/>
      <c r="J69" s="262"/>
      <c r="K69" s="262"/>
      <c r="L69" s="50"/>
      <c r="M69" s="50"/>
      <c r="N69" s="50"/>
      <c r="O69" s="50"/>
      <c r="P69" s="50"/>
      <c r="Q69" s="50"/>
      <c r="R69" s="50"/>
      <c r="S69" s="50"/>
      <c r="T69" s="50"/>
      <c r="U69" s="50"/>
      <c r="V69" s="50"/>
      <c r="W69" s="50"/>
      <c r="X69" s="50"/>
      <c r="Y69" s="50"/>
      <c r="Z69" s="50"/>
    </row>
    <row r="70" spans="1:26" ht="15.6">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row>
    <row r="71" spans="1:26" ht="15.6">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row>
    <row r="72" spans="1:26" ht="15.6">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row>
    <row r="73" spans="1:26" ht="15.6">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24.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24.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24.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24.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24.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24.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24.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24.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24.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24.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5.75" customHeight="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5.75" customHeight="1">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5.75" customHeight="1">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5.75" customHeight="1">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5.75" customHeight="1">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5.75" customHeight="1">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5.75" customHeight="1">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5.75" customHeight="1">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5.75" customHeight="1">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5.75" customHeight="1">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5.75" customHeight="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5.75" customHeight="1">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5.75" customHeight="1">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5.75" customHeight="1">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row r="1001" spans="1:26" ht="15.75" customHeight="1">
      <c r="A1001" s="74"/>
      <c r="B1001" s="74"/>
      <c r="C1001" s="74"/>
      <c r="D1001" s="74"/>
      <c r="E1001" s="74"/>
      <c r="F1001" s="74"/>
      <c r="G1001" s="74"/>
      <c r="H1001" s="74"/>
      <c r="I1001" s="74"/>
      <c r="J1001" s="74"/>
      <c r="K1001" s="74"/>
      <c r="L1001" s="74"/>
      <c r="M1001" s="74"/>
      <c r="N1001" s="74"/>
      <c r="O1001" s="74"/>
      <c r="P1001" s="74"/>
      <c r="Q1001" s="74"/>
      <c r="R1001" s="74"/>
      <c r="S1001" s="74"/>
      <c r="T1001" s="74"/>
      <c r="U1001" s="74"/>
      <c r="V1001" s="74"/>
      <c r="W1001" s="74"/>
      <c r="X1001" s="74"/>
      <c r="Y1001" s="74"/>
      <c r="Z1001" s="74"/>
    </row>
    <row r="1002" spans="1:26" ht="15.75" customHeight="1">
      <c r="A1002" s="74"/>
      <c r="B1002" s="74"/>
      <c r="C1002" s="74"/>
      <c r="D1002" s="74"/>
      <c r="E1002" s="74"/>
      <c r="F1002" s="74"/>
      <c r="G1002" s="74"/>
      <c r="H1002" s="74"/>
      <c r="I1002" s="74"/>
      <c r="J1002" s="74"/>
      <c r="K1002" s="74"/>
      <c r="L1002" s="74"/>
      <c r="M1002" s="74"/>
      <c r="N1002" s="74"/>
      <c r="O1002" s="74"/>
      <c r="P1002" s="74"/>
      <c r="Q1002" s="74"/>
      <c r="R1002" s="74"/>
      <c r="S1002" s="74"/>
      <c r="T1002" s="74"/>
      <c r="U1002" s="74"/>
      <c r="V1002" s="74"/>
      <c r="W1002" s="74"/>
      <c r="X1002" s="74"/>
      <c r="Y1002" s="74"/>
      <c r="Z1002" s="74"/>
    </row>
    <row r="1003" spans="1:26" ht="15.75" customHeight="1">
      <c r="A1003" s="74"/>
      <c r="B1003" s="74"/>
      <c r="C1003" s="74"/>
      <c r="D1003" s="74"/>
      <c r="E1003" s="74"/>
      <c r="F1003" s="74"/>
      <c r="G1003" s="74"/>
      <c r="H1003" s="74"/>
      <c r="I1003" s="74"/>
      <c r="J1003" s="74"/>
      <c r="K1003" s="74"/>
      <c r="L1003" s="74"/>
      <c r="M1003" s="74"/>
      <c r="N1003" s="74"/>
      <c r="O1003" s="74"/>
      <c r="P1003" s="74"/>
      <c r="Q1003" s="74"/>
      <c r="R1003" s="74"/>
      <c r="S1003" s="74"/>
      <c r="T1003" s="74"/>
      <c r="U1003" s="74"/>
      <c r="V1003" s="74"/>
      <c r="W1003" s="74"/>
      <c r="X1003" s="74"/>
      <c r="Y1003" s="74"/>
      <c r="Z1003" s="74"/>
    </row>
    <row r="1004" spans="1:26" ht="15.75" customHeight="1">
      <c r="A1004" s="74"/>
      <c r="B1004" s="74"/>
      <c r="C1004" s="74"/>
      <c r="D1004" s="74"/>
      <c r="E1004" s="74"/>
      <c r="F1004" s="74"/>
      <c r="G1004" s="74"/>
      <c r="H1004" s="74"/>
      <c r="I1004" s="74"/>
      <c r="J1004" s="74"/>
      <c r="K1004" s="74"/>
      <c r="L1004" s="74"/>
      <c r="M1004" s="74"/>
      <c r="N1004" s="74"/>
      <c r="O1004" s="74"/>
      <c r="P1004" s="74"/>
      <c r="Q1004" s="74"/>
      <c r="R1004" s="74"/>
      <c r="S1004" s="74"/>
      <c r="T1004" s="74"/>
      <c r="U1004" s="74"/>
      <c r="V1004" s="74"/>
      <c r="W1004" s="74"/>
      <c r="X1004" s="74"/>
      <c r="Y1004" s="74"/>
      <c r="Z1004" s="74"/>
    </row>
    <row r="1005" spans="1:26" ht="15.75" customHeight="1">
      <c r="A1005" s="74"/>
      <c r="B1005" s="74"/>
      <c r="C1005" s="74"/>
      <c r="D1005" s="74"/>
      <c r="E1005" s="74"/>
      <c r="F1005" s="74"/>
      <c r="G1005" s="74"/>
      <c r="H1005" s="74"/>
      <c r="I1005" s="74"/>
      <c r="J1005" s="74"/>
      <c r="K1005" s="74"/>
      <c r="L1005" s="74"/>
      <c r="M1005" s="74"/>
      <c r="N1005" s="74"/>
      <c r="O1005" s="74"/>
      <c r="P1005" s="74"/>
      <c r="Q1005" s="74"/>
      <c r="R1005" s="74"/>
      <c r="S1005" s="74"/>
      <c r="T1005" s="74"/>
      <c r="U1005" s="74"/>
      <c r="V1005" s="74"/>
      <c r="W1005" s="74"/>
      <c r="X1005" s="74"/>
      <c r="Y1005" s="74"/>
      <c r="Z1005" s="74"/>
    </row>
    <row r="1006" spans="1:26" ht="15.75" customHeight="1">
      <c r="A1006" s="74"/>
      <c r="B1006" s="74"/>
      <c r="C1006" s="74"/>
      <c r="D1006" s="74"/>
      <c r="E1006" s="74"/>
      <c r="F1006" s="74"/>
      <c r="G1006" s="74"/>
      <c r="H1006" s="74"/>
      <c r="I1006" s="74"/>
      <c r="J1006" s="74"/>
      <c r="K1006" s="74"/>
      <c r="L1006" s="74"/>
      <c r="M1006" s="74"/>
      <c r="N1006" s="74"/>
      <c r="O1006" s="74"/>
      <c r="P1006" s="74"/>
      <c r="Q1006" s="74"/>
      <c r="R1006" s="74"/>
      <c r="S1006" s="74"/>
      <c r="T1006" s="74"/>
      <c r="U1006" s="74"/>
      <c r="V1006" s="74"/>
      <c r="W1006" s="74"/>
      <c r="X1006" s="74"/>
      <c r="Y1006" s="74"/>
      <c r="Z1006" s="74"/>
    </row>
    <row r="1007" spans="1:26" ht="15.75" customHeight="1">
      <c r="A1007" s="74"/>
      <c r="B1007" s="74"/>
      <c r="C1007" s="74"/>
      <c r="D1007" s="74"/>
      <c r="E1007" s="74"/>
      <c r="F1007" s="74"/>
      <c r="G1007" s="74"/>
      <c r="H1007" s="74"/>
      <c r="I1007" s="74"/>
      <c r="J1007" s="74"/>
      <c r="K1007" s="74"/>
      <c r="L1007" s="74"/>
      <c r="M1007" s="74"/>
      <c r="N1007" s="74"/>
      <c r="O1007" s="74"/>
      <c r="P1007" s="74"/>
      <c r="Q1007" s="74"/>
      <c r="R1007" s="74"/>
      <c r="S1007" s="74"/>
      <c r="T1007" s="74"/>
      <c r="U1007" s="74"/>
      <c r="V1007" s="74"/>
      <c r="W1007" s="74"/>
      <c r="X1007" s="74"/>
      <c r="Y1007" s="74"/>
      <c r="Z1007" s="74"/>
    </row>
    <row r="1008" spans="1:26" ht="15.75" customHeight="1">
      <c r="A1008" s="74"/>
      <c r="B1008" s="74"/>
      <c r="C1008" s="74"/>
      <c r="D1008" s="74"/>
      <c r="E1008" s="74"/>
      <c r="F1008" s="74"/>
      <c r="G1008" s="74"/>
      <c r="H1008" s="74"/>
      <c r="I1008" s="74"/>
      <c r="J1008" s="74"/>
      <c r="K1008" s="74"/>
      <c r="L1008" s="74"/>
      <c r="M1008" s="74"/>
      <c r="N1008" s="74"/>
      <c r="O1008" s="74"/>
      <c r="P1008" s="74"/>
      <c r="Q1008" s="74"/>
      <c r="R1008" s="74"/>
      <c r="S1008" s="74"/>
      <c r="T1008" s="74"/>
      <c r="U1008" s="74"/>
      <c r="V1008" s="74"/>
      <c r="W1008" s="74"/>
      <c r="X1008" s="74"/>
      <c r="Y1008" s="74"/>
      <c r="Z1008" s="74"/>
    </row>
    <row r="1009" spans="1:26" ht="15.75" customHeight="1">
      <c r="A1009" s="74"/>
      <c r="B1009" s="74"/>
      <c r="C1009" s="74"/>
      <c r="D1009" s="74"/>
      <c r="E1009" s="74"/>
      <c r="F1009" s="74"/>
      <c r="G1009" s="74"/>
      <c r="H1009" s="74"/>
      <c r="I1009" s="74"/>
      <c r="J1009" s="74"/>
      <c r="K1009" s="74"/>
      <c r="L1009" s="74"/>
      <c r="M1009" s="74"/>
      <c r="N1009" s="74"/>
      <c r="O1009" s="74"/>
      <c r="P1009" s="74"/>
      <c r="Q1009" s="74"/>
      <c r="R1009" s="74"/>
      <c r="S1009" s="74"/>
      <c r="T1009" s="74"/>
      <c r="U1009" s="74"/>
      <c r="V1009" s="74"/>
      <c r="W1009" s="74"/>
      <c r="X1009" s="74"/>
      <c r="Y1009" s="74"/>
      <c r="Z1009" s="74"/>
    </row>
    <row r="1010" spans="1:26" ht="15.75" customHeight="1">
      <c r="A1010" s="74"/>
      <c r="B1010" s="74"/>
      <c r="C1010" s="74"/>
      <c r="D1010" s="74"/>
      <c r="E1010" s="74"/>
      <c r="F1010" s="74"/>
      <c r="G1010" s="74"/>
      <c r="H1010" s="74"/>
      <c r="I1010" s="74"/>
      <c r="J1010" s="74"/>
      <c r="K1010" s="74"/>
      <c r="L1010" s="74"/>
      <c r="M1010" s="74"/>
      <c r="N1010" s="74"/>
      <c r="O1010" s="74"/>
      <c r="P1010" s="74"/>
      <c r="Q1010" s="74"/>
      <c r="R1010" s="74"/>
      <c r="S1010" s="74"/>
      <c r="T1010" s="74"/>
      <c r="U1010" s="74"/>
      <c r="V1010" s="74"/>
      <c r="W1010" s="74"/>
      <c r="X1010" s="74"/>
      <c r="Y1010" s="74"/>
      <c r="Z1010" s="74"/>
    </row>
    <row r="1011" spans="1:26" ht="15.75" customHeight="1">
      <c r="A1011" s="74"/>
      <c r="B1011" s="74"/>
      <c r="C1011" s="74"/>
      <c r="D1011" s="74"/>
      <c r="E1011" s="74"/>
      <c r="F1011" s="74"/>
      <c r="G1011" s="74"/>
      <c r="H1011" s="74"/>
      <c r="I1011" s="74"/>
      <c r="J1011" s="74"/>
      <c r="K1011" s="74"/>
      <c r="L1011" s="74"/>
      <c r="M1011" s="74"/>
      <c r="N1011" s="74"/>
      <c r="O1011" s="74"/>
      <c r="P1011" s="74"/>
      <c r="Q1011" s="74"/>
      <c r="R1011" s="74"/>
      <c r="S1011" s="74"/>
      <c r="T1011" s="74"/>
      <c r="U1011" s="74"/>
      <c r="V1011" s="74"/>
      <c r="W1011" s="74"/>
      <c r="X1011" s="74"/>
      <c r="Y1011" s="74"/>
      <c r="Z1011" s="74"/>
    </row>
    <row r="1012" spans="1:26" ht="15.75" customHeight="1">
      <c r="A1012" s="74"/>
      <c r="B1012" s="74"/>
      <c r="C1012" s="74"/>
      <c r="D1012" s="74"/>
      <c r="E1012" s="74"/>
      <c r="F1012" s="74"/>
      <c r="G1012" s="74"/>
      <c r="H1012" s="74"/>
      <c r="I1012" s="74"/>
      <c r="J1012" s="74"/>
      <c r="K1012" s="74"/>
      <c r="L1012" s="74"/>
      <c r="M1012" s="74"/>
      <c r="N1012" s="74"/>
      <c r="O1012" s="74"/>
      <c r="P1012" s="74"/>
      <c r="Q1012" s="74"/>
      <c r="R1012" s="74"/>
      <c r="S1012" s="74"/>
      <c r="T1012" s="74"/>
      <c r="U1012" s="74"/>
      <c r="V1012" s="74"/>
      <c r="W1012" s="74"/>
      <c r="X1012" s="74"/>
      <c r="Y1012" s="74"/>
      <c r="Z1012" s="74"/>
    </row>
    <row r="1013" spans="1:26" ht="15.75" customHeight="1">
      <c r="A1013" s="74"/>
      <c r="B1013" s="74"/>
      <c r="C1013" s="74"/>
      <c r="D1013" s="74"/>
      <c r="E1013" s="74"/>
      <c r="F1013" s="74"/>
      <c r="G1013" s="74"/>
      <c r="H1013" s="74"/>
      <c r="I1013" s="74"/>
      <c r="J1013" s="74"/>
      <c r="K1013" s="74"/>
      <c r="L1013" s="74"/>
      <c r="M1013" s="74"/>
      <c r="N1013" s="74"/>
      <c r="O1013" s="74"/>
      <c r="P1013" s="74"/>
      <c r="Q1013" s="74"/>
      <c r="R1013" s="74"/>
      <c r="S1013" s="74"/>
      <c r="T1013" s="74"/>
      <c r="U1013" s="74"/>
      <c r="V1013" s="74"/>
      <c r="W1013" s="74"/>
      <c r="X1013" s="74"/>
      <c r="Y1013" s="74"/>
      <c r="Z1013" s="74"/>
    </row>
    <row r="1014" spans="1:26" ht="15.75" customHeight="1">
      <c r="A1014" s="74"/>
      <c r="B1014" s="74"/>
      <c r="C1014" s="74"/>
      <c r="D1014" s="74"/>
      <c r="E1014" s="74"/>
      <c r="F1014" s="74"/>
      <c r="G1014" s="74"/>
      <c r="H1014" s="74"/>
      <c r="I1014" s="74"/>
      <c r="J1014" s="74"/>
      <c r="K1014" s="74"/>
      <c r="L1014" s="74"/>
      <c r="M1014" s="74"/>
      <c r="N1014" s="74"/>
      <c r="O1014" s="74"/>
      <c r="P1014" s="74"/>
      <c r="Q1014" s="74"/>
      <c r="R1014" s="74"/>
      <c r="S1014" s="74"/>
      <c r="T1014" s="74"/>
      <c r="U1014" s="74"/>
      <c r="V1014" s="74"/>
      <c r="W1014" s="74"/>
      <c r="X1014" s="74"/>
      <c r="Y1014" s="74"/>
      <c r="Z1014" s="74"/>
    </row>
    <row r="1015" spans="1:26" ht="15.75" customHeight="1">
      <c r="A1015" s="74"/>
      <c r="B1015" s="74"/>
      <c r="C1015" s="74"/>
      <c r="D1015" s="74"/>
      <c r="E1015" s="74"/>
      <c r="F1015" s="74"/>
      <c r="G1015" s="74"/>
      <c r="H1015" s="74"/>
      <c r="I1015" s="74"/>
      <c r="J1015" s="74"/>
      <c r="K1015" s="74"/>
      <c r="L1015" s="74"/>
      <c r="M1015" s="74"/>
      <c r="N1015" s="74"/>
      <c r="O1015" s="74"/>
      <c r="P1015" s="74"/>
      <c r="Q1015" s="74"/>
      <c r="R1015" s="74"/>
      <c r="S1015" s="74"/>
      <c r="T1015" s="74"/>
      <c r="U1015" s="74"/>
      <c r="V1015" s="74"/>
      <c r="W1015" s="74"/>
      <c r="X1015" s="74"/>
      <c r="Y1015" s="74"/>
      <c r="Z1015" s="74"/>
    </row>
    <row r="1016" spans="1:26" ht="15.75" customHeight="1">
      <c r="A1016" s="74"/>
      <c r="B1016" s="74"/>
      <c r="C1016" s="74"/>
      <c r="D1016" s="74"/>
      <c r="E1016" s="74"/>
      <c r="F1016" s="74"/>
      <c r="G1016" s="74"/>
      <c r="H1016" s="74"/>
      <c r="I1016" s="74"/>
      <c r="J1016" s="74"/>
      <c r="K1016" s="74"/>
      <c r="L1016" s="74"/>
      <c r="M1016" s="74"/>
      <c r="N1016" s="74"/>
      <c r="O1016" s="74"/>
      <c r="P1016" s="74"/>
      <c r="Q1016" s="74"/>
      <c r="R1016" s="74"/>
      <c r="S1016" s="74"/>
      <c r="T1016" s="74"/>
      <c r="U1016" s="74"/>
      <c r="V1016" s="74"/>
      <c r="W1016" s="74"/>
      <c r="X1016" s="74"/>
      <c r="Y1016" s="74"/>
      <c r="Z1016" s="74"/>
    </row>
    <row r="1017" spans="1:26" ht="15.75" customHeight="1">
      <c r="A1017" s="74"/>
      <c r="B1017" s="74"/>
      <c r="C1017" s="74"/>
      <c r="D1017" s="74"/>
      <c r="E1017" s="74"/>
      <c r="F1017" s="74"/>
      <c r="G1017" s="74"/>
      <c r="H1017" s="74"/>
      <c r="I1017" s="74"/>
      <c r="J1017" s="74"/>
      <c r="K1017" s="74"/>
      <c r="L1017" s="74"/>
      <c r="M1017" s="74"/>
      <c r="N1017" s="74"/>
      <c r="O1017" s="74"/>
      <c r="P1017" s="74"/>
      <c r="Q1017" s="74"/>
      <c r="R1017" s="74"/>
      <c r="S1017" s="74"/>
      <c r="T1017" s="74"/>
      <c r="U1017" s="74"/>
      <c r="V1017" s="74"/>
      <c r="W1017" s="74"/>
      <c r="X1017" s="74"/>
      <c r="Y1017" s="74"/>
      <c r="Z1017" s="74"/>
    </row>
    <row r="1018" spans="1:26" ht="15.75" customHeight="1">
      <c r="A1018" s="74"/>
      <c r="B1018" s="74"/>
      <c r="C1018" s="74"/>
      <c r="D1018" s="74"/>
      <c r="E1018" s="74"/>
      <c r="F1018" s="74"/>
      <c r="G1018" s="74"/>
      <c r="H1018" s="74"/>
      <c r="I1018" s="74"/>
      <c r="J1018" s="74"/>
      <c r="K1018" s="74"/>
      <c r="L1018" s="74"/>
      <c r="M1018" s="74"/>
      <c r="N1018" s="74"/>
      <c r="O1018" s="74"/>
      <c r="P1018" s="74"/>
      <c r="Q1018" s="74"/>
      <c r="R1018" s="74"/>
      <c r="S1018" s="74"/>
      <c r="T1018" s="74"/>
      <c r="U1018" s="74"/>
      <c r="V1018" s="74"/>
      <c r="W1018" s="74"/>
      <c r="X1018" s="74"/>
      <c r="Y1018" s="74"/>
      <c r="Z1018" s="74"/>
    </row>
    <row r="1019" spans="1:26" ht="15.75" customHeight="1">
      <c r="A1019" s="74"/>
      <c r="B1019" s="74"/>
      <c r="C1019" s="74"/>
      <c r="D1019" s="74"/>
      <c r="E1019" s="74"/>
      <c r="F1019" s="74"/>
      <c r="G1019" s="74"/>
      <c r="H1019" s="74"/>
      <c r="I1019" s="74"/>
      <c r="J1019" s="74"/>
      <c r="K1019" s="74"/>
      <c r="L1019" s="74"/>
      <c r="M1019" s="74"/>
      <c r="N1019" s="74"/>
      <c r="O1019" s="74"/>
      <c r="P1019" s="74"/>
      <c r="Q1019" s="74"/>
      <c r="R1019" s="74"/>
      <c r="S1019" s="74"/>
      <c r="T1019" s="74"/>
      <c r="U1019" s="74"/>
      <c r="V1019" s="74"/>
      <c r="W1019" s="74"/>
      <c r="X1019" s="74"/>
      <c r="Y1019" s="74"/>
      <c r="Z1019" s="74"/>
    </row>
    <row r="1020" spans="1:26" ht="15.75" customHeight="1">
      <c r="A1020" s="74"/>
      <c r="B1020" s="74"/>
      <c r="C1020" s="74"/>
      <c r="D1020" s="74"/>
      <c r="E1020" s="74"/>
      <c r="F1020" s="74"/>
      <c r="G1020" s="74"/>
      <c r="H1020" s="74"/>
      <c r="I1020" s="74"/>
      <c r="J1020" s="74"/>
      <c r="K1020" s="74"/>
      <c r="L1020" s="74"/>
      <c r="M1020" s="74"/>
      <c r="N1020" s="74"/>
      <c r="O1020" s="74"/>
      <c r="P1020" s="74"/>
      <c r="Q1020" s="74"/>
      <c r="R1020" s="74"/>
      <c r="S1020" s="74"/>
      <c r="T1020" s="74"/>
      <c r="U1020" s="74"/>
      <c r="V1020" s="74"/>
      <c r="W1020" s="74"/>
      <c r="X1020" s="74"/>
      <c r="Y1020" s="74"/>
      <c r="Z1020" s="74"/>
    </row>
    <row r="1021" spans="1:26" ht="15.75" customHeight="1">
      <c r="A1021" s="74"/>
      <c r="B1021" s="74"/>
      <c r="C1021" s="74"/>
      <c r="D1021" s="74"/>
      <c r="E1021" s="74"/>
      <c r="F1021" s="74"/>
      <c r="G1021" s="74"/>
      <c r="H1021" s="74"/>
      <c r="I1021" s="74"/>
      <c r="J1021" s="74"/>
      <c r="K1021" s="74"/>
      <c r="L1021" s="74"/>
      <c r="M1021" s="74"/>
      <c r="N1021" s="74"/>
      <c r="O1021" s="74"/>
      <c r="P1021" s="74"/>
      <c r="Q1021" s="74"/>
      <c r="R1021" s="74"/>
      <c r="S1021" s="74"/>
      <c r="T1021" s="74"/>
      <c r="U1021" s="74"/>
      <c r="V1021" s="74"/>
      <c r="W1021" s="74"/>
      <c r="X1021" s="74"/>
      <c r="Y1021" s="74"/>
      <c r="Z1021" s="74"/>
    </row>
    <row r="1022" spans="1:26" ht="15.75" customHeight="1">
      <c r="A1022" s="74"/>
      <c r="B1022" s="74"/>
      <c r="C1022" s="74"/>
      <c r="D1022" s="74"/>
      <c r="E1022" s="74"/>
      <c r="F1022" s="74"/>
      <c r="G1022" s="74"/>
      <c r="H1022" s="74"/>
      <c r="I1022" s="74"/>
      <c r="J1022" s="74"/>
      <c r="K1022" s="74"/>
      <c r="L1022" s="74"/>
      <c r="M1022" s="74"/>
      <c r="N1022" s="74"/>
      <c r="O1022" s="74"/>
      <c r="P1022" s="74"/>
      <c r="Q1022" s="74"/>
      <c r="R1022" s="74"/>
      <c r="S1022" s="74"/>
      <c r="T1022" s="74"/>
      <c r="U1022" s="74"/>
      <c r="V1022" s="74"/>
      <c r="W1022" s="74"/>
      <c r="X1022" s="74"/>
      <c r="Y1022" s="74"/>
      <c r="Z1022" s="74"/>
    </row>
    <row r="1023" spans="1:26" ht="15.75" customHeight="1">
      <c r="A1023" s="74"/>
      <c r="B1023" s="74"/>
      <c r="C1023" s="74"/>
      <c r="D1023" s="74"/>
      <c r="E1023" s="74"/>
      <c r="F1023" s="74"/>
      <c r="G1023" s="74"/>
      <c r="H1023" s="74"/>
      <c r="I1023" s="74"/>
      <c r="J1023" s="74"/>
      <c r="K1023" s="74"/>
      <c r="L1023" s="74"/>
      <c r="M1023" s="74"/>
      <c r="N1023" s="74"/>
      <c r="O1023" s="74"/>
      <c r="P1023" s="74"/>
      <c r="Q1023" s="74"/>
      <c r="R1023" s="74"/>
      <c r="S1023" s="74"/>
      <c r="T1023" s="74"/>
      <c r="U1023" s="74"/>
      <c r="V1023" s="74"/>
      <c r="W1023" s="74"/>
      <c r="X1023" s="74"/>
      <c r="Y1023" s="74"/>
      <c r="Z1023" s="74"/>
    </row>
    <row r="1024" spans="1:26" ht="15.75" customHeight="1">
      <c r="A1024" s="74"/>
      <c r="B1024" s="74"/>
      <c r="C1024" s="74"/>
      <c r="D1024" s="74"/>
      <c r="E1024" s="74"/>
      <c r="F1024" s="74"/>
      <c r="G1024" s="74"/>
      <c r="H1024" s="74"/>
      <c r="I1024" s="74"/>
      <c r="J1024" s="74"/>
      <c r="K1024" s="74"/>
      <c r="L1024" s="74"/>
      <c r="M1024" s="74"/>
      <c r="N1024" s="74"/>
      <c r="O1024" s="74"/>
      <c r="P1024" s="74"/>
      <c r="Q1024" s="74"/>
      <c r="R1024" s="74"/>
      <c r="S1024" s="74"/>
      <c r="T1024" s="74"/>
      <c r="U1024" s="74"/>
      <c r="V1024" s="74"/>
      <c r="W1024" s="74"/>
      <c r="X1024" s="74"/>
      <c r="Y1024" s="74"/>
      <c r="Z1024" s="74"/>
    </row>
    <row r="1025" spans="1:26" ht="15.75" customHeight="1">
      <c r="A1025" s="74"/>
      <c r="B1025" s="74"/>
      <c r="C1025" s="74"/>
      <c r="D1025" s="74"/>
      <c r="E1025" s="74"/>
      <c r="F1025" s="74"/>
      <c r="G1025" s="74"/>
      <c r="H1025" s="74"/>
      <c r="I1025" s="74"/>
      <c r="J1025" s="74"/>
      <c r="K1025" s="74"/>
      <c r="L1025" s="74"/>
      <c r="M1025" s="74"/>
      <c r="N1025" s="74"/>
      <c r="O1025" s="74"/>
      <c r="P1025" s="74"/>
      <c r="Q1025" s="74"/>
      <c r="R1025" s="74"/>
      <c r="S1025" s="74"/>
      <c r="T1025" s="74"/>
      <c r="U1025" s="74"/>
      <c r="V1025" s="74"/>
      <c r="W1025" s="74"/>
      <c r="X1025" s="74"/>
      <c r="Y1025" s="74"/>
      <c r="Z1025" s="74"/>
    </row>
  </sheetData>
  <mergeCells count="29">
    <mergeCell ref="B1:C1"/>
    <mergeCell ref="A2:K2"/>
    <mergeCell ref="A4:A19"/>
    <mergeCell ref="B4:B6"/>
    <mergeCell ref="B7:B9"/>
    <mergeCell ref="B10:B11"/>
    <mergeCell ref="B12:B15"/>
    <mergeCell ref="G12:G14"/>
    <mergeCell ref="B16:B19"/>
    <mergeCell ref="A20:A30"/>
    <mergeCell ref="B22:B24"/>
    <mergeCell ref="B26:B30"/>
    <mergeCell ref="A31:A47"/>
    <mergeCell ref="B31:B33"/>
    <mergeCell ref="G32:G33"/>
    <mergeCell ref="B35:B37"/>
    <mergeCell ref="G36:G37"/>
    <mergeCell ref="B38:B39"/>
    <mergeCell ref="B43:B45"/>
    <mergeCell ref="A48:A50"/>
    <mergeCell ref="A52:A53"/>
    <mergeCell ref="A54:A57"/>
    <mergeCell ref="B56:B57"/>
    <mergeCell ref="A69:K69"/>
    <mergeCell ref="A58:A59"/>
    <mergeCell ref="A60:A64"/>
    <mergeCell ref="B60:B62"/>
    <mergeCell ref="A67:K67"/>
    <mergeCell ref="A68:K68"/>
  </mergeCells>
  <conditionalFormatting sqref="J1:J1048576">
    <cfRule type="containsText" dxfId="12" priority="1" operator="containsText" text="KO">
      <formula>NOT(ISERROR(SEARCH("KO",J1)))</formula>
    </cfRule>
    <cfRule type="containsText" dxfId="11" priority="2" operator="containsText" text="OK">
      <formula>NOT(ISERROR(SEARCH("OK",J1)))</formula>
    </cfRule>
    <cfRule type="containsText" dxfId="10" priority="3" operator="containsText" text="NI">
      <formula>NOT(ISERROR(SEARCH("NI",J1)))</formula>
    </cfRule>
  </conditionalFormatting>
  <pageMargins left="0.7" right="0.7" top="0.75" bottom="0.75" header="0.511811023622047" footer="0.511811023622047"/>
  <pageSetup orientation="landscape"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1001"/>
  <sheetViews>
    <sheetView zoomScaleNormal="100" workbookViewId="0"/>
  </sheetViews>
  <sheetFormatPr baseColWidth="10" defaultColWidth="14.44140625" defaultRowHeight="14.4"/>
  <cols>
    <col min="1" max="1" width="24.109375" customWidth="1"/>
    <col min="2" max="2" width="13.5546875" customWidth="1"/>
    <col min="3" max="3" width="12.6640625" customWidth="1"/>
    <col min="4" max="4" width="35.6640625" customWidth="1"/>
    <col min="5" max="5" width="13.5546875" customWidth="1"/>
    <col min="6" max="7" width="8.44140625" customWidth="1"/>
    <col min="8" max="8" width="6" customWidth="1"/>
    <col min="9" max="9" width="8.88671875" customWidth="1"/>
    <col min="10" max="10" width="41.6640625" customWidth="1"/>
    <col min="11" max="11" width="13.5546875" customWidth="1"/>
    <col min="12" max="13" width="8.44140625" customWidth="1"/>
    <col min="14" max="14" width="6.6640625" customWidth="1"/>
    <col min="15" max="15" width="8.109375" customWidth="1"/>
    <col min="16" max="16" width="34.44140625" customWidth="1"/>
    <col min="17" max="17" width="13.5546875" customWidth="1"/>
    <col min="18" max="19" width="8.5546875" customWidth="1"/>
    <col min="20" max="20" width="6.109375" customWidth="1"/>
    <col min="21" max="21" width="9.44140625" customWidth="1"/>
    <col min="22" max="22" width="47.109375" customWidth="1"/>
    <col min="23" max="23" width="13.5546875" customWidth="1"/>
    <col min="24" max="25" width="9" customWidth="1"/>
    <col min="26" max="26" width="5.88671875" customWidth="1"/>
    <col min="27" max="27" width="4.109375" customWidth="1"/>
    <col min="28" max="28" width="33" customWidth="1"/>
    <col min="29" max="29" width="30.5546875" customWidth="1"/>
    <col min="30" max="30" width="39.6640625" customWidth="1"/>
    <col min="31" max="31" width="25" customWidth="1"/>
    <col min="48" max="48" width="16.44140625" customWidth="1"/>
  </cols>
  <sheetData>
    <row r="1" spans="1:48">
      <c r="A1" s="274" t="s">
        <v>594</v>
      </c>
      <c r="B1" s="274"/>
      <c r="C1" s="274"/>
      <c r="D1" s="274"/>
      <c r="E1" s="274"/>
      <c r="F1" s="274"/>
      <c r="G1" s="274"/>
      <c r="H1" s="274"/>
      <c r="I1" s="274"/>
      <c r="J1" s="274"/>
      <c r="K1" s="274"/>
      <c r="L1" s="274"/>
      <c r="M1" s="274"/>
      <c r="N1" s="274"/>
      <c r="O1" s="274"/>
      <c r="P1" s="274"/>
      <c r="Q1" s="274"/>
      <c r="R1" s="274"/>
      <c r="S1" s="274"/>
      <c r="T1" s="274"/>
      <c r="U1" s="274"/>
      <c r="V1" s="274"/>
      <c r="W1" s="274"/>
      <c r="X1" s="274"/>
      <c r="Y1" s="274"/>
      <c r="Z1" s="274"/>
      <c r="AA1" s="86"/>
      <c r="AB1" s="86"/>
      <c r="AC1" s="86"/>
      <c r="AD1" s="86"/>
      <c r="AE1" s="86"/>
      <c r="AF1" s="86"/>
      <c r="AG1" s="86"/>
      <c r="AH1" s="86"/>
      <c r="AI1" s="86"/>
      <c r="AJ1" s="86"/>
      <c r="AK1" s="86"/>
      <c r="AL1" s="86"/>
      <c r="AM1" s="86"/>
      <c r="AN1" s="86"/>
      <c r="AO1" s="86"/>
      <c r="AP1" s="86"/>
      <c r="AQ1" s="86"/>
      <c r="AR1" s="86"/>
      <c r="AS1" s="86"/>
      <c r="AT1" s="86"/>
      <c r="AU1" s="86"/>
      <c r="AV1" s="86"/>
    </row>
    <row r="2" spans="1:48" ht="15" customHeight="1">
      <c r="A2" s="275" t="s">
        <v>595</v>
      </c>
      <c r="B2" s="275"/>
      <c r="C2" s="276" t="s">
        <v>596</v>
      </c>
      <c r="D2" s="276"/>
      <c r="E2" s="276"/>
      <c r="F2" s="276"/>
      <c r="G2" s="276"/>
      <c r="H2" s="276"/>
      <c r="I2" s="277" t="s">
        <v>597</v>
      </c>
      <c r="J2" s="277"/>
      <c r="K2" s="277"/>
      <c r="L2" s="277"/>
      <c r="M2" s="277"/>
      <c r="N2" s="277"/>
      <c r="O2" s="278" t="s">
        <v>598</v>
      </c>
      <c r="P2" s="278"/>
      <c r="Q2" s="278"/>
      <c r="R2" s="278"/>
      <c r="S2" s="278"/>
      <c r="T2" s="278"/>
      <c r="U2" s="279" t="s">
        <v>599</v>
      </c>
      <c r="V2" s="279"/>
      <c r="W2" s="279"/>
      <c r="X2" s="279"/>
      <c r="Y2" s="279"/>
      <c r="Z2" s="279"/>
      <c r="AA2" s="14"/>
      <c r="AB2" s="270" t="s">
        <v>600</v>
      </c>
      <c r="AC2" s="270"/>
      <c r="AD2" s="86"/>
      <c r="AE2" s="86"/>
      <c r="AF2" s="86"/>
      <c r="AG2" s="86"/>
      <c r="AH2" s="86"/>
      <c r="AI2" s="86"/>
      <c r="AJ2" s="86"/>
      <c r="AK2" s="86"/>
      <c r="AL2" s="86"/>
      <c r="AM2" s="86"/>
      <c r="AN2" s="86"/>
      <c r="AO2" s="86"/>
      <c r="AP2" s="86"/>
      <c r="AQ2" s="86"/>
      <c r="AR2" s="86"/>
      <c r="AS2" s="86"/>
      <c r="AT2" s="86"/>
      <c r="AU2" s="86"/>
      <c r="AV2" s="86"/>
    </row>
    <row r="3" spans="1:48" ht="26.25" customHeight="1">
      <c r="A3" s="87" t="s">
        <v>601</v>
      </c>
      <c r="B3" s="87" t="s">
        <v>602</v>
      </c>
      <c r="C3" s="87"/>
      <c r="D3" s="87" t="s">
        <v>603</v>
      </c>
      <c r="E3" s="87" t="s">
        <v>602</v>
      </c>
      <c r="F3" s="88"/>
      <c r="G3" s="271" t="s">
        <v>604</v>
      </c>
      <c r="H3" s="271"/>
      <c r="I3" s="89"/>
      <c r="J3" s="87" t="s">
        <v>603</v>
      </c>
      <c r="K3" s="87" t="s">
        <v>602</v>
      </c>
      <c r="L3" s="271" t="s">
        <v>604</v>
      </c>
      <c r="M3" s="271"/>
      <c r="N3" s="271"/>
      <c r="O3" s="89"/>
      <c r="P3" s="87" t="s">
        <v>603</v>
      </c>
      <c r="Q3" s="87" t="s">
        <v>602</v>
      </c>
      <c r="R3" s="271" t="s">
        <v>604</v>
      </c>
      <c r="S3" s="271"/>
      <c r="T3" s="271"/>
      <c r="U3" s="89"/>
      <c r="V3" s="87" t="s">
        <v>603</v>
      </c>
      <c r="W3" s="87" t="s">
        <v>602</v>
      </c>
      <c r="X3" s="272" t="s">
        <v>604</v>
      </c>
      <c r="Y3" s="272"/>
      <c r="Z3" s="272"/>
      <c r="AA3" s="14"/>
      <c r="AB3" s="270"/>
      <c r="AC3" s="270"/>
      <c r="AD3" s="86"/>
      <c r="AE3" s="86"/>
      <c r="AF3" s="86"/>
      <c r="AG3" s="86"/>
      <c r="AH3" s="86"/>
      <c r="AI3" s="86"/>
      <c r="AJ3" s="86"/>
      <c r="AK3" s="86"/>
      <c r="AL3" s="86"/>
      <c r="AM3" s="86"/>
      <c r="AN3" s="86"/>
      <c r="AO3" s="86"/>
      <c r="AP3" s="86"/>
      <c r="AQ3" s="86"/>
      <c r="AR3" s="86"/>
      <c r="AS3" s="86"/>
      <c r="AT3" s="86"/>
      <c r="AU3" s="86"/>
      <c r="AV3" s="86"/>
    </row>
    <row r="4" spans="1:48" ht="15.6">
      <c r="A4" s="91" t="s">
        <v>596</v>
      </c>
      <c r="B4" s="92" t="s">
        <v>605</v>
      </c>
      <c r="C4" s="91"/>
      <c r="D4" s="91" t="s">
        <v>606</v>
      </c>
      <c r="E4" s="92" t="s">
        <v>607</v>
      </c>
      <c r="F4" s="92"/>
      <c r="G4" s="266" t="s">
        <v>608</v>
      </c>
      <c r="H4" s="266"/>
      <c r="I4" s="94"/>
      <c r="J4" s="91" t="s">
        <v>609</v>
      </c>
      <c r="K4" s="92" t="s">
        <v>610</v>
      </c>
      <c r="L4" s="266" t="s">
        <v>611</v>
      </c>
      <c r="M4" s="266"/>
      <c r="N4" s="266"/>
      <c r="O4" s="94"/>
      <c r="P4" s="91" t="s">
        <v>612</v>
      </c>
      <c r="Q4" s="92" t="s">
        <v>613</v>
      </c>
      <c r="R4" s="266" t="s">
        <v>614</v>
      </c>
      <c r="S4" s="266"/>
      <c r="T4" s="266"/>
      <c r="U4" s="94"/>
      <c r="V4" s="91" t="s">
        <v>612</v>
      </c>
      <c r="W4" s="92" t="s">
        <v>613</v>
      </c>
      <c r="X4" s="273" t="s">
        <v>614</v>
      </c>
      <c r="Y4" s="273"/>
      <c r="Z4" s="273"/>
      <c r="AA4" s="14"/>
      <c r="AB4" s="270"/>
      <c r="AC4" s="270"/>
      <c r="AD4" s="86"/>
      <c r="AE4" s="86"/>
      <c r="AF4" s="86"/>
      <c r="AG4" s="86"/>
      <c r="AH4" s="86"/>
      <c r="AI4" s="86"/>
      <c r="AJ4" s="86"/>
      <c r="AK4" s="86"/>
      <c r="AL4" s="86"/>
      <c r="AM4" s="86"/>
      <c r="AN4" s="86"/>
      <c r="AO4" s="86"/>
      <c r="AP4" s="86"/>
      <c r="AQ4" s="86"/>
      <c r="AR4" s="86"/>
      <c r="AS4" s="86"/>
      <c r="AT4" s="86"/>
      <c r="AU4" s="86"/>
      <c r="AV4" s="86"/>
    </row>
    <row r="5" spans="1:48" ht="15.6">
      <c r="A5" s="91" t="s">
        <v>597</v>
      </c>
      <c r="B5" s="92" t="s">
        <v>615</v>
      </c>
      <c r="C5" s="91"/>
      <c r="D5" s="91" t="s">
        <v>616</v>
      </c>
      <c r="E5" s="92" t="s">
        <v>617</v>
      </c>
      <c r="F5" s="92"/>
      <c r="G5" s="266" t="s">
        <v>608</v>
      </c>
      <c r="H5" s="266"/>
      <c r="I5" s="94"/>
      <c r="J5" s="91" t="s">
        <v>618</v>
      </c>
      <c r="K5" s="92" t="s">
        <v>619</v>
      </c>
      <c r="L5" s="266" t="s">
        <v>620</v>
      </c>
      <c r="M5" s="266"/>
      <c r="N5" s="266"/>
      <c r="O5" s="94"/>
      <c r="P5" s="91" t="s">
        <v>618</v>
      </c>
      <c r="Q5" s="92" t="s">
        <v>619</v>
      </c>
      <c r="R5" s="266" t="s">
        <v>614</v>
      </c>
      <c r="S5" s="266"/>
      <c r="T5" s="266"/>
      <c r="U5" s="94"/>
      <c r="V5" s="91"/>
      <c r="W5" s="92"/>
      <c r="X5" s="268"/>
      <c r="Y5" s="268"/>
      <c r="Z5" s="268"/>
      <c r="AA5" s="14"/>
      <c r="AB5" s="270"/>
      <c r="AC5" s="270"/>
      <c r="AD5" s="86"/>
      <c r="AE5" s="86"/>
      <c r="AF5" s="86"/>
      <c r="AG5" s="86"/>
      <c r="AH5" s="86"/>
      <c r="AI5" s="86"/>
      <c r="AJ5" s="86"/>
      <c r="AK5" s="86"/>
      <c r="AL5" s="86"/>
      <c r="AM5" s="86"/>
      <c r="AN5" s="86"/>
      <c r="AO5" s="86"/>
      <c r="AP5" s="86"/>
      <c r="AQ5" s="86"/>
      <c r="AR5" s="86"/>
      <c r="AS5" s="86"/>
      <c r="AT5" s="86"/>
      <c r="AU5" s="86"/>
      <c r="AV5" s="86"/>
    </row>
    <row r="6" spans="1:48" ht="15.6">
      <c r="A6" s="91" t="s">
        <v>598</v>
      </c>
      <c r="B6" s="92" t="s">
        <v>621</v>
      </c>
      <c r="C6" s="91"/>
      <c r="D6" s="91" t="s">
        <v>609</v>
      </c>
      <c r="E6" s="92" t="s">
        <v>610</v>
      </c>
      <c r="F6" s="92"/>
      <c r="G6" s="266" t="s">
        <v>622</v>
      </c>
      <c r="H6" s="266"/>
      <c r="I6" s="94"/>
      <c r="J6" s="91" t="s">
        <v>623</v>
      </c>
      <c r="K6" s="92" t="s">
        <v>624</v>
      </c>
      <c r="L6" s="266" t="s">
        <v>625</v>
      </c>
      <c r="M6" s="266"/>
      <c r="N6" s="266"/>
      <c r="O6" s="94"/>
      <c r="P6" s="91"/>
      <c r="Q6" s="92"/>
      <c r="R6" s="268"/>
      <c r="S6" s="268"/>
      <c r="T6" s="268"/>
      <c r="U6" s="94"/>
      <c r="V6" s="91"/>
      <c r="W6" s="92"/>
      <c r="X6" s="268"/>
      <c r="Y6" s="268"/>
      <c r="Z6" s="268"/>
      <c r="AA6" s="14"/>
      <c r="AB6" s="270"/>
      <c r="AC6" s="270"/>
      <c r="AD6" s="86"/>
      <c r="AE6" s="86"/>
      <c r="AF6" s="86"/>
      <c r="AG6" s="86"/>
      <c r="AH6" s="86"/>
      <c r="AI6" s="86"/>
      <c r="AJ6" s="86"/>
      <c r="AK6" s="86"/>
      <c r="AL6" s="86"/>
      <c r="AM6" s="86"/>
      <c r="AN6" s="86"/>
      <c r="AO6" s="86"/>
      <c r="AP6" s="86"/>
      <c r="AQ6" s="86"/>
      <c r="AR6" s="86"/>
      <c r="AS6" s="86"/>
      <c r="AT6" s="86"/>
      <c r="AU6" s="86"/>
      <c r="AV6" s="86"/>
    </row>
    <row r="7" spans="1:48" ht="15.6">
      <c r="A7" s="91" t="s">
        <v>599</v>
      </c>
      <c r="B7" s="92" t="s">
        <v>626</v>
      </c>
      <c r="C7" s="91"/>
      <c r="D7" s="91" t="s">
        <v>623</v>
      </c>
      <c r="E7" s="92" t="s">
        <v>624</v>
      </c>
      <c r="F7" s="92"/>
      <c r="G7" s="266"/>
      <c r="H7" s="266"/>
      <c r="I7" s="94"/>
      <c r="J7" s="91" t="s">
        <v>627</v>
      </c>
      <c r="K7" s="92" t="s">
        <v>628</v>
      </c>
      <c r="L7" s="266" t="s">
        <v>611</v>
      </c>
      <c r="M7" s="266"/>
      <c r="N7" s="266"/>
      <c r="O7" s="94"/>
      <c r="P7" s="91"/>
      <c r="Q7" s="92"/>
      <c r="R7" s="268"/>
      <c r="S7" s="268"/>
      <c r="T7" s="268"/>
      <c r="U7" s="94"/>
      <c r="V7" s="91"/>
      <c r="W7" s="92"/>
      <c r="X7" s="268"/>
      <c r="Y7" s="268"/>
      <c r="Z7" s="268"/>
      <c r="AA7" s="14"/>
      <c r="AB7" s="270"/>
      <c r="AC7" s="270"/>
      <c r="AD7" s="86"/>
      <c r="AE7" s="86"/>
      <c r="AF7" s="86"/>
      <c r="AG7" s="86"/>
      <c r="AH7" s="86"/>
      <c r="AI7" s="86"/>
      <c r="AJ7" s="86"/>
      <c r="AK7" s="86"/>
      <c r="AL7" s="86"/>
      <c r="AM7" s="86"/>
      <c r="AN7" s="86"/>
      <c r="AO7" s="86"/>
      <c r="AP7" s="86"/>
      <c r="AQ7" s="86"/>
      <c r="AR7" s="86"/>
      <c r="AS7" s="86"/>
      <c r="AT7" s="86"/>
      <c r="AU7" s="86"/>
      <c r="AV7" s="86"/>
    </row>
    <row r="8" spans="1:48" ht="15.6">
      <c r="A8" s="96"/>
      <c r="B8" s="97"/>
      <c r="C8" s="98"/>
      <c r="D8" s="99"/>
      <c r="E8" s="100"/>
      <c r="F8" s="100"/>
      <c r="G8" s="265"/>
      <c r="H8" s="265"/>
      <c r="I8" s="102"/>
      <c r="J8" s="103" t="s">
        <v>629</v>
      </c>
      <c r="K8" s="100" t="s">
        <v>630</v>
      </c>
      <c r="L8" s="266" t="s">
        <v>631</v>
      </c>
      <c r="M8" s="266"/>
      <c r="N8" s="266"/>
      <c r="O8" s="94"/>
      <c r="P8" s="103"/>
      <c r="Q8" s="100"/>
      <c r="R8" s="267"/>
      <c r="S8" s="267"/>
      <c r="T8" s="267"/>
      <c r="U8" s="102"/>
      <c r="V8" s="103"/>
      <c r="W8" s="100"/>
      <c r="X8" s="268"/>
      <c r="Y8" s="268"/>
      <c r="Z8" s="268"/>
      <c r="AA8" s="14"/>
      <c r="AB8" s="270"/>
      <c r="AC8" s="270"/>
      <c r="AD8" s="86"/>
      <c r="AE8" s="86"/>
      <c r="AF8" s="86"/>
      <c r="AG8" s="86"/>
      <c r="AH8" s="86"/>
      <c r="AI8" s="86"/>
      <c r="AJ8" s="86"/>
      <c r="AK8" s="86"/>
      <c r="AL8" s="86"/>
      <c r="AM8" s="86"/>
      <c r="AN8" s="86"/>
      <c r="AO8" s="86"/>
      <c r="AP8" s="86"/>
      <c r="AQ8" s="86"/>
      <c r="AR8" s="86"/>
      <c r="AS8" s="86"/>
      <c r="AT8" s="86"/>
      <c r="AU8" s="86"/>
      <c r="AV8" s="86"/>
    </row>
    <row r="9" spans="1:48" ht="7.5" customHeight="1">
      <c r="A9" s="104"/>
      <c r="B9" s="105"/>
      <c r="C9" s="106"/>
      <c r="D9" s="107"/>
      <c r="E9" s="106"/>
      <c r="F9" s="106"/>
      <c r="G9" s="106"/>
      <c r="H9" s="108"/>
      <c r="I9" s="109"/>
      <c r="J9" s="106"/>
      <c r="K9" s="106"/>
      <c r="L9" s="106"/>
      <c r="M9" s="106"/>
      <c r="N9" s="108"/>
      <c r="O9" s="109"/>
      <c r="P9" s="106"/>
      <c r="Q9" s="106"/>
      <c r="R9" s="106"/>
      <c r="S9" s="106"/>
      <c r="T9" s="108"/>
      <c r="U9" s="109"/>
      <c r="V9" s="106"/>
      <c r="W9" s="106"/>
      <c r="X9" s="106"/>
      <c r="Y9" s="106"/>
      <c r="Z9" s="106"/>
      <c r="AA9" s="14"/>
      <c r="AB9" s="270"/>
      <c r="AC9" s="270"/>
      <c r="AD9" s="86"/>
      <c r="AE9" s="86"/>
      <c r="AF9" s="86"/>
      <c r="AG9" s="86"/>
      <c r="AH9" s="86"/>
      <c r="AI9" s="86"/>
      <c r="AJ9" s="86"/>
      <c r="AK9" s="86"/>
      <c r="AL9" s="86"/>
      <c r="AM9" s="86"/>
      <c r="AN9" s="86"/>
      <c r="AO9" s="86"/>
      <c r="AP9" s="86"/>
      <c r="AQ9" s="86"/>
      <c r="AR9" s="86"/>
      <c r="AS9" s="86"/>
      <c r="AT9" s="86"/>
      <c r="AU9" s="86"/>
      <c r="AV9" s="86"/>
    </row>
    <row r="10" spans="1:48" ht="28.5" customHeight="1">
      <c r="A10" s="104"/>
      <c r="B10" s="105"/>
      <c r="C10" s="110" t="s">
        <v>632</v>
      </c>
      <c r="D10" s="111" t="s">
        <v>633</v>
      </c>
      <c r="E10" s="110" t="s">
        <v>602</v>
      </c>
      <c r="F10" s="88" t="s">
        <v>634</v>
      </c>
      <c r="G10" s="90" t="s">
        <v>604</v>
      </c>
      <c r="H10" s="112" t="s">
        <v>635</v>
      </c>
      <c r="I10" s="113" t="s">
        <v>632</v>
      </c>
      <c r="J10" s="110" t="s">
        <v>633</v>
      </c>
      <c r="K10" s="110" t="s">
        <v>602</v>
      </c>
      <c r="L10" s="114" t="s">
        <v>634</v>
      </c>
      <c r="M10" s="90" t="s">
        <v>604</v>
      </c>
      <c r="N10" s="115" t="s">
        <v>635</v>
      </c>
      <c r="O10" s="116" t="s">
        <v>632</v>
      </c>
      <c r="P10" s="110" t="s">
        <v>633</v>
      </c>
      <c r="Q10" s="110" t="s">
        <v>602</v>
      </c>
      <c r="R10" s="114" t="s">
        <v>634</v>
      </c>
      <c r="S10" s="90" t="s">
        <v>604</v>
      </c>
      <c r="T10" s="115" t="s">
        <v>635</v>
      </c>
      <c r="U10" s="113" t="s">
        <v>632</v>
      </c>
      <c r="V10" s="110" t="s">
        <v>633</v>
      </c>
      <c r="W10" s="110" t="s">
        <v>602</v>
      </c>
      <c r="X10" s="114" t="s">
        <v>634</v>
      </c>
      <c r="Y10" s="90" t="s">
        <v>604</v>
      </c>
      <c r="Z10" s="117" t="s">
        <v>635</v>
      </c>
      <c r="AA10" s="14"/>
      <c r="AB10" s="270"/>
      <c r="AC10" s="270"/>
      <c r="AD10" s="86"/>
      <c r="AE10" s="86"/>
      <c r="AF10" s="86"/>
      <c r="AG10" s="86"/>
      <c r="AH10" s="86"/>
      <c r="AI10" s="86"/>
      <c r="AJ10" s="86"/>
      <c r="AK10" s="86"/>
      <c r="AL10" s="86"/>
      <c r="AM10" s="86"/>
      <c r="AN10" s="86"/>
      <c r="AO10" s="86"/>
      <c r="AP10" s="86"/>
      <c r="AQ10" s="86"/>
      <c r="AR10" s="86"/>
      <c r="AS10" s="86"/>
      <c r="AT10" s="86"/>
      <c r="AU10" s="86"/>
      <c r="AV10" s="86"/>
    </row>
    <row r="11" spans="1:48" ht="28.8">
      <c r="A11" s="118"/>
      <c r="B11" s="119"/>
      <c r="C11" s="120" t="s">
        <v>636</v>
      </c>
      <c r="D11" s="121" t="s">
        <v>637</v>
      </c>
      <c r="E11" s="122" t="s">
        <v>638</v>
      </c>
      <c r="F11" s="122" t="s">
        <v>605</v>
      </c>
      <c r="G11" s="122" t="s">
        <v>639</v>
      </c>
      <c r="H11" s="123" t="b">
        <f>TRUE()</f>
        <v>1</v>
      </c>
      <c r="I11" s="124" t="s">
        <v>640</v>
      </c>
      <c r="J11" s="125" t="s">
        <v>641</v>
      </c>
      <c r="K11" s="92" t="s">
        <v>642</v>
      </c>
      <c r="L11" s="92" t="s">
        <v>615</v>
      </c>
      <c r="M11" s="92"/>
      <c r="N11" s="122" t="b">
        <f>TRUE()</f>
        <v>1</v>
      </c>
      <c r="O11" s="120" t="s">
        <v>643</v>
      </c>
      <c r="P11" s="126" t="s">
        <v>644</v>
      </c>
      <c r="Q11" s="127" t="s">
        <v>645</v>
      </c>
      <c r="R11" s="128" t="s">
        <v>621</v>
      </c>
      <c r="S11" s="122" t="s">
        <v>646</v>
      </c>
      <c r="T11" s="93" t="b">
        <f>TRUE()</f>
        <v>1</v>
      </c>
      <c r="U11" s="129" t="str">
        <f t="shared" ref="U11:U20" si="0">CONCATENATE("4",RIGHT(O11,LEN(O11) - (FIND("_",O11) - 1)))</f>
        <v>4_00</v>
      </c>
      <c r="V11" s="130" t="s">
        <v>647</v>
      </c>
      <c r="W11" s="92" t="s">
        <v>248</v>
      </c>
      <c r="X11" s="95" t="s">
        <v>626</v>
      </c>
      <c r="Y11" s="95" t="s">
        <v>648</v>
      </c>
      <c r="Z11" s="92" t="b">
        <f>TRUE()</f>
        <v>1</v>
      </c>
      <c r="AA11" s="14"/>
      <c r="AB11" s="270"/>
      <c r="AC11" s="270"/>
      <c r="AD11" s="86"/>
      <c r="AE11" s="86"/>
      <c r="AF11" s="86"/>
      <c r="AG11" s="86"/>
      <c r="AH11" s="86"/>
      <c r="AI11" s="86"/>
      <c r="AJ11" s="86"/>
      <c r="AK11" s="86"/>
      <c r="AL11" s="86"/>
      <c r="AM11" s="86"/>
      <c r="AN11" s="86"/>
      <c r="AO11" s="86"/>
      <c r="AP11" s="86"/>
      <c r="AQ11" s="86"/>
      <c r="AR11" s="86"/>
      <c r="AS11" s="86"/>
      <c r="AT11" s="86"/>
      <c r="AU11" s="86"/>
      <c r="AV11" s="86"/>
    </row>
    <row r="12" spans="1:48" ht="28.8">
      <c r="A12" s="118"/>
      <c r="B12" s="118"/>
      <c r="C12" s="120" t="s">
        <v>649</v>
      </c>
      <c r="D12" s="125" t="s">
        <v>650</v>
      </c>
      <c r="E12" s="92" t="s">
        <v>651</v>
      </c>
      <c r="F12" s="122" t="s">
        <v>605</v>
      </c>
      <c r="G12" s="122" t="s">
        <v>652</v>
      </c>
      <c r="H12" s="93" t="b">
        <f>TRUE()</f>
        <v>1</v>
      </c>
      <c r="I12" s="124" t="s">
        <v>653</v>
      </c>
      <c r="J12" s="125" t="s">
        <v>654</v>
      </c>
      <c r="K12" s="92" t="s">
        <v>655</v>
      </c>
      <c r="L12" s="92" t="s">
        <v>615</v>
      </c>
      <c r="M12" s="95" t="s">
        <v>656</v>
      </c>
      <c r="N12" s="128" t="b">
        <f>TRUE()</f>
        <v>1</v>
      </c>
      <c r="O12" s="120" t="s">
        <v>657</v>
      </c>
      <c r="P12" s="130" t="s">
        <v>658</v>
      </c>
      <c r="Q12" s="92" t="s">
        <v>659</v>
      </c>
      <c r="R12" s="128" t="s">
        <v>621</v>
      </c>
      <c r="S12" s="122" t="s">
        <v>660</v>
      </c>
      <c r="T12" s="93" t="b">
        <f>TRUE()</f>
        <v>1</v>
      </c>
      <c r="U12" s="94" t="str">
        <f t="shared" si="0"/>
        <v>4_01</v>
      </c>
      <c r="V12" s="130" t="s">
        <v>661</v>
      </c>
      <c r="W12" s="92" t="s">
        <v>662</v>
      </c>
      <c r="X12" s="95" t="s">
        <v>626</v>
      </c>
      <c r="Y12" s="95" t="s">
        <v>663</v>
      </c>
      <c r="Z12" s="92" t="b">
        <f>TRUE()</f>
        <v>1</v>
      </c>
      <c r="AA12" s="131"/>
      <c r="AB12" s="86"/>
      <c r="AC12" s="86"/>
      <c r="AD12" s="86"/>
      <c r="AE12" s="86"/>
      <c r="AF12" s="86"/>
      <c r="AG12" s="86"/>
      <c r="AH12" s="86"/>
      <c r="AI12" s="86"/>
      <c r="AJ12" s="86"/>
      <c r="AK12" s="86"/>
      <c r="AL12" s="86"/>
      <c r="AM12" s="86"/>
      <c r="AN12" s="86"/>
      <c r="AO12" s="86"/>
      <c r="AP12" s="86"/>
      <c r="AQ12" s="86"/>
      <c r="AR12" s="86"/>
      <c r="AS12" s="86"/>
      <c r="AT12" s="86"/>
      <c r="AU12" s="86"/>
      <c r="AV12" s="86"/>
    </row>
    <row r="13" spans="1:48" ht="15" customHeight="1">
      <c r="A13" s="118"/>
      <c r="B13" s="118"/>
      <c r="C13" s="120" t="s">
        <v>664</v>
      </c>
      <c r="D13" s="132" t="s">
        <v>665</v>
      </c>
      <c r="E13" s="92" t="s">
        <v>666</v>
      </c>
      <c r="F13" s="122" t="s">
        <v>605</v>
      </c>
      <c r="G13" s="122" t="s">
        <v>639</v>
      </c>
      <c r="H13" s="93" t="b">
        <f>TRUE()</f>
        <v>1</v>
      </c>
      <c r="I13" s="124" t="s">
        <v>667</v>
      </c>
      <c r="J13" s="125" t="s">
        <v>668</v>
      </c>
      <c r="K13" s="92" t="s">
        <v>669</v>
      </c>
      <c r="L13" s="92" t="s">
        <v>615</v>
      </c>
      <c r="M13" s="92"/>
      <c r="N13" s="122" t="b">
        <f>TRUE()</f>
        <v>1</v>
      </c>
      <c r="O13" s="120" t="s">
        <v>670</v>
      </c>
      <c r="P13" s="130" t="s">
        <v>671</v>
      </c>
      <c r="Q13" s="92" t="s">
        <v>672</v>
      </c>
      <c r="R13" s="128" t="s">
        <v>621</v>
      </c>
      <c r="S13" s="122" t="s">
        <v>673</v>
      </c>
      <c r="T13" s="93" t="b">
        <f>TRUE()</f>
        <v>1</v>
      </c>
      <c r="U13" s="94" t="str">
        <f t="shared" si="0"/>
        <v>4_02</v>
      </c>
      <c r="V13" s="130" t="s">
        <v>674</v>
      </c>
      <c r="W13" s="92" t="s">
        <v>128</v>
      </c>
      <c r="X13" s="95" t="s">
        <v>626</v>
      </c>
      <c r="Y13" s="95" t="s">
        <v>663</v>
      </c>
      <c r="Z13" s="92" t="b">
        <f>TRUE()</f>
        <v>1</v>
      </c>
      <c r="AA13" s="131"/>
      <c r="AB13" s="269" t="s">
        <v>675</v>
      </c>
      <c r="AC13" s="269"/>
      <c r="AD13" s="86"/>
      <c r="AE13" s="86"/>
      <c r="AF13" s="86"/>
      <c r="AG13" s="86"/>
      <c r="AH13" s="86"/>
      <c r="AI13" s="86"/>
      <c r="AJ13" s="86"/>
      <c r="AK13" s="86"/>
      <c r="AL13" s="86"/>
      <c r="AM13" s="86"/>
      <c r="AN13" s="86"/>
      <c r="AO13" s="86"/>
      <c r="AP13" s="86"/>
      <c r="AQ13" s="86"/>
      <c r="AR13" s="86"/>
      <c r="AS13" s="86"/>
      <c r="AT13" s="86"/>
      <c r="AU13" s="86"/>
      <c r="AV13" s="86"/>
    </row>
    <row r="14" spans="1:48" ht="28.8">
      <c r="A14" s="118"/>
      <c r="B14" s="118"/>
      <c r="C14" s="120" t="s">
        <v>676</v>
      </c>
      <c r="D14" s="125" t="s">
        <v>677</v>
      </c>
      <c r="E14" s="92" t="s">
        <v>678</v>
      </c>
      <c r="F14" s="122" t="s">
        <v>605</v>
      </c>
      <c r="G14" s="122" t="s">
        <v>652</v>
      </c>
      <c r="H14" s="93" t="b">
        <f>TRUE()</f>
        <v>1</v>
      </c>
      <c r="I14" s="124" t="s">
        <v>679</v>
      </c>
      <c r="J14" s="125" t="s">
        <v>680</v>
      </c>
      <c r="K14" s="95" t="s">
        <v>681</v>
      </c>
      <c r="L14" s="92" t="s">
        <v>615</v>
      </c>
      <c r="M14" s="95" t="s">
        <v>682</v>
      </c>
      <c r="N14" s="128" t="b">
        <f>TRUE()</f>
        <v>1</v>
      </c>
      <c r="O14" s="120" t="s">
        <v>683</v>
      </c>
      <c r="P14" s="130" t="s">
        <v>684</v>
      </c>
      <c r="Q14" s="92" t="s">
        <v>685</v>
      </c>
      <c r="R14" s="128" t="s">
        <v>621</v>
      </c>
      <c r="S14" s="122" t="s">
        <v>660</v>
      </c>
      <c r="T14" s="93" t="b">
        <f>TRUE()</f>
        <v>1</v>
      </c>
      <c r="U14" s="94" t="str">
        <f t="shared" si="0"/>
        <v>4_03</v>
      </c>
      <c r="V14" s="130" t="s">
        <v>686</v>
      </c>
      <c r="W14" s="92" t="s">
        <v>687</v>
      </c>
      <c r="X14" s="95" t="s">
        <v>626</v>
      </c>
      <c r="Y14" s="95" t="s">
        <v>688</v>
      </c>
      <c r="Z14" s="92" t="b">
        <f>TRUE()</f>
        <v>1</v>
      </c>
      <c r="AA14" s="131"/>
      <c r="AB14" s="269"/>
      <c r="AC14" s="269"/>
      <c r="AD14" s="86"/>
      <c r="AE14" s="86"/>
      <c r="AF14" s="86"/>
      <c r="AG14" s="86"/>
      <c r="AH14" s="86"/>
      <c r="AI14" s="86"/>
      <c r="AJ14" s="86"/>
      <c r="AK14" s="86"/>
      <c r="AL14" s="86"/>
      <c r="AM14" s="86"/>
      <c r="AN14" s="86"/>
      <c r="AO14" s="86"/>
      <c r="AP14" s="86"/>
      <c r="AQ14" s="86"/>
      <c r="AR14" s="86"/>
      <c r="AS14" s="86"/>
      <c r="AT14" s="86"/>
      <c r="AU14" s="86"/>
      <c r="AV14" s="86"/>
    </row>
    <row r="15" spans="1:48" ht="28.8">
      <c r="A15" s="118"/>
      <c r="B15" s="118"/>
      <c r="C15" s="120" t="s">
        <v>689</v>
      </c>
      <c r="D15" s="125" t="s">
        <v>690</v>
      </c>
      <c r="E15" s="92" t="s">
        <v>691</v>
      </c>
      <c r="F15" s="122" t="s">
        <v>605</v>
      </c>
      <c r="G15" s="122" t="s">
        <v>692</v>
      </c>
      <c r="H15" s="93" t="b">
        <f>TRUE()</f>
        <v>1</v>
      </c>
      <c r="I15" s="124" t="s">
        <v>693</v>
      </c>
      <c r="J15" s="125" t="s">
        <v>694</v>
      </c>
      <c r="K15" s="92" t="s">
        <v>695</v>
      </c>
      <c r="L15" s="92" t="s">
        <v>615</v>
      </c>
      <c r="M15" s="92" t="s">
        <v>656</v>
      </c>
      <c r="N15" s="122" t="b">
        <f>TRUE()</f>
        <v>1</v>
      </c>
      <c r="O15" s="120" t="s">
        <v>696</v>
      </c>
      <c r="P15" s="130" t="s">
        <v>697</v>
      </c>
      <c r="Q15" s="92" t="s">
        <v>698</v>
      </c>
      <c r="R15" s="128" t="s">
        <v>621</v>
      </c>
      <c r="S15" s="122" t="s">
        <v>673</v>
      </c>
      <c r="T15" s="93" t="b">
        <f>TRUE()</f>
        <v>1</v>
      </c>
      <c r="U15" s="94" t="str">
        <f t="shared" si="0"/>
        <v>4_04</v>
      </c>
      <c r="V15" s="130" t="s">
        <v>699</v>
      </c>
      <c r="W15" s="92" t="s">
        <v>261</v>
      </c>
      <c r="X15" s="95" t="s">
        <v>626</v>
      </c>
      <c r="Y15" s="95" t="s">
        <v>663</v>
      </c>
      <c r="Z15" s="92" t="b">
        <f>TRUE()</f>
        <v>1</v>
      </c>
      <c r="AA15" s="131"/>
      <c r="AB15" s="269"/>
      <c r="AC15" s="269"/>
      <c r="AD15" s="86"/>
      <c r="AE15" s="86"/>
      <c r="AF15" s="86"/>
      <c r="AG15" s="86"/>
      <c r="AH15" s="86"/>
      <c r="AI15" s="86"/>
      <c r="AJ15" s="86"/>
      <c r="AK15" s="86"/>
      <c r="AL15" s="86"/>
      <c r="AM15" s="86"/>
      <c r="AN15" s="86"/>
      <c r="AO15" s="86"/>
      <c r="AP15" s="86"/>
      <c r="AQ15" s="86"/>
      <c r="AR15" s="86"/>
      <c r="AS15" s="86"/>
      <c r="AT15" s="86"/>
      <c r="AU15" s="86"/>
      <c r="AV15" s="86"/>
    </row>
    <row r="16" spans="1:48" ht="28.8">
      <c r="A16" s="118"/>
      <c r="B16" s="118"/>
      <c r="C16" s="120" t="s">
        <v>700</v>
      </c>
      <c r="D16" s="121" t="s">
        <v>701</v>
      </c>
      <c r="E16" s="92" t="s">
        <v>702</v>
      </c>
      <c r="F16" s="122" t="s">
        <v>605</v>
      </c>
      <c r="G16" s="122" t="s">
        <v>692</v>
      </c>
      <c r="H16" s="93" t="b">
        <f>TRUE()</f>
        <v>1</v>
      </c>
      <c r="I16" s="133"/>
      <c r="J16" s="134"/>
      <c r="K16" s="134"/>
      <c r="L16" s="134"/>
      <c r="M16" s="134"/>
      <c r="N16" s="135"/>
      <c r="O16" s="120" t="s">
        <v>703</v>
      </c>
      <c r="P16" s="130" t="s">
        <v>704</v>
      </c>
      <c r="Q16" s="92" t="s">
        <v>705</v>
      </c>
      <c r="R16" s="128" t="s">
        <v>621</v>
      </c>
      <c r="S16" s="122" t="s">
        <v>660</v>
      </c>
      <c r="T16" s="93" t="b">
        <f>TRUE()</f>
        <v>1</v>
      </c>
      <c r="U16" s="94" t="str">
        <f t="shared" si="0"/>
        <v>4_05</v>
      </c>
      <c r="V16" s="130" t="s">
        <v>706</v>
      </c>
      <c r="W16" s="92" t="s">
        <v>707</v>
      </c>
      <c r="X16" s="95" t="s">
        <v>626</v>
      </c>
      <c r="Y16" s="95" t="s">
        <v>648</v>
      </c>
      <c r="Z16" s="92" t="b">
        <f>TRUE()</f>
        <v>1</v>
      </c>
      <c r="AA16" s="131"/>
      <c r="AB16" s="269"/>
      <c r="AC16" s="269"/>
      <c r="AD16" s="86"/>
      <c r="AE16" s="86"/>
      <c r="AF16" s="86"/>
      <c r="AG16" s="86"/>
      <c r="AH16" s="86"/>
      <c r="AI16" s="86"/>
      <c r="AJ16" s="86"/>
      <c r="AK16" s="86"/>
      <c r="AL16" s="86"/>
      <c r="AM16" s="86"/>
      <c r="AN16" s="86"/>
      <c r="AO16" s="86"/>
      <c r="AP16" s="86"/>
      <c r="AQ16" s="86"/>
      <c r="AR16" s="86"/>
      <c r="AS16" s="86"/>
      <c r="AT16" s="86"/>
      <c r="AU16" s="86"/>
      <c r="AV16" s="86"/>
    </row>
    <row r="17" spans="1:48" ht="28.8">
      <c r="A17" s="118"/>
      <c r="B17" s="118"/>
      <c r="C17" s="120" t="s">
        <v>708</v>
      </c>
      <c r="D17" s="125" t="s">
        <v>709</v>
      </c>
      <c r="E17" s="92" t="s">
        <v>710</v>
      </c>
      <c r="F17" s="122" t="s">
        <v>605</v>
      </c>
      <c r="G17" s="122" t="s">
        <v>652</v>
      </c>
      <c r="H17" s="93" t="b">
        <f>TRUE()</f>
        <v>1</v>
      </c>
      <c r="I17" s="94"/>
      <c r="J17" s="86"/>
      <c r="K17" s="92"/>
      <c r="L17" s="92"/>
      <c r="M17" s="92"/>
      <c r="N17" s="122"/>
      <c r="O17" s="120" t="s">
        <v>711</v>
      </c>
      <c r="P17" s="130" t="s">
        <v>712</v>
      </c>
      <c r="Q17" s="92" t="s">
        <v>713</v>
      </c>
      <c r="R17" s="92" t="s">
        <v>621</v>
      </c>
      <c r="S17" s="92" t="s">
        <v>714</v>
      </c>
      <c r="T17" s="93" t="b">
        <f>TRUE()</f>
        <v>1</v>
      </c>
      <c r="U17" s="94" t="str">
        <f t="shared" si="0"/>
        <v>4_06</v>
      </c>
      <c r="V17" s="130" t="s">
        <v>715</v>
      </c>
      <c r="W17" s="92" t="s">
        <v>716</v>
      </c>
      <c r="X17" s="95" t="s">
        <v>626</v>
      </c>
      <c r="Y17" s="95" t="s">
        <v>717</v>
      </c>
      <c r="Z17" s="92" t="b">
        <f>TRUE()</f>
        <v>1</v>
      </c>
      <c r="AA17" s="131"/>
      <c r="AB17" s="269"/>
      <c r="AC17" s="269"/>
      <c r="AD17" s="86"/>
      <c r="AE17" s="86"/>
      <c r="AF17" s="86"/>
      <c r="AG17" s="86"/>
      <c r="AH17" s="86"/>
      <c r="AI17" s="86"/>
      <c r="AJ17" s="86"/>
      <c r="AK17" s="86"/>
      <c r="AL17" s="86"/>
      <c r="AM17" s="86"/>
      <c r="AN17" s="86"/>
      <c r="AO17" s="86"/>
      <c r="AP17" s="86"/>
      <c r="AQ17" s="86"/>
      <c r="AR17" s="86"/>
      <c r="AS17" s="86"/>
      <c r="AT17" s="86"/>
      <c r="AU17" s="86"/>
      <c r="AV17" s="86"/>
    </row>
    <row r="18" spans="1:48" ht="28.8">
      <c r="A18" s="86"/>
      <c r="B18" s="86"/>
      <c r="C18" s="136" t="s">
        <v>718</v>
      </c>
      <c r="D18" s="125" t="s">
        <v>719</v>
      </c>
      <c r="E18" s="92" t="s">
        <v>720</v>
      </c>
      <c r="F18" s="122" t="s">
        <v>605</v>
      </c>
      <c r="G18" s="122"/>
      <c r="H18" s="93" t="b">
        <f>TRUE()</f>
        <v>1</v>
      </c>
      <c r="I18" s="94"/>
      <c r="J18" s="86"/>
      <c r="K18" s="92"/>
      <c r="L18" s="92"/>
      <c r="M18" s="92"/>
      <c r="N18" s="122"/>
      <c r="O18" s="120" t="s">
        <v>721</v>
      </c>
      <c r="P18" s="125" t="s">
        <v>722</v>
      </c>
      <c r="Q18" s="92" t="s">
        <v>723</v>
      </c>
      <c r="R18" s="92" t="s">
        <v>621</v>
      </c>
      <c r="S18" s="92" t="s">
        <v>714</v>
      </c>
      <c r="T18" s="93" t="b">
        <f>TRUE()</f>
        <v>1</v>
      </c>
      <c r="U18" s="94" t="str">
        <f t="shared" si="0"/>
        <v>4_07</v>
      </c>
      <c r="V18" s="130" t="s">
        <v>724</v>
      </c>
      <c r="W18" s="92" t="s">
        <v>725</v>
      </c>
      <c r="X18" s="95" t="s">
        <v>626</v>
      </c>
      <c r="Y18" s="95" t="s">
        <v>717</v>
      </c>
      <c r="Z18" s="92" t="b">
        <f>TRUE()</f>
        <v>1</v>
      </c>
      <c r="AA18" s="131"/>
      <c r="AB18" s="269"/>
      <c r="AC18" s="269"/>
      <c r="AD18" s="86"/>
      <c r="AE18" s="86"/>
      <c r="AF18" s="86"/>
      <c r="AG18" s="86"/>
      <c r="AH18" s="86"/>
      <c r="AI18" s="86"/>
      <c r="AJ18" s="86"/>
      <c r="AK18" s="86"/>
      <c r="AL18" s="86"/>
      <c r="AM18" s="86"/>
      <c r="AN18" s="86"/>
      <c r="AO18" s="86"/>
      <c r="AP18" s="86"/>
      <c r="AQ18" s="86"/>
      <c r="AR18" s="86"/>
      <c r="AS18" s="86"/>
      <c r="AT18" s="86"/>
      <c r="AU18" s="86"/>
      <c r="AV18" s="86"/>
    </row>
    <row r="19" spans="1:48" ht="28.8">
      <c r="A19" s="86"/>
      <c r="B19" s="86"/>
      <c r="C19" s="136" t="s">
        <v>726</v>
      </c>
      <c r="D19" s="125" t="s">
        <v>727</v>
      </c>
      <c r="E19" s="92" t="s">
        <v>728</v>
      </c>
      <c r="F19" s="122" t="s">
        <v>615</v>
      </c>
      <c r="G19" s="122"/>
      <c r="H19" s="93"/>
      <c r="I19" s="94"/>
      <c r="J19" s="86"/>
      <c r="K19" s="92"/>
      <c r="L19" s="92"/>
      <c r="M19" s="92"/>
      <c r="N19" s="122"/>
      <c r="O19" s="120" t="s">
        <v>729</v>
      </c>
      <c r="P19" s="130" t="s">
        <v>730</v>
      </c>
      <c r="Q19" s="92" t="s">
        <v>731</v>
      </c>
      <c r="R19" s="92" t="s">
        <v>621</v>
      </c>
      <c r="S19" s="92" t="s">
        <v>646</v>
      </c>
      <c r="T19" s="93" t="b">
        <f>TRUE()</f>
        <v>1</v>
      </c>
      <c r="U19" s="94" t="str">
        <f t="shared" si="0"/>
        <v>4_08</v>
      </c>
      <c r="V19" s="137" t="s">
        <v>732</v>
      </c>
      <c r="W19" s="92" t="s">
        <v>733</v>
      </c>
      <c r="X19" s="95" t="s">
        <v>626</v>
      </c>
      <c r="Y19" s="95" t="s">
        <v>688</v>
      </c>
      <c r="Z19" s="95" t="b">
        <f>FALSE()</f>
        <v>0</v>
      </c>
      <c r="AA19" s="86"/>
      <c r="AB19" s="269"/>
      <c r="AC19" s="269"/>
      <c r="AD19" s="86"/>
      <c r="AE19" s="86"/>
      <c r="AF19" s="86"/>
      <c r="AG19" s="86"/>
      <c r="AH19" s="86"/>
      <c r="AI19" s="86"/>
      <c r="AJ19" s="86"/>
      <c r="AK19" s="86"/>
      <c r="AL19" s="86"/>
      <c r="AM19" s="86"/>
      <c r="AN19" s="86"/>
      <c r="AO19" s="86"/>
      <c r="AP19" s="86"/>
      <c r="AQ19" s="86"/>
      <c r="AR19" s="86"/>
      <c r="AS19" s="86"/>
      <c r="AT19" s="86"/>
      <c r="AU19" s="86"/>
      <c r="AV19" s="86"/>
    </row>
    <row r="20" spans="1:48" ht="28.8">
      <c r="A20" s="86"/>
      <c r="B20" s="86"/>
      <c r="C20" s="138"/>
      <c r="D20" s="138"/>
      <c r="E20" s="138"/>
      <c r="F20" s="138"/>
      <c r="G20" s="122"/>
      <c r="H20" s="122"/>
      <c r="I20" s="94"/>
      <c r="J20" s="133"/>
      <c r="K20" s="134"/>
      <c r="L20" s="134"/>
      <c r="M20" s="134"/>
      <c r="N20" s="135"/>
      <c r="O20" s="120" t="s">
        <v>734</v>
      </c>
      <c r="P20" s="130" t="s">
        <v>735</v>
      </c>
      <c r="Q20" s="92" t="s">
        <v>736</v>
      </c>
      <c r="R20" s="92" t="s">
        <v>621</v>
      </c>
      <c r="S20" s="92" t="s">
        <v>646</v>
      </c>
      <c r="T20" s="93" t="b">
        <f>TRUE()</f>
        <v>1</v>
      </c>
      <c r="U20" s="94" t="str">
        <f t="shared" si="0"/>
        <v>4_09</v>
      </c>
      <c r="V20" s="130" t="s">
        <v>737</v>
      </c>
      <c r="W20" s="92" t="s">
        <v>738</v>
      </c>
      <c r="X20" s="92" t="s">
        <v>626</v>
      </c>
      <c r="Y20" s="92" t="s">
        <v>717</v>
      </c>
      <c r="Z20" s="139" t="b">
        <f>TRUE()</f>
        <v>1</v>
      </c>
      <c r="AA20" s="86"/>
      <c r="AB20" s="269"/>
      <c r="AC20" s="269"/>
      <c r="AD20" s="86"/>
      <c r="AE20" s="86"/>
      <c r="AF20" s="86"/>
      <c r="AG20" s="86"/>
      <c r="AH20" s="86"/>
      <c r="AI20" s="86"/>
      <c r="AJ20" s="86"/>
      <c r="AK20" s="86"/>
      <c r="AL20" s="86"/>
      <c r="AM20" s="86"/>
      <c r="AN20" s="86"/>
      <c r="AO20" s="86"/>
      <c r="AP20" s="86"/>
      <c r="AQ20" s="86"/>
      <c r="AR20" s="86"/>
      <c r="AS20" s="86"/>
      <c r="AT20" s="86"/>
      <c r="AU20" s="86"/>
      <c r="AV20" s="86"/>
    </row>
    <row r="21" spans="1:48" ht="28.8">
      <c r="A21" s="86"/>
      <c r="B21" s="86"/>
      <c r="C21" s="91"/>
      <c r="D21" s="86"/>
      <c r="E21" s="91"/>
      <c r="F21" s="92"/>
      <c r="G21" s="122"/>
      <c r="H21" s="93"/>
      <c r="I21" s="94"/>
      <c r="J21" s="98"/>
      <c r="K21" s="92"/>
      <c r="L21" s="92"/>
      <c r="M21" s="92"/>
      <c r="N21" s="93"/>
      <c r="O21" s="120" t="s">
        <v>739</v>
      </c>
      <c r="P21" s="130" t="s">
        <v>740</v>
      </c>
      <c r="Q21" s="92" t="s">
        <v>741</v>
      </c>
      <c r="R21" s="92" t="s">
        <v>621</v>
      </c>
      <c r="S21" s="92" t="s">
        <v>673</v>
      </c>
      <c r="T21" s="93" t="b">
        <f>TRUE()</f>
        <v>1</v>
      </c>
      <c r="U21" s="94"/>
      <c r="V21" s="133"/>
      <c r="W21" s="134"/>
      <c r="X21" s="134"/>
      <c r="Y21" s="134"/>
      <c r="Z21" s="135"/>
      <c r="AA21" s="131"/>
      <c r="AB21" s="269"/>
      <c r="AC21" s="269"/>
      <c r="AD21" s="86"/>
      <c r="AE21" s="86"/>
      <c r="AF21" s="86"/>
      <c r="AG21" s="86"/>
      <c r="AH21" s="86"/>
      <c r="AI21" s="86"/>
      <c r="AJ21" s="86"/>
      <c r="AK21" s="86"/>
      <c r="AL21" s="86"/>
      <c r="AM21" s="86"/>
      <c r="AN21" s="86"/>
      <c r="AO21" s="86"/>
      <c r="AP21" s="86"/>
      <c r="AQ21" s="86"/>
      <c r="AR21" s="86"/>
      <c r="AS21" s="86"/>
      <c r="AT21" s="86"/>
      <c r="AU21" s="86"/>
      <c r="AV21" s="86"/>
    </row>
    <row r="22" spans="1:48" ht="7.5" customHeight="1">
      <c r="A22" s="86"/>
      <c r="B22" s="98"/>
      <c r="C22" s="140"/>
      <c r="D22" s="141"/>
      <c r="E22" s="141"/>
      <c r="F22" s="141"/>
      <c r="G22" s="141"/>
      <c r="H22" s="142"/>
      <c r="I22" s="143"/>
      <c r="J22" s="141"/>
      <c r="K22" s="141"/>
      <c r="L22" s="141"/>
      <c r="M22" s="141"/>
      <c r="N22" s="142"/>
      <c r="O22" s="109"/>
      <c r="P22" s="141"/>
      <c r="Q22" s="141"/>
      <c r="R22" s="141"/>
      <c r="S22" s="141"/>
      <c r="T22" s="142"/>
      <c r="U22" s="109"/>
      <c r="V22" s="141"/>
      <c r="W22" s="141"/>
      <c r="X22" s="141"/>
      <c r="Y22" s="141"/>
      <c r="Z22" s="106"/>
      <c r="AA22" s="131"/>
      <c r="AB22" s="86"/>
      <c r="AC22" s="86"/>
      <c r="AD22" s="86"/>
      <c r="AE22" s="86"/>
      <c r="AF22" s="86"/>
      <c r="AG22" s="86"/>
      <c r="AH22" s="86"/>
      <c r="AI22" s="86"/>
      <c r="AJ22" s="86"/>
      <c r="AK22" s="86"/>
      <c r="AL22" s="86"/>
      <c r="AM22" s="86"/>
      <c r="AN22" s="86"/>
      <c r="AO22" s="86"/>
      <c r="AP22" s="86"/>
      <c r="AQ22" s="86"/>
      <c r="AR22" s="86"/>
      <c r="AS22" s="86"/>
      <c r="AT22" s="86"/>
      <c r="AU22" s="86"/>
      <c r="AV22" s="86"/>
    </row>
    <row r="23" spans="1:48" ht="28.5" customHeight="1">
      <c r="A23" s="86"/>
      <c r="B23" s="98"/>
      <c r="C23" s="144" t="s">
        <v>632</v>
      </c>
      <c r="D23" s="110" t="s">
        <v>742</v>
      </c>
      <c r="E23" s="110" t="s">
        <v>602</v>
      </c>
      <c r="F23" s="114" t="s">
        <v>634</v>
      </c>
      <c r="G23" s="117" t="s">
        <v>604</v>
      </c>
      <c r="H23" s="115" t="s">
        <v>635</v>
      </c>
      <c r="I23" s="116" t="s">
        <v>632</v>
      </c>
      <c r="J23" s="110" t="s">
        <v>742</v>
      </c>
      <c r="K23" s="110" t="s">
        <v>602</v>
      </c>
      <c r="L23" s="114" t="s">
        <v>634</v>
      </c>
      <c r="M23" s="117" t="s">
        <v>604</v>
      </c>
      <c r="N23" s="115" t="s">
        <v>635</v>
      </c>
      <c r="O23" s="116" t="s">
        <v>632</v>
      </c>
      <c r="P23" s="110" t="s">
        <v>742</v>
      </c>
      <c r="Q23" s="110" t="s">
        <v>602</v>
      </c>
      <c r="R23" s="114" t="s">
        <v>634</v>
      </c>
      <c r="S23" s="117" t="s">
        <v>604</v>
      </c>
      <c r="T23" s="115" t="s">
        <v>635</v>
      </c>
      <c r="U23" s="116" t="s">
        <v>632</v>
      </c>
      <c r="V23" s="110" t="s">
        <v>742</v>
      </c>
      <c r="W23" s="110" t="s">
        <v>602</v>
      </c>
      <c r="X23" s="114" t="s">
        <v>634</v>
      </c>
      <c r="Y23" s="117" t="s">
        <v>604</v>
      </c>
      <c r="Z23" s="117" t="s">
        <v>635</v>
      </c>
      <c r="AA23" s="131"/>
      <c r="AB23" s="86"/>
      <c r="AC23" s="86"/>
      <c r="AD23" s="86"/>
      <c r="AE23" s="86"/>
      <c r="AF23" s="86"/>
      <c r="AG23" s="86"/>
      <c r="AH23" s="86"/>
      <c r="AI23" s="86"/>
      <c r="AJ23" s="86"/>
      <c r="AK23" s="86"/>
      <c r="AL23" s="86"/>
      <c r="AM23" s="86"/>
      <c r="AN23" s="86"/>
      <c r="AO23" s="86"/>
      <c r="AP23" s="86"/>
      <c r="AQ23" s="86"/>
      <c r="AR23" s="86"/>
      <c r="AS23" s="86"/>
      <c r="AT23" s="86"/>
      <c r="AU23" s="86"/>
      <c r="AV23" s="86"/>
    </row>
    <row r="24" spans="1:48" ht="28.8">
      <c r="A24" s="86"/>
      <c r="B24" s="119"/>
      <c r="C24" s="120" t="s">
        <v>743</v>
      </c>
      <c r="D24" s="137" t="s">
        <v>744</v>
      </c>
      <c r="E24" s="92" t="s">
        <v>655</v>
      </c>
      <c r="F24" s="128" t="s">
        <v>638</v>
      </c>
      <c r="G24" s="122" t="s">
        <v>639</v>
      </c>
      <c r="H24" s="93" t="b">
        <f>TRUE()</f>
        <v>1</v>
      </c>
      <c r="I24" s="124" t="s">
        <v>745</v>
      </c>
      <c r="J24" s="130" t="s">
        <v>746</v>
      </c>
      <c r="K24" s="92" t="s">
        <v>747</v>
      </c>
      <c r="L24" s="92" t="s">
        <v>642</v>
      </c>
      <c r="M24" s="92"/>
      <c r="N24" s="93" t="b">
        <f>TRUE()</f>
        <v>1</v>
      </c>
      <c r="O24" s="145" t="s">
        <v>748</v>
      </c>
      <c r="P24" s="126" t="s">
        <v>749</v>
      </c>
      <c r="Q24" s="127" t="s">
        <v>750</v>
      </c>
      <c r="R24" s="92" t="s">
        <v>731</v>
      </c>
      <c r="S24" s="122"/>
      <c r="T24" s="146" t="b">
        <f>FALSE()</f>
        <v>0</v>
      </c>
      <c r="U24" s="145" t="s">
        <v>751</v>
      </c>
      <c r="V24" s="130" t="s">
        <v>752</v>
      </c>
      <c r="W24" s="92" t="s">
        <v>753</v>
      </c>
      <c r="X24" s="92" t="s">
        <v>716</v>
      </c>
      <c r="Y24" s="122"/>
      <c r="Z24" s="122" t="b">
        <f>FALSE()</f>
        <v>0</v>
      </c>
      <c r="AA24" s="131"/>
      <c r="AB24" s="86"/>
      <c r="AC24" s="86"/>
      <c r="AD24" s="86"/>
      <c r="AE24" s="86"/>
      <c r="AF24" s="86"/>
      <c r="AG24" s="86"/>
      <c r="AH24" s="86"/>
      <c r="AI24" s="86"/>
      <c r="AJ24" s="86"/>
      <c r="AK24" s="86"/>
      <c r="AL24" s="86"/>
      <c r="AM24" s="86"/>
      <c r="AN24" s="86"/>
      <c r="AO24" s="86"/>
      <c r="AP24" s="86"/>
      <c r="AQ24" s="86"/>
      <c r="AR24" s="86"/>
      <c r="AS24" s="86"/>
      <c r="AT24" s="86"/>
      <c r="AU24" s="86"/>
      <c r="AV24" s="86"/>
    </row>
    <row r="25" spans="1:48" ht="28.8">
      <c r="A25" s="86"/>
      <c r="B25" s="119"/>
      <c r="C25" s="120" t="s">
        <v>754</v>
      </c>
      <c r="D25" s="137" t="s">
        <v>755</v>
      </c>
      <c r="E25" s="92" t="s">
        <v>756</v>
      </c>
      <c r="F25" s="128" t="s">
        <v>638</v>
      </c>
      <c r="G25" s="122" t="s">
        <v>639</v>
      </c>
      <c r="H25" s="93" t="b">
        <f>TRUE()</f>
        <v>1</v>
      </c>
      <c r="I25" s="94" t="s">
        <v>757</v>
      </c>
      <c r="J25" s="125" t="s">
        <v>758</v>
      </c>
      <c r="K25" s="92" t="s">
        <v>759</v>
      </c>
      <c r="L25" s="92" t="s">
        <v>642</v>
      </c>
      <c r="M25" s="91"/>
      <c r="N25" s="93" t="b">
        <f>TRUE()</f>
        <v>1</v>
      </c>
      <c r="O25" s="147" t="s">
        <v>760</v>
      </c>
      <c r="P25" s="130" t="s">
        <v>761</v>
      </c>
      <c r="Q25" s="92" t="s">
        <v>762</v>
      </c>
      <c r="R25" s="92" t="s">
        <v>731</v>
      </c>
      <c r="S25" s="92"/>
      <c r="T25" s="93" t="b">
        <f>TRUE()</f>
        <v>1</v>
      </c>
      <c r="U25" s="147" t="s">
        <v>763</v>
      </c>
      <c r="V25" s="130" t="s">
        <v>764</v>
      </c>
      <c r="W25" s="92" t="s">
        <v>765</v>
      </c>
      <c r="X25" s="92" t="s">
        <v>248</v>
      </c>
      <c r="Y25" s="122"/>
      <c r="Z25" s="122" t="b">
        <f>TRUE()</f>
        <v>1</v>
      </c>
      <c r="AA25" s="131"/>
      <c r="AB25" s="86"/>
      <c r="AC25" s="86"/>
      <c r="AD25" s="86"/>
      <c r="AE25" s="86"/>
      <c r="AF25" s="86"/>
      <c r="AG25" s="86"/>
      <c r="AH25" s="86"/>
      <c r="AI25" s="86"/>
      <c r="AJ25" s="86"/>
      <c r="AK25" s="86"/>
      <c r="AL25" s="86"/>
      <c r="AM25" s="86"/>
      <c r="AN25" s="86"/>
      <c r="AO25" s="86"/>
      <c r="AP25" s="86"/>
      <c r="AQ25" s="86"/>
      <c r="AR25" s="86"/>
      <c r="AS25" s="86"/>
      <c r="AT25" s="86"/>
      <c r="AU25" s="86"/>
      <c r="AV25" s="86"/>
    </row>
    <row r="26" spans="1:48" ht="28.8">
      <c r="A26" s="86"/>
      <c r="B26" s="119"/>
      <c r="C26" s="120" t="s">
        <v>766</v>
      </c>
      <c r="D26" s="130" t="s">
        <v>767</v>
      </c>
      <c r="E26" s="92" t="s">
        <v>768</v>
      </c>
      <c r="F26" s="122" t="s">
        <v>638</v>
      </c>
      <c r="G26" s="122" t="s">
        <v>639</v>
      </c>
      <c r="H26" s="93" t="b">
        <f>TRUE()</f>
        <v>1</v>
      </c>
      <c r="I26" s="148" t="s">
        <v>769</v>
      </c>
      <c r="J26" s="130" t="s">
        <v>770</v>
      </c>
      <c r="K26" s="92" t="s">
        <v>771</v>
      </c>
      <c r="L26" s="92" t="s">
        <v>642</v>
      </c>
      <c r="M26" s="92"/>
      <c r="N26" s="92" t="b">
        <f>TRUE()</f>
        <v>1</v>
      </c>
      <c r="O26" s="125" t="s">
        <v>772</v>
      </c>
      <c r="P26" s="121" t="s">
        <v>773</v>
      </c>
      <c r="Q26" s="122" t="s">
        <v>774</v>
      </c>
      <c r="R26" s="92" t="s">
        <v>731</v>
      </c>
      <c r="S26" s="95"/>
      <c r="T26" s="149" t="b">
        <f>TRUE()</f>
        <v>1</v>
      </c>
      <c r="U26" s="147" t="s">
        <v>775</v>
      </c>
      <c r="V26" s="130" t="s">
        <v>776</v>
      </c>
      <c r="W26" s="92" t="s">
        <v>777</v>
      </c>
      <c r="X26" s="92" t="s">
        <v>248</v>
      </c>
      <c r="Y26" s="122"/>
      <c r="Z26" s="122" t="b">
        <f>TRUE()</f>
        <v>1</v>
      </c>
      <c r="AA26" s="131"/>
      <c r="AB26" s="86"/>
      <c r="AC26" s="86"/>
      <c r="AD26" s="86"/>
      <c r="AE26" s="86"/>
      <c r="AF26" s="86"/>
      <c r="AG26" s="86"/>
      <c r="AH26" s="86"/>
      <c r="AI26" s="86"/>
      <c r="AJ26" s="86"/>
      <c r="AK26" s="86"/>
      <c r="AL26" s="86"/>
      <c r="AM26" s="86"/>
      <c r="AN26" s="86"/>
      <c r="AO26" s="86"/>
      <c r="AP26" s="86"/>
      <c r="AQ26" s="86"/>
      <c r="AR26" s="86"/>
      <c r="AS26" s="86"/>
      <c r="AT26" s="86"/>
      <c r="AU26" s="86"/>
      <c r="AV26" s="86"/>
    </row>
    <row r="27" spans="1:48" ht="28.8">
      <c r="A27" s="86"/>
      <c r="B27" s="119"/>
      <c r="C27" s="120" t="s">
        <v>778</v>
      </c>
      <c r="D27" s="121" t="s">
        <v>779</v>
      </c>
      <c r="E27" s="92" t="s">
        <v>780</v>
      </c>
      <c r="F27" s="122" t="s">
        <v>638</v>
      </c>
      <c r="G27" s="122" t="s">
        <v>639</v>
      </c>
      <c r="H27" s="93" t="b">
        <f>TRUE()</f>
        <v>1</v>
      </c>
      <c r="I27" s="124" t="s">
        <v>781</v>
      </c>
      <c r="J27" s="130" t="s">
        <v>782</v>
      </c>
      <c r="K27" s="92" t="s">
        <v>783</v>
      </c>
      <c r="L27" s="122" t="s">
        <v>655</v>
      </c>
      <c r="M27" s="92" t="s">
        <v>656</v>
      </c>
      <c r="N27" s="149" t="b">
        <f>FALSE()</f>
        <v>0</v>
      </c>
      <c r="O27" s="125" t="s">
        <v>784</v>
      </c>
      <c r="P27" s="130" t="s">
        <v>785</v>
      </c>
      <c r="Q27" s="92" t="s">
        <v>266</v>
      </c>
      <c r="R27" s="92" t="s">
        <v>741</v>
      </c>
      <c r="S27" s="122"/>
      <c r="T27" s="122" t="b">
        <f>TRUE()</f>
        <v>1</v>
      </c>
      <c r="U27" s="147" t="s">
        <v>786</v>
      </c>
      <c r="V27" s="130" t="s">
        <v>787</v>
      </c>
      <c r="W27" s="92" t="s">
        <v>788</v>
      </c>
      <c r="X27" s="92" t="s">
        <v>248</v>
      </c>
      <c r="Y27" s="122"/>
      <c r="Z27" s="122" t="b">
        <f>FALSE()</f>
        <v>0</v>
      </c>
      <c r="AA27" s="131"/>
      <c r="AB27" s="86"/>
      <c r="AC27" s="86"/>
      <c r="AD27" s="86"/>
      <c r="AE27" s="86"/>
      <c r="AF27" s="86"/>
      <c r="AG27" s="86"/>
      <c r="AH27" s="86"/>
      <c r="AI27" s="86"/>
      <c r="AJ27" s="86"/>
      <c r="AK27" s="86"/>
      <c r="AL27" s="86"/>
      <c r="AM27" s="86"/>
      <c r="AN27" s="86"/>
      <c r="AO27" s="86"/>
      <c r="AP27" s="86"/>
      <c r="AQ27" s="86"/>
      <c r="AR27" s="86"/>
      <c r="AS27" s="86"/>
      <c r="AT27" s="86"/>
      <c r="AU27" s="86"/>
      <c r="AV27" s="86"/>
    </row>
    <row r="28" spans="1:48" ht="28.8">
      <c r="A28" s="86"/>
      <c r="B28" s="119"/>
      <c r="C28" s="120" t="s">
        <v>789</v>
      </c>
      <c r="D28" s="150" t="s">
        <v>790</v>
      </c>
      <c r="E28" s="92" t="s">
        <v>791</v>
      </c>
      <c r="F28" s="122" t="s">
        <v>651</v>
      </c>
      <c r="G28" s="122" t="s">
        <v>652</v>
      </c>
      <c r="H28" s="93" t="b">
        <f>TRUE()</f>
        <v>1</v>
      </c>
      <c r="I28" s="102" t="s">
        <v>792</v>
      </c>
      <c r="J28" s="130" t="s">
        <v>793</v>
      </c>
      <c r="K28" s="92" t="s">
        <v>794</v>
      </c>
      <c r="L28" s="122" t="s">
        <v>655</v>
      </c>
      <c r="M28" s="92" t="s">
        <v>656</v>
      </c>
      <c r="N28" s="149" t="b">
        <f>FALSE()</f>
        <v>0</v>
      </c>
      <c r="O28" s="147"/>
      <c r="P28" s="133"/>
      <c r="Q28" s="134"/>
      <c r="R28" s="134"/>
      <c r="S28" s="134"/>
      <c r="T28" s="135"/>
      <c r="U28" s="147" t="s">
        <v>795</v>
      </c>
      <c r="V28" s="130" t="s">
        <v>796</v>
      </c>
      <c r="W28" s="92" t="s">
        <v>797</v>
      </c>
      <c r="X28" s="92" t="s">
        <v>248</v>
      </c>
      <c r="Y28" s="122"/>
      <c r="Z28" s="122" t="b">
        <f>TRUE()</f>
        <v>1</v>
      </c>
      <c r="AA28" s="131"/>
      <c r="AB28" s="86"/>
      <c r="AC28" s="86"/>
      <c r="AD28" s="86"/>
      <c r="AE28" s="86"/>
      <c r="AF28" s="86"/>
      <c r="AG28" s="86"/>
      <c r="AH28" s="86"/>
      <c r="AI28" s="86"/>
      <c r="AJ28" s="86"/>
      <c r="AK28" s="86"/>
      <c r="AL28" s="86"/>
      <c r="AM28" s="86"/>
      <c r="AN28" s="86"/>
      <c r="AO28" s="86"/>
      <c r="AP28" s="86"/>
      <c r="AQ28" s="86"/>
      <c r="AR28" s="86"/>
      <c r="AS28" s="86"/>
      <c r="AT28" s="86"/>
      <c r="AU28" s="86"/>
      <c r="AV28" s="86"/>
    </row>
    <row r="29" spans="1:48" ht="28.8">
      <c r="A29" s="86"/>
      <c r="B29" s="118"/>
      <c r="C29" s="120" t="s">
        <v>798</v>
      </c>
      <c r="D29" s="150" t="s">
        <v>799</v>
      </c>
      <c r="E29" s="92" t="s">
        <v>800</v>
      </c>
      <c r="F29" s="128" t="s">
        <v>651</v>
      </c>
      <c r="G29" s="122" t="s">
        <v>652</v>
      </c>
      <c r="H29" s="93" t="b">
        <f>TRUE()</f>
        <v>1</v>
      </c>
      <c r="I29" s="124" t="s">
        <v>801</v>
      </c>
      <c r="J29" s="130" t="s">
        <v>802</v>
      </c>
      <c r="K29" s="92" t="s">
        <v>803</v>
      </c>
      <c r="L29" s="122" t="s">
        <v>655</v>
      </c>
      <c r="M29" s="92" t="s">
        <v>656</v>
      </c>
      <c r="N29" s="149" t="b">
        <f>FALSE()</f>
        <v>0</v>
      </c>
      <c r="O29" s="94"/>
      <c r="P29" s="91"/>
      <c r="Q29" s="92"/>
      <c r="R29" s="92"/>
      <c r="S29" s="92"/>
      <c r="T29" s="93"/>
      <c r="U29" s="94" t="s">
        <v>804</v>
      </c>
      <c r="V29" s="151" t="s">
        <v>805</v>
      </c>
      <c r="W29" s="152" t="s">
        <v>806</v>
      </c>
      <c r="X29" s="152" t="s">
        <v>248</v>
      </c>
      <c r="Y29" s="134"/>
      <c r="Z29" s="135" t="b">
        <f>TRUE()</f>
        <v>1</v>
      </c>
      <c r="AA29" s="131"/>
      <c r="AB29" s="86"/>
      <c r="AC29" s="86"/>
      <c r="AD29" s="86"/>
      <c r="AE29" s="86"/>
      <c r="AF29" s="86"/>
      <c r="AG29" s="86"/>
      <c r="AH29" s="86"/>
      <c r="AI29" s="86"/>
      <c r="AJ29" s="86"/>
      <c r="AK29" s="86"/>
      <c r="AL29" s="86"/>
      <c r="AM29" s="86"/>
      <c r="AN29" s="86"/>
      <c r="AO29" s="86"/>
      <c r="AP29" s="86"/>
      <c r="AQ29" s="86"/>
      <c r="AR29" s="86"/>
      <c r="AS29" s="86"/>
      <c r="AT29" s="86"/>
      <c r="AU29" s="86"/>
      <c r="AV29" s="86"/>
    </row>
    <row r="30" spans="1:48" ht="28.8">
      <c r="A30" s="86"/>
      <c r="B30" s="118"/>
      <c r="C30" s="120" t="s">
        <v>807</v>
      </c>
      <c r="D30" s="150" t="s">
        <v>808</v>
      </c>
      <c r="E30" s="92" t="s">
        <v>809</v>
      </c>
      <c r="F30" s="128" t="s">
        <v>651</v>
      </c>
      <c r="G30" s="122" t="s">
        <v>652</v>
      </c>
      <c r="H30" s="93" t="b">
        <f>TRUE()</f>
        <v>1</v>
      </c>
      <c r="I30" s="124" t="s">
        <v>810</v>
      </c>
      <c r="J30" s="130" t="s">
        <v>811</v>
      </c>
      <c r="K30" s="92" t="s">
        <v>812</v>
      </c>
      <c r="L30" s="92" t="s">
        <v>669</v>
      </c>
      <c r="M30" s="92"/>
      <c r="N30" s="93" t="b">
        <f>FALSE()</f>
        <v>0</v>
      </c>
      <c r="O30" s="94"/>
      <c r="P30" s="91"/>
      <c r="Q30" s="92"/>
      <c r="R30" s="92"/>
      <c r="S30" s="92"/>
      <c r="T30" s="93"/>
      <c r="U30" s="147" t="s">
        <v>813</v>
      </c>
      <c r="V30" s="153" t="s">
        <v>814</v>
      </c>
      <c r="W30" s="152" t="s">
        <v>815</v>
      </c>
      <c r="X30" s="152" t="s">
        <v>248</v>
      </c>
      <c r="Y30" s="134"/>
      <c r="Z30" s="135" t="b">
        <f>FALSE()</f>
        <v>0</v>
      </c>
      <c r="AA30" s="131"/>
      <c r="AB30" s="86"/>
      <c r="AC30" s="86"/>
      <c r="AD30" s="86"/>
      <c r="AE30" s="86"/>
      <c r="AF30" s="86"/>
      <c r="AG30" s="86"/>
      <c r="AH30" s="86"/>
      <c r="AI30" s="86"/>
      <c r="AJ30" s="86"/>
      <c r="AK30" s="86"/>
      <c r="AL30" s="86"/>
      <c r="AM30" s="86"/>
      <c r="AN30" s="86"/>
      <c r="AO30" s="86"/>
      <c r="AP30" s="86"/>
      <c r="AQ30" s="86"/>
      <c r="AR30" s="86"/>
      <c r="AS30" s="86"/>
      <c r="AT30" s="86"/>
      <c r="AU30" s="86"/>
      <c r="AV30" s="86"/>
    </row>
    <row r="31" spans="1:48" ht="28.8">
      <c r="A31" s="86"/>
      <c r="B31" s="119"/>
      <c r="C31" s="120" t="s">
        <v>816</v>
      </c>
      <c r="D31" s="150" t="s">
        <v>817</v>
      </c>
      <c r="E31" s="92" t="s">
        <v>818</v>
      </c>
      <c r="F31" s="92" t="s">
        <v>666</v>
      </c>
      <c r="G31" s="92" t="s">
        <v>652</v>
      </c>
      <c r="H31" s="93" t="b">
        <f>TRUE()</f>
        <v>1</v>
      </c>
      <c r="I31" s="154" t="s">
        <v>819</v>
      </c>
      <c r="J31" s="130" t="s">
        <v>820</v>
      </c>
      <c r="K31" s="92" t="s">
        <v>821</v>
      </c>
      <c r="L31" s="92" t="s">
        <v>695</v>
      </c>
      <c r="M31" s="92" t="s">
        <v>656</v>
      </c>
      <c r="N31" s="91" t="b">
        <f>TRUE()</f>
        <v>1</v>
      </c>
      <c r="O31" s="94"/>
      <c r="P31" s="91"/>
      <c r="Q31" s="92"/>
      <c r="R31" s="92"/>
      <c r="S31" s="92"/>
      <c r="T31" s="93"/>
      <c r="U31" s="147" t="s">
        <v>822</v>
      </c>
      <c r="V31" s="130" t="s">
        <v>823</v>
      </c>
      <c r="W31" s="92" t="s">
        <v>824</v>
      </c>
      <c r="X31" s="92" t="s">
        <v>725</v>
      </c>
      <c r="Y31" s="122"/>
      <c r="Z31" s="122" t="b">
        <f>FALSE()</f>
        <v>0</v>
      </c>
      <c r="AA31" s="131"/>
      <c r="AB31" s="86"/>
      <c r="AC31" s="86"/>
      <c r="AD31" s="86"/>
      <c r="AE31" s="86"/>
      <c r="AF31" s="86"/>
      <c r="AG31" s="86"/>
      <c r="AH31" s="86"/>
      <c r="AI31" s="86"/>
      <c r="AJ31" s="86"/>
      <c r="AK31" s="86"/>
      <c r="AL31" s="86"/>
      <c r="AM31" s="86"/>
      <c r="AN31" s="86"/>
      <c r="AO31" s="86"/>
      <c r="AP31" s="86"/>
      <c r="AQ31" s="86"/>
      <c r="AR31" s="86"/>
      <c r="AS31" s="86"/>
      <c r="AT31" s="86"/>
      <c r="AU31" s="86"/>
      <c r="AV31" s="86"/>
    </row>
    <row r="32" spans="1:48" ht="28.8">
      <c r="A32" s="86"/>
      <c r="B32" s="119"/>
      <c r="C32" s="120" t="s">
        <v>825</v>
      </c>
      <c r="D32" s="150" t="s">
        <v>826</v>
      </c>
      <c r="E32" s="92" t="s">
        <v>827</v>
      </c>
      <c r="F32" s="92" t="s">
        <v>666</v>
      </c>
      <c r="G32" s="92" t="s">
        <v>652</v>
      </c>
      <c r="H32" s="93" t="b">
        <f>TRUE()</f>
        <v>1</v>
      </c>
      <c r="I32" s="124" t="s">
        <v>828</v>
      </c>
      <c r="J32" s="130" t="s">
        <v>829</v>
      </c>
      <c r="K32" s="92" t="s">
        <v>830</v>
      </c>
      <c r="L32" s="92" t="s">
        <v>695</v>
      </c>
      <c r="M32" s="128" t="s">
        <v>656</v>
      </c>
      <c r="N32" s="93" t="b">
        <f>FALSE()</f>
        <v>0</v>
      </c>
      <c r="O32" s="94"/>
      <c r="P32" s="91"/>
      <c r="Q32" s="92"/>
      <c r="R32" s="92"/>
      <c r="S32" s="92"/>
      <c r="T32" s="93"/>
      <c r="U32" s="147" t="s">
        <v>831</v>
      </c>
      <c r="V32" s="130" t="s">
        <v>832</v>
      </c>
      <c r="W32" s="92" t="s">
        <v>833</v>
      </c>
      <c r="X32" s="92" t="s">
        <v>716</v>
      </c>
      <c r="Y32" s="122"/>
      <c r="Z32" s="122" t="b">
        <f>TRUE()</f>
        <v>1</v>
      </c>
      <c r="AA32" s="131"/>
      <c r="AB32" s="86"/>
      <c r="AC32" s="86"/>
      <c r="AD32" s="86"/>
      <c r="AE32" s="86"/>
      <c r="AF32" s="86"/>
      <c r="AG32" s="86"/>
      <c r="AH32" s="86"/>
      <c r="AI32" s="86"/>
      <c r="AJ32" s="86"/>
      <c r="AK32" s="86"/>
      <c r="AL32" s="86"/>
      <c r="AM32" s="86"/>
      <c r="AN32" s="86"/>
      <c r="AO32" s="86"/>
      <c r="AP32" s="86"/>
      <c r="AQ32" s="86"/>
      <c r="AR32" s="86"/>
      <c r="AS32" s="86"/>
      <c r="AT32" s="86"/>
      <c r="AU32" s="86"/>
      <c r="AV32" s="86"/>
    </row>
    <row r="33" spans="1:48" ht="28.8">
      <c r="A33" s="86"/>
      <c r="B33" s="119"/>
      <c r="C33" s="120" t="s">
        <v>834</v>
      </c>
      <c r="D33" s="125" t="s">
        <v>835</v>
      </c>
      <c r="E33" s="92" t="s">
        <v>126</v>
      </c>
      <c r="F33" s="92" t="s">
        <v>666</v>
      </c>
      <c r="G33" s="92" t="s">
        <v>652</v>
      </c>
      <c r="H33" s="93" t="b">
        <f>TRUE()</f>
        <v>1</v>
      </c>
      <c r="I33" s="94" t="s">
        <v>836</v>
      </c>
      <c r="J33" s="130" t="s">
        <v>837</v>
      </c>
      <c r="K33" s="92" t="s">
        <v>838</v>
      </c>
      <c r="L33" s="92" t="s">
        <v>695</v>
      </c>
      <c r="M33" s="128" t="s">
        <v>656</v>
      </c>
      <c r="N33" s="93" t="b">
        <f>TRUE()</f>
        <v>1</v>
      </c>
      <c r="O33" s="94"/>
      <c r="P33" s="91"/>
      <c r="Q33" s="92"/>
      <c r="R33" s="92"/>
      <c r="S33" s="92"/>
      <c r="T33" s="93"/>
      <c r="U33" s="147" t="s">
        <v>839</v>
      </c>
      <c r="V33" s="130" t="s">
        <v>840</v>
      </c>
      <c r="W33" s="128" t="s">
        <v>841</v>
      </c>
      <c r="X33" s="92" t="s">
        <v>733</v>
      </c>
      <c r="Y33" s="122"/>
      <c r="Z33" s="122" t="b">
        <f>TRUE()</f>
        <v>1</v>
      </c>
      <c r="AA33" s="131"/>
      <c r="AB33" s="86"/>
      <c r="AC33" s="86"/>
      <c r="AD33" s="86"/>
      <c r="AE33" s="86"/>
      <c r="AF33" s="86"/>
      <c r="AG33" s="86"/>
      <c r="AH33" s="86"/>
      <c r="AI33" s="86"/>
      <c r="AJ33" s="86"/>
      <c r="AK33" s="86"/>
      <c r="AL33" s="86"/>
      <c r="AM33" s="86"/>
      <c r="AN33" s="86"/>
      <c r="AO33" s="86"/>
      <c r="AP33" s="86"/>
      <c r="AQ33" s="86"/>
      <c r="AR33" s="86"/>
      <c r="AS33" s="86"/>
      <c r="AT33" s="86"/>
      <c r="AU33" s="86"/>
      <c r="AV33" s="86"/>
    </row>
    <row r="34" spans="1:48" ht="28.8">
      <c r="A34" s="86"/>
      <c r="B34" s="119"/>
      <c r="C34" s="120" t="s">
        <v>842</v>
      </c>
      <c r="D34" s="150" t="s">
        <v>843</v>
      </c>
      <c r="E34" s="92" t="s">
        <v>844</v>
      </c>
      <c r="F34" s="92" t="s">
        <v>710</v>
      </c>
      <c r="G34" s="122" t="s">
        <v>639</v>
      </c>
      <c r="H34" s="93" t="b">
        <f>TRUE()</f>
        <v>1</v>
      </c>
      <c r="I34" s="124" t="s">
        <v>845</v>
      </c>
      <c r="J34" s="130" t="s">
        <v>846</v>
      </c>
      <c r="K34" s="92" t="s">
        <v>847</v>
      </c>
      <c r="L34" s="92" t="s">
        <v>695</v>
      </c>
      <c r="M34" s="128" t="s">
        <v>656</v>
      </c>
      <c r="N34" s="93" t="b">
        <f>TRUE()</f>
        <v>1</v>
      </c>
      <c r="O34" s="94"/>
      <c r="P34" s="91"/>
      <c r="Q34" s="92"/>
      <c r="R34" s="92"/>
      <c r="S34" s="92"/>
      <c r="T34" s="93"/>
      <c r="U34" s="147" t="s">
        <v>848</v>
      </c>
      <c r="V34" s="155" t="s">
        <v>849</v>
      </c>
      <c r="W34" s="152" t="s">
        <v>850</v>
      </c>
      <c r="X34" s="152" t="s">
        <v>662</v>
      </c>
      <c r="Y34" s="134"/>
      <c r="Z34" s="131" t="b">
        <f>FALSE()</f>
        <v>0</v>
      </c>
      <c r="AA34" s="131"/>
      <c r="AB34" s="86"/>
      <c r="AC34" s="86"/>
      <c r="AD34" s="86"/>
      <c r="AE34" s="86"/>
      <c r="AF34" s="86"/>
      <c r="AG34" s="86"/>
      <c r="AH34" s="86"/>
      <c r="AI34" s="86"/>
      <c r="AJ34" s="86"/>
      <c r="AK34" s="86"/>
      <c r="AL34" s="86"/>
      <c r="AM34" s="86"/>
      <c r="AN34" s="86"/>
      <c r="AO34" s="86"/>
      <c r="AP34" s="86"/>
      <c r="AQ34" s="86"/>
      <c r="AR34" s="86"/>
      <c r="AS34" s="86"/>
      <c r="AT34" s="86"/>
      <c r="AU34" s="86"/>
      <c r="AV34" s="86"/>
    </row>
    <row r="35" spans="1:48" ht="28.8">
      <c r="A35" s="86"/>
      <c r="B35" s="119"/>
      <c r="C35" s="120" t="s">
        <v>842</v>
      </c>
      <c r="D35" s="150" t="s">
        <v>851</v>
      </c>
      <c r="E35" s="92" t="s">
        <v>852</v>
      </c>
      <c r="F35" s="92" t="s">
        <v>710</v>
      </c>
      <c r="G35" s="122" t="s">
        <v>639</v>
      </c>
      <c r="H35" s="93" t="b">
        <f>TRUE()</f>
        <v>1</v>
      </c>
      <c r="I35" s="124" t="s">
        <v>853</v>
      </c>
      <c r="J35" s="137" t="s">
        <v>854</v>
      </c>
      <c r="K35" s="92" t="s">
        <v>855</v>
      </c>
      <c r="L35" s="95" t="s">
        <v>695</v>
      </c>
      <c r="M35" s="95" t="s">
        <v>682</v>
      </c>
      <c r="N35" s="149" t="b">
        <f>TRUE()</f>
        <v>1</v>
      </c>
      <c r="O35" s="94"/>
      <c r="P35" s="91"/>
      <c r="Q35" s="92"/>
      <c r="R35" s="92"/>
      <c r="S35" s="92"/>
      <c r="T35" s="93"/>
      <c r="U35" s="147" t="s">
        <v>856</v>
      </c>
      <c r="V35" s="155" t="s">
        <v>857</v>
      </c>
      <c r="W35" s="152" t="s">
        <v>858</v>
      </c>
      <c r="X35" s="152" t="s">
        <v>662</v>
      </c>
      <c r="Y35" s="134"/>
      <c r="Z35" s="131" t="b">
        <f>TRUE()</f>
        <v>1</v>
      </c>
      <c r="AA35" s="131"/>
      <c r="AB35" s="86"/>
      <c r="AC35" s="86"/>
      <c r="AD35" s="86"/>
      <c r="AE35" s="86"/>
      <c r="AF35" s="86"/>
      <c r="AG35" s="86"/>
      <c r="AH35" s="86"/>
      <c r="AI35" s="86"/>
      <c r="AJ35" s="86"/>
      <c r="AK35" s="86"/>
      <c r="AL35" s="86"/>
      <c r="AM35" s="86"/>
      <c r="AN35" s="86"/>
      <c r="AO35" s="86"/>
      <c r="AP35" s="86"/>
      <c r="AQ35" s="86"/>
      <c r="AR35" s="86"/>
      <c r="AS35" s="86"/>
      <c r="AT35" s="86"/>
      <c r="AU35" s="86"/>
      <c r="AV35" s="86"/>
    </row>
    <row r="36" spans="1:48" ht="28.8">
      <c r="A36" s="118"/>
      <c r="B36" s="118"/>
      <c r="C36" s="120" t="s">
        <v>859</v>
      </c>
      <c r="D36" s="156" t="s">
        <v>860</v>
      </c>
      <c r="E36" s="92" t="s">
        <v>861</v>
      </c>
      <c r="F36" s="95" t="s">
        <v>678</v>
      </c>
      <c r="G36" s="122" t="s">
        <v>692</v>
      </c>
      <c r="H36" s="146" t="b">
        <f>TRUE()</f>
        <v>1</v>
      </c>
      <c r="I36" s="124" t="s">
        <v>862</v>
      </c>
      <c r="J36" s="157" t="s">
        <v>863</v>
      </c>
      <c r="K36" s="100" t="s">
        <v>864</v>
      </c>
      <c r="L36" s="158" t="s">
        <v>695</v>
      </c>
      <c r="M36" s="100" t="s">
        <v>656</v>
      </c>
      <c r="N36" s="159" t="b">
        <f>TRUE()</f>
        <v>1</v>
      </c>
      <c r="O36" s="94"/>
      <c r="P36" s="91"/>
      <c r="Q36" s="92"/>
      <c r="R36" s="92"/>
      <c r="S36" s="92"/>
      <c r="T36" s="93"/>
      <c r="U36" s="147" t="s">
        <v>865</v>
      </c>
      <c r="V36" s="155" t="s">
        <v>866</v>
      </c>
      <c r="W36" s="152" t="s">
        <v>867</v>
      </c>
      <c r="X36" s="152" t="s">
        <v>725</v>
      </c>
      <c r="Y36" s="134"/>
      <c r="Z36" s="131" t="b">
        <f>TRUE()</f>
        <v>1</v>
      </c>
      <c r="AA36" s="131"/>
      <c r="AB36" s="86"/>
      <c r="AC36" s="86"/>
      <c r="AD36" s="86"/>
      <c r="AE36" s="86"/>
      <c r="AF36" s="86"/>
      <c r="AG36" s="86"/>
      <c r="AH36" s="86"/>
      <c r="AI36" s="86"/>
      <c r="AJ36" s="86"/>
      <c r="AK36" s="86"/>
      <c r="AL36" s="86"/>
      <c r="AM36" s="86"/>
      <c r="AN36" s="86"/>
      <c r="AO36" s="86"/>
      <c r="AP36" s="86"/>
      <c r="AQ36" s="86"/>
      <c r="AR36" s="86"/>
      <c r="AS36" s="86"/>
      <c r="AT36" s="86"/>
      <c r="AU36" s="86"/>
      <c r="AV36" s="86"/>
    </row>
    <row r="37" spans="1:48" ht="28.8">
      <c r="A37" s="118"/>
      <c r="B37" s="118"/>
      <c r="C37" s="160" t="s">
        <v>868</v>
      </c>
      <c r="D37" s="161" t="s">
        <v>869</v>
      </c>
      <c r="E37" s="95" t="s">
        <v>870</v>
      </c>
      <c r="F37" s="92" t="s">
        <v>678</v>
      </c>
      <c r="G37" s="122" t="s">
        <v>692</v>
      </c>
      <c r="H37" s="146" t="b">
        <f>TRUE()</f>
        <v>1</v>
      </c>
      <c r="O37" s="94"/>
      <c r="P37" s="91"/>
      <c r="Q37" s="92"/>
      <c r="R37" s="92"/>
      <c r="S37" s="92"/>
      <c r="T37" s="93"/>
      <c r="U37" s="147" t="s">
        <v>831</v>
      </c>
      <c r="V37" s="155" t="s">
        <v>871</v>
      </c>
      <c r="W37" s="152" t="s">
        <v>872</v>
      </c>
      <c r="X37" s="152" t="s">
        <v>716</v>
      </c>
      <c r="Y37" s="134"/>
      <c r="Z37" s="131" t="b">
        <f>FALSE()</f>
        <v>0</v>
      </c>
      <c r="AA37" s="131"/>
      <c r="AB37" s="86"/>
      <c r="AC37" s="86"/>
      <c r="AD37" s="86"/>
      <c r="AE37" s="86"/>
      <c r="AF37" s="86"/>
      <c r="AG37" s="86"/>
      <c r="AH37" s="86"/>
      <c r="AI37" s="86"/>
      <c r="AJ37" s="86"/>
      <c r="AK37" s="86"/>
      <c r="AL37" s="86"/>
      <c r="AM37" s="86"/>
      <c r="AN37" s="86"/>
      <c r="AO37" s="86"/>
      <c r="AP37" s="86"/>
      <c r="AQ37" s="86"/>
      <c r="AR37" s="86"/>
      <c r="AS37" s="86"/>
      <c r="AT37" s="86"/>
      <c r="AU37" s="86"/>
      <c r="AV37" s="86"/>
    </row>
    <row r="38" spans="1:48" ht="28.8">
      <c r="A38" s="118"/>
      <c r="B38" s="118"/>
      <c r="C38" s="162" t="s">
        <v>873</v>
      </c>
      <c r="D38" s="130" t="s">
        <v>874</v>
      </c>
      <c r="E38" s="95" t="s">
        <v>875</v>
      </c>
      <c r="F38" s="92" t="s">
        <v>691</v>
      </c>
      <c r="G38" s="163" t="s">
        <v>652</v>
      </c>
      <c r="H38" s="146" t="b">
        <f>TRUE()</f>
        <v>1</v>
      </c>
      <c r="O38" s="94"/>
      <c r="P38" s="91"/>
      <c r="Q38" s="92"/>
      <c r="R38" s="92"/>
      <c r="S38" s="95"/>
      <c r="T38" s="149"/>
      <c r="U38" s="94" t="s">
        <v>876</v>
      </c>
      <c r="V38" s="155" t="s">
        <v>877</v>
      </c>
      <c r="W38" s="152" t="s">
        <v>878</v>
      </c>
      <c r="X38" s="152" t="s">
        <v>716</v>
      </c>
      <c r="Y38" s="92"/>
      <c r="Z38" s="122" t="b">
        <f>FALSE()</f>
        <v>0</v>
      </c>
      <c r="AA38" s="131"/>
      <c r="AB38" s="86"/>
      <c r="AC38" s="86"/>
      <c r="AD38" s="86"/>
      <c r="AE38" s="86"/>
      <c r="AF38" s="86"/>
      <c r="AG38" s="86"/>
      <c r="AH38" s="86"/>
      <c r="AI38" s="86"/>
      <c r="AJ38" s="86"/>
      <c r="AK38" s="86"/>
      <c r="AL38" s="86"/>
      <c r="AM38" s="86"/>
      <c r="AN38" s="86"/>
      <c r="AO38" s="86"/>
      <c r="AP38" s="86"/>
      <c r="AQ38" s="86"/>
      <c r="AR38" s="86"/>
      <c r="AS38" s="86"/>
      <c r="AT38" s="86"/>
      <c r="AU38" s="86"/>
      <c r="AV38" s="86"/>
    </row>
    <row r="39" spans="1:48" ht="28.8">
      <c r="A39" s="118"/>
      <c r="B39" s="118"/>
      <c r="C39" s="162" t="s">
        <v>879</v>
      </c>
      <c r="D39" s="130" t="s">
        <v>880</v>
      </c>
      <c r="E39" s="95" t="s">
        <v>881</v>
      </c>
      <c r="F39" s="92" t="s">
        <v>691</v>
      </c>
      <c r="G39" s="163" t="s">
        <v>652</v>
      </c>
      <c r="H39" s="146" t="b">
        <f>TRUE()</f>
        <v>1</v>
      </c>
      <c r="O39" s="102"/>
      <c r="P39" s="103"/>
      <c r="Q39" s="100"/>
      <c r="R39" s="100"/>
      <c r="S39" s="100"/>
      <c r="T39" s="101"/>
      <c r="U39" s="102" t="s">
        <v>882</v>
      </c>
      <c r="V39" s="164" t="s">
        <v>883</v>
      </c>
      <c r="W39" s="165" t="s">
        <v>884</v>
      </c>
      <c r="X39" s="166" t="s">
        <v>716</v>
      </c>
      <c r="Y39" s="157"/>
      <c r="Z39" s="158" t="b">
        <f>FALSE()</f>
        <v>0</v>
      </c>
      <c r="AA39" s="131"/>
      <c r="AB39" s="86"/>
      <c r="AC39" s="86"/>
      <c r="AD39" s="86"/>
      <c r="AE39" s="86"/>
      <c r="AF39" s="86"/>
      <c r="AG39" s="86"/>
      <c r="AH39" s="86"/>
      <c r="AI39" s="86"/>
      <c r="AJ39" s="86"/>
      <c r="AK39" s="86"/>
      <c r="AL39" s="86"/>
      <c r="AM39" s="86"/>
      <c r="AN39" s="86"/>
      <c r="AO39" s="86"/>
      <c r="AP39" s="86"/>
      <c r="AQ39" s="86"/>
      <c r="AR39" s="86"/>
      <c r="AS39" s="86"/>
      <c r="AT39" s="86"/>
      <c r="AU39" s="86"/>
      <c r="AV39" s="86"/>
    </row>
    <row r="40" spans="1:48" ht="28.8">
      <c r="A40" s="86"/>
      <c r="B40" s="86"/>
      <c r="C40" s="120" t="s">
        <v>885</v>
      </c>
      <c r="D40" s="130" t="s">
        <v>886</v>
      </c>
      <c r="E40" s="128" t="s">
        <v>887</v>
      </c>
      <c r="F40" s="92" t="s">
        <v>702</v>
      </c>
      <c r="G40" s="167" t="s">
        <v>652</v>
      </c>
      <c r="H40" s="146" t="b">
        <f>TRUE()</f>
        <v>1</v>
      </c>
      <c r="O40" s="86"/>
      <c r="P40" s="86"/>
      <c r="Q40" s="128"/>
      <c r="R40" s="128"/>
      <c r="S40" s="128"/>
      <c r="T40" s="128"/>
      <c r="U40" s="86"/>
      <c r="V40" s="86"/>
      <c r="W40" s="128"/>
      <c r="X40" s="128"/>
      <c r="Y40" s="128"/>
      <c r="Z40" s="128"/>
      <c r="AA40" s="86"/>
      <c r="AB40" s="86"/>
      <c r="AC40" s="86"/>
      <c r="AD40" s="86"/>
      <c r="AE40" s="86"/>
      <c r="AF40" s="86"/>
      <c r="AG40" s="86"/>
      <c r="AH40" s="86"/>
      <c r="AI40" s="86"/>
      <c r="AJ40" s="86"/>
      <c r="AK40" s="86"/>
      <c r="AL40" s="86"/>
      <c r="AM40" s="86"/>
      <c r="AN40" s="86"/>
      <c r="AO40" s="86"/>
      <c r="AP40" s="86"/>
      <c r="AQ40" s="86"/>
      <c r="AR40" s="86"/>
      <c r="AS40" s="86"/>
      <c r="AT40" s="86"/>
      <c r="AU40" s="86"/>
      <c r="AV40" s="86"/>
    </row>
    <row r="41" spans="1:48" ht="28.8">
      <c r="A41" s="86"/>
      <c r="B41" s="86"/>
      <c r="C41" s="103"/>
      <c r="D41" s="130" t="s">
        <v>888</v>
      </c>
      <c r="E41" s="92" t="s">
        <v>889</v>
      </c>
      <c r="F41" s="92" t="s">
        <v>651</v>
      </c>
      <c r="G41" s="91"/>
      <c r="H41" s="131"/>
      <c r="I41" s="168"/>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row>
    <row r="42" spans="1:48" ht="28.8">
      <c r="A42" s="86"/>
      <c r="B42" s="86"/>
      <c r="C42" s="120"/>
      <c r="D42" s="164" t="s">
        <v>890</v>
      </c>
      <c r="E42" s="103"/>
      <c r="F42" s="103"/>
      <c r="G42" s="103"/>
      <c r="H42" s="157"/>
      <c r="I42" s="168"/>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row>
    <row r="43" spans="1:48" ht="15.75" customHeight="1">
      <c r="B43" s="86"/>
      <c r="C43" s="86"/>
      <c r="D43" s="86"/>
      <c r="E43" s="86"/>
      <c r="F43" s="86"/>
      <c r="G43" s="86"/>
      <c r="H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row>
    <row r="44" spans="1:48" ht="15.75" customHeight="1">
      <c r="A44" s="86"/>
      <c r="B44" s="86"/>
      <c r="C44" s="86"/>
      <c r="D44" s="86"/>
      <c r="E44" s="86"/>
      <c r="F44" s="86"/>
      <c r="G44" s="86"/>
      <c r="H44" s="86"/>
      <c r="I44" s="169"/>
      <c r="J44" s="169"/>
      <c r="K44" s="169"/>
      <c r="L44" s="169"/>
      <c r="M44" s="169"/>
      <c r="N44" s="169"/>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row>
    <row r="45" spans="1:48"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row>
    <row r="46" spans="1:48"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row>
    <row r="47" spans="1:48"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row>
    <row r="48" spans="1: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row>
    <row r="49" spans="1:48"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row>
    <row r="50" spans="1:48"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row>
    <row r="51" spans="1:48"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row>
    <row r="52" spans="1:48"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row>
    <row r="53" spans="1:48"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row>
    <row r="54" spans="1:48"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row>
    <row r="55" spans="1:48"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row>
    <row r="56" spans="1:48"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row>
    <row r="57" spans="1:48"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row>
    <row r="58" spans="1:4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row>
    <row r="59" spans="1:48"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row>
    <row r="60" spans="1:48"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row>
    <row r="61" spans="1:48"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row>
    <row r="62" spans="1:48"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row>
    <row r="63" spans="1:48"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row>
    <row r="64" spans="1:48"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row>
    <row r="65" spans="1:48"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row>
    <row r="66" spans="1:48"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row>
    <row r="67" spans="1:48"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row>
    <row r="68" spans="1:4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row>
    <row r="69" spans="1:48"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row>
    <row r="70" spans="1:48"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row>
    <row r="71" spans="1:48"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row>
    <row r="72" spans="1:48"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row>
    <row r="73" spans="1:48"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row>
    <row r="74" spans="1:48"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row>
    <row r="75" spans="1:48"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row>
    <row r="76" spans="1:48"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row>
    <row r="77" spans="1:48"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row>
    <row r="78" spans="1:4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row>
    <row r="79" spans="1:48"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row>
    <row r="80" spans="1:48"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row>
    <row r="81" spans="1:48"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row>
    <row r="82" spans="1:48"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row>
    <row r="83" spans="1:48"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row>
    <row r="84" spans="1:48"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row>
    <row r="85" spans="1:48"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row>
    <row r="86" spans="1:48"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row>
    <row r="87" spans="1:48"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row>
    <row r="88" spans="1:4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row>
    <row r="89" spans="1:48"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row>
    <row r="90" spans="1:48"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row>
    <row r="91" spans="1:48"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row>
    <row r="92" spans="1:48"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row>
    <row r="93" spans="1:48"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row>
    <row r="94" spans="1:48"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row>
    <row r="95" spans="1:48"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row>
    <row r="96" spans="1:48"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row>
    <row r="97" spans="1:48"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row>
    <row r="98" spans="1:4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row>
    <row r="99" spans="1:48"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row>
    <row r="100" spans="1:48"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row>
    <row r="101" spans="1:48"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row>
    <row r="102" spans="1:48"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86"/>
      <c r="AR102" s="86"/>
      <c r="AS102" s="86"/>
      <c r="AT102" s="86"/>
      <c r="AU102" s="86"/>
      <c r="AV102" s="86"/>
    </row>
    <row r="103" spans="1:48"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row>
    <row r="104" spans="1:48"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row>
    <row r="105" spans="1:48"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row>
    <row r="106" spans="1:48"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row>
    <row r="107" spans="1:48"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row>
    <row r="108" spans="1:4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row>
    <row r="109" spans="1:48"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row>
    <row r="110" spans="1:48"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row>
    <row r="111" spans="1:48"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row>
    <row r="112" spans="1:48"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row>
    <row r="113" spans="1:48"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row>
    <row r="114" spans="1:48"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row>
    <row r="115" spans="1:48"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row>
    <row r="116" spans="1:48"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row>
    <row r="117" spans="1:48"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row>
    <row r="118" spans="1:4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row>
    <row r="119" spans="1:48"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row>
    <row r="120" spans="1:48"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row>
    <row r="121" spans="1:48"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row>
    <row r="122" spans="1:48"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row>
    <row r="123" spans="1:48"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row>
    <row r="124" spans="1:48"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row>
    <row r="125" spans="1:48"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row>
    <row r="126" spans="1:48"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row>
    <row r="127" spans="1:48"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row>
    <row r="128" spans="1:4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row>
    <row r="129" spans="1:48"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row>
    <row r="130" spans="1:48"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row>
    <row r="131" spans="1:48"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row>
    <row r="132" spans="1:48"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row>
    <row r="133" spans="1:48"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row>
    <row r="134" spans="1:48"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row>
    <row r="135" spans="1:48"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row>
    <row r="136" spans="1:48"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row>
    <row r="137" spans="1:48"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row>
    <row r="138" spans="1:4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row>
    <row r="139" spans="1:48"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row>
    <row r="140" spans="1:48"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c r="AJ140" s="86"/>
      <c r="AK140" s="86"/>
      <c r="AL140" s="86"/>
      <c r="AM140" s="86"/>
      <c r="AN140" s="86"/>
      <c r="AO140" s="86"/>
      <c r="AP140" s="86"/>
      <c r="AQ140" s="86"/>
      <c r="AR140" s="86"/>
      <c r="AS140" s="86"/>
      <c r="AT140" s="86"/>
      <c r="AU140" s="86"/>
      <c r="AV140" s="86"/>
    </row>
    <row r="141" spans="1:48"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c r="AJ141" s="86"/>
      <c r="AK141" s="86"/>
      <c r="AL141" s="86"/>
      <c r="AM141" s="86"/>
      <c r="AN141" s="86"/>
      <c r="AO141" s="86"/>
      <c r="AP141" s="86"/>
      <c r="AQ141" s="86"/>
      <c r="AR141" s="86"/>
      <c r="AS141" s="86"/>
      <c r="AT141" s="86"/>
      <c r="AU141" s="86"/>
      <c r="AV141" s="86"/>
    </row>
    <row r="142" spans="1:48"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6"/>
      <c r="AJ142" s="86"/>
      <c r="AK142" s="86"/>
      <c r="AL142" s="86"/>
      <c r="AM142" s="86"/>
      <c r="AN142" s="86"/>
      <c r="AO142" s="86"/>
      <c r="AP142" s="86"/>
      <c r="AQ142" s="86"/>
      <c r="AR142" s="86"/>
      <c r="AS142" s="86"/>
      <c r="AT142" s="86"/>
      <c r="AU142" s="86"/>
      <c r="AV142" s="86"/>
    </row>
    <row r="143" spans="1:48"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c r="AB143" s="86"/>
      <c r="AC143" s="86"/>
      <c r="AD143" s="86"/>
      <c r="AE143" s="86"/>
      <c r="AF143" s="86"/>
      <c r="AG143" s="86"/>
      <c r="AH143" s="86"/>
      <c r="AI143" s="86"/>
      <c r="AJ143" s="86"/>
      <c r="AK143" s="86"/>
      <c r="AL143" s="86"/>
      <c r="AM143" s="86"/>
      <c r="AN143" s="86"/>
      <c r="AO143" s="86"/>
      <c r="AP143" s="86"/>
      <c r="AQ143" s="86"/>
      <c r="AR143" s="86"/>
      <c r="AS143" s="86"/>
      <c r="AT143" s="86"/>
      <c r="AU143" s="86"/>
      <c r="AV143" s="86"/>
    </row>
    <row r="144" spans="1:48"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c r="AB144" s="86"/>
      <c r="AC144" s="86"/>
      <c r="AD144" s="86"/>
      <c r="AE144" s="86"/>
      <c r="AF144" s="86"/>
      <c r="AG144" s="86"/>
      <c r="AH144" s="86"/>
      <c r="AI144" s="86"/>
      <c r="AJ144" s="86"/>
      <c r="AK144" s="86"/>
      <c r="AL144" s="86"/>
      <c r="AM144" s="86"/>
      <c r="AN144" s="86"/>
      <c r="AO144" s="86"/>
      <c r="AP144" s="86"/>
      <c r="AQ144" s="86"/>
      <c r="AR144" s="86"/>
      <c r="AS144" s="86"/>
      <c r="AT144" s="86"/>
      <c r="AU144" s="86"/>
      <c r="AV144" s="86"/>
    </row>
    <row r="145" spans="1:48"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c r="AB145" s="86"/>
      <c r="AC145" s="86"/>
      <c r="AD145" s="86"/>
      <c r="AE145" s="86"/>
      <c r="AF145" s="86"/>
      <c r="AG145" s="86"/>
      <c r="AH145" s="86"/>
      <c r="AI145" s="86"/>
      <c r="AJ145" s="86"/>
      <c r="AK145" s="86"/>
      <c r="AL145" s="86"/>
      <c r="AM145" s="86"/>
      <c r="AN145" s="86"/>
      <c r="AO145" s="86"/>
      <c r="AP145" s="86"/>
      <c r="AQ145" s="86"/>
      <c r="AR145" s="86"/>
      <c r="AS145" s="86"/>
      <c r="AT145" s="86"/>
      <c r="AU145" s="86"/>
      <c r="AV145" s="86"/>
    </row>
    <row r="146" spans="1:48"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c r="AB146" s="86"/>
      <c r="AC146" s="86"/>
      <c r="AD146" s="86"/>
      <c r="AE146" s="86"/>
      <c r="AF146" s="86"/>
      <c r="AG146" s="86"/>
      <c r="AH146" s="86"/>
      <c r="AI146" s="86"/>
      <c r="AJ146" s="86"/>
      <c r="AK146" s="86"/>
      <c r="AL146" s="86"/>
      <c r="AM146" s="86"/>
      <c r="AN146" s="86"/>
      <c r="AO146" s="86"/>
      <c r="AP146" s="86"/>
      <c r="AQ146" s="86"/>
      <c r="AR146" s="86"/>
      <c r="AS146" s="86"/>
      <c r="AT146" s="86"/>
      <c r="AU146" s="86"/>
      <c r="AV146" s="86"/>
    </row>
    <row r="147" spans="1:48"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row>
    <row r="148" spans="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c r="AB148" s="86"/>
      <c r="AC148" s="86"/>
      <c r="AD148" s="86"/>
      <c r="AE148" s="86"/>
      <c r="AF148" s="86"/>
      <c r="AG148" s="86"/>
      <c r="AH148" s="86"/>
      <c r="AI148" s="86"/>
      <c r="AJ148" s="86"/>
      <c r="AK148" s="86"/>
      <c r="AL148" s="86"/>
      <c r="AM148" s="86"/>
      <c r="AN148" s="86"/>
      <c r="AO148" s="86"/>
      <c r="AP148" s="86"/>
      <c r="AQ148" s="86"/>
      <c r="AR148" s="86"/>
      <c r="AS148" s="86"/>
      <c r="AT148" s="86"/>
      <c r="AU148" s="86"/>
      <c r="AV148" s="86"/>
    </row>
    <row r="149" spans="1:48"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86"/>
      <c r="AF149" s="86"/>
      <c r="AG149" s="86"/>
      <c r="AH149" s="86"/>
      <c r="AI149" s="86"/>
      <c r="AJ149" s="86"/>
      <c r="AK149" s="86"/>
      <c r="AL149" s="86"/>
      <c r="AM149" s="86"/>
      <c r="AN149" s="86"/>
      <c r="AO149" s="86"/>
      <c r="AP149" s="86"/>
      <c r="AQ149" s="86"/>
      <c r="AR149" s="86"/>
      <c r="AS149" s="86"/>
      <c r="AT149" s="86"/>
      <c r="AU149" s="86"/>
      <c r="AV149" s="86"/>
    </row>
    <row r="150" spans="1:48"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c r="AF150" s="86"/>
      <c r="AG150" s="86"/>
      <c r="AH150" s="86"/>
      <c r="AI150" s="86"/>
      <c r="AJ150" s="86"/>
      <c r="AK150" s="86"/>
      <c r="AL150" s="86"/>
      <c r="AM150" s="86"/>
      <c r="AN150" s="86"/>
      <c r="AO150" s="86"/>
      <c r="AP150" s="86"/>
      <c r="AQ150" s="86"/>
      <c r="AR150" s="86"/>
      <c r="AS150" s="86"/>
      <c r="AT150" s="86"/>
      <c r="AU150" s="86"/>
      <c r="AV150" s="86"/>
    </row>
    <row r="151" spans="1:48"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row>
    <row r="152" spans="1:48"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c r="AB152" s="86"/>
      <c r="AC152" s="86"/>
      <c r="AD152" s="86"/>
      <c r="AE152" s="86"/>
      <c r="AF152" s="86"/>
      <c r="AG152" s="86"/>
      <c r="AH152" s="86"/>
      <c r="AI152" s="86"/>
      <c r="AJ152" s="86"/>
      <c r="AK152" s="86"/>
      <c r="AL152" s="86"/>
      <c r="AM152" s="86"/>
      <c r="AN152" s="86"/>
      <c r="AO152" s="86"/>
      <c r="AP152" s="86"/>
      <c r="AQ152" s="86"/>
      <c r="AR152" s="86"/>
      <c r="AS152" s="86"/>
      <c r="AT152" s="86"/>
      <c r="AU152" s="86"/>
      <c r="AV152" s="86"/>
    </row>
    <row r="153" spans="1:48"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c r="AJ153" s="86"/>
      <c r="AK153" s="86"/>
      <c r="AL153" s="86"/>
      <c r="AM153" s="86"/>
      <c r="AN153" s="86"/>
      <c r="AO153" s="86"/>
      <c r="AP153" s="86"/>
      <c r="AQ153" s="86"/>
      <c r="AR153" s="86"/>
      <c r="AS153" s="86"/>
      <c r="AT153" s="86"/>
      <c r="AU153" s="86"/>
      <c r="AV153" s="86"/>
    </row>
    <row r="154" spans="1:48"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C154" s="86"/>
      <c r="AD154" s="86"/>
      <c r="AE154" s="86"/>
      <c r="AF154" s="86"/>
      <c r="AG154" s="86"/>
      <c r="AH154" s="86"/>
      <c r="AI154" s="86"/>
      <c r="AJ154" s="86"/>
      <c r="AK154" s="86"/>
      <c r="AL154" s="86"/>
      <c r="AM154" s="86"/>
      <c r="AN154" s="86"/>
      <c r="AO154" s="86"/>
      <c r="AP154" s="86"/>
      <c r="AQ154" s="86"/>
      <c r="AR154" s="86"/>
      <c r="AS154" s="86"/>
      <c r="AT154" s="86"/>
      <c r="AU154" s="86"/>
      <c r="AV154" s="86"/>
    </row>
    <row r="155" spans="1:48"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C155" s="86"/>
      <c r="AD155" s="86"/>
      <c r="AE155" s="86"/>
      <c r="AF155" s="86"/>
      <c r="AG155" s="86"/>
      <c r="AH155" s="86"/>
      <c r="AI155" s="86"/>
      <c r="AJ155" s="86"/>
      <c r="AK155" s="86"/>
      <c r="AL155" s="86"/>
      <c r="AM155" s="86"/>
      <c r="AN155" s="86"/>
      <c r="AO155" s="86"/>
      <c r="AP155" s="86"/>
      <c r="AQ155" s="86"/>
      <c r="AR155" s="86"/>
      <c r="AS155" s="86"/>
      <c r="AT155" s="86"/>
      <c r="AU155" s="86"/>
      <c r="AV155" s="86"/>
    </row>
    <row r="156" spans="1:48"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C156" s="86"/>
      <c r="AD156" s="86"/>
      <c r="AE156" s="86"/>
      <c r="AF156" s="86"/>
      <c r="AG156" s="86"/>
      <c r="AH156" s="86"/>
      <c r="AI156" s="86"/>
      <c r="AJ156" s="86"/>
      <c r="AK156" s="86"/>
      <c r="AL156" s="86"/>
      <c r="AM156" s="86"/>
      <c r="AN156" s="86"/>
      <c r="AO156" s="86"/>
      <c r="AP156" s="86"/>
      <c r="AQ156" s="86"/>
      <c r="AR156" s="86"/>
      <c r="AS156" s="86"/>
      <c r="AT156" s="86"/>
      <c r="AU156" s="86"/>
      <c r="AV156" s="86"/>
    </row>
    <row r="157" spans="1:48"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row>
    <row r="158" spans="1:4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c r="AJ158" s="86"/>
      <c r="AK158" s="86"/>
      <c r="AL158" s="86"/>
      <c r="AM158" s="86"/>
      <c r="AN158" s="86"/>
      <c r="AO158" s="86"/>
      <c r="AP158" s="86"/>
      <c r="AQ158" s="86"/>
      <c r="AR158" s="86"/>
      <c r="AS158" s="86"/>
      <c r="AT158" s="86"/>
      <c r="AU158" s="86"/>
      <c r="AV158" s="86"/>
    </row>
    <row r="159" spans="1:48"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c r="AJ159" s="86"/>
      <c r="AK159" s="86"/>
      <c r="AL159" s="86"/>
      <c r="AM159" s="86"/>
      <c r="AN159" s="86"/>
      <c r="AO159" s="86"/>
      <c r="AP159" s="86"/>
      <c r="AQ159" s="86"/>
      <c r="AR159" s="86"/>
      <c r="AS159" s="86"/>
      <c r="AT159" s="86"/>
      <c r="AU159" s="86"/>
      <c r="AV159" s="86"/>
    </row>
    <row r="160" spans="1:48"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c r="AU160" s="86"/>
      <c r="AV160" s="86"/>
    </row>
    <row r="161" spans="1:48"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c r="AU161" s="86"/>
      <c r="AV161" s="86"/>
    </row>
    <row r="162" spans="1:48"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c r="AU162" s="86"/>
      <c r="AV162" s="86"/>
    </row>
    <row r="163" spans="1:48"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c r="AU163" s="86"/>
      <c r="AV163" s="86"/>
    </row>
    <row r="164" spans="1:48"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c r="AU164" s="86"/>
      <c r="AV164" s="86"/>
    </row>
    <row r="165" spans="1:48"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c r="AU165" s="86"/>
      <c r="AV165" s="86"/>
    </row>
    <row r="166" spans="1:48"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c r="AU166" s="86"/>
      <c r="AV166" s="86"/>
    </row>
    <row r="167" spans="1:48"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c r="AU167" s="86"/>
      <c r="AV167" s="86"/>
    </row>
    <row r="168" spans="1:4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c r="AU168" s="86"/>
      <c r="AV168" s="86"/>
    </row>
    <row r="169" spans="1:48"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c r="AU169" s="86"/>
      <c r="AV169" s="86"/>
    </row>
    <row r="170" spans="1:48"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c r="AU170" s="86"/>
      <c r="AV170" s="86"/>
    </row>
    <row r="171" spans="1:48"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c r="AU171" s="86"/>
      <c r="AV171" s="86"/>
    </row>
    <row r="172" spans="1:48"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c r="AU172" s="86"/>
      <c r="AV172" s="86"/>
    </row>
    <row r="173" spans="1:48"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c r="AB173" s="86"/>
      <c r="AC173" s="86"/>
      <c r="AD173" s="86"/>
      <c r="AE173" s="86"/>
      <c r="AF173" s="86"/>
      <c r="AG173" s="86"/>
      <c r="AH173" s="86"/>
      <c r="AI173" s="86"/>
      <c r="AJ173" s="86"/>
      <c r="AK173" s="86"/>
      <c r="AL173" s="86"/>
      <c r="AM173" s="86"/>
      <c r="AN173" s="86"/>
      <c r="AO173" s="86"/>
      <c r="AP173" s="86"/>
      <c r="AQ173" s="86"/>
      <c r="AR173" s="86"/>
      <c r="AS173" s="86"/>
      <c r="AT173" s="86"/>
      <c r="AU173" s="86"/>
      <c r="AV173" s="86"/>
    </row>
    <row r="174" spans="1:48"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c r="AU174" s="86"/>
      <c r="AV174" s="86"/>
    </row>
    <row r="175" spans="1:48"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row>
    <row r="176" spans="1:48"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row>
    <row r="177" spans="1:48"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c r="AU177" s="86"/>
      <c r="AV177" s="86"/>
    </row>
    <row r="178" spans="1:4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c r="AU178" s="86"/>
      <c r="AV178" s="86"/>
    </row>
    <row r="179" spans="1:48"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c r="AU179" s="86"/>
      <c r="AV179" s="86"/>
    </row>
    <row r="180" spans="1:48"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c r="AU180" s="86"/>
      <c r="AV180" s="86"/>
    </row>
    <row r="181" spans="1:48"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c r="AU181" s="86"/>
      <c r="AV181" s="86"/>
    </row>
    <row r="182" spans="1:48"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c r="AU182" s="86"/>
      <c r="AV182" s="86"/>
    </row>
    <row r="183" spans="1:48"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c r="AU183" s="86"/>
      <c r="AV183" s="86"/>
    </row>
    <row r="184" spans="1:48"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c r="AU184" s="86"/>
      <c r="AV184" s="86"/>
    </row>
    <row r="185" spans="1:48"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c r="AU185" s="86"/>
      <c r="AV185" s="86"/>
    </row>
    <row r="186" spans="1:48"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c r="AU186" s="86"/>
      <c r="AV186" s="86"/>
    </row>
    <row r="187" spans="1:48"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c r="AU187" s="86"/>
      <c r="AV187" s="86"/>
    </row>
    <row r="188" spans="1:4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c r="AU188" s="86"/>
      <c r="AV188" s="86"/>
    </row>
    <row r="189" spans="1:48"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c r="AU189" s="86"/>
      <c r="AV189" s="86"/>
    </row>
    <row r="190" spans="1:48"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c r="AU190" s="86"/>
      <c r="AV190" s="86"/>
    </row>
    <row r="191" spans="1:48"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c r="AU191" s="86"/>
      <c r="AV191" s="86"/>
    </row>
    <row r="192" spans="1:48"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row>
    <row r="193" spans="1:48"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row>
    <row r="194" spans="1:48"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c r="AU194" s="86"/>
      <c r="AV194" s="86"/>
    </row>
    <row r="195" spans="1:48"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c r="AU195" s="86"/>
      <c r="AV195" s="86"/>
    </row>
    <row r="196" spans="1:48"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c r="AU196" s="86"/>
      <c r="AV196" s="86"/>
    </row>
    <row r="197" spans="1:48"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row>
    <row r="198" spans="1:4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c r="AU198" s="86"/>
      <c r="AV198" s="86"/>
    </row>
    <row r="199" spans="1:48"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c r="AU199" s="86"/>
      <c r="AV199" s="86"/>
    </row>
    <row r="200" spans="1:48"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c r="AU200" s="86"/>
      <c r="AV200" s="86"/>
    </row>
    <row r="201" spans="1:48"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c r="AU201" s="86"/>
      <c r="AV201" s="86"/>
    </row>
    <row r="202" spans="1:48"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c r="AU202" s="86"/>
      <c r="AV202" s="86"/>
    </row>
    <row r="203" spans="1:48"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c r="AU203" s="86"/>
      <c r="AV203" s="86"/>
    </row>
    <row r="204" spans="1:48"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c r="AU204" s="86"/>
      <c r="AV204" s="86"/>
    </row>
    <row r="205" spans="1:48"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c r="AU205" s="86"/>
      <c r="AV205" s="86"/>
    </row>
    <row r="206" spans="1:48"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c r="AU206" s="86"/>
      <c r="AV206" s="86"/>
    </row>
    <row r="207" spans="1:48"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c r="AU207" s="86"/>
      <c r="AV207" s="86"/>
    </row>
    <row r="208" spans="1:4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c r="AU208" s="86"/>
      <c r="AV208" s="86"/>
    </row>
    <row r="209" spans="1:48"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c r="AU209" s="86"/>
      <c r="AV209" s="86"/>
    </row>
    <row r="210" spans="1:48"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c r="AU210" s="86"/>
      <c r="AV210" s="86"/>
    </row>
    <row r="211" spans="1:48"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c r="AU211" s="86"/>
      <c r="AV211" s="86"/>
    </row>
    <row r="212" spans="1:48"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c r="AU212" s="86"/>
      <c r="AV212" s="86"/>
    </row>
    <row r="213" spans="1:48"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c r="AU213" s="86"/>
      <c r="AV213" s="86"/>
    </row>
    <row r="214" spans="1:48"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c r="AU214" s="86"/>
      <c r="AV214" s="86"/>
    </row>
    <row r="215" spans="1:48"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c r="AU215" s="86"/>
      <c r="AV215" s="86"/>
    </row>
    <row r="216" spans="1:48"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c r="AU216" s="86"/>
      <c r="AV216" s="86"/>
    </row>
    <row r="217" spans="1:48"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c r="AU217" s="86"/>
      <c r="AV217" s="86"/>
    </row>
    <row r="218" spans="1:4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c r="AU218" s="86"/>
      <c r="AV218" s="86"/>
    </row>
    <row r="219" spans="1:48"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c r="AU219" s="86"/>
      <c r="AV219" s="86"/>
    </row>
    <row r="220" spans="1:48"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c r="AU220" s="86"/>
      <c r="AV220" s="86"/>
    </row>
    <row r="221" spans="1:48"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c r="AU221" s="86"/>
      <c r="AV221" s="86"/>
    </row>
    <row r="222" spans="1:48"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c r="AU222" s="86"/>
      <c r="AV222" s="86"/>
    </row>
    <row r="223" spans="1:48"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c r="AU223" s="86"/>
      <c r="AV223" s="86"/>
    </row>
    <row r="224" spans="1:48"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c r="AU224" s="86"/>
      <c r="AV224" s="86"/>
    </row>
    <row r="225" spans="1:48"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c r="AU225" s="86"/>
      <c r="AV225" s="86"/>
    </row>
    <row r="226" spans="1:48"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c r="AU226" s="86"/>
      <c r="AV226" s="86"/>
    </row>
    <row r="227" spans="1:48"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c r="AU227" s="86"/>
      <c r="AV227" s="86"/>
    </row>
    <row r="228" spans="1:4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c r="AU228" s="86"/>
      <c r="AV228" s="86"/>
    </row>
    <row r="229" spans="1:48"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c r="AA229" s="86"/>
      <c r="AB229" s="86"/>
      <c r="AC229" s="86"/>
      <c r="AD229" s="86"/>
      <c r="AE229" s="86"/>
      <c r="AF229" s="86"/>
      <c r="AG229" s="86"/>
      <c r="AH229" s="86"/>
      <c r="AI229" s="86"/>
      <c r="AJ229" s="86"/>
      <c r="AK229" s="86"/>
      <c r="AL229" s="86"/>
      <c r="AM229" s="86"/>
      <c r="AN229" s="86"/>
      <c r="AO229" s="86"/>
      <c r="AP229" s="86"/>
      <c r="AQ229" s="86"/>
      <c r="AR229" s="86"/>
      <c r="AS229" s="86"/>
      <c r="AT229" s="86"/>
      <c r="AU229" s="86"/>
      <c r="AV229" s="86"/>
    </row>
    <row r="230" spans="1:48"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c r="AU230" s="86"/>
      <c r="AV230" s="86"/>
    </row>
    <row r="231" spans="1:48"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c r="AA231" s="86"/>
      <c r="AB231" s="86"/>
      <c r="AC231" s="86"/>
      <c r="AD231" s="86"/>
      <c r="AE231" s="86"/>
      <c r="AF231" s="86"/>
      <c r="AG231" s="86"/>
      <c r="AH231" s="86"/>
      <c r="AI231" s="86"/>
      <c r="AJ231" s="86"/>
      <c r="AK231" s="86"/>
      <c r="AL231" s="86"/>
      <c r="AM231" s="86"/>
      <c r="AN231" s="86"/>
      <c r="AO231" s="86"/>
      <c r="AP231" s="86"/>
      <c r="AQ231" s="86"/>
      <c r="AR231" s="86"/>
      <c r="AS231" s="86"/>
      <c r="AT231" s="86"/>
      <c r="AU231" s="86"/>
      <c r="AV231" s="86"/>
    </row>
    <row r="232" spans="1:48"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c r="AA232" s="86"/>
      <c r="AB232" s="86"/>
      <c r="AC232" s="86"/>
      <c r="AD232" s="86"/>
      <c r="AE232" s="86"/>
      <c r="AF232" s="86"/>
      <c r="AG232" s="86"/>
      <c r="AH232" s="86"/>
      <c r="AI232" s="86"/>
      <c r="AJ232" s="86"/>
      <c r="AK232" s="86"/>
      <c r="AL232" s="86"/>
      <c r="AM232" s="86"/>
      <c r="AN232" s="86"/>
      <c r="AO232" s="86"/>
      <c r="AP232" s="86"/>
      <c r="AQ232" s="86"/>
      <c r="AR232" s="86"/>
      <c r="AS232" s="86"/>
      <c r="AT232" s="86"/>
      <c r="AU232" s="86"/>
      <c r="AV232" s="86"/>
    </row>
    <row r="233" spans="1:48"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c r="AA233" s="86"/>
      <c r="AB233" s="86"/>
      <c r="AC233" s="86"/>
      <c r="AD233" s="86"/>
      <c r="AE233" s="86"/>
      <c r="AF233" s="86"/>
      <c r="AG233" s="86"/>
      <c r="AH233" s="86"/>
      <c r="AI233" s="86"/>
      <c r="AJ233" s="86"/>
      <c r="AK233" s="86"/>
      <c r="AL233" s="86"/>
      <c r="AM233" s="86"/>
      <c r="AN233" s="86"/>
      <c r="AO233" s="86"/>
      <c r="AP233" s="86"/>
      <c r="AQ233" s="86"/>
      <c r="AR233" s="86"/>
      <c r="AS233" s="86"/>
      <c r="AT233" s="86"/>
      <c r="AU233" s="86"/>
      <c r="AV233" s="86"/>
    </row>
    <row r="234" spans="1:48"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c r="AA234" s="86"/>
      <c r="AB234" s="86"/>
      <c r="AC234" s="86"/>
      <c r="AD234" s="86"/>
      <c r="AE234" s="86"/>
      <c r="AF234" s="86"/>
      <c r="AG234" s="86"/>
      <c r="AH234" s="86"/>
      <c r="AI234" s="86"/>
      <c r="AJ234" s="86"/>
      <c r="AK234" s="86"/>
      <c r="AL234" s="86"/>
      <c r="AM234" s="86"/>
      <c r="AN234" s="86"/>
      <c r="AO234" s="86"/>
      <c r="AP234" s="86"/>
      <c r="AQ234" s="86"/>
      <c r="AR234" s="86"/>
      <c r="AS234" s="86"/>
      <c r="AT234" s="86"/>
      <c r="AU234" s="86"/>
      <c r="AV234" s="86"/>
    </row>
    <row r="235" spans="1:48"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c r="AA235" s="86"/>
      <c r="AB235" s="86"/>
      <c r="AC235" s="86"/>
      <c r="AD235" s="86"/>
      <c r="AE235" s="86"/>
      <c r="AF235" s="86"/>
      <c r="AG235" s="86"/>
      <c r="AH235" s="86"/>
      <c r="AI235" s="86"/>
      <c r="AJ235" s="86"/>
      <c r="AK235" s="86"/>
      <c r="AL235" s="86"/>
      <c r="AM235" s="86"/>
      <c r="AN235" s="86"/>
      <c r="AO235" s="86"/>
      <c r="AP235" s="86"/>
      <c r="AQ235" s="86"/>
      <c r="AR235" s="86"/>
      <c r="AS235" s="86"/>
      <c r="AT235" s="86"/>
      <c r="AU235" s="86"/>
      <c r="AV235" s="86"/>
    </row>
    <row r="236" spans="1:48"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c r="AA236" s="86"/>
      <c r="AB236" s="86"/>
      <c r="AC236" s="86"/>
      <c r="AD236" s="86"/>
      <c r="AE236" s="86"/>
      <c r="AF236" s="86"/>
      <c r="AG236" s="86"/>
      <c r="AH236" s="86"/>
      <c r="AI236" s="86"/>
      <c r="AJ236" s="86"/>
      <c r="AK236" s="86"/>
      <c r="AL236" s="86"/>
      <c r="AM236" s="86"/>
      <c r="AN236" s="86"/>
      <c r="AO236" s="86"/>
      <c r="AP236" s="86"/>
      <c r="AQ236" s="86"/>
      <c r="AR236" s="86"/>
      <c r="AS236" s="86"/>
      <c r="AT236" s="86"/>
      <c r="AU236" s="86"/>
      <c r="AV236" s="86"/>
    </row>
    <row r="237" spans="1:48"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c r="AA237" s="86"/>
      <c r="AB237" s="86"/>
      <c r="AC237" s="86"/>
      <c r="AD237" s="86"/>
      <c r="AE237" s="86"/>
      <c r="AF237" s="86"/>
      <c r="AG237" s="86"/>
      <c r="AH237" s="86"/>
      <c r="AI237" s="86"/>
      <c r="AJ237" s="86"/>
      <c r="AK237" s="86"/>
      <c r="AL237" s="86"/>
      <c r="AM237" s="86"/>
      <c r="AN237" s="86"/>
      <c r="AO237" s="86"/>
      <c r="AP237" s="86"/>
      <c r="AQ237" s="86"/>
      <c r="AR237" s="86"/>
      <c r="AS237" s="86"/>
      <c r="AT237" s="86"/>
      <c r="AU237" s="86"/>
      <c r="AV237" s="86"/>
    </row>
    <row r="238" spans="1:4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c r="AA238" s="86"/>
      <c r="AB238" s="86"/>
      <c r="AC238" s="86"/>
      <c r="AD238" s="86"/>
      <c r="AE238" s="86"/>
      <c r="AF238" s="86"/>
      <c r="AG238" s="86"/>
      <c r="AH238" s="86"/>
      <c r="AI238" s="86"/>
      <c r="AJ238" s="86"/>
      <c r="AK238" s="86"/>
      <c r="AL238" s="86"/>
      <c r="AM238" s="86"/>
      <c r="AN238" s="86"/>
      <c r="AO238" s="86"/>
      <c r="AP238" s="86"/>
      <c r="AQ238" s="86"/>
      <c r="AR238" s="86"/>
      <c r="AS238" s="86"/>
      <c r="AT238" s="86"/>
      <c r="AU238" s="86"/>
      <c r="AV238" s="86"/>
    </row>
    <row r="239" spans="1:48"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c r="AA239" s="86"/>
      <c r="AB239" s="86"/>
      <c r="AC239" s="86"/>
      <c r="AD239" s="86"/>
      <c r="AE239" s="86"/>
      <c r="AF239" s="86"/>
      <c r="AG239" s="86"/>
      <c r="AH239" s="86"/>
      <c r="AI239" s="86"/>
      <c r="AJ239" s="86"/>
      <c r="AK239" s="86"/>
      <c r="AL239" s="86"/>
      <c r="AM239" s="86"/>
      <c r="AN239" s="86"/>
      <c r="AO239" s="86"/>
      <c r="AP239" s="86"/>
      <c r="AQ239" s="86"/>
      <c r="AR239" s="86"/>
      <c r="AS239" s="86"/>
      <c r="AT239" s="86"/>
      <c r="AU239" s="86"/>
      <c r="AV239" s="86"/>
    </row>
    <row r="240" spans="1:48"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c r="AA240" s="86"/>
      <c r="AB240" s="86"/>
      <c r="AC240" s="86"/>
      <c r="AD240" s="86"/>
      <c r="AE240" s="86"/>
      <c r="AF240" s="86"/>
      <c r="AG240" s="86"/>
      <c r="AH240" s="86"/>
      <c r="AI240" s="86"/>
      <c r="AJ240" s="86"/>
      <c r="AK240" s="86"/>
      <c r="AL240" s="86"/>
      <c r="AM240" s="86"/>
      <c r="AN240" s="86"/>
      <c r="AO240" s="86"/>
      <c r="AP240" s="86"/>
      <c r="AQ240" s="86"/>
      <c r="AR240" s="86"/>
      <c r="AS240" s="86"/>
      <c r="AT240" s="86"/>
      <c r="AU240" s="86"/>
      <c r="AV240" s="86"/>
    </row>
    <row r="241" spans="1:48"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c r="AA241" s="86"/>
      <c r="AB241" s="86"/>
      <c r="AC241" s="86"/>
      <c r="AD241" s="86"/>
      <c r="AE241" s="86"/>
      <c r="AF241" s="86"/>
      <c r="AG241" s="86"/>
      <c r="AH241" s="86"/>
      <c r="AI241" s="86"/>
      <c r="AJ241" s="86"/>
      <c r="AK241" s="86"/>
      <c r="AL241" s="86"/>
      <c r="AM241" s="86"/>
      <c r="AN241" s="86"/>
      <c r="AO241" s="86"/>
      <c r="AP241" s="86"/>
      <c r="AQ241" s="86"/>
      <c r="AR241" s="86"/>
      <c r="AS241" s="86"/>
      <c r="AT241" s="86"/>
      <c r="AU241" s="86"/>
      <c r="AV241" s="86"/>
    </row>
    <row r="242" spans="1:48"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c r="AA242" s="86"/>
      <c r="AB242" s="86"/>
      <c r="AC242" s="86"/>
      <c r="AD242" s="86"/>
      <c r="AE242" s="86"/>
      <c r="AF242" s="86"/>
      <c r="AG242" s="86"/>
      <c r="AH242" s="86"/>
      <c r="AI242" s="86"/>
      <c r="AJ242" s="86"/>
      <c r="AK242" s="86"/>
      <c r="AL242" s="86"/>
      <c r="AM242" s="86"/>
      <c r="AN242" s="86"/>
      <c r="AO242" s="86"/>
      <c r="AP242" s="86"/>
      <c r="AQ242" s="86"/>
      <c r="AR242" s="86"/>
      <c r="AS242" s="86"/>
      <c r="AT242" s="86"/>
      <c r="AU242" s="86"/>
      <c r="AV242" s="86"/>
    </row>
    <row r="243" spans="1:48"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c r="AA243" s="86"/>
      <c r="AB243" s="86"/>
      <c r="AC243" s="86"/>
      <c r="AD243" s="86"/>
      <c r="AE243" s="86"/>
      <c r="AF243" s="86"/>
      <c r="AG243" s="86"/>
      <c r="AH243" s="86"/>
      <c r="AI243" s="86"/>
      <c r="AJ243" s="86"/>
      <c r="AK243" s="86"/>
      <c r="AL243" s="86"/>
      <c r="AM243" s="86"/>
      <c r="AN243" s="86"/>
      <c r="AO243" s="86"/>
      <c r="AP243" s="86"/>
      <c r="AQ243" s="86"/>
      <c r="AR243" s="86"/>
      <c r="AS243" s="86"/>
      <c r="AT243" s="86"/>
      <c r="AU243" s="86"/>
      <c r="AV243" s="86"/>
    </row>
    <row r="244" spans="1:48"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c r="AA244" s="86"/>
      <c r="AB244" s="86"/>
      <c r="AC244" s="86"/>
      <c r="AD244" s="86"/>
      <c r="AE244" s="86"/>
      <c r="AF244" s="86"/>
      <c r="AG244" s="86"/>
      <c r="AH244" s="86"/>
      <c r="AI244" s="86"/>
      <c r="AJ244" s="86"/>
      <c r="AK244" s="86"/>
      <c r="AL244" s="86"/>
      <c r="AM244" s="86"/>
      <c r="AN244" s="86"/>
      <c r="AO244" s="86"/>
      <c r="AP244" s="86"/>
      <c r="AQ244" s="86"/>
      <c r="AR244" s="86"/>
      <c r="AS244" s="86"/>
      <c r="AT244" s="86"/>
      <c r="AU244" s="86"/>
      <c r="AV244" s="86"/>
    </row>
    <row r="245" spans="1:48"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c r="AA245" s="86"/>
      <c r="AB245" s="86"/>
      <c r="AC245" s="86"/>
      <c r="AD245" s="86"/>
      <c r="AE245" s="86"/>
      <c r="AF245" s="86"/>
      <c r="AG245" s="86"/>
      <c r="AH245" s="86"/>
      <c r="AI245" s="86"/>
      <c r="AJ245" s="86"/>
      <c r="AK245" s="86"/>
      <c r="AL245" s="86"/>
      <c r="AM245" s="86"/>
      <c r="AN245" s="86"/>
      <c r="AO245" s="86"/>
      <c r="AP245" s="86"/>
      <c r="AQ245" s="86"/>
      <c r="AR245" s="86"/>
      <c r="AS245" s="86"/>
      <c r="AT245" s="86"/>
      <c r="AU245" s="86"/>
      <c r="AV245" s="86"/>
    </row>
    <row r="246" spans="1:48"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c r="AA246" s="86"/>
      <c r="AB246" s="86"/>
      <c r="AC246" s="86"/>
      <c r="AD246" s="86"/>
      <c r="AE246" s="86"/>
      <c r="AF246" s="86"/>
      <c r="AG246" s="86"/>
      <c r="AH246" s="86"/>
      <c r="AI246" s="86"/>
      <c r="AJ246" s="86"/>
      <c r="AK246" s="86"/>
      <c r="AL246" s="86"/>
      <c r="AM246" s="86"/>
      <c r="AN246" s="86"/>
      <c r="AO246" s="86"/>
      <c r="AP246" s="86"/>
      <c r="AQ246" s="86"/>
      <c r="AR246" s="86"/>
      <c r="AS246" s="86"/>
      <c r="AT246" s="86"/>
      <c r="AU246" s="86"/>
      <c r="AV246" s="86"/>
    </row>
    <row r="247" spans="1:48"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6"/>
      <c r="AI247" s="86"/>
      <c r="AJ247" s="86"/>
      <c r="AK247" s="86"/>
      <c r="AL247" s="86"/>
      <c r="AM247" s="86"/>
      <c r="AN247" s="86"/>
      <c r="AO247" s="86"/>
      <c r="AP247" s="86"/>
      <c r="AQ247" s="86"/>
      <c r="AR247" s="86"/>
      <c r="AS247" s="86"/>
      <c r="AT247" s="86"/>
      <c r="AU247" s="86"/>
      <c r="AV247" s="86"/>
    </row>
    <row r="248" spans="1: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c r="AA248" s="86"/>
      <c r="AB248" s="86"/>
      <c r="AC248" s="86"/>
      <c r="AD248" s="86"/>
      <c r="AE248" s="86"/>
      <c r="AF248" s="86"/>
      <c r="AG248" s="86"/>
      <c r="AH248" s="86"/>
      <c r="AI248" s="86"/>
      <c r="AJ248" s="86"/>
      <c r="AK248" s="86"/>
      <c r="AL248" s="86"/>
      <c r="AM248" s="86"/>
      <c r="AN248" s="86"/>
      <c r="AO248" s="86"/>
      <c r="AP248" s="86"/>
      <c r="AQ248" s="86"/>
      <c r="AR248" s="86"/>
      <c r="AS248" s="86"/>
      <c r="AT248" s="86"/>
      <c r="AU248" s="86"/>
      <c r="AV248" s="86"/>
    </row>
    <row r="249" spans="1:48"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c r="AA249" s="86"/>
      <c r="AB249" s="86"/>
      <c r="AC249" s="86"/>
      <c r="AD249" s="86"/>
      <c r="AE249" s="86"/>
      <c r="AF249" s="86"/>
      <c r="AG249" s="86"/>
      <c r="AH249" s="86"/>
      <c r="AI249" s="86"/>
      <c r="AJ249" s="86"/>
      <c r="AK249" s="86"/>
      <c r="AL249" s="86"/>
      <c r="AM249" s="86"/>
      <c r="AN249" s="86"/>
      <c r="AO249" s="86"/>
      <c r="AP249" s="86"/>
      <c r="AQ249" s="86"/>
      <c r="AR249" s="86"/>
      <c r="AS249" s="86"/>
      <c r="AT249" s="86"/>
      <c r="AU249" s="86"/>
      <c r="AV249" s="86"/>
    </row>
    <row r="250" spans="1:48"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c r="AA250" s="86"/>
      <c r="AB250" s="86"/>
      <c r="AC250" s="86"/>
      <c r="AD250" s="86"/>
      <c r="AE250" s="86"/>
      <c r="AF250" s="86"/>
      <c r="AG250" s="86"/>
      <c r="AH250" s="86"/>
      <c r="AI250" s="86"/>
      <c r="AJ250" s="86"/>
      <c r="AK250" s="86"/>
      <c r="AL250" s="86"/>
      <c r="AM250" s="86"/>
      <c r="AN250" s="86"/>
      <c r="AO250" s="86"/>
      <c r="AP250" s="86"/>
      <c r="AQ250" s="86"/>
      <c r="AR250" s="86"/>
      <c r="AS250" s="86"/>
      <c r="AT250" s="86"/>
      <c r="AU250" s="86"/>
      <c r="AV250" s="86"/>
    </row>
    <row r="251" spans="1:48"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c r="AA251" s="86"/>
      <c r="AB251" s="86"/>
      <c r="AC251" s="86"/>
      <c r="AD251" s="86"/>
      <c r="AE251" s="86"/>
      <c r="AF251" s="86"/>
      <c r="AG251" s="86"/>
      <c r="AH251" s="86"/>
      <c r="AI251" s="86"/>
      <c r="AJ251" s="86"/>
      <c r="AK251" s="86"/>
      <c r="AL251" s="86"/>
      <c r="AM251" s="86"/>
      <c r="AN251" s="86"/>
      <c r="AO251" s="86"/>
      <c r="AP251" s="86"/>
      <c r="AQ251" s="86"/>
      <c r="AR251" s="86"/>
      <c r="AS251" s="86"/>
      <c r="AT251" s="86"/>
      <c r="AU251" s="86"/>
      <c r="AV251" s="86"/>
    </row>
    <row r="252" spans="1:48"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c r="AA252" s="86"/>
      <c r="AB252" s="86"/>
      <c r="AC252" s="86"/>
      <c r="AD252" s="86"/>
      <c r="AE252" s="86"/>
      <c r="AF252" s="86"/>
      <c r="AG252" s="86"/>
      <c r="AH252" s="86"/>
      <c r="AI252" s="86"/>
      <c r="AJ252" s="86"/>
      <c r="AK252" s="86"/>
      <c r="AL252" s="86"/>
      <c r="AM252" s="86"/>
      <c r="AN252" s="86"/>
      <c r="AO252" s="86"/>
      <c r="AP252" s="86"/>
      <c r="AQ252" s="86"/>
      <c r="AR252" s="86"/>
      <c r="AS252" s="86"/>
      <c r="AT252" s="86"/>
      <c r="AU252" s="86"/>
      <c r="AV252" s="86"/>
    </row>
    <row r="253" spans="1:48"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c r="AA253" s="86"/>
      <c r="AB253" s="86"/>
      <c r="AC253" s="86"/>
      <c r="AD253" s="86"/>
      <c r="AE253" s="86"/>
      <c r="AF253" s="86"/>
      <c r="AG253" s="86"/>
      <c r="AH253" s="86"/>
      <c r="AI253" s="86"/>
      <c r="AJ253" s="86"/>
      <c r="AK253" s="86"/>
      <c r="AL253" s="86"/>
      <c r="AM253" s="86"/>
      <c r="AN253" s="86"/>
      <c r="AO253" s="86"/>
      <c r="AP253" s="86"/>
      <c r="AQ253" s="86"/>
      <c r="AR253" s="86"/>
      <c r="AS253" s="86"/>
      <c r="AT253" s="86"/>
      <c r="AU253" s="86"/>
      <c r="AV253" s="86"/>
    </row>
    <row r="254" spans="1:48"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c r="AA254" s="86"/>
      <c r="AB254" s="86"/>
      <c r="AC254" s="86"/>
      <c r="AD254" s="86"/>
      <c r="AE254" s="86"/>
      <c r="AF254" s="86"/>
      <c r="AG254" s="86"/>
      <c r="AH254" s="86"/>
      <c r="AI254" s="86"/>
      <c r="AJ254" s="86"/>
      <c r="AK254" s="86"/>
      <c r="AL254" s="86"/>
      <c r="AM254" s="86"/>
      <c r="AN254" s="86"/>
      <c r="AO254" s="86"/>
      <c r="AP254" s="86"/>
      <c r="AQ254" s="86"/>
      <c r="AR254" s="86"/>
      <c r="AS254" s="86"/>
      <c r="AT254" s="86"/>
      <c r="AU254" s="86"/>
      <c r="AV254" s="86"/>
    </row>
    <row r="255" spans="1:48"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c r="AA255" s="86"/>
      <c r="AB255" s="86"/>
      <c r="AC255" s="86"/>
      <c r="AD255" s="86"/>
      <c r="AE255" s="86"/>
      <c r="AF255" s="86"/>
      <c r="AG255" s="86"/>
      <c r="AH255" s="86"/>
      <c r="AI255" s="86"/>
      <c r="AJ255" s="86"/>
      <c r="AK255" s="86"/>
      <c r="AL255" s="86"/>
      <c r="AM255" s="86"/>
      <c r="AN255" s="86"/>
      <c r="AO255" s="86"/>
      <c r="AP255" s="86"/>
      <c r="AQ255" s="86"/>
      <c r="AR255" s="86"/>
      <c r="AS255" s="86"/>
      <c r="AT255" s="86"/>
      <c r="AU255" s="86"/>
      <c r="AV255" s="86"/>
    </row>
    <row r="256" spans="1:48"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c r="AA256" s="86"/>
      <c r="AB256" s="86"/>
      <c r="AC256" s="86"/>
      <c r="AD256" s="86"/>
      <c r="AE256" s="86"/>
      <c r="AF256" s="86"/>
      <c r="AG256" s="86"/>
      <c r="AH256" s="86"/>
      <c r="AI256" s="86"/>
      <c r="AJ256" s="86"/>
      <c r="AK256" s="86"/>
      <c r="AL256" s="86"/>
      <c r="AM256" s="86"/>
      <c r="AN256" s="86"/>
      <c r="AO256" s="86"/>
      <c r="AP256" s="86"/>
      <c r="AQ256" s="86"/>
      <c r="AR256" s="86"/>
      <c r="AS256" s="86"/>
      <c r="AT256" s="86"/>
      <c r="AU256" s="86"/>
      <c r="AV256" s="86"/>
    </row>
    <row r="257" spans="1:48"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c r="AA257" s="86"/>
      <c r="AB257" s="86"/>
      <c r="AC257" s="86"/>
      <c r="AD257" s="86"/>
      <c r="AE257" s="86"/>
      <c r="AF257" s="86"/>
      <c r="AG257" s="86"/>
      <c r="AH257" s="86"/>
      <c r="AI257" s="86"/>
      <c r="AJ257" s="86"/>
      <c r="AK257" s="86"/>
      <c r="AL257" s="86"/>
      <c r="AM257" s="86"/>
      <c r="AN257" s="86"/>
      <c r="AO257" s="86"/>
      <c r="AP257" s="86"/>
      <c r="AQ257" s="86"/>
      <c r="AR257" s="86"/>
      <c r="AS257" s="86"/>
      <c r="AT257" s="86"/>
      <c r="AU257" s="86"/>
      <c r="AV257" s="86"/>
    </row>
    <row r="258" spans="1:4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c r="AA258" s="86"/>
      <c r="AB258" s="86"/>
      <c r="AC258" s="86"/>
      <c r="AD258" s="86"/>
      <c r="AE258" s="86"/>
      <c r="AF258" s="86"/>
      <c r="AG258" s="86"/>
      <c r="AH258" s="86"/>
      <c r="AI258" s="86"/>
      <c r="AJ258" s="86"/>
      <c r="AK258" s="86"/>
      <c r="AL258" s="86"/>
      <c r="AM258" s="86"/>
      <c r="AN258" s="86"/>
      <c r="AO258" s="86"/>
      <c r="AP258" s="86"/>
      <c r="AQ258" s="86"/>
      <c r="AR258" s="86"/>
      <c r="AS258" s="86"/>
      <c r="AT258" s="86"/>
      <c r="AU258" s="86"/>
      <c r="AV258" s="86"/>
    </row>
    <row r="259" spans="1:48"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c r="AA259" s="86"/>
      <c r="AB259" s="86"/>
      <c r="AC259" s="86"/>
      <c r="AD259" s="86"/>
      <c r="AE259" s="86"/>
      <c r="AF259" s="86"/>
      <c r="AG259" s="86"/>
      <c r="AH259" s="86"/>
      <c r="AI259" s="86"/>
      <c r="AJ259" s="86"/>
      <c r="AK259" s="86"/>
      <c r="AL259" s="86"/>
      <c r="AM259" s="86"/>
      <c r="AN259" s="86"/>
      <c r="AO259" s="86"/>
      <c r="AP259" s="86"/>
      <c r="AQ259" s="86"/>
      <c r="AR259" s="86"/>
      <c r="AS259" s="86"/>
      <c r="AT259" s="86"/>
      <c r="AU259" s="86"/>
      <c r="AV259" s="86"/>
    </row>
    <row r="260" spans="1:48"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c r="AA260" s="86"/>
      <c r="AB260" s="86"/>
      <c r="AC260" s="86"/>
      <c r="AD260" s="86"/>
      <c r="AE260" s="86"/>
      <c r="AF260" s="86"/>
      <c r="AG260" s="86"/>
      <c r="AH260" s="86"/>
      <c r="AI260" s="86"/>
      <c r="AJ260" s="86"/>
      <c r="AK260" s="86"/>
      <c r="AL260" s="86"/>
      <c r="AM260" s="86"/>
      <c r="AN260" s="86"/>
      <c r="AO260" s="86"/>
      <c r="AP260" s="86"/>
      <c r="AQ260" s="86"/>
      <c r="AR260" s="86"/>
      <c r="AS260" s="86"/>
      <c r="AT260" s="86"/>
      <c r="AU260" s="86"/>
      <c r="AV260" s="86"/>
    </row>
    <row r="261" spans="1:48"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c r="AA261" s="86"/>
      <c r="AB261" s="86"/>
      <c r="AC261" s="86"/>
      <c r="AD261" s="86"/>
      <c r="AE261" s="86"/>
      <c r="AF261" s="86"/>
      <c r="AG261" s="86"/>
      <c r="AH261" s="86"/>
      <c r="AI261" s="86"/>
      <c r="AJ261" s="86"/>
      <c r="AK261" s="86"/>
      <c r="AL261" s="86"/>
      <c r="AM261" s="86"/>
      <c r="AN261" s="86"/>
      <c r="AO261" s="86"/>
      <c r="AP261" s="86"/>
      <c r="AQ261" s="86"/>
      <c r="AR261" s="86"/>
      <c r="AS261" s="86"/>
      <c r="AT261" s="86"/>
      <c r="AU261" s="86"/>
      <c r="AV261" s="86"/>
    </row>
    <row r="262" spans="1:48"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c r="AA262" s="86"/>
      <c r="AB262" s="86"/>
      <c r="AC262" s="86"/>
      <c r="AD262" s="86"/>
      <c r="AE262" s="86"/>
      <c r="AF262" s="86"/>
      <c r="AG262" s="86"/>
      <c r="AH262" s="86"/>
      <c r="AI262" s="86"/>
      <c r="AJ262" s="86"/>
      <c r="AK262" s="86"/>
      <c r="AL262" s="86"/>
      <c r="AM262" s="86"/>
      <c r="AN262" s="86"/>
      <c r="AO262" s="86"/>
      <c r="AP262" s="86"/>
      <c r="AQ262" s="86"/>
      <c r="AR262" s="86"/>
      <c r="AS262" s="86"/>
      <c r="AT262" s="86"/>
      <c r="AU262" s="86"/>
      <c r="AV262" s="86"/>
    </row>
    <row r="263" spans="1:48"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c r="AA263" s="86"/>
      <c r="AB263" s="86"/>
      <c r="AC263" s="86"/>
      <c r="AD263" s="86"/>
      <c r="AE263" s="86"/>
      <c r="AF263" s="86"/>
      <c r="AG263" s="86"/>
      <c r="AH263" s="86"/>
      <c r="AI263" s="86"/>
      <c r="AJ263" s="86"/>
      <c r="AK263" s="86"/>
      <c r="AL263" s="86"/>
      <c r="AM263" s="86"/>
      <c r="AN263" s="86"/>
      <c r="AO263" s="86"/>
      <c r="AP263" s="86"/>
      <c r="AQ263" s="86"/>
      <c r="AR263" s="86"/>
      <c r="AS263" s="86"/>
      <c r="AT263" s="86"/>
      <c r="AU263" s="86"/>
      <c r="AV263" s="86"/>
    </row>
    <row r="264" spans="1:48"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c r="AA264" s="86"/>
      <c r="AB264" s="86"/>
      <c r="AC264" s="86"/>
      <c r="AD264" s="86"/>
      <c r="AE264" s="86"/>
      <c r="AF264" s="86"/>
      <c r="AG264" s="86"/>
      <c r="AH264" s="86"/>
      <c r="AI264" s="86"/>
      <c r="AJ264" s="86"/>
      <c r="AK264" s="86"/>
      <c r="AL264" s="86"/>
      <c r="AM264" s="86"/>
      <c r="AN264" s="86"/>
      <c r="AO264" s="86"/>
      <c r="AP264" s="86"/>
      <c r="AQ264" s="86"/>
      <c r="AR264" s="86"/>
      <c r="AS264" s="86"/>
      <c r="AT264" s="86"/>
      <c r="AU264" s="86"/>
      <c r="AV264" s="86"/>
    </row>
    <row r="265" spans="1:48"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c r="AA265" s="86"/>
      <c r="AB265" s="86"/>
      <c r="AC265" s="86"/>
      <c r="AD265" s="86"/>
      <c r="AE265" s="86"/>
      <c r="AF265" s="86"/>
      <c r="AG265" s="86"/>
      <c r="AH265" s="86"/>
      <c r="AI265" s="86"/>
      <c r="AJ265" s="86"/>
      <c r="AK265" s="86"/>
      <c r="AL265" s="86"/>
      <c r="AM265" s="86"/>
      <c r="AN265" s="86"/>
      <c r="AO265" s="86"/>
      <c r="AP265" s="86"/>
      <c r="AQ265" s="86"/>
      <c r="AR265" s="86"/>
      <c r="AS265" s="86"/>
      <c r="AT265" s="86"/>
      <c r="AU265" s="86"/>
      <c r="AV265" s="86"/>
    </row>
    <row r="266" spans="1:48"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c r="AA266" s="86"/>
      <c r="AB266" s="86"/>
      <c r="AC266" s="86"/>
      <c r="AD266" s="86"/>
      <c r="AE266" s="86"/>
      <c r="AF266" s="86"/>
      <c r="AG266" s="86"/>
      <c r="AH266" s="86"/>
      <c r="AI266" s="86"/>
      <c r="AJ266" s="86"/>
      <c r="AK266" s="86"/>
      <c r="AL266" s="86"/>
      <c r="AM266" s="86"/>
      <c r="AN266" s="86"/>
      <c r="AO266" s="86"/>
      <c r="AP266" s="86"/>
      <c r="AQ266" s="86"/>
      <c r="AR266" s="86"/>
      <c r="AS266" s="86"/>
      <c r="AT266" s="86"/>
      <c r="AU266" s="86"/>
      <c r="AV266" s="86"/>
    </row>
    <row r="267" spans="1:48"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6"/>
      <c r="AJ267" s="86"/>
      <c r="AK267" s="86"/>
      <c r="AL267" s="86"/>
      <c r="AM267" s="86"/>
      <c r="AN267" s="86"/>
      <c r="AO267" s="86"/>
      <c r="AP267" s="86"/>
      <c r="AQ267" s="86"/>
      <c r="AR267" s="86"/>
      <c r="AS267" s="86"/>
      <c r="AT267" s="86"/>
      <c r="AU267" s="86"/>
      <c r="AV267" s="86"/>
    </row>
    <row r="268" spans="1:4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6"/>
      <c r="AJ268" s="86"/>
      <c r="AK268" s="86"/>
      <c r="AL268" s="86"/>
      <c r="AM268" s="86"/>
      <c r="AN268" s="86"/>
      <c r="AO268" s="86"/>
      <c r="AP268" s="86"/>
      <c r="AQ268" s="86"/>
      <c r="AR268" s="86"/>
      <c r="AS268" s="86"/>
      <c r="AT268" s="86"/>
      <c r="AU268" s="86"/>
      <c r="AV268" s="86"/>
    </row>
    <row r="269" spans="1:48"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c r="AA269" s="86"/>
      <c r="AB269" s="86"/>
      <c r="AC269" s="86"/>
      <c r="AD269" s="86"/>
      <c r="AE269" s="86"/>
      <c r="AF269" s="86"/>
      <c r="AG269" s="86"/>
      <c r="AH269" s="86"/>
      <c r="AI269" s="86"/>
      <c r="AJ269" s="86"/>
      <c r="AK269" s="86"/>
      <c r="AL269" s="86"/>
      <c r="AM269" s="86"/>
      <c r="AN269" s="86"/>
      <c r="AO269" s="86"/>
      <c r="AP269" s="86"/>
      <c r="AQ269" s="86"/>
      <c r="AR269" s="86"/>
      <c r="AS269" s="86"/>
      <c r="AT269" s="86"/>
      <c r="AU269" s="86"/>
      <c r="AV269" s="86"/>
    </row>
    <row r="270" spans="1:48"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c r="AA270" s="86"/>
      <c r="AB270" s="86"/>
      <c r="AC270" s="86"/>
      <c r="AD270" s="86"/>
      <c r="AE270" s="86"/>
      <c r="AF270" s="86"/>
      <c r="AG270" s="86"/>
      <c r="AH270" s="86"/>
      <c r="AI270" s="86"/>
      <c r="AJ270" s="86"/>
      <c r="AK270" s="86"/>
      <c r="AL270" s="86"/>
      <c r="AM270" s="86"/>
      <c r="AN270" s="86"/>
      <c r="AO270" s="86"/>
      <c r="AP270" s="86"/>
      <c r="AQ270" s="86"/>
      <c r="AR270" s="86"/>
      <c r="AS270" s="86"/>
      <c r="AT270" s="86"/>
      <c r="AU270" s="86"/>
      <c r="AV270" s="86"/>
    </row>
    <row r="271" spans="1:48"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86"/>
      <c r="AK271" s="86"/>
      <c r="AL271" s="86"/>
      <c r="AM271" s="86"/>
      <c r="AN271" s="86"/>
      <c r="AO271" s="86"/>
      <c r="AP271" s="86"/>
      <c r="AQ271" s="86"/>
      <c r="AR271" s="86"/>
      <c r="AS271" s="86"/>
      <c r="AT271" s="86"/>
      <c r="AU271" s="86"/>
      <c r="AV271" s="86"/>
    </row>
    <row r="272" spans="1:48"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c r="AA272" s="86"/>
      <c r="AB272" s="86"/>
      <c r="AC272" s="86"/>
      <c r="AD272" s="86"/>
      <c r="AE272" s="86"/>
      <c r="AF272" s="86"/>
      <c r="AG272" s="86"/>
      <c r="AH272" s="86"/>
      <c r="AI272" s="86"/>
      <c r="AJ272" s="86"/>
      <c r="AK272" s="86"/>
      <c r="AL272" s="86"/>
      <c r="AM272" s="86"/>
      <c r="AN272" s="86"/>
      <c r="AO272" s="86"/>
      <c r="AP272" s="86"/>
      <c r="AQ272" s="86"/>
      <c r="AR272" s="86"/>
      <c r="AS272" s="86"/>
      <c r="AT272" s="86"/>
      <c r="AU272" s="86"/>
      <c r="AV272" s="86"/>
    </row>
    <row r="273" spans="1:48"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c r="AA273" s="86"/>
      <c r="AB273" s="86"/>
      <c r="AC273" s="86"/>
      <c r="AD273" s="86"/>
      <c r="AE273" s="86"/>
      <c r="AF273" s="86"/>
      <c r="AG273" s="86"/>
      <c r="AH273" s="86"/>
      <c r="AI273" s="86"/>
      <c r="AJ273" s="86"/>
      <c r="AK273" s="86"/>
      <c r="AL273" s="86"/>
      <c r="AM273" s="86"/>
      <c r="AN273" s="86"/>
      <c r="AO273" s="86"/>
      <c r="AP273" s="86"/>
      <c r="AQ273" s="86"/>
      <c r="AR273" s="86"/>
      <c r="AS273" s="86"/>
      <c r="AT273" s="86"/>
      <c r="AU273" s="86"/>
      <c r="AV273" s="86"/>
    </row>
    <row r="274" spans="1:48"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c r="AU274" s="86"/>
      <c r="AV274" s="86"/>
    </row>
    <row r="275" spans="1:48"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c r="AU275" s="86"/>
      <c r="AV275" s="86"/>
    </row>
    <row r="276" spans="1:48"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c r="AA276" s="86"/>
      <c r="AB276" s="86"/>
      <c r="AC276" s="86"/>
      <c r="AD276" s="86"/>
      <c r="AE276" s="86"/>
      <c r="AF276" s="86"/>
      <c r="AG276" s="86"/>
      <c r="AH276" s="86"/>
      <c r="AI276" s="86"/>
      <c r="AJ276" s="86"/>
      <c r="AK276" s="86"/>
      <c r="AL276" s="86"/>
      <c r="AM276" s="86"/>
      <c r="AN276" s="86"/>
      <c r="AO276" s="86"/>
      <c r="AP276" s="86"/>
      <c r="AQ276" s="86"/>
      <c r="AR276" s="86"/>
      <c r="AS276" s="86"/>
      <c r="AT276" s="86"/>
      <c r="AU276" s="86"/>
      <c r="AV276" s="86"/>
    </row>
    <row r="277" spans="1:48"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c r="AA277" s="86"/>
      <c r="AB277" s="86"/>
      <c r="AC277" s="86"/>
      <c r="AD277" s="86"/>
      <c r="AE277" s="86"/>
      <c r="AF277" s="86"/>
      <c r="AG277" s="86"/>
      <c r="AH277" s="86"/>
      <c r="AI277" s="86"/>
      <c r="AJ277" s="86"/>
      <c r="AK277" s="86"/>
      <c r="AL277" s="86"/>
      <c r="AM277" s="86"/>
      <c r="AN277" s="86"/>
      <c r="AO277" s="86"/>
      <c r="AP277" s="86"/>
      <c r="AQ277" s="86"/>
      <c r="AR277" s="86"/>
      <c r="AS277" s="86"/>
      <c r="AT277" s="86"/>
      <c r="AU277" s="86"/>
      <c r="AV277" s="86"/>
    </row>
    <row r="278" spans="1:4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c r="AA278" s="86"/>
      <c r="AB278" s="86"/>
      <c r="AC278" s="86"/>
      <c r="AD278" s="86"/>
      <c r="AE278" s="86"/>
      <c r="AF278" s="86"/>
      <c r="AG278" s="86"/>
      <c r="AH278" s="86"/>
      <c r="AI278" s="86"/>
      <c r="AJ278" s="86"/>
      <c r="AK278" s="86"/>
      <c r="AL278" s="86"/>
      <c r="AM278" s="86"/>
      <c r="AN278" s="86"/>
      <c r="AO278" s="86"/>
      <c r="AP278" s="86"/>
      <c r="AQ278" s="86"/>
      <c r="AR278" s="86"/>
      <c r="AS278" s="86"/>
      <c r="AT278" s="86"/>
      <c r="AU278" s="86"/>
      <c r="AV278" s="86"/>
    </row>
    <row r="279" spans="1:48"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c r="AA279" s="86"/>
      <c r="AB279" s="86"/>
      <c r="AC279" s="86"/>
      <c r="AD279" s="86"/>
      <c r="AE279" s="86"/>
      <c r="AF279" s="86"/>
      <c r="AG279" s="86"/>
      <c r="AH279" s="86"/>
      <c r="AI279" s="86"/>
      <c r="AJ279" s="86"/>
      <c r="AK279" s="86"/>
      <c r="AL279" s="86"/>
      <c r="AM279" s="86"/>
      <c r="AN279" s="86"/>
      <c r="AO279" s="86"/>
      <c r="AP279" s="86"/>
      <c r="AQ279" s="86"/>
      <c r="AR279" s="86"/>
      <c r="AS279" s="86"/>
      <c r="AT279" s="86"/>
      <c r="AU279" s="86"/>
      <c r="AV279" s="86"/>
    </row>
    <row r="280" spans="1:48"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c r="AA280" s="86"/>
      <c r="AB280" s="86"/>
      <c r="AC280" s="86"/>
      <c r="AD280" s="86"/>
      <c r="AE280" s="86"/>
      <c r="AF280" s="86"/>
      <c r="AG280" s="86"/>
      <c r="AH280" s="86"/>
      <c r="AI280" s="86"/>
      <c r="AJ280" s="86"/>
      <c r="AK280" s="86"/>
      <c r="AL280" s="86"/>
      <c r="AM280" s="86"/>
      <c r="AN280" s="86"/>
      <c r="AO280" s="86"/>
      <c r="AP280" s="86"/>
      <c r="AQ280" s="86"/>
      <c r="AR280" s="86"/>
      <c r="AS280" s="86"/>
      <c r="AT280" s="86"/>
      <c r="AU280" s="86"/>
      <c r="AV280" s="86"/>
    </row>
    <row r="281" spans="1:48"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c r="AA281" s="86"/>
      <c r="AB281" s="86"/>
      <c r="AC281" s="86"/>
      <c r="AD281" s="86"/>
      <c r="AE281" s="86"/>
      <c r="AF281" s="86"/>
      <c r="AG281" s="86"/>
      <c r="AH281" s="86"/>
      <c r="AI281" s="86"/>
      <c r="AJ281" s="86"/>
      <c r="AK281" s="86"/>
      <c r="AL281" s="86"/>
      <c r="AM281" s="86"/>
      <c r="AN281" s="86"/>
      <c r="AO281" s="86"/>
      <c r="AP281" s="86"/>
      <c r="AQ281" s="86"/>
      <c r="AR281" s="86"/>
      <c r="AS281" s="86"/>
      <c r="AT281" s="86"/>
      <c r="AU281" s="86"/>
      <c r="AV281" s="86"/>
    </row>
    <row r="282" spans="1:48"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c r="AA282" s="86"/>
      <c r="AB282" s="86"/>
      <c r="AC282" s="86"/>
      <c r="AD282" s="86"/>
      <c r="AE282" s="86"/>
      <c r="AF282" s="86"/>
      <c r="AG282" s="86"/>
      <c r="AH282" s="86"/>
      <c r="AI282" s="86"/>
      <c r="AJ282" s="86"/>
      <c r="AK282" s="86"/>
      <c r="AL282" s="86"/>
      <c r="AM282" s="86"/>
      <c r="AN282" s="86"/>
      <c r="AO282" s="86"/>
      <c r="AP282" s="86"/>
      <c r="AQ282" s="86"/>
      <c r="AR282" s="86"/>
      <c r="AS282" s="86"/>
      <c r="AT282" s="86"/>
      <c r="AU282" s="86"/>
      <c r="AV282" s="86"/>
    </row>
    <row r="283" spans="1:48"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c r="AA283" s="86"/>
      <c r="AB283" s="86"/>
      <c r="AC283" s="86"/>
      <c r="AD283" s="86"/>
      <c r="AE283" s="86"/>
      <c r="AF283" s="86"/>
      <c r="AG283" s="86"/>
      <c r="AH283" s="86"/>
      <c r="AI283" s="86"/>
      <c r="AJ283" s="86"/>
      <c r="AK283" s="86"/>
      <c r="AL283" s="86"/>
      <c r="AM283" s="86"/>
      <c r="AN283" s="86"/>
      <c r="AO283" s="86"/>
      <c r="AP283" s="86"/>
      <c r="AQ283" s="86"/>
      <c r="AR283" s="86"/>
      <c r="AS283" s="86"/>
      <c r="AT283" s="86"/>
      <c r="AU283" s="86"/>
      <c r="AV283" s="86"/>
    </row>
    <row r="284" spans="1:48"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c r="AA284" s="86"/>
      <c r="AB284" s="86"/>
      <c r="AC284" s="86"/>
      <c r="AD284" s="86"/>
      <c r="AE284" s="86"/>
      <c r="AF284" s="86"/>
      <c r="AG284" s="86"/>
      <c r="AH284" s="86"/>
      <c r="AI284" s="86"/>
      <c r="AJ284" s="86"/>
      <c r="AK284" s="86"/>
      <c r="AL284" s="86"/>
      <c r="AM284" s="86"/>
      <c r="AN284" s="86"/>
      <c r="AO284" s="86"/>
      <c r="AP284" s="86"/>
      <c r="AQ284" s="86"/>
      <c r="AR284" s="86"/>
      <c r="AS284" s="86"/>
      <c r="AT284" s="86"/>
      <c r="AU284" s="86"/>
      <c r="AV284" s="86"/>
    </row>
    <row r="285" spans="1:48"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c r="AA285" s="86"/>
      <c r="AB285" s="86"/>
      <c r="AC285" s="86"/>
      <c r="AD285" s="86"/>
      <c r="AE285" s="86"/>
      <c r="AF285" s="86"/>
      <c r="AG285" s="86"/>
      <c r="AH285" s="86"/>
      <c r="AI285" s="86"/>
      <c r="AJ285" s="86"/>
      <c r="AK285" s="86"/>
      <c r="AL285" s="86"/>
      <c r="AM285" s="86"/>
      <c r="AN285" s="86"/>
      <c r="AO285" s="86"/>
      <c r="AP285" s="86"/>
      <c r="AQ285" s="86"/>
      <c r="AR285" s="86"/>
      <c r="AS285" s="86"/>
      <c r="AT285" s="86"/>
      <c r="AU285" s="86"/>
      <c r="AV285" s="86"/>
    </row>
    <row r="286" spans="1:48"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c r="AA286" s="86"/>
      <c r="AB286" s="86"/>
      <c r="AC286" s="86"/>
      <c r="AD286" s="86"/>
      <c r="AE286" s="86"/>
      <c r="AF286" s="86"/>
      <c r="AG286" s="86"/>
      <c r="AH286" s="86"/>
      <c r="AI286" s="86"/>
      <c r="AJ286" s="86"/>
      <c r="AK286" s="86"/>
      <c r="AL286" s="86"/>
      <c r="AM286" s="86"/>
      <c r="AN286" s="86"/>
      <c r="AO286" s="86"/>
      <c r="AP286" s="86"/>
      <c r="AQ286" s="86"/>
      <c r="AR286" s="86"/>
      <c r="AS286" s="86"/>
      <c r="AT286" s="86"/>
      <c r="AU286" s="86"/>
      <c r="AV286" s="86"/>
    </row>
    <row r="287" spans="1:48"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c r="AA287" s="86"/>
      <c r="AB287" s="86"/>
      <c r="AC287" s="86"/>
      <c r="AD287" s="86"/>
      <c r="AE287" s="86"/>
      <c r="AF287" s="86"/>
      <c r="AG287" s="86"/>
      <c r="AH287" s="86"/>
      <c r="AI287" s="86"/>
      <c r="AJ287" s="86"/>
      <c r="AK287" s="86"/>
      <c r="AL287" s="86"/>
      <c r="AM287" s="86"/>
      <c r="AN287" s="86"/>
      <c r="AO287" s="86"/>
      <c r="AP287" s="86"/>
      <c r="AQ287" s="86"/>
      <c r="AR287" s="86"/>
      <c r="AS287" s="86"/>
      <c r="AT287" s="86"/>
      <c r="AU287" s="86"/>
      <c r="AV287" s="86"/>
    </row>
    <row r="288" spans="1:4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c r="AA288" s="86"/>
      <c r="AB288" s="86"/>
      <c r="AC288" s="86"/>
      <c r="AD288" s="86"/>
      <c r="AE288" s="86"/>
      <c r="AF288" s="86"/>
      <c r="AG288" s="86"/>
      <c r="AH288" s="86"/>
      <c r="AI288" s="86"/>
      <c r="AJ288" s="86"/>
      <c r="AK288" s="86"/>
      <c r="AL288" s="86"/>
      <c r="AM288" s="86"/>
      <c r="AN288" s="86"/>
      <c r="AO288" s="86"/>
      <c r="AP288" s="86"/>
      <c r="AQ288" s="86"/>
      <c r="AR288" s="86"/>
      <c r="AS288" s="86"/>
      <c r="AT288" s="86"/>
      <c r="AU288" s="86"/>
      <c r="AV288" s="86"/>
    </row>
    <row r="289" spans="1:48"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c r="AA289" s="86"/>
      <c r="AB289" s="86"/>
      <c r="AC289" s="86"/>
      <c r="AD289" s="86"/>
      <c r="AE289" s="86"/>
      <c r="AF289" s="86"/>
      <c r="AG289" s="86"/>
      <c r="AH289" s="86"/>
      <c r="AI289" s="86"/>
      <c r="AJ289" s="86"/>
      <c r="AK289" s="86"/>
      <c r="AL289" s="86"/>
      <c r="AM289" s="86"/>
      <c r="AN289" s="86"/>
      <c r="AO289" s="86"/>
      <c r="AP289" s="86"/>
      <c r="AQ289" s="86"/>
      <c r="AR289" s="86"/>
      <c r="AS289" s="86"/>
      <c r="AT289" s="86"/>
      <c r="AU289" s="86"/>
      <c r="AV289" s="86"/>
    </row>
    <row r="290" spans="1:48"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c r="AA290" s="86"/>
      <c r="AB290" s="86"/>
      <c r="AC290" s="86"/>
      <c r="AD290" s="86"/>
      <c r="AE290" s="86"/>
      <c r="AF290" s="86"/>
      <c r="AG290" s="86"/>
      <c r="AH290" s="86"/>
      <c r="AI290" s="86"/>
      <c r="AJ290" s="86"/>
      <c r="AK290" s="86"/>
      <c r="AL290" s="86"/>
      <c r="AM290" s="86"/>
      <c r="AN290" s="86"/>
      <c r="AO290" s="86"/>
      <c r="AP290" s="86"/>
      <c r="AQ290" s="86"/>
      <c r="AR290" s="86"/>
      <c r="AS290" s="86"/>
      <c r="AT290" s="86"/>
      <c r="AU290" s="86"/>
      <c r="AV290" s="86"/>
    </row>
    <row r="291" spans="1:48"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c r="AA291" s="86"/>
      <c r="AB291" s="86"/>
      <c r="AC291" s="86"/>
      <c r="AD291" s="86"/>
      <c r="AE291" s="86"/>
      <c r="AF291" s="86"/>
      <c r="AG291" s="86"/>
      <c r="AH291" s="86"/>
      <c r="AI291" s="86"/>
      <c r="AJ291" s="86"/>
      <c r="AK291" s="86"/>
      <c r="AL291" s="86"/>
      <c r="AM291" s="86"/>
      <c r="AN291" s="86"/>
      <c r="AO291" s="86"/>
      <c r="AP291" s="86"/>
      <c r="AQ291" s="86"/>
      <c r="AR291" s="86"/>
      <c r="AS291" s="86"/>
      <c r="AT291" s="86"/>
      <c r="AU291" s="86"/>
      <c r="AV291" s="86"/>
    </row>
    <row r="292" spans="1:48"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c r="AA292" s="86"/>
      <c r="AB292" s="86"/>
      <c r="AC292" s="86"/>
      <c r="AD292" s="86"/>
      <c r="AE292" s="86"/>
      <c r="AF292" s="86"/>
      <c r="AG292" s="86"/>
      <c r="AH292" s="86"/>
      <c r="AI292" s="86"/>
      <c r="AJ292" s="86"/>
      <c r="AK292" s="86"/>
      <c r="AL292" s="86"/>
      <c r="AM292" s="86"/>
      <c r="AN292" s="86"/>
      <c r="AO292" s="86"/>
      <c r="AP292" s="86"/>
      <c r="AQ292" s="86"/>
      <c r="AR292" s="86"/>
      <c r="AS292" s="86"/>
      <c r="AT292" s="86"/>
      <c r="AU292" s="86"/>
      <c r="AV292" s="86"/>
    </row>
    <row r="293" spans="1:48"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c r="AA293" s="86"/>
      <c r="AB293" s="86"/>
      <c r="AC293" s="86"/>
      <c r="AD293" s="86"/>
      <c r="AE293" s="86"/>
      <c r="AF293" s="86"/>
      <c r="AG293" s="86"/>
      <c r="AH293" s="86"/>
      <c r="AI293" s="86"/>
      <c r="AJ293" s="86"/>
      <c r="AK293" s="86"/>
      <c r="AL293" s="86"/>
      <c r="AM293" s="86"/>
      <c r="AN293" s="86"/>
      <c r="AO293" s="86"/>
      <c r="AP293" s="86"/>
      <c r="AQ293" s="86"/>
      <c r="AR293" s="86"/>
      <c r="AS293" s="86"/>
      <c r="AT293" s="86"/>
      <c r="AU293" s="86"/>
      <c r="AV293" s="86"/>
    </row>
    <row r="294" spans="1:48"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c r="AA294" s="86"/>
      <c r="AB294" s="86"/>
      <c r="AC294" s="86"/>
      <c r="AD294" s="86"/>
      <c r="AE294" s="86"/>
      <c r="AF294" s="86"/>
      <c r="AG294" s="86"/>
      <c r="AH294" s="86"/>
      <c r="AI294" s="86"/>
      <c r="AJ294" s="86"/>
      <c r="AK294" s="86"/>
      <c r="AL294" s="86"/>
      <c r="AM294" s="86"/>
      <c r="AN294" s="86"/>
      <c r="AO294" s="86"/>
      <c r="AP294" s="86"/>
      <c r="AQ294" s="86"/>
      <c r="AR294" s="86"/>
      <c r="AS294" s="86"/>
      <c r="AT294" s="86"/>
      <c r="AU294" s="86"/>
      <c r="AV294" s="86"/>
    </row>
    <row r="295" spans="1:48"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c r="AA295" s="86"/>
      <c r="AB295" s="86"/>
      <c r="AC295" s="86"/>
      <c r="AD295" s="86"/>
      <c r="AE295" s="86"/>
      <c r="AF295" s="86"/>
      <c r="AG295" s="86"/>
      <c r="AH295" s="86"/>
      <c r="AI295" s="86"/>
      <c r="AJ295" s="86"/>
      <c r="AK295" s="86"/>
      <c r="AL295" s="86"/>
      <c r="AM295" s="86"/>
      <c r="AN295" s="86"/>
      <c r="AO295" s="86"/>
      <c r="AP295" s="86"/>
      <c r="AQ295" s="86"/>
      <c r="AR295" s="86"/>
      <c r="AS295" s="86"/>
      <c r="AT295" s="86"/>
      <c r="AU295" s="86"/>
      <c r="AV295" s="86"/>
    </row>
    <row r="296" spans="1:48"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c r="AA296" s="86"/>
      <c r="AB296" s="86"/>
      <c r="AC296" s="86"/>
      <c r="AD296" s="86"/>
      <c r="AE296" s="86"/>
      <c r="AF296" s="86"/>
      <c r="AG296" s="86"/>
      <c r="AH296" s="86"/>
      <c r="AI296" s="86"/>
      <c r="AJ296" s="86"/>
      <c r="AK296" s="86"/>
      <c r="AL296" s="86"/>
      <c r="AM296" s="86"/>
      <c r="AN296" s="86"/>
      <c r="AO296" s="86"/>
      <c r="AP296" s="86"/>
      <c r="AQ296" s="86"/>
      <c r="AR296" s="86"/>
      <c r="AS296" s="86"/>
      <c r="AT296" s="86"/>
      <c r="AU296" s="86"/>
      <c r="AV296" s="86"/>
    </row>
    <row r="297" spans="1:48"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c r="AA297" s="86"/>
      <c r="AB297" s="86"/>
      <c r="AC297" s="86"/>
      <c r="AD297" s="86"/>
      <c r="AE297" s="86"/>
      <c r="AF297" s="86"/>
      <c r="AG297" s="86"/>
      <c r="AH297" s="86"/>
      <c r="AI297" s="86"/>
      <c r="AJ297" s="86"/>
      <c r="AK297" s="86"/>
      <c r="AL297" s="86"/>
      <c r="AM297" s="86"/>
      <c r="AN297" s="86"/>
      <c r="AO297" s="86"/>
      <c r="AP297" s="86"/>
      <c r="AQ297" s="86"/>
      <c r="AR297" s="86"/>
      <c r="AS297" s="86"/>
      <c r="AT297" s="86"/>
      <c r="AU297" s="86"/>
      <c r="AV297" s="86"/>
    </row>
    <row r="298" spans="1:4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c r="AA298" s="86"/>
      <c r="AB298" s="86"/>
      <c r="AC298" s="86"/>
      <c r="AD298" s="86"/>
      <c r="AE298" s="86"/>
      <c r="AF298" s="86"/>
      <c r="AG298" s="86"/>
      <c r="AH298" s="86"/>
      <c r="AI298" s="86"/>
      <c r="AJ298" s="86"/>
      <c r="AK298" s="86"/>
      <c r="AL298" s="86"/>
      <c r="AM298" s="86"/>
      <c r="AN298" s="86"/>
      <c r="AO298" s="86"/>
      <c r="AP298" s="86"/>
      <c r="AQ298" s="86"/>
      <c r="AR298" s="86"/>
      <c r="AS298" s="86"/>
      <c r="AT298" s="86"/>
      <c r="AU298" s="86"/>
      <c r="AV298" s="86"/>
    </row>
    <row r="299" spans="1:48"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c r="AA299" s="86"/>
      <c r="AB299" s="86"/>
      <c r="AC299" s="86"/>
      <c r="AD299" s="86"/>
      <c r="AE299" s="86"/>
      <c r="AF299" s="86"/>
      <c r="AG299" s="86"/>
      <c r="AH299" s="86"/>
      <c r="AI299" s="86"/>
      <c r="AJ299" s="86"/>
      <c r="AK299" s="86"/>
      <c r="AL299" s="86"/>
      <c r="AM299" s="86"/>
      <c r="AN299" s="86"/>
      <c r="AO299" s="86"/>
      <c r="AP299" s="86"/>
      <c r="AQ299" s="86"/>
      <c r="AR299" s="86"/>
      <c r="AS299" s="86"/>
      <c r="AT299" s="86"/>
      <c r="AU299" s="86"/>
      <c r="AV299" s="86"/>
    </row>
    <row r="300" spans="1:48"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c r="AA300" s="86"/>
      <c r="AB300" s="86"/>
      <c r="AC300" s="86"/>
      <c r="AD300" s="86"/>
      <c r="AE300" s="86"/>
      <c r="AF300" s="86"/>
      <c r="AG300" s="86"/>
      <c r="AH300" s="86"/>
      <c r="AI300" s="86"/>
      <c r="AJ300" s="86"/>
      <c r="AK300" s="86"/>
      <c r="AL300" s="86"/>
      <c r="AM300" s="86"/>
      <c r="AN300" s="86"/>
      <c r="AO300" s="86"/>
      <c r="AP300" s="86"/>
      <c r="AQ300" s="86"/>
      <c r="AR300" s="86"/>
      <c r="AS300" s="86"/>
      <c r="AT300" s="86"/>
      <c r="AU300" s="86"/>
      <c r="AV300" s="86"/>
    </row>
    <row r="301" spans="1:48"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c r="AA301" s="86"/>
      <c r="AB301" s="86"/>
      <c r="AC301" s="86"/>
      <c r="AD301" s="86"/>
      <c r="AE301" s="86"/>
      <c r="AF301" s="86"/>
      <c r="AG301" s="86"/>
      <c r="AH301" s="86"/>
      <c r="AI301" s="86"/>
      <c r="AJ301" s="86"/>
      <c r="AK301" s="86"/>
      <c r="AL301" s="86"/>
      <c r="AM301" s="86"/>
      <c r="AN301" s="86"/>
      <c r="AO301" s="86"/>
      <c r="AP301" s="86"/>
      <c r="AQ301" s="86"/>
      <c r="AR301" s="86"/>
      <c r="AS301" s="86"/>
      <c r="AT301" s="86"/>
      <c r="AU301" s="86"/>
      <c r="AV301" s="86"/>
    </row>
    <row r="302" spans="1:48"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c r="AA302" s="86"/>
      <c r="AB302" s="86"/>
      <c r="AC302" s="86"/>
      <c r="AD302" s="86"/>
      <c r="AE302" s="86"/>
      <c r="AF302" s="86"/>
      <c r="AG302" s="86"/>
      <c r="AH302" s="86"/>
      <c r="AI302" s="86"/>
      <c r="AJ302" s="86"/>
      <c r="AK302" s="86"/>
      <c r="AL302" s="86"/>
      <c r="AM302" s="86"/>
      <c r="AN302" s="86"/>
      <c r="AO302" s="86"/>
      <c r="AP302" s="86"/>
      <c r="AQ302" s="86"/>
      <c r="AR302" s="86"/>
      <c r="AS302" s="86"/>
      <c r="AT302" s="86"/>
      <c r="AU302" s="86"/>
      <c r="AV302" s="86"/>
    </row>
    <row r="303" spans="1:48"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c r="AA303" s="86"/>
      <c r="AB303" s="86"/>
      <c r="AC303" s="86"/>
      <c r="AD303" s="86"/>
      <c r="AE303" s="86"/>
      <c r="AF303" s="86"/>
      <c r="AG303" s="86"/>
      <c r="AH303" s="86"/>
      <c r="AI303" s="86"/>
      <c r="AJ303" s="86"/>
      <c r="AK303" s="86"/>
      <c r="AL303" s="86"/>
      <c r="AM303" s="86"/>
      <c r="AN303" s="86"/>
      <c r="AO303" s="86"/>
      <c r="AP303" s="86"/>
      <c r="AQ303" s="86"/>
      <c r="AR303" s="86"/>
      <c r="AS303" s="86"/>
      <c r="AT303" s="86"/>
      <c r="AU303" s="86"/>
      <c r="AV303" s="86"/>
    </row>
    <row r="304" spans="1:48"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c r="AA304" s="86"/>
      <c r="AB304" s="86"/>
      <c r="AC304" s="86"/>
      <c r="AD304" s="86"/>
      <c r="AE304" s="86"/>
      <c r="AF304" s="86"/>
      <c r="AG304" s="86"/>
      <c r="AH304" s="86"/>
      <c r="AI304" s="86"/>
      <c r="AJ304" s="86"/>
      <c r="AK304" s="86"/>
      <c r="AL304" s="86"/>
      <c r="AM304" s="86"/>
      <c r="AN304" s="86"/>
      <c r="AO304" s="86"/>
      <c r="AP304" s="86"/>
      <c r="AQ304" s="86"/>
      <c r="AR304" s="86"/>
      <c r="AS304" s="86"/>
      <c r="AT304" s="86"/>
      <c r="AU304" s="86"/>
      <c r="AV304" s="86"/>
    </row>
    <row r="305" spans="1:48"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c r="AA305" s="86"/>
      <c r="AB305" s="86"/>
      <c r="AC305" s="86"/>
      <c r="AD305" s="86"/>
      <c r="AE305" s="86"/>
      <c r="AF305" s="86"/>
      <c r="AG305" s="86"/>
      <c r="AH305" s="86"/>
      <c r="AI305" s="86"/>
      <c r="AJ305" s="86"/>
      <c r="AK305" s="86"/>
      <c r="AL305" s="86"/>
      <c r="AM305" s="86"/>
      <c r="AN305" s="86"/>
      <c r="AO305" s="86"/>
      <c r="AP305" s="86"/>
      <c r="AQ305" s="86"/>
      <c r="AR305" s="86"/>
      <c r="AS305" s="86"/>
      <c r="AT305" s="86"/>
      <c r="AU305" s="86"/>
      <c r="AV305" s="86"/>
    </row>
    <row r="306" spans="1:48"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c r="AA306" s="86"/>
      <c r="AB306" s="86"/>
      <c r="AC306" s="86"/>
      <c r="AD306" s="86"/>
      <c r="AE306" s="86"/>
      <c r="AF306" s="86"/>
      <c r="AG306" s="86"/>
      <c r="AH306" s="86"/>
      <c r="AI306" s="86"/>
      <c r="AJ306" s="86"/>
      <c r="AK306" s="86"/>
      <c r="AL306" s="86"/>
      <c r="AM306" s="86"/>
      <c r="AN306" s="86"/>
      <c r="AO306" s="86"/>
      <c r="AP306" s="86"/>
      <c r="AQ306" s="86"/>
      <c r="AR306" s="86"/>
      <c r="AS306" s="86"/>
      <c r="AT306" s="86"/>
      <c r="AU306" s="86"/>
      <c r="AV306" s="86"/>
    </row>
    <row r="307" spans="1:48"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c r="AA307" s="86"/>
      <c r="AB307" s="86"/>
      <c r="AC307" s="86"/>
      <c r="AD307" s="86"/>
      <c r="AE307" s="86"/>
      <c r="AF307" s="86"/>
      <c r="AG307" s="86"/>
      <c r="AH307" s="86"/>
      <c r="AI307" s="86"/>
      <c r="AJ307" s="86"/>
      <c r="AK307" s="86"/>
      <c r="AL307" s="86"/>
      <c r="AM307" s="86"/>
      <c r="AN307" s="86"/>
      <c r="AO307" s="86"/>
      <c r="AP307" s="86"/>
      <c r="AQ307" s="86"/>
      <c r="AR307" s="86"/>
      <c r="AS307" s="86"/>
      <c r="AT307" s="86"/>
      <c r="AU307" s="86"/>
      <c r="AV307" s="86"/>
    </row>
    <row r="308" spans="1:4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c r="AA308" s="86"/>
      <c r="AB308" s="86"/>
      <c r="AC308" s="86"/>
      <c r="AD308" s="86"/>
      <c r="AE308" s="86"/>
      <c r="AF308" s="86"/>
      <c r="AG308" s="86"/>
      <c r="AH308" s="86"/>
      <c r="AI308" s="86"/>
      <c r="AJ308" s="86"/>
      <c r="AK308" s="86"/>
      <c r="AL308" s="86"/>
      <c r="AM308" s="86"/>
      <c r="AN308" s="86"/>
      <c r="AO308" s="86"/>
      <c r="AP308" s="86"/>
      <c r="AQ308" s="86"/>
      <c r="AR308" s="86"/>
      <c r="AS308" s="86"/>
      <c r="AT308" s="86"/>
      <c r="AU308" s="86"/>
      <c r="AV308" s="86"/>
    </row>
    <row r="309" spans="1:48"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c r="AA309" s="86"/>
      <c r="AB309" s="86"/>
      <c r="AC309" s="86"/>
      <c r="AD309" s="86"/>
      <c r="AE309" s="86"/>
      <c r="AF309" s="86"/>
      <c r="AG309" s="86"/>
      <c r="AH309" s="86"/>
      <c r="AI309" s="86"/>
      <c r="AJ309" s="86"/>
      <c r="AK309" s="86"/>
      <c r="AL309" s="86"/>
      <c r="AM309" s="86"/>
      <c r="AN309" s="86"/>
      <c r="AO309" s="86"/>
      <c r="AP309" s="86"/>
      <c r="AQ309" s="86"/>
      <c r="AR309" s="86"/>
      <c r="AS309" s="86"/>
      <c r="AT309" s="86"/>
      <c r="AU309" s="86"/>
      <c r="AV309" s="86"/>
    </row>
    <row r="310" spans="1:48"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c r="AA310" s="86"/>
      <c r="AB310" s="86"/>
      <c r="AC310" s="86"/>
      <c r="AD310" s="86"/>
      <c r="AE310" s="86"/>
      <c r="AF310" s="86"/>
      <c r="AG310" s="86"/>
      <c r="AH310" s="86"/>
      <c r="AI310" s="86"/>
      <c r="AJ310" s="86"/>
      <c r="AK310" s="86"/>
      <c r="AL310" s="86"/>
      <c r="AM310" s="86"/>
      <c r="AN310" s="86"/>
      <c r="AO310" s="86"/>
      <c r="AP310" s="86"/>
      <c r="AQ310" s="86"/>
      <c r="AR310" s="86"/>
      <c r="AS310" s="86"/>
      <c r="AT310" s="86"/>
      <c r="AU310" s="86"/>
      <c r="AV310" s="86"/>
    </row>
    <row r="311" spans="1:48"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c r="AA311" s="86"/>
      <c r="AB311" s="86"/>
      <c r="AC311" s="86"/>
      <c r="AD311" s="86"/>
      <c r="AE311" s="86"/>
      <c r="AF311" s="86"/>
      <c r="AG311" s="86"/>
      <c r="AH311" s="86"/>
      <c r="AI311" s="86"/>
      <c r="AJ311" s="86"/>
      <c r="AK311" s="86"/>
      <c r="AL311" s="86"/>
      <c r="AM311" s="86"/>
      <c r="AN311" s="86"/>
      <c r="AO311" s="86"/>
      <c r="AP311" s="86"/>
      <c r="AQ311" s="86"/>
      <c r="AR311" s="86"/>
      <c r="AS311" s="86"/>
      <c r="AT311" s="86"/>
      <c r="AU311" s="86"/>
      <c r="AV311" s="86"/>
    </row>
    <row r="312" spans="1:48"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c r="AA312" s="86"/>
      <c r="AB312" s="86"/>
      <c r="AC312" s="86"/>
      <c r="AD312" s="86"/>
      <c r="AE312" s="86"/>
      <c r="AF312" s="86"/>
      <c r="AG312" s="86"/>
      <c r="AH312" s="86"/>
      <c r="AI312" s="86"/>
      <c r="AJ312" s="86"/>
      <c r="AK312" s="86"/>
      <c r="AL312" s="86"/>
      <c r="AM312" s="86"/>
      <c r="AN312" s="86"/>
      <c r="AO312" s="86"/>
      <c r="AP312" s="86"/>
      <c r="AQ312" s="86"/>
      <c r="AR312" s="86"/>
      <c r="AS312" s="86"/>
      <c r="AT312" s="86"/>
      <c r="AU312" s="86"/>
      <c r="AV312" s="86"/>
    </row>
    <row r="313" spans="1:48"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c r="AA313" s="86"/>
      <c r="AB313" s="86"/>
      <c r="AC313" s="86"/>
      <c r="AD313" s="86"/>
      <c r="AE313" s="86"/>
      <c r="AF313" s="86"/>
      <c r="AG313" s="86"/>
      <c r="AH313" s="86"/>
      <c r="AI313" s="86"/>
      <c r="AJ313" s="86"/>
      <c r="AK313" s="86"/>
      <c r="AL313" s="86"/>
      <c r="AM313" s="86"/>
      <c r="AN313" s="86"/>
      <c r="AO313" s="86"/>
      <c r="AP313" s="86"/>
      <c r="AQ313" s="86"/>
      <c r="AR313" s="86"/>
      <c r="AS313" s="86"/>
      <c r="AT313" s="86"/>
      <c r="AU313" s="86"/>
      <c r="AV313" s="86"/>
    </row>
    <row r="314" spans="1:48"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c r="AA314" s="86"/>
      <c r="AB314" s="86"/>
      <c r="AC314" s="86"/>
      <c r="AD314" s="86"/>
      <c r="AE314" s="86"/>
      <c r="AF314" s="86"/>
      <c r="AG314" s="86"/>
      <c r="AH314" s="86"/>
      <c r="AI314" s="86"/>
      <c r="AJ314" s="86"/>
      <c r="AK314" s="86"/>
      <c r="AL314" s="86"/>
      <c r="AM314" s="86"/>
      <c r="AN314" s="86"/>
      <c r="AO314" s="86"/>
      <c r="AP314" s="86"/>
      <c r="AQ314" s="86"/>
      <c r="AR314" s="86"/>
      <c r="AS314" s="86"/>
      <c r="AT314" s="86"/>
      <c r="AU314" s="86"/>
      <c r="AV314" s="86"/>
    </row>
    <row r="315" spans="1:48"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c r="AA315" s="86"/>
      <c r="AB315" s="86"/>
      <c r="AC315" s="86"/>
      <c r="AD315" s="86"/>
      <c r="AE315" s="86"/>
      <c r="AF315" s="86"/>
      <c r="AG315" s="86"/>
      <c r="AH315" s="86"/>
      <c r="AI315" s="86"/>
      <c r="AJ315" s="86"/>
      <c r="AK315" s="86"/>
      <c r="AL315" s="86"/>
      <c r="AM315" s="86"/>
      <c r="AN315" s="86"/>
      <c r="AO315" s="86"/>
      <c r="AP315" s="86"/>
      <c r="AQ315" s="86"/>
      <c r="AR315" s="86"/>
      <c r="AS315" s="86"/>
      <c r="AT315" s="86"/>
      <c r="AU315" s="86"/>
      <c r="AV315" s="86"/>
    </row>
    <row r="316" spans="1:48"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c r="AA316" s="86"/>
      <c r="AB316" s="86"/>
      <c r="AC316" s="86"/>
      <c r="AD316" s="86"/>
      <c r="AE316" s="86"/>
      <c r="AF316" s="86"/>
      <c r="AG316" s="86"/>
      <c r="AH316" s="86"/>
      <c r="AI316" s="86"/>
      <c r="AJ316" s="86"/>
      <c r="AK316" s="86"/>
      <c r="AL316" s="86"/>
      <c r="AM316" s="86"/>
      <c r="AN316" s="86"/>
      <c r="AO316" s="86"/>
      <c r="AP316" s="86"/>
      <c r="AQ316" s="86"/>
      <c r="AR316" s="86"/>
      <c r="AS316" s="86"/>
      <c r="AT316" s="86"/>
      <c r="AU316" s="86"/>
      <c r="AV316" s="86"/>
    </row>
    <row r="317" spans="1:48"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c r="AA317" s="86"/>
      <c r="AB317" s="86"/>
      <c r="AC317" s="86"/>
      <c r="AD317" s="86"/>
      <c r="AE317" s="86"/>
      <c r="AF317" s="86"/>
      <c r="AG317" s="86"/>
      <c r="AH317" s="86"/>
      <c r="AI317" s="86"/>
      <c r="AJ317" s="86"/>
      <c r="AK317" s="86"/>
      <c r="AL317" s="86"/>
      <c r="AM317" s="86"/>
      <c r="AN317" s="86"/>
      <c r="AO317" s="86"/>
      <c r="AP317" s="86"/>
      <c r="AQ317" s="86"/>
      <c r="AR317" s="86"/>
      <c r="AS317" s="86"/>
      <c r="AT317" s="86"/>
      <c r="AU317" s="86"/>
      <c r="AV317" s="86"/>
    </row>
    <row r="318" spans="1:4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c r="AA318" s="86"/>
      <c r="AB318" s="86"/>
      <c r="AC318" s="86"/>
      <c r="AD318" s="86"/>
      <c r="AE318" s="86"/>
      <c r="AF318" s="86"/>
      <c r="AG318" s="86"/>
      <c r="AH318" s="86"/>
      <c r="AI318" s="86"/>
      <c r="AJ318" s="86"/>
      <c r="AK318" s="86"/>
      <c r="AL318" s="86"/>
      <c r="AM318" s="86"/>
      <c r="AN318" s="86"/>
      <c r="AO318" s="86"/>
      <c r="AP318" s="86"/>
      <c r="AQ318" s="86"/>
      <c r="AR318" s="86"/>
      <c r="AS318" s="86"/>
      <c r="AT318" s="86"/>
      <c r="AU318" s="86"/>
      <c r="AV318" s="86"/>
    </row>
    <row r="319" spans="1:48"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c r="AU319" s="86"/>
      <c r="AV319" s="86"/>
    </row>
    <row r="320" spans="1:48"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c r="AU320" s="86"/>
      <c r="AV320" s="86"/>
    </row>
    <row r="321" spans="1:48"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c r="AA321" s="86"/>
      <c r="AB321" s="86"/>
      <c r="AC321" s="86"/>
      <c r="AD321" s="86"/>
      <c r="AE321" s="86"/>
      <c r="AF321" s="86"/>
      <c r="AG321" s="86"/>
      <c r="AH321" s="86"/>
      <c r="AI321" s="86"/>
      <c r="AJ321" s="86"/>
      <c r="AK321" s="86"/>
      <c r="AL321" s="86"/>
      <c r="AM321" s="86"/>
      <c r="AN321" s="86"/>
      <c r="AO321" s="86"/>
      <c r="AP321" s="86"/>
      <c r="AQ321" s="86"/>
      <c r="AR321" s="86"/>
      <c r="AS321" s="86"/>
      <c r="AT321" s="86"/>
      <c r="AU321" s="86"/>
      <c r="AV321" s="86"/>
    </row>
    <row r="322" spans="1:48"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c r="AA322" s="86"/>
      <c r="AB322" s="86"/>
      <c r="AC322" s="86"/>
      <c r="AD322" s="86"/>
      <c r="AE322" s="86"/>
      <c r="AF322" s="86"/>
      <c r="AG322" s="86"/>
      <c r="AH322" s="86"/>
      <c r="AI322" s="86"/>
      <c r="AJ322" s="86"/>
      <c r="AK322" s="86"/>
      <c r="AL322" s="86"/>
      <c r="AM322" s="86"/>
      <c r="AN322" s="86"/>
      <c r="AO322" s="86"/>
      <c r="AP322" s="86"/>
      <c r="AQ322" s="86"/>
      <c r="AR322" s="86"/>
      <c r="AS322" s="86"/>
      <c r="AT322" s="86"/>
      <c r="AU322" s="86"/>
      <c r="AV322" s="86"/>
    </row>
    <row r="323" spans="1:48"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c r="AA323" s="86"/>
      <c r="AB323" s="86"/>
      <c r="AC323" s="86"/>
      <c r="AD323" s="86"/>
      <c r="AE323" s="86"/>
      <c r="AF323" s="86"/>
      <c r="AG323" s="86"/>
      <c r="AH323" s="86"/>
      <c r="AI323" s="86"/>
      <c r="AJ323" s="86"/>
      <c r="AK323" s="86"/>
      <c r="AL323" s="86"/>
      <c r="AM323" s="86"/>
      <c r="AN323" s="86"/>
      <c r="AO323" s="86"/>
      <c r="AP323" s="86"/>
      <c r="AQ323" s="86"/>
      <c r="AR323" s="86"/>
      <c r="AS323" s="86"/>
      <c r="AT323" s="86"/>
      <c r="AU323" s="86"/>
      <c r="AV323" s="86"/>
    </row>
    <row r="324" spans="1:48"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c r="AA324" s="86"/>
      <c r="AB324" s="86"/>
      <c r="AC324" s="86"/>
      <c r="AD324" s="86"/>
      <c r="AE324" s="86"/>
      <c r="AF324" s="86"/>
      <c r="AG324" s="86"/>
      <c r="AH324" s="86"/>
      <c r="AI324" s="86"/>
      <c r="AJ324" s="86"/>
      <c r="AK324" s="86"/>
      <c r="AL324" s="86"/>
      <c r="AM324" s="86"/>
      <c r="AN324" s="86"/>
      <c r="AO324" s="86"/>
      <c r="AP324" s="86"/>
      <c r="AQ324" s="86"/>
      <c r="AR324" s="86"/>
      <c r="AS324" s="86"/>
      <c r="AT324" s="86"/>
      <c r="AU324" s="86"/>
      <c r="AV324" s="86"/>
    </row>
    <row r="325" spans="1:48"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c r="AA325" s="86"/>
      <c r="AB325" s="86"/>
      <c r="AC325" s="86"/>
      <c r="AD325" s="86"/>
      <c r="AE325" s="86"/>
      <c r="AF325" s="86"/>
      <c r="AG325" s="86"/>
      <c r="AH325" s="86"/>
      <c r="AI325" s="86"/>
      <c r="AJ325" s="86"/>
      <c r="AK325" s="86"/>
      <c r="AL325" s="86"/>
      <c r="AM325" s="86"/>
      <c r="AN325" s="86"/>
      <c r="AO325" s="86"/>
      <c r="AP325" s="86"/>
      <c r="AQ325" s="86"/>
      <c r="AR325" s="86"/>
      <c r="AS325" s="86"/>
      <c r="AT325" s="86"/>
      <c r="AU325" s="86"/>
      <c r="AV325" s="86"/>
    </row>
    <row r="326" spans="1:48"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c r="AA326" s="86"/>
      <c r="AB326" s="86"/>
      <c r="AC326" s="86"/>
      <c r="AD326" s="86"/>
      <c r="AE326" s="86"/>
      <c r="AF326" s="86"/>
      <c r="AG326" s="86"/>
      <c r="AH326" s="86"/>
      <c r="AI326" s="86"/>
      <c r="AJ326" s="86"/>
      <c r="AK326" s="86"/>
      <c r="AL326" s="86"/>
      <c r="AM326" s="86"/>
      <c r="AN326" s="86"/>
      <c r="AO326" s="86"/>
      <c r="AP326" s="86"/>
      <c r="AQ326" s="86"/>
      <c r="AR326" s="86"/>
      <c r="AS326" s="86"/>
      <c r="AT326" s="86"/>
      <c r="AU326" s="86"/>
      <c r="AV326" s="86"/>
    </row>
    <row r="327" spans="1:48"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c r="AA327" s="86"/>
      <c r="AB327" s="86"/>
      <c r="AC327" s="86"/>
      <c r="AD327" s="86"/>
      <c r="AE327" s="86"/>
      <c r="AF327" s="86"/>
      <c r="AG327" s="86"/>
      <c r="AH327" s="86"/>
      <c r="AI327" s="86"/>
      <c r="AJ327" s="86"/>
      <c r="AK327" s="86"/>
      <c r="AL327" s="86"/>
      <c r="AM327" s="86"/>
      <c r="AN327" s="86"/>
      <c r="AO327" s="86"/>
      <c r="AP327" s="86"/>
      <c r="AQ327" s="86"/>
      <c r="AR327" s="86"/>
      <c r="AS327" s="86"/>
      <c r="AT327" s="86"/>
      <c r="AU327" s="86"/>
      <c r="AV327" s="86"/>
    </row>
    <row r="328" spans="1:4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c r="AA328" s="86"/>
      <c r="AB328" s="86"/>
      <c r="AC328" s="86"/>
      <c r="AD328" s="86"/>
      <c r="AE328" s="86"/>
      <c r="AF328" s="86"/>
      <c r="AG328" s="86"/>
      <c r="AH328" s="86"/>
      <c r="AI328" s="86"/>
      <c r="AJ328" s="86"/>
      <c r="AK328" s="86"/>
      <c r="AL328" s="86"/>
      <c r="AM328" s="86"/>
      <c r="AN328" s="86"/>
      <c r="AO328" s="86"/>
      <c r="AP328" s="86"/>
      <c r="AQ328" s="86"/>
      <c r="AR328" s="86"/>
      <c r="AS328" s="86"/>
      <c r="AT328" s="86"/>
      <c r="AU328" s="86"/>
      <c r="AV328" s="86"/>
    </row>
    <row r="329" spans="1:48"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c r="AA329" s="86"/>
      <c r="AB329" s="86"/>
      <c r="AC329" s="86"/>
      <c r="AD329" s="86"/>
      <c r="AE329" s="86"/>
      <c r="AF329" s="86"/>
      <c r="AG329" s="86"/>
      <c r="AH329" s="86"/>
      <c r="AI329" s="86"/>
      <c r="AJ329" s="86"/>
      <c r="AK329" s="86"/>
      <c r="AL329" s="86"/>
      <c r="AM329" s="86"/>
      <c r="AN329" s="86"/>
      <c r="AO329" s="86"/>
      <c r="AP329" s="86"/>
      <c r="AQ329" s="86"/>
      <c r="AR329" s="86"/>
      <c r="AS329" s="86"/>
      <c r="AT329" s="86"/>
      <c r="AU329" s="86"/>
      <c r="AV329" s="86"/>
    </row>
    <row r="330" spans="1:48"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c r="AA330" s="86"/>
      <c r="AB330" s="86"/>
      <c r="AC330" s="86"/>
      <c r="AD330" s="86"/>
      <c r="AE330" s="86"/>
      <c r="AF330" s="86"/>
      <c r="AG330" s="86"/>
      <c r="AH330" s="86"/>
      <c r="AI330" s="86"/>
      <c r="AJ330" s="86"/>
      <c r="AK330" s="86"/>
      <c r="AL330" s="86"/>
      <c r="AM330" s="86"/>
      <c r="AN330" s="86"/>
      <c r="AO330" s="86"/>
      <c r="AP330" s="86"/>
      <c r="AQ330" s="86"/>
      <c r="AR330" s="86"/>
      <c r="AS330" s="86"/>
      <c r="AT330" s="86"/>
      <c r="AU330" s="86"/>
      <c r="AV330" s="86"/>
    </row>
    <row r="331" spans="1:48"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c r="AA331" s="86"/>
      <c r="AB331" s="86"/>
      <c r="AC331" s="86"/>
      <c r="AD331" s="86"/>
      <c r="AE331" s="86"/>
      <c r="AF331" s="86"/>
      <c r="AG331" s="86"/>
      <c r="AH331" s="86"/>
      <c r="AI331" s="86"/>
      <c r="AJ331" s="86"/>
      <c r="AK331" s="86"/>
      <c r="AL331" s="86"/>
      <c r="AM331" s="86"/>
      <c r="AN331" s="86"/>
      <c r="AO331" s="86"/>
      <c r="AP331" s="86"/>
      <c r="AQ331" s="86"/>
      <c r="AR331" s="86"/>
      <c r="AS331" s="86"/>
      <c r="AT331" s="86"/>
      <c r="AU331" s="86"/>
      <c r="AV331" s="86"/>
    </row>
    <row r="332" spans="1:48"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c r="AA332" s="86"/>
      <c r="AB332" s="86"/>
      <c r="AC332" s="86"/>
      <c r="AD332" s="86"/>
      <c r="AE332" s="86"/>
      <c r="AF332" s="86"/>
      <c r="AG332" s="86"/>
      <c r="AH332" s="86"/>
      <c r="AI332" s="86"/>
      <c r="AJ332" s="86"/>
      <c r="AK332" s="86"/>
      <c r="AL332" s="86"/>
      <c r="AM332" s="86"/>
      <c r="AN332" s="86"/>
      <c r="AO332" s="86"/>
      <c r="AP332" s="86"/>
      <c r="AQ332" s="86"/>
      <c r="AR332" s="86"/>
      <c r="AS332" s="86"/>
      <c r="AT332" s="86"/>
      <c r="AU332" s="86"/>
      <c r="AV332" s="86"/>
    </row>
    <row r="333" spans="1:48"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c r="AA333" s="86"/>
      <c r="AB333" s="86"/>
      <c r="AC333" s="86"/>
      <c r="AD333" s="86"/>
      <c r="AE333" s="86"/>
      <c r="AF333" s="86"/>
      <c r="AG333" s="86"/>
      <c r="AH333" s="86"/>
      <c r="AI333" s="86"/>
      <c r="AJ333" s="86"/>
      <c r="AK333" s="86"/>
      <c r="AL333" s="86"/>
      <c r="AM333" s="86"/>
      <c r="AN333" s="86"/>
      <c r="AO333" s="86"/>
      <c r="AP333" s="86"/>
      <c r="AQ333" s="86"/>
      <c r="AR333" s="86"/>
      <c r="AS333" s="86"/>
      <c r="AT333" s="86"/>
      <c r="AU333" s="86"/>
      <c r="AV333" s="86"/>
    </row>
    <row r="334" spans="1:48"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c r="AA334" s="86"/>
      <c r="AB334" s="86"/>
      <c r="AC334" s="86"/>
      <c r="AD334" s="86"/>
      <c r="AE334" s="86"/>
      <c r="AF334" s="86"/>
      <c r="AG334" s="86"/>
      <c r="AH334" s="86"/>
      <c r="AI334" s="86"/>
      <c r="AJ334" s="86"/>
      <c r="AK334" s="86"/>
      <c r="AL334" s="86"/>
      <c r="AM334" s="86"/>
      <c r="AN334" s="86"/>
      <c r="AO334" s="86"/>
      <c r="AP334" s="86"/>
      <c r="AQ334" s="86"/>
      <c r="AR334" s="86"/>
      <c r="AS334" s="86"/>
      <c r="AT334" s="86"/>
      <c r="AU334" s="86"/>
      <c r="AV334" s="86"/>
    </row>
    <row r="335" spans="1:48"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c r="AA335" s="86"/>
      <c r="AB335" s="86"/>
      <c r="AC335" s="86"/>
      <c r="AD335" s="86"/>
      <c r="AE335" s="86"/>
      <c r="AF335" s="86"/>
      <c r="AG335" s="86"/>
      <c r="AH335" s="86"/>
      <c r="AI335" s="86"/>
      <c r="AJ335" s="86"/>
      <c r="AK335" s="86"/>
      <c r="AL335" s="86"/>
      <c r="AM335" s="86"/>
      <c r="AN335" s="86"/>
      <c r="AO335" s="86"/>
      <c r="AP335" s="86"/>
      <c r="AQ335" s="86"/>
      <c r="AR335" s="86"/>
      <c r="AS335" s="86"/>
      <c r="AT335" s="86"/>
      <c r="AU335" s="86"/>
      <c r="AV335" s="86"/>
    </row>
    <row r="336" spans="1:48"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c r="AA336" s="86"/>
      <c r="AB336" s="86"/>
      <c r="AC336" s="86"/>
      <c r="AD336" s="86"/>
      <c r="AE336" s="86"/>
      <c r="AF336" s="86"/>
      <c r="AG336" s="86"/>
      <c r="AH336" s="86"/>
      <c r="AI336" s="86"/>
      <c r="AJ336" s="86"/>
      <c r="AK336" s="86"/>
      <c r="AL336" s="86"/>
      <c r="AM336" s="86"/>
      <c r="AN336" s="86"/>
      <c r="AO336" s="86"/>
      <c r="AP336" s="86"/>
      <c r="AQ336" s="86"/>
      <c r="AR336" s="86"/>
      <c r="AS336" s="86"/>
      <c r="AT336" s="86"/>
      <c r="AU336" s="86"/>
      <c r="AV336" s="86"/>
    </row>
    <row r="337" spans="1:48"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c r="AA337" s="86"/>
      <c r="AB337" s="86"/>
      <c r="AC337" s="86"/>
      <c r="AD337" s="86"/>
      <c r="AE337" s="86"/>
      <c r="AF337" s="86"/>
      <c r="AG337" s="86"/>
      <c r="AH337" s="86"/>
      <c r="AI337" s="86"/>
      <c r="AJ337" s="86"/>
      <c r="AK337" s="86"/>
      <c r="AL337" s="86"/>
      <c r="AM337" s="86"/>
      <c r="AN337" s="86"/>
      <c r="AO337" s="86"/>
      <c r="AP337" s="86"/>
      <c r="AQ337" s="86"/>
      <c r="AR337" s="86"/>
      <c r="AS337" s="86"/>
      <c r="AT337" s="86"/>
      <c r="AU337" s="86"/>
      <c r="AV337" s="86"/>
    </row>
    <row r="338" spans="1:4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c r="AA338" s="86"/>
      <c r="AB338" s="86"/>
      <c r="AC338" s="86"/>
      <c r="AD338" s="86"/>
      <c r="AE338" s="86"/>
      <c r="AF338" s="86"/>
      <c r="AG338" s="86"/>
      <c r="AH338" s="86"/>
      <c r="AI338" s="86"/>
      <c r="AJ338" s="86"/>
      <c r="AK338" s="86"/>
      <c r="AL338" s="86"/>
      <c r="AM338" s="86"/>
      <c r="AN338" s="86"/>
      <c r="AO338" s="86"/>
      <c r="AP338" s="86"/>
      <c r="AQ338" s="86"/>
      <c r="AR338" s="86"/>
      <c r="AS338" s="86"/>
      <c r="AT338" s="86"/>
      <c r="AU338" s="86"/>
      <c r="AV338" s="86"/>
    </row>
    <row r="339" spans="1:48"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c r="AA339" s="86"/>
      <c r="AB339" s="86"/>
      <c r="AC339" s="86"/>
      <c r="AD339" s="86"/>
      <c r="AE339" s="86"/>
      <c r="AF339" s="86"/>
      <c r="AG339" s="86"/>
      <c r="AH339" s="86"/>
      <c r="AI339" s="86"/>
      <c r="AJ339" s="86"/>
      <c r="AK339" s="86"/>
      <c r="AL339" s="86"/>
      <c r="AM339" s="86"/>
      <c r="AN339" s="86"/>
      <c r="AO339" s="86"/>
      <c r="AP339" s="86"/>
      <c r="AQ339" s="86"/>
      <c r="AR339" s="86"/>
      <c r="AS339" s="86"/>
      <c r="AT339" s="86"/>
      <c r="AU339" s="86"/>
      <c r="AV339" s="86"/>
    </row>
    <row r="340" spans="1:48"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c r="AA340" s="86"/>
      <c r="AB340" s="86"/>
      <c r="AC340" s="86"/>
      <c r="AD340" s="86"/>
      <c r="AE340" s="86"/>
      <c r="AF340" s="86"/>
      <c r="AG340" s="86"/>
      <c r="AH340" s="86"/>
      <c r="AI340" s="86"/>
      <c r="AJ340" s="86"/>
      <c r="AK340" s="86"/>
      <c r="AL340" s="86"/>
      <c r="AM340" s="86"/>
      <c r="AN340" s="86"/>
      <c r="AO340" s="86"/>
      <c r="AP340" s="86"/>
      <c r="AQ340" s="86"/>
      <c r="AR340" s="86"/>
      <c r="AS340" s="86"/>
      <c r="AT340" s="86"/>
      <c r="AU340" s="86"/>
      <c r="AV340" s="86"/>
    </row>
    <row r="341" spans="1:48"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c r="AA341" s="86"/>
      <c r="AB341" s="86"/>
      <c r="AC341" s="86"/>
      <c r="AD341" s="86"/>
      <c r="AE341" s="86"/>
      <c r="AF341" s="86"/>
      <c r="AG341" s="86"/>
      <c r="AH341" s="86"/>
      <c r="AI341" s="86"/>
      <c r="AJ341" s="86"/>
      <c r="AK341" s="86"/>
      <c r="AL341" s="86"/>
      <c r="AM341" s="86"/>
      <c r="AN341" s="86"/>
      <c r="AO341" s="86"/>
      <c r="AP341" s="86"/>
      <c r="AQ341" s="86"/>
      <c r="AR341" s="86"/>
      <c r="AS341" s="86"/>
      <c r="AT341" s="86"/>
      <c r="AU341" s="86"/>
      <c r="AV341" s="86"/>
    </row>
    <row r="342" spans="1:48"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c r="AA342" s="86"/>
      <c r="AB342" s="86"/>
      <c r="AC342" s="86"/>
      <c r="AD342" s="86"/>
      <c r="AE342" s="86"/>
      <c r="AF342" s="86"/>
      <c r="AG342" s="86"/>
      <c r="AH342" s="86"/>
      <c r="AI342" s="86"/>
      <c r="AJ342" s="86"/>
      <c r="AK342" s="86"/>
      <c r="AL342" s="86"/>
      <c r="AM342" s="86"/>
      <c r="AN342" s="86"/>
      <c r="AO342" s="86"/>
      <c r="AP342" s="86"/>
      <c r="AQ342" s="86"/>
      <c r="AR342" s="86"/>
      <c r="AS342" s="86"/>
      <c r="AT342" s="86"/>
      <c r="AU342" s="86"/>
      <c r="AV342" s="86"/>
    </row>
    <row r="343" spans="1:48"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c r="AA343" s="86"/>
      <c r="AB343" s="86"/>
      <c r="AC343" s="86"/>
      <c r="AD343" s="86"/>
      <c r="AE343" s="86"/>
      <c r="AF343" s="86"/>
      <c r="AG343" s="86"/>
      <c r="AH343" s="86"/>
      <c r="AI343" s="86"/>
      <c r="AJ343" s="86"/>
      <c r="AK343" s="86"/>
      <c r="AL343" s="86"/>
      <c r="AM343" s="86"/>
      <c r="AN343" s="86"/>
      <c r="AO343" s="86"/>
      <c r="AP343" s="86"/>
      <c r="AQ343" s="86"/>
      <c r="AR343" s="86"/>
      <c r="AS343" s="86"/>
      <c r="AT343" s="86"/>
      <c r="AU343" s="86"/>
      <c r="AV343" s="86"/>
    </row>
    <row r="344" spans="1:48"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c r="AA344" s="86"/>
      <c r="AB344" s="86"/>
      <c r="AC344" s="86"/>
      <c r="AD344" s="86"/>
      <c r="AE344" s="86"/>
      <c r="AF344" s="86"/>
      <c r="AG344" s="86"/>
      <c r="AH344" s="86"/>
      <c r="AI344" s="86"/>
      <c r="AJ344" s="86"/>
      <c r="AK344" s="86"/>
      <c r="AL344" s="86"/>
      <c r="AM344" s="86"/>
      <c r="AN344" s="86"/>
      <c r="AO344" s="86"/>
      <c r="AP344" s="86"/>
      <c r="AQ344" s="86"/>
      <c r="AR344" s="86"/>
      <c r="AS344" s="86"/>
      <c r="AT344" s="86"/>
      <c r="AU344" s="86"/>
      <c r="AV344" s="86"/>
    </row>
    <row r="345" spans="1:48"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c r="AA345" s="86"/>
      <c r="AB345" s="86"/>
      <c r="AC345" s="86"/>
      <c r="AD345" s="86"/>
      <c r="AE345" s="86"/>
      <c r="AF345" s="86"/>
      <c r="AG345" s="86"/>
      <c r="AH345" s="86"/>
      <c r="AI345" s="86"/>
      <c r="AJ345" s="86"/>
      <c r="AK345" s="86"/>
      <c r="AL345" s="86"/>
      <c r="AM345" s="86"/>
      <c r="AN345" s="86"/>
      <c r="AO345" s="86"/>
      <c r="AP345" s="86"/>
      <c r="AQ345" s="86"/>
      <c r="AR345" s="86"/>
      <c r="AS345" s="86"/>
      <c r="AT345" s="86"/>
      <c r="AU345" s="86"/>
      <c r="AV345" s="86"/>
    </row>
    <row r="346" spans="1:48"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c r="AA346" s="86"/>
      <c r="AB346" s="86"/>
      <c r="AC346" s="86"/>
      <c r="AD346" s="86"/>
      <c r="AE346" s="86"/>
      <c r="AF346" s="86"/>
      <c r="AG346" s="86"/>
      <c r="AH346" s="86"/>
      <c r="AI346" s="86"/>
      <c r="AJ346" s="86"/>
      <c r="AK346" s="86"/>
      <c r="AL346" s="86"/>
      <c r="AM346" s="86"/>
      <c r="AN346" s="86"/>
      <c r="AO346" s="86"/>
      <c r="AP346" s="86"/>
      <c r="AQ346" s="86"/>
      <c r="AR346" s="86"/>
      <c r="AS346" s="86"/>
      <c r="AT346" s="86"/>
      <c r="AU346" s="86"/>
      <c r="AV346" s="86"/>
    </row>
    <row r="347" spans="1:48"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c r="AA347" s="86"/>
      <c r="AB347" s="86"/>
      <c r="AC347" s="86"/>
      <c r="AD347" s="86"/>
      <c r="AE347" s="86"/>
      <c r="AF347" s="86"/>
      <c r="AG347" s="86"/>
      <c r="AH347" s="86"/>
      <c r="AI347" s="86"/>
      <c r="AJ347" s="86"/>
      <c r="AK347" s="86"/>
      <c r="AL347" s="86"/>
      <c r="AM347" s="86"/>
      <c r="AN347" s="86"/>
      <c r="AO347" s="86"/>
      <c r="AP347" s="86"/>
      <c r="AQ347" s="86"/>
      <c r="AR347" s="86"/>
      <c r="AS347" s="86"/>
      <c r="AT347" s="86"/>
      <c r="AU347" s="86"/>
      <c r="AV347" s="86"/>
    </row>
    <row r="348" spans="1: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c r="AA348" s="86"/>
      <c r="AB348" s="86"/>
      <c r="AC348" s="86"/>
      <c r="AD348" s="86"/>
      <c r="AE348" s="86"/>
      <c r="AF348" s="86"/>
      <c r="AG348" s="86"/>
      <c r="AH348" s="86"/>
      <c r="AI348" s="86"/>
      <c r="AJ348" s="86"/>
      <c r="AK348" s="86"/>
      <c r="AL348" s="86"/>
      <c r="AM348" s="86"/>
      <c r="AN348" s="86"/>
      <c r="AO348" s="86"/>
      <c r="AP348" s="86"/>
      <c r="AQ348" s="86"/>
      <c r="AR348" s="86"/>
      <c r="AS348" s="86"/>
      <c r="AT348" s="86"/>
      <c r="AU348" s="86"/>
      <c r="AV348" s="86"/>
    </row>
    <row r="349" spans="1:48"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c r="AA349" s="86"/>
      <c r="AB349" s="86"/>
      <c r="AC349" s="86"/>
      <c r="AD349" s="86"/>
      <c r="AE349" s="86"/>
      <c r="AF349" s="86"/>
      <c r="AG349" s="86"/>
      <c r="AH349" s="86"/>
      <c r="AI349" s="86"/>
      <c r="AJ349" s="86"/>
      <c r="AK349" s="86"/>
      <c r="AL349" s="86"/>
      <c r="AM349" s="86"/>
      <c r="AN349" s="86"/>
      <c r="AO349" s="86"/>
      <c r="AP349" s="86"/>
      <c r="AQ349" s="86"/>
      <c r="AR349" s="86"/>
      <c r="AS349" s="86"/>
      <c r="AT349" s="86"/>
      <c r="AU349" s="86"/>
      <c r="AV349" s="86"/>
    </row>
    <row r="350" spans="1:48"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c r="AA350" s="86"/>
      <c r="AB350" s="86"/>
      <c r="AC350" s="86"/>
      <c r="AD350" s="86"/>
      <c r="AE350" s="86"/>
      <c r="AF350" s="86"/>
      <c r="AG350" s="86"/>
      <c r="AH350" s="86"/>
      <c r="AI350" s="86"/>
      <c r="AJ350" s="86"/>
      <c r="AK350" s="86"/>
      <c r="AL350" s="86"/>
      <c r="AM350" s="86"/>
      <c r="AN350" s="86"/>
      <c r="AO350" s="86"/>
      <c r="AP350" s="86"/>
      <c r="AQ350" s="86"/>
      <c r="AR350" s="86"/>
      <c r="AS350" s="86"/>
      <c r="AT350" s="86"/>
      <c r="AU350" s="86"/>
      <c r="AV350" s="86"/>
    </row>
    <row r="351" spans="1:48"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c r="AA351" s="86"/>
      <c r="AB351" s="86"/>
      <c r="AC351" s="86"/>
      <c r="AD351" s="86"/>
      <c r="AE351" s="86"/>
      <c r="AF351" s="86"/>
      <c r="AG351" s="86"/>
      <c r="AH351" s="86"/>
      <c r="AI351" s="86"/>
      <c r="AJ351" s="86"/>
      <c r="AK351" s="86"/>
      <c r="AL351" s="86"/>
      <c r="AM351" s="86"/>
      <c r="AN351" s="86"/>
      <c r="AO351" s="86"/>
      <c r="AP351" s="86"/>
      <c r="AQ351" s="86"/>
      <c r="AR351" s="86"/>
      <c r="AS351" s="86"/>
      <c r="AT351" s="86"/>
      <c r="AU351" s="86"/>
      <c r="AV351" s="86"/>
    </row>
    <row r="352" spans="1:48"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c r="AA352" s="86"/>
      <c r="AB352" s="86"/>
      <c r="AC352" s="86"/>
      <c r="AD352" s="86"/>
      <c r="AE352" s="86"/>
      <c r="AF352" s="86"/>
      <c r="AG352" s="86"/>
      <c r="AH352" s="86"/>
      <c r="AI352" s="86"/>
      <c r="AJ352" s="86"/>
      <c r="AK352" s="86"/>
      <c r="AL352" s="86"/>
      <c r="AM352" s="86"/>
      <c r="AN352" s="86"/>
      <c r="AO352" s="86"/>
      <c r="AP352" s="86"/>
      <c r="AQ352" s="86"/>
      <c r="AR352" s="86"/>
      <c r="AS352" s="86"/>
      <c r="AT352" s="86"/>
      <c r="AU352" s="86"/>
      <c r="AV352" s="86"/>
    </row>
    <row r="353" spans="1:48"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c r="AA353" s="86"/>
      <c r="AB353" s="86"/>
      <c r="AC353" s="86"/>
      <c r="AD353" s="86"/>
      <c r="AE353" s="86"/>
      <c r="AF353" s="86"/>
      <c r="AG353" s="86"/>
      <c r="AH353" s="86"/>
      <c r="AI353" s="86"/>
      <c r="AJ353" s="86"/>
      <c r="AK353" s="86"/>
      <c r="AL353" s="86"/>
      <c r="AM353" s="86"/>
      <c r="AN353" s="86"/>
      <c r="AO353" s="86"/>
      <c r="AP353" s="86"/>
      <c r="AQ353" s="86"/>
      <c r="AR353" s="86"/>
      <c r="AS353" s="86"/>
      <c r="AT353" s="86"/>
      <c r="AU353" s="86"/>
      <c r="AV353" s="86"/>
    </row>
    <row r="354" spans="1:48"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c r="AA354" s="86"/>
      <c r="AB354" s="86"/>
      <c r="AC354" s="86"/>
      <c r="AD354" s="86"/>
      <c r="AE354" s="86"/>
      <c r="AF354" s="86"/>
      <c r="AG354" s="86"/>
      <c r="AH354" s="86"/>
      <c r="AI354" s="86"/>
      <c r="AJ354" s="86"/>
      <c r="AK354" s="86"/>
      <c r="AL354" s="86"/>
      <c r="AM354" s="86"/>
      <c r="AN354" s="86"/>
      <c r="AO354" s="86"/>
      <c r="AP354" s="86"/>
      <c r="AQ354" s="86"/>
      <c r="AR354" s="86"/>
      <c r="AS354" s="86"/>
      <c r="AT354" s="86"/>
      <c r="AU354" s="86"/>
      <c r="AV354" s="86"/>
    </row>
    <row r="355" spans="1:48"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c r="AA355" s="86"/>
      <c r="AB355" s="86"/>
      <c r="AC355" s="86"/>
      <c r="AD355" s="86"/>
      <c r="AE355" s="86"/>
      <c r="AF355" s="86"/>
      <c r="AG355" s="86"/>
      <c r="AH355" s="86"/>
      <c r="AI355" s="86"/>
      <c r="AJ355" s="86"/>
      <c r="AK355" s="86"/>
      <c r="AL355" s="86"/>
      <c r="AM355" s="86"/>
      <c r="AN355" s="86"/>
      <c r="AO355" s="86"/>
      <c r="AP355" s="86"/>
      <c r="AQ355" s="86"/>
      <c r="AR355" s="86"/>
      <c r="AS355" s="86"/>
      <c r="AT355" s="86"/>
      <c r="AU355" s="86"/>
      <c r="AV355" s="86"/>
    </row>
    <row r="356" spans="1:48"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c r="AA356" s="86"/>
      <c r="AB356" s="86"/>
      <c r="AC356" s="86"/>
      <c r="AD356" s="86"/>
      <c r="AE356" s="86"/>
      <c r="AF356" s="86"/>
      <c r="AG356" s="86"/>
      <c r="AH356" s="86"/>
      <c r="AI356" s="86"/>
      <c r="AJ356" s="86"/>
      <c r="AK356" s="86"/>
      <c r="AL356" s="86"/>
      <c r="AM356" s="86"/>
      <c r="AN356" s="86"/>
      <c r="AO356" s="86"/>
      <c r="AP356" s="86"/>
      <c r="AQ356" s="86"/>
      <c r="AR356" s="86"/>
      <c r="AS356" s="86"/>
      <c r="AT356" s="86"/>
      <c r="AU356" s="86"/>
      <c r="AV356" s="86"/>
    </row>
    <row r="357" spans="1:48"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c r="AA357" s="86"/>
      <c r="AB357" s="86"/>
      <c r="AC357" s="86"/>
      <c r="AD357" s="86"/>
      <c r="AE357" s="86"/>
      <c r="AF357" s="86"/>
      <c r="AG357" s="86"/>
      <c r="AH357" s="86"/>
      <c r="AI357" s="86"/>
      <c r="AJ357" s="86"/>
      <c r="AK357" s="86"/>
      <c r="AL357" s="86"/>
      <c r="AM357" s="86"/>
      <c r="AN357" s="86"/>
      <c r="AO357" s="86"/>
      <c r="AP357" s="86"/>
      <c r="AQ357" s="86"/>
      <c r="AR357" s="86"/>
      <c r="AS357" s="86"/>
      <c r="AT357" s="86"/>
      <c r="AU357" s="86"/>
      <c r="AV357" s="86"/>
    </row>
    <row r="358" spans="1:4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c r="AA358" s="86"/>
      <c r="AB358" s="86"/>
      <c r="AC358" s="86"/>
      <c r="AD358" s="86"/>
      <c r="AE358" s="86"/>
      <c r="AF358" s="86"/>
      <c r="AG358" s="86"/>
      <c r="AH358" s="86"/>
      <c r="AI358" s="86"/>
      <c r="AJ358" s="86"/>
      <c r="AK358" s="86"/>
      <c r="AL358" s="86"/>
      <c r="AM358" s="86"/>
      <c r="AN358" s="86"/>
      <c r="AO358" s="86"/>
      <c r="AP358" s="86"/>
      <c r="AQ358" s="86"/>
      <c r="AR358" s="86"/>
      <c r="AS358" s="86"/>
      <c r="AT358" s="86"/>
      <c r="AU358" s="86"/>
      <c r="AV358" s="86"/>
    </row>
    <row r="359" spans="1:48"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c r="AA359" s="86"/>
      <c r="AB359" s="86"/>
      <c r="AC359" s="86"/>
      <c r="AD359" s="86"/>
      <c r="AE359" s="86"/>
      <c r="AF359" s="86"/>
      <c r="AG359" s="86"/>
      <c r="AH359" s="86"/>
      <c r="AI359" s="86"/>
      <c r="AJ359" s="86"/>
      <c r="AK359" s="86"/>
      <c r="AL359" s="86"/>
      <c r="AM359" s="86"/>
      <c r="AN359" s="86"/>
      <c r="AO359" s="86"/>
      <c r="AP359" s="86"/>
      <c r="AQ359" s="86"/>
      <c r="AR359" s="86"/>
      <c r="AS359" s="86"/>
      <c r="AT359" s="86"/>
      <c r="AU359" s="86"/>
      <c r="AV359" s="86"/>
    </row>
    <row r="360" spans="1:48"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c r="AA360" s="86"/>
      <c r="AB360" s="86"/>
      <c r="AC360" s="86"/>
      <c r="AD360" s="86"/>
      <c r="AE360" s="86"/>
      <c r="AF360" s="86"/>
      <c r="AG360" s="86"/>
      <c r="AH360" s="86"/>
      <c r="AI360" s="86"/>
      <c r="AJ360" s="86"/>
      <c r="AK360" s="86"/>
      <c r="AL360" s="86"/>
      <c r="AM360" s="86"/>
      <c r="AN360" s="86"/>
      <c r="AO360" s="86"/>
      <c r="AP360" s="86"/>
      <c r="AQ360" s="86"/>
      <c r="AR360" s="86"/>
      <c r="AS360" s="86"/>
      <c r="AT360" s="86"/>
      <c r="AU360" s="86"/>
      <c r="AV360" s="86"/>
    </row>
    <row r="361" spans="1:48"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6"/>
      <c r="AJ361" s="86"/>
      <c r="AK361" s="86"/>
      <c r="AL361" s="86"/>
      <c r="AM361" s="86"/>
      <c r="AN361" s="86"/>
      <c r="AO361" s="86"/>
      <c r="AP361" s="86"/>
      <c r="AQ361" s="86"/>
      <c r="AR361" s="86"/>
      <c r="AS361" s="86"/>
      <c r="AT361" s="86"/>
      <c r="AU361" s="86"/>
      <c r="AV361" s="86"/>
    </row>
    <row r="362" spans="1:48"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6"/>
      <c r="AJ362" s="86"/>
      <c r="AK362" s="86"/>
      <c r="AL362" s="86"/>
      <c r="AM362" s="86"/>
      <c r="AN362" s="86"/>
      <c r="AO362" s="86"/>
      <c r="AP362" s="86"/>
      <c r="AQ362" s="86"/>
      <c r="AR362" s="86"/>
      <c r="AS362" s="86"/>
      <c r="AT362" s="86"/>
      <c r="AU362" s="86"/>
      <c r="AV362" s="86"/>
    </row>
    <row r="363" spans="1:48"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c r="AA363" s="86"/>
      <c r="AB363" s="86"/>
      <c r="AC363" s="86"/>
      <c r="AD363" s="86"/>
      <c r="AE363" s="86"/>
      <c r="AF363" s="86"/>
      <c r="AG363" s="86"/>
      <c r="AH363" s="86"/>
      <c r="AI363" s="86"/>
      <c r="AJ363" s="86"/>
      <c r="AK363" s="86"/>
      <c r="AL363" s="86"/>
      <c r="AM363" s="86"/>
      <c r="AN363" s="86"/>
      <c r="AO363" s="86"/>
      <c r="AP363" s="86"/>
      <c r="AQ363" s="86"/>
      <c r="AR363" s="86"/>
      <c r="AS363" s="86"/>
      <c r="AT363" s="86"/>
      <c r="AU363" s="86"/>
      <c r="AV363" s="86"/>
    </row>
    <row r="364" spans="1:48"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c r="AA364" s="86"/>
      <c r="AB364" s="86"/>
      <c r="AC364" s="86"/>
      <c r="AD364" s="86"/>
      <c r="AE364" s="86"/>
      <c r="AF364" s="86"/>
      <c r="AG364" s="86"/>
      <c r="AH364" s="86"/>
      <c r="AI364" s="86"/>
      <c r="AJ364" s="86"/>
      <c r="AK364" s="86"/>
      <c r="AL364" s="86"/>
      <c r="AM364" s="86"/>
      <c r="AN364" s="86"/>
      <c r="AO364" s="86"/>
      <c r="AP364" s="86"/>
      <c r="AQ364" s="86"/>
      <c r="AR364" s="86"/>
      <c r="AS364" s="86"/>
      <c r="AT364" s="86"/>
      <c r="AU364" s="86"/>
      <c r="AV364" s="86"/>
    </row>
    <row r="365" spans="1:48"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c r="AA365" s="86"/>
      <c r="AB365" s="86"/>
      <c r="AC365" s="86"/>
      <c r="AD365" s="86"/>
      <c r="AE365" s="86"/>
      <c r="AF365" s="86"/>
      <c r="AG365" s="86"/>
      <c r="AH365" s="86"/>
      <c r="AI365" s="86"/>
      <c r="AJ365" s="86"/>
      <c r="AK365" s="86"/>
      <c r="AL365" s="86"/>
      <c r="AM365" s="86"/>
      <c r="AN365" s="86"/>
      <c r="AO365" s="86"/>
      <c r="AP365" s="86"/>
      <c r="AQ365" s="86"/>
      <c r="AR365" s="86"/>
      <c r="AS365" s="86"/>
      <c r="AT365" s="86"/>
      <c r="AU365" s="86"/>
      <c r="AV365" s="86"/>
    </row>
    <row r="366" spans="1:48"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c r="AA366" s="86"/>
      <c r="AB366" s="86"/>
      <c r="AC366" s="86"/>
      <c r="AD366" s="86"/>
      <c r="AE366" s="86"/>
      <c r="AF366" s="86"/>
      <c r="AG366" s="86"/>
      <c r="AH366" s="86"/>
      <c r="AI366" s="86"/>
      <c r="AJ366" s="86"/>
      <c r="AK366" s="86"/>
      <c r="AL366" s="86"/>
      <c r="AM366" s="86"/>
      <c r="AN366" s="86"/>
      <c r="AO366" s="86"/>
      <c r="AP366" s="86"/>
      <c r="AQ366" s="86"/>
      <c r="AR366" s="86"/>
      <c r="AS366" s="86"/>
      <c r="AT366" s="86"/>
      <c r="AU366" s="86"/>
      <c r="AV366" s="86"/>
    </row>
    <row r="367" spans="1:48"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c r="AA367" s="86"/>
      <c r="AB367" s="86"/>
      <c r="AC367" s="86"/>
      <c r="AD367" s="86"/>
      <c r="AE367" s="86"/>
      <c r="AF367" s="86"/>
      <c r="AG367" s="86"/>
      <c r="AH367" s="86"/>
      <c r="AI367" s="86"/>
      <c r="AJ367" s="86"/>
      <c r="AK367" s="86"/>
      <c r="AL367" s="86"/>
      <c r="AM367" s="86"/>
      <c r="AN367" s="86"/>
      <c r="AO367" s="86"/>
      <c r="AP367" s="86"/>
      <c r="AQ367" s="86"/>
      <c r="AR367" s="86"/>
      <c r="AS367" s="86"/>
      <c r="AT367" s="86"/>
      <c r="AU367" s="86"/>
      <c r="AV367" s="86"/>
    </row>
    <row r="368" spans="1:4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c r="AA368" s="86"/>
      <c r="AB368" s="86"/>
      <c r="AC368" s="86"/>
      <c r="AD368" s="86"/>
      <c r="AE368" s="86"/>
      <c r="AF368" s="86"/>
      <c r="AG368" s="86"/>
      <c r="AH368" s="86"/>
      <c r="AI368" s="86"/>
      <c r="AJ368" s="86"/>
      <c r="AK368" s="86"/>
      <c r="AL368" s="86"/>
      <c r="AM368" s="86"/>
      <c r="AN368" s="86"/>
      <c r="AO368" s="86"/>
      <c r="AP368" s="86"/>
      <c r="AQ368" s="86"/>
      <c r="AR368" s="86"/>
      <c r="AS368" s="86"/>
      <c r="AT368" s="86"/>
      <c r="AU368" s="86"/>
      <c r="AV368" s="86"/>
    </row>
    <row r="369" spans="1:48"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c r="AA369" s="86"/>
      <c r="AB369" s="86"/>
      <c r="AC369" s="86"/>
      <c r="AD369" s="86"/>
      <c r="AE369" s="86"/>
      <c r="AF369" s="86"/>
      <c r="AG369" s="86"/>
      <c r="AH369" s="86"/>
      <c r="AI369" s="86"/>
      <c r="AJ369" s="86"/>
      <c r="AK369" s="86"/>
      <c r="AL369" s="86"/>
      <c r="AM369" s="86"/>
      <c r="AN369" s="86"/>
      <c r="AO369" s="86"/>
      <c r="AP369" s="86"/>
      <c r="AQ369" s="86"/>
      <c r="AR369" s="86"/>
      <c r="AS369" s="86"/>
      <c r="AT369" s="86"/>
      <c r="AU369" s="86"/>
      <c r="AV369" s="86"/>
    </row>
    <row r="370" spans="1:48"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c r="AA370" s="86"/>
      <c r="AB370" s="86"/>
      <c r="AC370" s="86"/>
      <c r="AD370" s="86"/>
      <c r="AE370" s="86"/>
      <c r="AF370" s="86"/>
      <c r="AG370" s="86"/>
      <c r="AH370" s="86"/>
      <c r="AI370" s="86"/>
      <c r="AJ370" s="86"/>
      <c r="AK370" s="86"/>
      <c r="AL370" s="86"/>
      <c r="AM370" s="86"/>
      <c r="AN370" s="86"/>
      <c r="AO370" s="86"/>
      <c r="AP370" s="86"/>
      <c r="AQ370" s="86"/>
      <c r="AR370" s="86"/>
      <c r="AS370" s="86"/>
      <c r="AT370" s="86"/>
      <c r="AU370" s="86"/>
      <c r="AV370" s="86"/>
    </row>
    <row r="371" spans="1:48"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c r="AA371" s="86"/>
      <c r="AB371" s="86"/>
      <c r="AC371" s="86"/>
      <c r="AD371" s="86"/>
      <c r="AE371" s="86"/>
      <c r="AF371" s="86"/>
      <c r="AG371" s="86"/>
      <c r="AH371" s="86"/>
      <c r="AI371" s="86"/>
      <c r="AJ371" s="86"/>
      <c r="AK371" s="86"/>
      <c r="AL371" s="86"/>
      <c r="AM371" s="86"/>
      <c r="AN371" s="86"/>
      <c r="AO371" s="86"/>
      <c r="AP371" s="86"/>
      <c r="AQ371" s="86"/>
      <c r="AR371" s="86"/>
      <c r="AS371" s="86"/>
      <c r="AT371" s="86"/>
      <c r="AU371" s="86"/>
      <c r="AV371" s="86"/>
    </row>
    <row r="372" spans="1:48"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c r="AA372" s="86"/>
      <c r="AB372" s="86"/>
      <c r="AC372" s="86"/>
      <c r="AD372" s="86"/>
      <c r="AE372" s="86"/>
      <c r="AF372" s="86"/>
      <c r="AG372" s="86"/>
      <c r="AH372" s="86"/>
      <c r="AI372" s="86"/>
      <c r="AJ372" s="86"/>
      <c r="AK372" s="86"/>
      <c r="AL372" s="86"/>
      <c r="AM372" s="86"/>
      <c r="AN372" s="86"/>
      <c r="AO372" s="86"/>
      <c r="AP372" s="86"/>
      <c r="AQ372" s="86"/>
      <c r="AR372" s="86"/>
      <c r="AS372" s="86"/>
      <c r="AT372" s="86"/>
      <c r="AU372" s="86"/>
      <c r="AV372" s="86"/>
    </row>
    <row r="373" spans="1:48"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c r="AA373" s="86"/>
      <c r="AB373" s="86"/>
      <c r="AC373" s="86"/>
      <c r="AD373" s="86"/>
      <c r="AE373" s="86"/>
      <c r="AF373" s="86"/>
      <c r="AG373" s="86"/>
      <c r="AH373" s="86"/>
      <c r="AI373" s="86"/>
      <c r="AJ373" s="86"/>
      <c r="AK373" s="86"/>
      <c r="AL373" s="86"/>
      <c r="AM373" s="86"/>
      <c r="AN373" s="86"/>
      <c r="AO373" s="86"/>
      <c r="AP373" s="86"/>
      <c r="AQ373" s="86"/>
      <c r="AR373" s="86"/>
      <c r="AS373" s="86"/>
      <c r="AT373" s="86"/>
      <c r="AU373" s="86"/>
      <c r="AV373" s="86"/>
    </row>
    <row r="374" spans="1:48"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c r="AA374" s="86"/>
      <c r="AB374" s="86"/>
      <c r="AC374" s="86"/>
      <c r="AD374" s="86"/>
      <c r="AE374" s="86"/>
      <c r="AF374" s="86"/>
      <c r="AG374" s="86"/>
      <c r="AH374" s="86"/>
      <c r="AI374" s="86"/>
      <c r="AJ374" s="86"/>
      <c r="AK374" s="86"/>
      <c r="AL374" s="86"/>
      <c r="AM374" s="86"/>
      <c r="AN374" s="86"/>
      <c r="AO374" s="86"/>
      <c r="AP374" s="86"/>
      <c r="AQ374" s="86"/>
      <c r="AR374" s="86"/>
      <c r="AS374" s="86"/>
      <c r="AT374" s="86"/>
      <c r="AU374" s="86"/>
      <c r="AV374" s="86"/>
    </row>
    <row r="375" spans="1:48"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c r="AA375" s="86"/>
      <c r="AB375" s="86"/>
      <c r="AC375" s="86"/>
      <c r="AD375" s="86"/>
      <c r="AE375" s="86"/>
      <c r="AF375" s="86"/>
      <c r="AG375" s="86"/>
      <c r="AH375" s="86"/>
      <c r="AI375" s="86"/>
      <c r="AJ375" s="86"/>
      <c r="AK375" s="86"/>
      <c r="AL375" s="86"/>
      <c r="AM375" s="86"/>
      <c r="AN375" s="86"/>
      <c r="AO375" s="86"/>
      <c r="AP375" s="86"/>
      <c r="AQ375" s="86"/>
      <c r="AR375" s="86"/>
      <c r="AS375" s="86"/>
      <c r="AT375" s="86"/>
      <c r="AU375" s="86"/>
      <c r="AV375" s="86"/>
    </row>
    <row r="376" spans="1:48"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c r="AA376" s="86"/>
      <c r="AB376" s="86"/>
      <c r="AC376" s="86"/>
      <c r="AD376" s="86"/>
      <c r="AE376" s="86"/>
      <c r="AF376" s="86"/>
      <c r="AG376" s="86"/>
      <c r="AH376" s="86"/>
      <c r="AI376" s="86"/>
      <c r="AJ376" s="86"/>
      <c r="AK376" s="86"/>
      <c r="AL376" s="86"/>
      <c r="AM376" s="86"/>
      <c r="AN376" s="86"/>
      <c r="AO376" s="86"/>
      <c r="AP376" s="86"/>
      <c r="AQ376" s="86"/>
      <c r="AR376" s="86"/>
      <c r="AS376" s="86"/>
      <c r="AT376" s="86"/>
      <c r="AU376" s="86"/>
      <c r="AV376" s="86"/>
    </row>
    <row r="377" spans="1:48"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c r="AA377" s="86"/>
      <c r="AB377" s="86"/>
      <c r="AC377" s="86"/>
      <c r="AD377" s="86"/>
      <c r="AE377" s="86"/>
      <c r="AF377" s="86"/>
      <c r="AG377" s="86"/>
      <c r="AH377" s="86"/>
      <c r="AI377" s="86"/>
      <c r="AJ377" s="86"/>
      <c r="AK377" s="86"/>
      <c r="AL377" s="86"/>
      <c r="AM377" s="86"/>
      <c r="AN377" s="86"/>
      <c r="AO377" s="86"/>
      <c r="AP377" s="86"/>
      <c r="AQ377" s="86"/>
      <c r="AR377" s="86"/>
      <c r="AS377" s="86"/>
      <c r="AT377" s="86"/>
      <c r="AU377" s="86"/>
      <c r="AV377" s="86"/>
    </row>
    <row r="378" spans="1:4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c r="AA378" s="86"/>
      <c r="AB378" s="86"/>
      <c r="AC378" s="86"/>
      <c r="AD378" s="86"/>
      <c r="AE378" s="86"/>
      <c r="AF378" s="86"/>
      <c r="AG378" s="86"/>
      <c r="AH378" s="86"/>
      <c r="AI378" s="86"/>
      <c r="AJ378" s="86"/>
      <c r="AK378" s="86"/>
      <c r="AL378" s="86"/>
      <c r="AM378" s="86"/>
      <c r="AN378" s="86"/>
      <c r="AO378" s="86"/>
      <c r="AP378" s="86"/>
      <c r="AQ378" s="86"/>
      <c r="AR378" s="86"/>
      <c r="AS378" s="86"/>
      <c r="AT378" s="86"/>
      <c r="AU378" s="86"/>
      <c r="AV378" s="86"/>
    </row>
    <row r="379" spans="1:48"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c r="AA379" s="86"/>
      <c r="AB379" s="86"/>
      <c r="AC379" s="86"/>
      <c r="AD379" s="86"/>
      <c r="AE379" s="86"/>
      <c r="AF379" s="86"/>
      <c r="AG379" s="86"/>
      <c r="AH379" s="86"/>
      <c r="AI379" s="86"/>
      <c r="AJ379" s="86"/>
      <c r="AK379" s="86"/>
      <c r="AL379" s="86"/>
      <c r="AM379" s="86"/>
      <c r="AN379" s="86"/>
      <c r="AO379" s="86"/>
      <c r="AP379" s="86"/>
      <c r="AQ379" s="86"/>
      <c r="AR379" s="86"/>
      <c r="AS379" s="86"/>
      <c r="AT379" s="86"/>
      <c r="AU379" s="86"/>
      <c r="AV379" s="86"/>
    </row>
    <row r="380" spans="1:48"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c r="AA380" s="86"/>
      <c r="AB380" s="86"/>
      <c r="AC380" s="86"/>
      <c r="AD380" s="86"/>
      <c r="AE380" s="86"/>
      <c r="AF380" s="86"/>
      <c r="AG380" s="86"/>
      <c r="AH380" s="86"/>
      <c r="AI380" s="86"/>
      <c r="AJ380" s="86"/>
      <c r="AK380" s="86"/>
      <c r="AL380" s="86"/>
      <c r="AM380" s="86"/>
      <c r="AN380" s="86"/>
      <c r="AO380" s="86"/>
      <c r="AP380" s="86"/>
      <c r="AQ380" s="86"/>
      <c r="AR380" s="86"/>
      <c r="AS380" s="86"/>
      <c r="AT380" s="86"/>
      <c r="AU380" s="86"/>
      <c r="AV380" s="86"/>
    </row>
    <row r="381" spans="1:48"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c r="AA381" s="86"/>
      <c r="AB381" s="86"/>
      <c r="AC381" s="86"/>
      <c r="AD381" s="86"/>
      <c r="AE381" s="86"/>
      <c r="AF381" s="86"/>
      <c r="AG381" s="86"/>
      <c r="AH381" s="86"/>
      <c r="AI381" s="86"/>
      <c r="AJ381" s="86"/>
      <c r="AK381" s="86"/>
      <c r="AL381" s="86"/>
      <c r="AM381" s="86"/>
      <c r="AN381" s="86"/>
      <c r="AO381" s="86"/>
      <c r="AP381" s="86"/>
      <c r="AQ381" s="86"/>
      <c r="AR381" s="86"/>
      <c r="AS381" s="86"/>
      <c r="AT381" s="86"/>
      <c r="AU381" s="86"/>
      <c r="AV381" s="86"/>
    </row>
    <row r="382" spans="1:48"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c r="AA382" s="86"/>
      <c r="AB382" s="86"/>
      <c r="AC382" s="86"/>
      <c r="AD382" s="86"/>
      <c r="AE382" s="86"/>
      <c r="AF382" s="86"/>
      <c r="AG382" s="86"/>
      <c r="AH382" s="86"/>
      <c r="AI382" s="86"/>
      <c r="AJ382" s="86"/>
      <c r="AK382" s="86"/>
      <c r="AL382" s="86"/>
      <c r="AM382" s="86"/>
      <c r="AN382" s="86"/>
      <c r="AO382" s="86"/>
      <c r="AP382" s="86"/>
      <c r="AQ382" s="86"/>
      <c r="AR382" s="86"/>
      <c r="AS382" s="86"/>
      <c r="AT382" s="86"/>
      <c r="AU382" s="86"/>
      <c r="AV382" s="86"/>
    </row>
    <row r="383" spans="1:48"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c r="AA383" s="86"/>
      <c r="AB383" s="86"/>
      <c r="AC383" s="86"/>
      <c r="AD383" s="86"/>
      <c r="AE383" s="86"/>
      <c r="AF383" s="86"/>
      <c r="AG383" s="86"/>
      <c r="AH383" s="86"/>
      <c r="AI383" s="86"/>
      <c r="AJ383" s="86"/>
      <c r="AK383" s="86"/>
      <c r="AL383" s="86"/>
      <c r="AM383" s="86"/>
      <c r="AN383" s="86"/>
      <c r="AO383" s="86"/>
      <c r="AP383" s="86"/>
      <c r="AQ383" s="86"/>
      <c r="AR383" s="86"/>
      <c r="AS383" s="86"/>
      <c r="AT383" s="86"/>
      <c r="AU383" s="86"/>
      <c r="AV383" s="86"/>
    </row>
    <row r="384" spans="1:48"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6"/>
      <c r="AR384" s="86"/>
      <c r="AS384" s="86"/>
      <c r="AT384" s="86"/>
      <c r="AU384" s="86"/>
      <c r="AV384" s="86"/>
    </row>
    <row r="385" spans="1:48"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c r="AA385" s="86"/>
      <c r="AB385" s="86"/>
      <c r="AC385" s="86"/>
      <c r="AD385" s="86"/>
      <c r="AE385" s="86"/>
      <c r="AF385" s="86"/>
      <c r="AG385" s="86"/>
      <c r="AH385" s="86"/>
      <c r="AI385" s="86"/>
      <c r="AJ385" s="86"/>
      <c r="AK385" s="86"/>
      <c r="AL385" s="86"/>
      <c r="AM385" s="86"/>
      <c r="AN385" s="86"/>
      <c r="AO385" s="86"/>
      <c r="AP385" s="86"/>
      <c r="AQ385" s="86"/>
      <c r="AR385" s="86"/>
      <c r="AS385" s="86"/>
      <c r="AT385" s="86"/>
      <c r="AU385" s="86"/>
      <c r="AV385" s="86"/>
    </row>
    <row r="386" spans="1:48"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c r="AA386" s="86"/>
      <c r="AB386" s="86"/>
      <c r="AC386" s="86"/>
      <c r="AD386" s="86"/>
      <c r="AE386" s="86"/>
      <c r="AF386" s="86"/>
      <c r="AG386" s="86"/>
      <c r="AH386" s="86"/>
      <c r="AI386" s="86"/>
      <c r="AJ386" s="86"/>
      <c r="AK386" s="86"/>
      <c r="AL386" s="86"/>
      <c r="AM386" s="86"/>
      <c r="AN386" s="86"/>
      <c r="AO386" s="86"/>
      <c r="AP386" s="86"/>
      <c r="AQ386" s="86"/>
      <c r="AR386" s="86"/>
      <c r="AS386" s="86"/>
      <c r="AT386" s="86"/>
      <c r="AU386" s="86"/>
      <c r="AV386" s="86"/>
    </row>
    <row r="387" spans="1:48"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c r="AA387" s="86"/>
      <c r="AB387" s="86"/>
      <c r="AC387" s="86"/>
      <c r="AD387" s="86"/>
      <c r="AE387" s="86"/>
      <c r="AF387" s="86"/>
      <c r="AG387" s="86"/>
      <c r="AH387" s="86"/>
      <c r="AI387" s="86"/>
      <c r="AJ387" s="86"/>
      <c r="AK387" s="86"/>
      <c r="AL387" s="86"/>
      <c r="AM387" s="86"/>
      <c r="AN387" s="86"/>
      <c r="AO387" s="86"/>
      <c r="AP387" s="86"/>
      <c r="AQ387" s="86"/>
      <c r="AR387" s="86"/>
      <c r="AS387" s="86"/>
      <c r="AT387" s="86"/>
      <c r="AU387" s="86"/>
      <c r="AV387" s="86"/>
    </row>
    <row r="388" spans="1:4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c r="AA388" s="86"/>
      <c r="AB388" s="86"/>
      <c r="AC388" s="86"/>
      <c r="AD388" s="86"/>
      <c r="AE388" s="86"/>
      <c r="AF388" s="86"/>
      <c r="AG388" s="86"/>
      <c r="AH388" s="86"/>
      <c r="AI388" s="86"/>
      <c r="AJ388" s="86"/>
      <c r="AK388" s="86"/>
      <c r="AL388" s="86"/>
      <c r="AM388" s="86"/>
      <c r="AN388" s="86"/>
      <c r="AO388" s="86"/>
      <c r="AP388" s="86"/>
      <c r="AQ388" s="86"/>
      <c r="AR388" s="86"/>
      <c r="AS388" s="86"/>
      <c r="AT388" s="86"/>
      <c r="AU388" s="86"/>
      <c r="AV388" s="86"/>
    </row>
    <row r="389" spans="1:48"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c r="AA389" s="86"/>
      <c r="AB389" s="86"/>
      <c r="AC389" s="86"/>
      <c r="AD389" s="86"/>
      <c r="AE389" s="86"/>
      <c r="AF389" s="86"/>
      <c r="AG389" s="86"/>
      <c r="AH389" s="86"/>
      <c r="AI389" s="86"/>
      <c r="AJ389" s="86"/>
      <c r="AK389" s="86"/>
      <c r="AL389" s="86"/>
      <c r="AM389" s="86"/>
      <c r="AN389" s="86"/>
      <c r="AO389" s="86"/>
      <c r="AP389" s="86"/>
      <c r="AQ389" s="86"/>
      <c r="AR389" s="86"/>
      <c r="AS389" s="86"/>
      <c r="AT389" s="86"/>
      <c r="AU389" s="86"/>
      <c r="AV389" s="86"/>
    </row>
    <row r="390" spans="1:48"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c r="AA390" s="86"/>
      <c r="AB390" s="86"/>
      <c r="AC390" s="86"/>
      <c r="AD390" s="86"/>
      <c r="AE390" s="86"/>
      <c r="AF390" s="86"/>
      <c r="AG390" s="86"/>
      <c r="AH390" s="86"/>
      <c r="AI390" s="86"/>
      <c r="AJ390" s="86"/>
      <c r="AK390" s="86"/>
      <c r="AL390" s="86"/>
      <c r="AM390" s="86"/>
      <c r="AN390" s="86"/>
      <c r="AO390" s="86"/>
      <c r="AP390" s="86"/>
      <c r="AQ390" s="86"/>
      <c r="AR390" s="86"/>
      <c r="AS390" s="86"/>
      <c r="AT390" s="86"/>
      <c r="AU390" s="86"/>
      <c r="AV390" s="86"/>
    </row>
    <row r="391" spans="1:48"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c r="AA391" s="86"/>
      <c r="AB391" s="86"/>
      <c r="AC391" s="86"/>
      <c r="AD391" s="86"/>
      <c r="AE391" s="86"/>
      <c r="AF391" s="86"/>
      <c r="AG391" s="86"/>
      <c r="AH391" s="86"/>
      <c r="AI391" s="86"/>
      <c r="AJ391" s="86"/>
      <c r="AK391" s="86"/>
      <c r="AL391" s="86"/>
      <c r="AM391" s="86"/>
      <c r="AN391" s="86"/>
      <c r="AO391" s="86"/>
      <c r="AP391" s="86"/>
      <c r="AQ391" s="86"/>
      <c r="AR391" s="86"/>
      <c r="AS391" s="86"/>
      <c r="AT391" s="86"/>
      <c r="AU391" s="86"/>
      <c r="AV391" s="86"/>
    </row>
    <row r="392" spans="1:48"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c r="AA392" s="86"/>
      <c r="AB392" s="86"/>
      <c r="AC392" s="86"/>
      <c r="AD392" s="86"/>
      <c r="AE392" s="86"/>
      <c r="AF392" s="86"/>
      <c r="AG392" s="86"/>
      <c r="AH392" s="86"/>
      <c r="AI392" s="86"/>
      <c r="AJ392" s="86"/>
      <c r="AK392" s="86"/>
      <c r="AL392" s="86"/>
      <c r="AM392" s="86"/>
      <c r="AN392" s="86"/>
      <c r="AO392" s="86"/>
      <c r="AP392" s="86"/>
      <c r="AQ392" s="86"/>
      <c r="AR392" s="86"/>
      <c r="AS392" s="86"/>
      <c r="AT392" s="86"/>
      <c r="AU392" s="86"/>
      <c r="AV392" s="86"/>
    </row>
    <row r="393" spans="1:48"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c r="AA393" s="86"/>
      <c r="AB393" s="86"/>
      <c r="AC393" s="86"/>
      <c r="AD393" s="86"/>
      <c r="AE393" s="86"/>
      <c r="AF393" s="86"/>
      <c r="AG393" s="86"/>
      <c r="AH393" s="86"/>
      <c r="AI393" s="86"/>
      <c r="AJ393" s="86"/>
      <c r="AK393" s="86"/>
      <c r="AL393" s="86"/>
      <c r="AM393" s="86"/>
      <c r="AN393" s="86"/>
      <c r="AO393" s="86"/>
      <c r="AP393" s="86"/>
      <c r="AQ393" s="86"/>
      <c r="AR393" s="86"/>
      <c r="AS393" s="86"/>
      <c r="AT393" s="86"/>
      <c r="AU393" s="86"/>
      <c r="AV393" s="86"/>
    </row>
    <row r="394" spans="1:48"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c r="AA394" s="86"/>
      <c r="AB394" s="86"/>
      <c r="AC394" s="86"/>
      <c r="AD394" s="86"/>
      <c r="AE394" s="86"/>
      <c r="AF394" s="86"/>
      <c r="AG394" s="86"/>
      <c r="AH394" s="86"/>
      <c r="AI394" s="86"/>
      <c r="AJ394" s="86"/>
      <c r="AK394" s="86"/>
      <c r="AL394" s="86"/>
      <c r="AM394" s="86"/>
      <c r="AN394" s="86"/>
      <c r="AO394" s="86"/>
      <c r="AP394" s="86"/>
      <c r="AQ394" s="86"/>
      <c r="AR394" s="86"/>
      <c r="AS394" s="86"/>
      <c r="AT394" s="86"/>
      <c r="AU394" s="86"/>
      <c r="AV394" s="86"/>
    </row>
    <row r="395" spans="1:48"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c r="AA395" s="86"/>
      <c r="AB395" s="86"/>
      <c r="AC395" s="86"/>
      <c r="AD395" s="86"/>
      <c r="AE395" s="86"/>
      <c r="AF395" s="86"/>
      <c r="AG395" s="86"/>
      <c r="AH395" s="86"/>
      <c r="AI395" s="86"/>
      <c r="AJ395" s="86"/>
      <c r="AK395" s="86"/>
      <c r="AL395" s="86"/>
      <c r="AM395" s="86"/>
      <c r="AN395" s="86"/>
      <c r="AO395" s="86"/>
      <c r="AP395" s="86"/>
      <c r="AQ395" s="86"/>
      <c r="AR395" s="86"/>
      <c r="AS395" s="86"/>
      <c r="AT395" s="86"/>
      <c r="AU395" s="86"/>
      <c r="AV395" s="86"/>
    </row>
    <row r="396" spans="1:48"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c r="AA396" s="86"/>
      <c r="AB396" s="86"/>
      <c r="AC396" s="86"/>
      <c r="AD396" s="86"/>
      <c r="AE396" s="86"/>
      <c r="AF396" s="86"/>
      <c r="AG396" s="86"/>
      <c r="AH396" s="86"/>
      <c r="AI396" s="86"/>
      <c r="AJ396" s="86"/>
      <c r="AK396" s="86"/>
      <c r="AL396" s="86"/>
      <c r="AM396" s="86"/>
      <c r="AN396" s="86"/>
      <c r="AO396" s="86"/>
      <c r="AP396" s="86"/>
      <c r="AQ396" s="86"/>
      <c r="AR396" s="86"/>
      <c r="AS396" s="86"/>
      <c r="AT396" s="86"/>
      <c r="AU396" s="86"/>
      <c r="AV396" s="86"/>
    </row>
    <row r="397" spans="1:48"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c r="AA397" s="86"/>
      <c r="AB397" s="86"/>
      <c r="AC397" s="86"/>
      <c r="AD397" s="86"/>
      <c r="AE397" s="86"/>
      <c r="AF397" s="86"/>
      <c r="AG397" s="86"/>
      <c r="AH397" s="86"/>
      <c r="AI397" s="86"/>
      <c r="AJ397" s="86"/>
      <c r="AK397" s="86"/>
      <c r="AL397" s="86"/>
      <c r="AM397" s="86"/>
      <c r="AN397" s="86"/>
      <c r="AO397" s="86"/>
      <c r="AP397" s="86"/>
      <c r="AQ397" s="86"/>
      <c r="AR397" s="86"/>
      <c r="AS397" s="86"/>
      <c r="AT397" s="86"/>
      <c r="AU397" s="86"/>
      <c r="AV397" s="86"/>
    </row>
    <row r="398" spans="1:4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c r="AA398" s="86"/>
      <c r="AB398" s="86"/>
      <c r="AC398" s="86"/>
      <c r="AD398" s="86"/>
      <c r="AE398" s="86"/>
      <c r="AF398" s="86"/>
      <c r="AG398" s="86"/>
      <c r="AH398" s="86"/>
      <c r="AI398" s="86"/>
      <c r="AJ398" s="86"/>
      <c r="AK398" s="86"/>
      <c r="AL398" s="86"/>
      <c r="AM398" s="86"/>
      <c r="AN398" s="86"/>
      <c r="AO398" s="86"/>
      <c r="AP398" s="86"/>
      <c r="AQ398" s="86"/>
      <c r="AR398" s="86"/>
      <c r="AS398" s="86"/>
      <c r="AT398" s="86"/>
      <c r="AU398" s="86"/>
      <c r="AV398" s="86"/>
    </row>
    <row r="399" spans="1:48"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c r="AA399" s="86"/>
      <c r="AB399" s="86"/>
      <c r="AC399" s="86"/>
      <c r="AD399" s="86"/>
      <c r="AE399" s="86"/>
      <c r="AF399" s="86"/>
      <c r="AG399" s="86"/>
      <c r="AH399" s="86"/>
      <c r="AI399" s="86"/>
      <c r="AJ399" s="86"/>
      <c r="AK399" s="86"/>
      <c r="AL399" s="86"/>
      <c r="AM399" s="86"/>
      <c r="AN399" s="86"/>
      <c r="AO399" s="86"/>
      <c r="AP399" s="86"/>
      <c r="AQ399" s="86"/>
      <c r="AR399" s="86"/>
      <c r="AS399" s="86"/>
      <c r="AT399" s="86"/>
      <c r="AU399" s="86"/>
      <c r="AV399" s="86"/>
    </row>
    <row r="400" spans="1:48"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c r="AA400" s="86"/>
      <c r="AB400" s="86"/>
      <c r="AC400" s="86"/>
      <c r="AD400" s="86"/>
      <c r="AE400" s="86"/>
      <c r="AF400" s="86"/>
      <c r="AG400" s="86"/>
      <c r="AH400" s="86"/>
      <c r="AI400" s="86"/>
      <c r="AJ400" s="86"/>
      <c r="AK400" s="86"/>
      <c r="AL400" s="86"/>
      <c r="AM400" s="86"/>
      <c r="AN400" s="86"/>
      <c r="AO400" s="86"/>
      <c r="AP400" s="86"/>
      <c r="AQ400" s="86"/>
      <c r="AR400" s="86"/>
      <c r="AS400" s="86"/>
      <c r="AT400" s="86"/>
      <c r="AU400" s="86"/>
      <c r="AV400" s="86"/>
    </row>
    <row r="401" spans="1:48"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6"/>
      <c r="AJ401" s="86"/>
      <c r="AK401" s="86"/>
      <c r="AL401" s="86"/>
      <c r="AM401" s="86"/>
      <c r="AN401" s="86"/>
      <c r="AO401" s="86"/>
      <c r="AP401" s="86"/>
      <c r="AQ401" s="86"/>
      <c r="AR401" s="86"/>
      <c r="AS401" s="86"/>
      <c r="AT401" s="86"/>
      <c r="AU401" s="86"/>
      <c r="AV401" s="86"/>
    </row>
    <row r="402" spans="1:48"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6"/>
      <c r="AJ402" s="86"/>
      <c r="AK402" s="86"/>
      <c r="AL402" s="86"/>
      <c r="AM402" s="86"/>
      <c r="AN402" s="86"/>
      <c r="AO402" s="86"/>
      <c r="AP402" s="86"/>
      <c r="AQ402" s="86"/>
      <c r="AR402" s="86"/>
      <c r="AS402" s="86"/>
      <c r="AT402" s="86"/>
      <c r="AU402" s="86"/>
      <c r="AV402" s="86"/>
    </row>
    <row r="403" spans="1:48"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c r="AA403" s="86"/>
      <c r="AB403" s="86"/>
      <c r="AC403" s="86"/>
      <c r="AD403" s="86"/>
      <c r="AE403" s="86"/>
      <c r="AF403" s="86"/>
      <c r="AG403" s="86"/>
      <c r="AH403" s="86"/>
      <c r="AI403" s="86"/>
      <c r="AJ403" s="86"/>
      <c r="AK403" s="86"/>
      <c r="AL403" s="86"/>
      <c r="AM403" s="86"/>
      <c r="AN403" s="86"/>
      <c r="AO403" s="86"/>
      <c r="AP403" s="86"/>
      <c r="AQ403" s="86"/>
      <c r="AR403" s="86"/>
      <c r="AS403" s="86"/>
      <c r="AT403" s="86"/>
      <c r="AU403" s="86"/>
      <c r="AV403" s="86"/>
    </row>
    <row r="404" spans="1:48"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c r="AA404" s="86"/>
      <c r="AB404" s="86"/>
      <c r="AC404" s="86"/>
      <c r="AD404" s="86"/>
      <c r="AE404" s="86"/>
      <c r="AF404" s="86"/>
      <c r="AG404" s="86"/>
      <c r="AH404" s="86"/>
      <c r="AI404" s="86"/>
      <c r="AJ404" s="86"/>
      <c r="AK404" s="86"/>
      <c r="AL404" s="86"/>
      <c r="AM404" s="86"/>
      <c r="AN404" s="86"/>
      <c r="AO404" s="86"/>
      <c r="AP404" s="86"/>
      <c r="AQ404" s="86"/>
      <c r="AR404" s="86"/>
      <c r="AS404" s="86"/>
      <c r="AT404" s="86"/>
      <c r="AU404" s="86"/>
      <c r="AV404" s="86"/>
    </row>
    <row r="405" spans="1:48"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c r="AA405" s="86"/>
      <c r="AB405" s="86"/>
      <c r="AC405" s="86"/>
      <c r="AD405" s="86"/>
      <c r="AE405" s="86"/>
      <c r="AF405" s="86"/>
      <c r="AG405" s="86"/>
      <c r="AH405" s="86"/>
      <c r="AI405" s="86"/>
      <c r="AJ405" s="86"/>
      <c r="AK405" s="86"/>
      <c r="AL405" s="86"/>
      <c r="AM405" s="86"/>
      <c r="AN405" s="86"/>
      <c r="AO405" s="86"/>
      <c r="AP405" s="86"/>
      <c r="AQ405" s="86"/>
      <c r="AR405" s="86"/>
      <c r="AS405" s="86"/>
      <c r="AT405" s="86"/>
      <c r="AU405" s="86"/>
      <c r="AV405" s="86"/>
    </row>
    <row r="406" spans="1:48"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c r="AA406" s="86"/>
      <c r="AB406" s="86"/>
      <c r="AC406" s="86"/>
      <c r="AD406" s="86"/>
      <c r="AE406" s="86"/>
      <c r="AF406" s="86"/>
      <c r="AG406" s="86"/>
      <c r="AH406" s="86"/>
      <c r="AI406" s="86"/>
      <c r="AJ406" s="86"/>
      <c r="AK406" s="86"/>
      <c r="AL406" s="86"/>
      <c r="AM406" s="86"/>
      <c r="AN406" s="86"/>
      <c r="AO406" s="86"/>
      <c r="AP406" s="86"/>
      <c r="AQ406" s="86"/>
      <c r="AR406" s="86"/>
      <c r="AS406" s="86"/>
      <c r="AT406" s="86"/>
      <c r="AU406" s="86"/>
      <c r="AV406" s="86"/>
    </row>
    <row r="407" spans="1:48"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c r="AA407" s="86"/>
      <c r="AB407" s="86"/>
      <c r="AC407" s="86"/>
      <c r="AD407" s="86"/>
      <c r="AE407" s="86"/>
      <c r="AF407" s="86"/>
      <c r="AG407" s="86"/>
      <c r="AH407" s="86"/>
      <c r="AI407" s="86"/>
      <c r="AJ407" s="86"/>
      <c r="AK407" s="86"/>
      <c r="AL407" s="86"/>
      <c r="AM407" s="86"/>
      <c r="AN407" s="86"/>
      <c r="AO407" s="86"/>
      <c r="AP407" s="86"/>
      <c r="AQ407" s="86"/>
      <c r="AR407" s="86"/>
      <c r="AS407" s="86"/>
      <c r="AT407" s="86"/>
      <c r="AU407" s="86"/>
      <c r="AV407" s="86"/>
    </row>
    <row r="408" spans="1:4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c r="AA408" s="86"/>
      <c r="AB408" s="86"/>
      <c r="AC408" s="86"/>
      <c r="AD408" s="86"/>
      <c r="AE408" s="86"/>
      <c r="AF408" s="86"/>
      <c r="AG408" s="86"/>
      <c r="AH408" s="86"/>
      <c r="AI408" s="86"/>
      <c r="AJ408" s="86"/>
      <c r="AK408" s="86"/>
      <c r="AL408" s="86"/>
      <c r="AM408" s="86"/>
      <c r="AN408" s="86"/>
      <c r="AO408" s="86"/>
      <c r="AP408" s="86"/>
      <c r="AQ408" s="86"/>
      <c r="AR408" s="86"/>
      <c r="AS408" s="86"/>
      <c r="AT408" s="86"/>
      <c r="AU408" s="86"/>
      <c r="AV408" s="86"/>
    </row>
    <row r="409" spans="1:48"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c r="AA409" s="86"/>
      <c r="AB409" s="86"/>
      <c r="AC409" s="86"/>
      <c r="AD409" s="86"/>
      <c r="AE409" s="86"/>
      <c r="AF409" s="86"/>
      <c r="AG409" s="86"/>
      <c r="AH409" s="86"/>
      <c r="AI409" s="86"/>
      <c r="AJ409" s="86"/>
      <c r="AK409" s="86"/>
      <c r="AL409" s="86"/>
      <c r="AM409" s="86"/>
      <c r="AN409" s="86"/>
      <c r="AO409" s="86"/>
      <c r="AP409" s="86"/>
      <c r="AQ409" s="86"/>
      <c r="AR409" s="86"/>
      <c r="AS409" s="86"/>
      <c r="AT409" s="86"/>
      <c r="AU409" s="86"/>
      <c r="AV409" s="86"/>
    </row>
    <row r="410" spans="1:48"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c r="AA410" s="86"/>
      <c r="AB410" s="86"/>
      <c r="AC410" s="86"/>
      <c r="AD410" s="86"/>
      <c r="AE410" s="86"/>
      <c r="AF410" s="86"/>
      <c r="AG410" s="86"/>
      <c r="AH410" s="86"/>
      <c r="AI410" s="86"/>
      <c r="AJ410" s="86"/>
      <c r="AK410" s="86"/>
      <c r="AL410" s="86"/>
      <c r="AM410" s="86"/>
      <c r="AN410" s="86"/>
      <c r="AO410" s="86"/>
      <c r="AP410" s="86"/>
      <c r="AQ410" s="86"/>
      <c r="AR410" s="86"/>
      <c r="AS410" s="86"/>
      <c r="AT410" s="86"/>
      <c r="AU410" s="86"/>
      <c r="AV410" s="86"/>
    </row>
    <row r="411" spans="1:48"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c r="AA411" s="86"/>
      <c r="AB411" s="86"/>
      <c r="AC411" s="86"/>
      <c r="AD411" s="86"/>
      <c r="AE411" s="86"/>
      <c r="AF411" s="86"/>
      <c r="AG411" s="86"/>
      <c r="AH411" s="86"/>
      <c r="AI411" s="86"/>
      <c r="AJ411" s="86"/>
      <c r="AK411" s="86"/>
      <c r="AL411" s="86"/>
      <c r="AM411" s="86"/>
      <c r="AN411" s="86"/>
      <c r="AO411" s="86"/>
      <c r="AP411" s="86"/>
      <c r="AQ411" s="86"/>
      <c r="AR411" s="86"/>
      <c r="AS411" s="86"/>
      <c r="AT411" s="86"/>
      <c r="AU411" s="86"/>
      <c r="AV411" s="86"/>
    </row>
    <row r="412" spans="1:48"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c r="AA412" s="86"/>
      <c r="AB412" s="86"/>
      <c r="AC412" s="86"/>
      <c r="AD412" s="86"/>
      <c r="AE412" s="86"/>
      <c r="AF412" s="86"/>
      <c r="AG412" s="86"/>
      <c r="AH412" s="86"/>
      <c r="AI412" s="86"/>
      <c r="AJ412" s="86"/>
      <c r="AK412" s="86"/>
      <c r="AL412" s="86"/>
      <c r="AM412" s="86"/>
      <c r="AN412" s="86"/>
      <c r="AO412" s="86"/>
      <c r="AP412" s="86"/>
      <c r="AQ412" s="86"/>
      <c r="AR412" s="86"/>
      <c r="AS412" s="86"/>
      <c r="AT412" s="86"/>
      <c r="AU412" s="86"/>
      <c r="AV412" s="86"/>
    </row>
    <row r="413" spans="1:48"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c r="AA413" s="86"/>
      <c r="AB413" s="86"/>
      <c r="AC413" s="86"/>
      <c r="AD413" s="86"/>
      <c r="AE413" s="86"/>
      <c r="AF413" s="86"/>
      <c r="AG413" s="86"/>
      <c r="AH413" s="86"/>
      <c r="AI413" s="86"/>
      <c r="AJ413" s="86"/>
      <c r="AK413" s="86"/>
      <c r="AL413" s="86"/>
      <c r="AM413" s="86"/>
      <c r="AN413" s="86"/>
      <c r="AO413" s="86"/>
      <c r="AP413" s="86"/>
      <c r="AQ413" s="86"/>
      <c r="AR413" s="86"/>
      <c r="AS413" s="86"/>
      <c r="AT413" s="86"/>
      <c r="AU413" s="86"/>
      <c r="AV413" s="86"/>
    </row>
    <row r="414" spans="1:48"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c r="AA414" s="86"/>
      <c r="AB414" s="86"/>
      <c r="AC414" s="86"/>
      <c r="AD414" s="86"/>
      <c r="AE414" s="86"/>
      <c r="AF414" s="86"/>
      <c r="AG414" s="86"/>
      <c r="AH414" s="86"/>
      <c r="AI414" s="86"/>
      <c r="AJ414" s="86"/>
      <c r="AK414" s="86"/>
      <c r="AL414" s="86"/>
      <c r="AM414" s="86"/>
      <c r="AN414" s="86"/>
      <c r="AO414" s="86"/>
      <c r="AP414" s="86"/>
      <c r="AQ414" s="86"/>
      <c r="AR414" s="86"/>
      <c r="AS414" s="86"/>
      <c r="AT414" s="86"/>
      <c r="AU414" s="86"/>
      <c r="AV414" s="86"/>
    </row>
    <row r="415" spans="1:48"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c r="AA415" s="86"/>
      <c r="AB415" s="86"/>
      <c r="AC415" s="86"/>
      <c r="AD415" s="86"/>
      <c r="AE415" s="86"/>
      <c r="AF415" s="86"/>
      <c r="AG415" s="86"/>
      <c r="AH415" s="86"/>
      <c r="AI415" s="86"/>
      <c r="AJ415" s="86"/>
      <c r="AK415" s="86"/>
      <c r="AL415" s="86"/>
      <c r="AM415" s="86"/>
      <c r="AN415" s="86"/>
      <c r="AO415" s="86"/>
      <c r="AP415" s="86"/>
      <c r="AQ415" s="86"/>
      <c r="AR415" s="86"/>
      <c r="AS415" s="86"/>
      <c r="AT415" s="86"/>
      <c r="AU415" s="86"/>
      <c r="AV415" s="86"/>
    </row>
    <row r="416" spans="1:48"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c r="AA416" s="86"/>
      <c r="AB416" s="86"/>
      <c r="AC416" s="86"/>
      <c r="AD416" s="86"/>
      <c r="AE416" s="86"/>
      <c r="AF416" s="86"/>
      <c r="AG416" s="86"/>
      <c r="AH416" s="86"/>
      <c r="AI416" s="86"/>
      <c r="AJ416" s="86"/>
      <c r="AK416" s="86"/>
      <c r="AL416" s="86"/>
      <c r="AM416" s="86"/>
      <c r="AN416" s="86"/>
      <c r="AO416" s="86"/>
      <c r="AP416" s="86"/>
      <c r="AQ416" s="86"/>
      <c r="AR416" s="86"/>
      <c r="AS416" s="86"/>
      <c r="AT416" s="86"/>
      <c r="AU416" s="86"/>
      <c r="AV416" s="86"/>
    </row>
    <row r="417" spans="1:48"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c r="AA417" s="86"/>
      <c r="AB417" s="86"/>
      <c r="AC417" s="86"/>
      <c r="AD417" s="86"/>
      <c r="AE417" s="86"/>
      <c r="AF417" s="86"/>
      <c r="AG417" s="86"/>
      <c r="AH417" s="86"/>
      <c r="AI417" s="86"/>
      <c r="AJ417" s="86"/>
      <c r="AK417" s="86"/>
      <c r="AL417" s="86"/>
      <c r="AM417" s="86"/>
      <c r="AN417" s="86"/>
      <c r="AO417" s="86"/>
      <c r="AP417" s="86"/>
      <c r="AQ417" s="86"/>
      <c r="AR417" s="86"/>
      <c r="AS417" s="86"/>
      <c r="AT417" s="86"/>
      <c r="AU417" s="86"/>
      <c r="AV417" s="86"/>
    </row>
    <row r="418" spans="1:4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c r="AA418" s="86"/>
      <c r="AB418" s="86"/>
      <c r="AC418" s="86"/>
      <c r="AD418" s="86"/>
      <c r="AE418" s="86"/>
      <c r="AF418" s="86"/>
      <c r="AG418" s="86"/>
      <c r="AH418" s="86"/>
      <c r="AI418" s="86"/>
      <c r="AJ418" s="86"/>
      <c r="AK418" s="86"/>
      <c r="AL418" s="86"/>
      <c r="AM418" s="86"/>
      <c r="AN418" s="86"/>
      <c r="AO418" s="86"/>
      <c r="AP418" s="86"/>
      <c r="AQ418" s="86"/>
      <c r="AR418" s="86"/>
      <c r="AS418" s="86"/>
      <c r="AT418" s="86"/>
      <c r="AU418" s="86"/>
      <c r="AV418" s="86"/>
    </row>
    <row r="419" spans="1:48"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c r="AA419" s="86"/>
      <c r="AB419" s="86"/>
      <c r="AC419" s="86"/>
      <c r="AD419" s="86"/>
      <c r="AE419" s="86"/>
      <c r="AF419" s="86"/>
      <c r="AG419" s="86"/>
      <c r="AH419" s="86"/>
      <c r="AI419" s="86"/>
      <c r="AJ419" s="86"/>
      <c r="AK419" s="86"/>
      <c r="AL419" s="86"/>
      <c r="AM419" s="86"/>
      <c r="AN419" s="86"/>
      <c r="AO419" s="86"/>
      <c r="AP419" s="86"/>
      <c r="AQ419" s="86"/>
      <c r="AR419" s="86"/>
      <c r="AS419" s="86"/>
      <c r="AT419" s="86"/>
      <c r="AU419" s="86"/>
      <c r="AV419" s="86"/>
    </row>
    <row r="420" spans="1:48"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c r="AA420" s="86"/>
      <c r="AB420" s="86"/>
      <c r="AC420" s="86"/>
      <c r="AD420" s="86"/>
      <c r="AE420" s="86"/>
      <c r="AF420" s="86"/>
      <c r="AG420" s="86"/>
      <c r="AH420" s="86"/>
      <c r="AI420" s="86"/>
      <c r="AJ420" s="86"/>
      <c r="AK420" s="86"/>
      <c r="AL420" s="86"/>
      <c r="AM420" s="86"/>
      <c r="AN420" s="86"/>
      <c r="AO420" s="86"/>
      <c r="AP420" s="86"/>
      <c r="AQ420" s="86"/>
      <c r="AR420" s="86"/>
      <c r="AS420" s="86"/>
      <c r="AT420" s="86"/>
      <c r="AU420" s="86"/>
      <c r="AV420" s="86"/>
    </row>
    <row r="421" spans="1:48"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c r="AA421" s="86"/>
      <c r="AB421" s="86"/>
      <c r="AC421" s="86"/>
      <c r="AD421" s="86"/>
      <c r="AE421" s="86"/>
      <c r="AF421" s="86"/>
      <c r="AG421" s="86"/>
      <c r="AH421" s="86"/>
      <c r="AI421" s="86"/>
      <c r="AJ421" s="86"/>
      <c r="AK421" s="86"/>
      <c r="AL421" s="86"/>
      <c r="AM421" s="86"/>
      <c r="AN421" s="86"/>
      <c r="AO421" s="86"/>
      <c r="AP421" s="86"/>
      <c r="AQ421" s="86"/>
      <c r="AR421" s="86"/>
      <c r="AS421" s="86"/>
      <c r="AT421" s="86"/>
      <c r="AU421" s="86"/>
      <c r="AV421" s="86"/>
    </row>
    <row r="422" spans="1:48"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c r="AA422" s="86"/>
      <c r="AB422" s="86"/>
      <c r="AC422" s="86"/>
      <c r="AD422" s="86"/>
      <c r="AE422" s="86"/>
      <c r="AF422" s="86"/>
      <c r="AG422" s="86"/>
      <c r="AH422" s="86"/>
      <c r="AI422" s="86"/>
      <c r="AJ422" s="86"/>
      <c r="AK422" s="86"/>
      <c r="AL422" s="86"/>
      <c r="AM422" s="86"/>
      <c r="AN422" s="86"/>
      <c r="AO422" s="86"/>
      <c r="AP422" s="86"/>
      <c r="AQ422" s="86"/>
      <c r="AR422" s="86"/>
      <c r="AS422" s="86"/>
      <c r="AT422" s="86"/>
      <c r="AU422" s="86"/>
      <c r="AV422" s="86"/>
    </row>
    <row r="423" spans="1:48"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c r="AA423" s="86"/>
      <c r="AB423" s="86"/>
      <c r="AC423" s="86"/>
      <c r="AD423" s="86"/>
      <c r="AE423" s="86"/>
      <c r="AF423" s="86"/>
      <c r="AG423" s="86"/>
      <c r="AH423" s="86"/>
      <c r="AI423" s="86"/>
      <c r="AJ423" s="86"/>
      <c r="AK423" s="86"/>
      <c r="AL423" s="86"/>
      <c r="AM423" s="86"/>
      <c r="AN423" s="86"/>
      <c r="AO423" s="86"/>
      <c r="AP423" s="86"/>
      <c r="AQ423" s="86"/>
      <c r="AR423" s="86"/>
      <c r="AS423" s="86"/>
      <c r="AT423" s="86"/>
      <c r="AU423" s="86"/>
      <c r="AV423" s="86"/>
    </row>
    <row r="424" spans="1:48"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c r="AA424" s="86"/>
      <c r="AB424" s="86"/>
      <c r="AC424" s="86"/>
      <c r="AD424" s="86"/>
      <c r="AE424" s="86"/>
      <c r="AF424" s="86"/>
      <c r="AG424" s="86"/>
      <c r="AH424" s="86"/>
      <c r="AI424" s="86"/>
      <c r="AJ424" s="86"/>
      <c r="AK424" s="86"/>
      <c r="AL424" s="86"/>
      <c r="AM424" s="86"/>
      <c r="AN424" s="86"/>
      <c r="AO424" s="86"/>
      <c r="AP424" s="86"/>
      <c r="AQ424" s="86"/>
      <c r="AR424" s="86"/>
      <c r="AS424" s="86"/>
      <c r="AT424" s="86"/>
      <c r="AU424" s="86"/>
      <c r="AV424" s="86"/>
    </row>
    <row r="425" spans="1:48"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c r="AA425" s="86"/>
      <c r="AB425" s="86"/>
      <c r="AC425" s="86"/>
      <c r="AD425" s="86"/>
      <c r="AE425" s="86"/>
      <c r="AF425" s="86"/>
      <c r="AG425" s="86"/>
      <c r="AH425" s="86"/>
      <c r="AI425" s="86"/>
      <c r="AJ425" s="86"/>
      <c r="AK425" s="86"/>
      <c r="AL425" s="86"/>
      <c r="AM425" s="86"/>
      <c r="AN425" s="86"/>
      <c r="AO425" s="86"/>
      <c r="AP425" s="86"/>
      <c r="AQ425" s="86"/>
      <c r="AR425" s="86"/>
      <c r="AS425" s="86"/>
      <c r="AT425" s="86"/>
      <c r="AU425" s="86"/>
      <c r="AV425" s="86"/>
    </row>
    <row r="426" spans="1:48"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c r="AA426" s="86"/>
      <c r="AB426" s="86"/>
      <c r="AC426" s="86"/>
      <c r="AD426" s="86"/>
      <c r="AE426" s="86"/>
      <c r="AF426" s="86"/>
      <c r="AG426" s="86"/>
      <c r="AH426" s="86"/>
      <c r="AI426" s="86"/>
      <c r="AJ426" s="86"/>
      <c r="AK426" s="86"/>
      <c r="AL426" s="86"/>
      <c r="AM426" s="86"/>
      <c r="AN426" s="86"/>
      <c r="AO426" s="86"/>
      <c r="AP426" s="86"/>
      <c r="AQ426" s="86"/>
      <c r="AR426" s="86"/>
      <c r="AS426" s="86"/>
      <c r="AT426" s="86"/>
      <c r="AU426" s="86"/>
      <c r="AV426" s="86"/>
    </row>
    <row r="427" spans="1:48"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c r="AA427" s="86"/>
      <c r="AB427" s="86"/>
      <c r="AC427" s="86"/>
      <c r="AD427" s="86"/>
      <c r="AE427" s="86"/>
      <c r="AF427" s="86"/>
      <c r="AG427" s="86"/>
      <c r="AH427" s="86"/>
      <c r="AI427" s="86"/>
      <c r="AJ427" s="86"/>
      <c r="AK427" s="86"/>
      <c r="AL427" s="86"/>
      <c r="AM427" s="86"/>
      <c r="AN427" s="86"/>
      <c r="AO427" s="86"/>
      <c r="AP427" s="86"/>
      <c r="AQ427" s="86"/>
      <c r="AR427" s="86"/>
      <c r="AS427" s="86"/>
      <c r="AT427" s="86"/>
      <c r="AU427" s="86"/>
      <c r="AV427" s="86"/>
    </row>
    <row r="428" spans="1:4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c r="AA428" s="86"/>
      <c r="AB428" s="86"/>
      <c r="AC428" s="86"/>
      <c r="AD428" s="86"/>
      <c r="AE428" s="86"/>
      <c r="AF428" s="86"/>
      <c r="AG428" s="86"/>
      <c r="AH428" s="86"/>
      <c r="AI428" s="86"/>
      <c r="AJ428" s="86"/>
      <c r="AK428" s="86"/>
      <c r="AL428" s="86"/>
      <c r="AM428" s="86"/>
      <c r="AN428" s="86"/>
      <c r="AO428" s="86"/>
      <c r="AP428" s="86"/>
      <c r="AQ428" s="86"/>
      <c r="AR428" s="86"/>
      <c r="AS428" s="86"/>
      <c r="AT428" s="86"/>
      <c r="AU428" s="86"/>
      <c r="AV428" s="86"/>
    </row>
    <row r="429" spans="1:48"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c r="AA429" s="86"/>
      <c r="AB429" s="86"/>
      <c r="AC429" s="86"/>
      <c r="AD429" s="86"/>
      <c r="AE429" s="86"/>
      <c r="AF429" s="86"/>
      <c r="AG429" s="86"/>
      <c r="AH429" s="86"/>
      <c r="AI429" s="86"/>
      <c r="AJ429" s="86"/>
      <c r="AK429" s="86"/>
      <c r="AL429" s="86"/>
      <c r="AM429" s="86"/>
      <c r="AN429" s="86"/>
      <c r="AO429" s="86"/>
      <c r="AP429" s="86"/>
      <c r="AQ429" s="86"/>
      <c r="AR429" s="86"/>
      <c r="AS429" s="86"/>
      <c r="AT429" s="86"/>
      <c r="AU429" s="86"/>
      <c r="AV429" s="86"/>
    </row>
    <row r="430" spans="1:48"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c r="AA430" s="86"/>
      <c r="AB430" s="86"/>
      <c r="AC430" s="86"/>
      <c r="AD430" s="86"/>
      <c r="AE430" s="86"/>
      <c r="AF430" s="86"/>
      <c r="AG430" s="86"/>
      <c r="AH430" s="86"/>
      <c r="AI430" s="86"/>
      <c r="AJ430" s="86"/>
      <c r="AK430" s="86"/>
      <c r="AL430" s="86"/>
      <c r="AM430" s="86"/>
      <c r="AN430" s="86"/>
      <c r="AO430" s="86"/>
      <c r="AP430" s="86"/>
      <c r="AQ430" s="86"/>
      <c r="AR430" s="86"/>
      <c r="AS430" s="86"/>
      <c r="AT430" s="86"/>
      <c r="AU430" s="86"/>
      <c r="AV430" s="86"/>
    </row>
    <row r="431" spans="1:48"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c r="AA431" s="86"/>
      <c r="AB431" s="86"/>
      <c r="AC431" s="86"/>
      <c r="AD431" s="86"/>
      <c r="AE431" s="86"/>
      <c r="AF431" s="86"/>
      <c r="AG431" s="86"/>
      <c r="AH431" s="86"/>
      <c r="AI431" s="86"/>
      <c r="AJ431" s="86"/>
      <c r="AK431" s="86"/>
      <c r="AL431" s="86"/>
      <c r="AM431" s="86"/>
      <c r="AN431" s="86"/>
      <c r="AO431" s="86"/>
      <c r="AP431" s="86"/>
      <c r="AQ431" s="86"/>
      <c r="AR431" s="86"/>
      <c r="AS431" s="86"/>
      <c r="AT431" s="86"/>
      <c r="AU431" s="86"/>
      <c r="AV431" s="86"/>
    </row>
    <row r="432" spans="1:48"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c r="AA432" s="86"/>
      <c r="AB432" s="86"/>
      <c r="AC432" s="86"/>
      <c r="AD432" s="86"/>
      <c r="AE432" s="86"/>
      <c r="AF432" s="86"/>
      <c r="AG432" s="86"/>
      <c r="AH432" s="86"/>
      <c r="AI432" s="86"/>
      <c r="AJ432" s="86"/>
      <c r="AK432" s="86"/>
      <c r="AL432" s="86"/>
      <c r="AM432" s="86"/>
      <c r="AN432" s="86"/>
      <c r="AO432" s="86"/>
      <c r="AP432" s="86"/>
      <c r="AQ432" s="86"/>
      <c r="AR432" s="86"/>
      <c r="AS432" s="86"/>
      <c r="AT432" s="86"/>
      <c r="AU432" s="86"/>
      <c r="AV432" s="86"/>
    </row>
    <row r="433" spans="1:48"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c r="AA433" s="86"/>
      <c r="AB433" s="86"/>
      <c r="AC433" s="86"/>
      <c r="AD433" s="86"/>
      <c r="AE433" s="86"/>
      <c r="AF433" s="86"/>
      <c r="AG433" s="86"/>
      <c r="AH433" s="86"/>
      <c r="AI433" s="86"/>
      <c r="AJ433" s="86"/>
      <c r="AK433" s="86"/>
      <c r="AL433" s="86"/>
      <c r="AM433" s="86"/>
      <c r="AN433" s="86"/>
      <c r="AO433" s="86"/>
      <c r="AP433" s="86"/>
      <c r="AQ433" s="86"/>
      <c r="AR433" s="86"/>
      <c r="AS433" s="86"/>
      <c r="AT433" s="86"/>
      <c r="AU433" s="86"/>
      <c r="AV433" s="86"/>
    </row>
    <row r="434" spans="1:48"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c r="AA434" s="86"/>
      <c r="AB434" s="86"/>
      <c r="AC434" s="86"/>
      <c r="AD434" s="86"/>
      <c r="AE434" s="86"/>
      <c r="AF434" s="86"/>
      <c r="AG434" s="86"/>
      <c r="AH434" s="86"/>
      <c r="AI434" s="86"/>
      <c r="AJ434" s="86"/>
      <c r="AK434" s="86"/>
      <c r="AL434" s="86"/>
      <c r="AM434" s="86"/>
      <c r="AN434" s="86"/>
      <c r="AO434" s="86"/>
      <c r="AP434" s="86"/>
      <c r="AQ434" s="86"/>
      <c r="AR434" s="86"/>
      <c r="AS434" s="86"/>
      <c r="AT434" s="86"/>
      <c r="AU434" s="86"/>
      <c r="AV434" s="86"/>
    </row>
    <row r="435" spans="1:48"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c r="AA435" s="86"/>
      <c r="AB435" s="86"/>
      <c r="AC435" s="86"/>
      <c r="AD435" s="86"/>
      <c r="AE435" s="86"/>
      <c r="AF435" s="86"/>
      <c r="AG435" s="86"/>
      <c r="AH435" s="86"/>
      <c r="AI435" s="86"/>
      <c r="AJ435" s="86"/>
      <c r="AK435" s="86"/>
      <c r="AL435" s="86"/>
      <c r="AM435" s="86"/>
      <c r="AN435" s="86"/>
      <c r="AO435" s="86"/>
      <c r="AP435" s="86"/>
      <c r="AQ435" s="86"/>
      <c r="AR435" s="86"/>
      <c r="AS435" s="86"/>
      <c r="AT435" s="86"/>
      <c r="AU435" s="86"/>
      <c r="AV435" s="86"/>
    </row>
    <row r="436" spans="1:48"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c r="AA436" s="86"/>
      <c r="AB436" s="86"/>
      <c r="AC436" s="86"/>
      <c r="AD436" s="86"/>
      <c r="AE436" s="86"/>
      <c r="AF436" s="86"/>
      <c r="AG436" s="86"/>
      <c r="AH436" s="86"/>
      <c r="AI436" s="86"/>
      <c r="AJ436" s="86"/>
      <c r="AK436" s="86"/>
      <c r="AL436" s="86"/>
      <c r="AM436" s="86"/>
      <c r="AN436" s="86"/>
      <c r="AO436" s="86"/>
      <c r="AP436" s="86"/>
      <c r="AQ436" s="86"/>
      <c r="AR436" s="86"/>
      <c r="AS436" s="86"/>
      <c r="AT436" s="86"/>
      <c r="AU436" s="86"/>
      <c r="AV436" s="86"/>
    </row>
    <row r="437" spans="1:48"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c r="AA437" s="86"/>
      <c r="AB437" s="86"/>
      <c r="AC437" s="86"/>
      <c r="AD437" s="86"/>
      <c r="AE437" s="86"/>
      <c r="AF437" s="86"/>
      <c r="AG437" s="86"/>
      <c r="AH437" s="86"/>
      <c r="AI437" s="86"/>
      <c r="AJ437" s="86"/>
      <c r="AK437" s="86"/>
      <c r="AL437" s="86"/>
      <c r="AM437" s="86"/>
      <c r="AN437" s="86"/>
      <c r="AO437" s="86"/>
      <c r="AP437" s="86"/>
      <c r="AQ437" s="86"/>
      <c r="AR437" s="86"/>
      <c r="AS437" s="86"/>
      <c r="AT437" s="86"/>
      <c r="AU437" s="86"/>
      <c r="AV437" s="86"/>
    </row>
    <row r="438" spans="1:4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c r="AA438" s="86"/>
      <c r="AB438" s="86"/>
      <c r="AC438" s="86"/>
      <c r="AD438" s="86"/>
      <c r="AE438" s="86"/>
      <c r="AF438" s="86"/>
      <c r="AG438" s="86"/>
      <c r="AH438" s="86"/>
      <c r="AI438" s="86"/>
      <c r="AJ438" s="86"/>
      <c r="AK438" s="86"/>
      <c r="AL438" s="86"/>
      <c r="AM438" s="86"/>
      <c r="AN438" s="86"/>
      <c r="AO438" s="86"/>
      <c r="AP438" s="86"/>
      <c r="AQ438" s="86"/>
      <c r="AR438" s="86"/>
      <c r="AS438" s="86"/>
      <c r="AT438" s="86"/>
      <c r="AU438" s="86"/>
      <c r="AV438" s="86"/>
    </row>
    <row r="439" spans="1:48"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c r="AA439" s="86"/>
      <c r="AB439" s="86"/>
      <c r="AC439" s="86"/>
      <c r="AD439" s="86"/>
      <c r="AE439" s="86"/>
      <c r="AF439" s="86"/>
      <c r="AG439" s="86"/>
      <c r="AH439" s="86"/>
      <c r="AI439" s="86"/>
      <c r="AJ439" s="86"/>
      <c r="AK439" s="86"/>
      <c r="AL439" s="86"/>
      <c r="AM439" s="86"/>
      <c r="AN439" s="86"/>
      <c r="AO439" s="86"/>
      <c r="AP439" s="86"/>
      <c r="AQ439" s="86"/>
      <c r="AR439" s="86"/>
      <c r="AS439" s="86"/>
      <c r="AT439" s="86"/>
      <c r="AU439" s="86"/>
      <c r="AV439" s="86"/>
    </row>
    <row r="440" spans="1:48"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c r="AA440" s="86"/>
      <c r="AB440" s="86"/>
      <c r="AC440" s="86"/>
      <c r="AD440" s="86"/>
      <c r="AE440" s="86"/>
      <c r="AF440" s="86"/>
      <c r="AG440" s="86"/>
      <c r="AH440" s="86"/>
      <c r="AI440" s="86"/>
      <c r="AJ440" s="86"/>
      <c r="AK440" s="86"/>
      <c r="AL440" s="86"/>
      <c r="AM440" s="86"/>
      <c r="AN440" s="86"/>
      <c r="AO440" s="86"/>
      <c r="AP440" s="86"/>
      <c r="AQ440" s="86"/>
      <c r="AR440" s="86"/>
      <c r="AS440" s="86"/>
      <c r="AT440" s="86"/>
      <c r="AU440" s="86"/>
      <c r="AV440" s="86"/>
    </row>
    <row r="441" spans="1:48"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c r="AA441" s="86"/>
      <c r="AB441" s="86"/>
      <c r="AC441" s="86"/>
      <c r="AD441" s="86"/>
      <c r="AE441" s="86"/>
      <c r="AF441" s="86"/>
      <c r="AG441" s="86"/>
      <c r="AH441" s="86"/>
      <c r="AI441" s="86"/>
      <c r="AJ441" s="86"/>
      <c r="AK441" s="86"/>
      <c r="AL441" s="86"/>
      <c r="AM441" s="86"/>
      <c r="AN441" s="86"/>
      <c r="AO441" s="86"/>
      <c r="AP441" s="86"/>
      <c r="AQ441" s="86"/>
      <c r="AR441" s="86"/>
      <c r="AS441" s="86"/>
      <c r="AT441" s="86"/>
      <c r="AU441" s="86"/>
      <c r="AV441" s="86"/>
    </row>
    <row r="442" spans="1:48"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c r="AA442" s="86"/>
      <c r="AB442" s="86"/>
      <c r="AC442" s="86"/>
      <c r="AD442" s="86"/>
      <c r="AE442" s="86"/>
      <c r="AF442" s="86"/>
      <c r="AG442" s="86"/>
      <c r="AH442" s="86"/>
      <c r="AI442" s="86"/>
      <c r="AJ442" s="86"/>
      <c r="AK442" s="86"/>
      <c r="AL442" s="86"/>
      <c r="AM442" s="86"/>
      <c r="AN442" s="86"/>
      <c r="AO442" s="86"/>
      <c r="AP442" s="86"/>
      <c r="AQ442" s="86"/>
      <c r="AR442" s="86"/>
      <c r="AS442" s="86"/>
      <c r="AT442" s="86"/>
      <c r="AU442" s="86"/>
      <c r="AV442" s="86"/>
    </row>
    <row r="443" spans="1:48"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c r="AA443" s="86"/>
      <c r="AB443" s="86"/>
      <c r="AC443" s="86"/>
      <c r="AD443" s="86"/>
      <c r="AE443" s="86"/>
      <c r="AF443" s="86"/>
      <c r="AG443" s="86"/>
      <c r="AH443" s="86"/>
      <c r="AI443" s="86"/>
      <c r="AJ443" s="86"/>
      <c r="AK443" s="86"/>
      <c r="AL443" s="86"/>
      <c r="AM443" s="86"/>
      <c r="AN443" s="86"/>
      <c r="AO443" s="86"/>
      <c r="AP443" s="86"/>
      <c r="AQ443" s="86"/>
      <c r="AR443" s="86"/>
      <c r="AS443" s="86"/>
      <c r="AT443" s="86"/>
      <c r="AU443" s="86"/>
      <c r="AV443" s="86"/>
    </row>
    <row r="444" spans="1:48"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c r="AA444" s="86"/>
      <c r="AB444" s="86"/>
      <c r="AC444" s="86"/>
      <c r="AD444" s="86"/>
      <c r="AE444" s="86"/>
      <c r="AF444" s="86"/>
      <c r="AG444" s="86"/>
      <c r="AH444" s="86"/>
      <c r="AI444" s="86"/>
      <c r="AJ444" s="86"/>
      <c r="AK444" s="86"/>
      <c r="AL444" s="86"/>
      <c r="AM444" s="86"/>
      <c r="AN444" s="86"/>
      <c r="AO444" s="86"/>
      <c r="AP444" s="86"/>
      <c r="AQ444" s="86"/>
      <c r="AR444" s="86"/>
      <c r="AS444" s="86"/>
      <c r="AT444" s="86"/>
      <c r="AU444" s="86"/>
      <c r="AV444" s="86"/>
    </row>
    <row r="445" spans="1:48"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c r="AA445" s="86"/>
      <c r="AB445" s="86"/>
      <c r="AC445" s="86"/>
      <c r="AD445" s="86"/>
      <c r="AE445" s="86"/>
      <c r="AF445" s="86"/>
      <c r="AG445" s="86"/>
      <c r="AH445" s="86"/>
      <c r="AI445" s="86"/>
      <c r="AJ445" s="86"/>
      <c r="AK445" s="86"/>
      <c r="AL445" s="86"/>
      <c r="AM445" s="86"/>
      <c r="AN445" s="86"/>
      <c r="AO445" s="86"/>
      <c r="AP445" s="86"/>
      <c r="AQ445" s="86"/>
      <c r="AR445" s="86"/>
      <c r="AS445" s="86"/>
      <c r="AT445" s="86"/>
      <c r="AU445" s="86"/>
      <c r="AV445" s="86"/>
    </row>
    <row r="446" spans="1:48"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c r="AA446" s="86"/>
      <c r="AB446" s="86"/>
      <c r="AC446" s="86"/>
      <c r="AD446" s="86"/>
      <c r="AE446" s="86"/>
      <c r="AF446" s="86"/>
      <c r="AG446" s="86"/>
      <c r="AH446" s="86"/>
      <c r="AI446" s="86"/>
      <c r="AJ446" s="86"/>
      <c r="AK446" s="86"/>
      <c r="AL446" s="86"/>
      <c r="AM446" s="86"/>
      <c r="AN446" s="86"/>
      <c r="AO446" s="86"/>
      <c r="AP446" s="86"/>
      <c r="AQ446" s="86"/>
      <c r="AR446" s="86"/>
      <c r="AS446" s="86"/>
      <c r="AT446" s="86"/>
      <c r="AU446" s="86"/>
      <c r="AV446" s="86"/>
    </row>
    <row r="447" spans="1:48"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c r="AA447" s="86"/>
      <c r="AB447" s="86"/>
      <c r="AC447" s="86"/>
      <c r="AD447" s="86"/>
      <c r="AE447" s="86"/>
      <c r="AF447" s="86"/>
      <c r="AG447" s="86"/>
      <c r="AH447" s="86"/>
      <c r="AI447" s="86"/>
      <c r="AJ447" s="86"/>
      <c r="AK447" s="86"/>
      <c r="AL447" s="86"/>
      <c r="AM447" s="86"/>
      <c r="AN447" s="86"/>
      <c r="AO447" s="86"/>
      <c r="AP447" s="86"/>
      <c r="AQ447" s="86"/>
      <c r="AR447" s="86"/>
      <c r="AS447" s="86"/>
      <c r="AT447" s="86"/>
      <c r="AU447" s="86"/>
      <c r="AV447" s="86"/>
    </row>
    <row r="448" spans="1: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c r="AA448" s="86"/>
      <c r="AB448" s="86"/>
      <c r="AC448" s="86"/>
      <c r="AD448" s="86"/>
      <c r="AE448" s="86"/>
      <c r="AF448" s="86"/>
      <c r="AG448" s="86"/>
      <c r="AH448" s="86"/>
      <c r="AI448" s="86"/>
      <c r="AJ448" s="86"/>
      <c r="AK448" s="86"/>
      <c r="AL448" s="86"/>
      <c r="AM448" s="86"/>
      <c r="AN448" s="86"/>
      <c r="AO448" s="86"/>
      <c r="AP448" s="86"/>
      <c r="AQ448" s="86"/>
      <c r="AR448" s="86"/>
      <c r="AS448" s="86"/>
      <c r="AT448" s="86"/>
      <c r="AU448" s="86"/>
      <c r="AV448" s="86"/>
    </row>
    <row r="449" spans="1:48"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c r="AA449" s="86"/>
      <c r="AB449" s="86"/>
      <c r="AC449" s="86"/>
      <c r="AD449" s="86"/>
      <c r="AE449" s="86"/>
      <c r="AF449" s="86"/>
      <c r="AG449" s="86"/>
      <c r="AH449" s="86"/>
      <c r="AI449" s="86"/>
      <c r="AJ449" s="86"/>
      <c r="AK449" s="86"/>
      <c r="AL449" s="86"/>
      <c r="AM449" s="86"/>
      <c r="AN449" s="86"/>
      <c r="AO449" s="86"/>
      <c r="AP449" s="86"/>
      <c r="AQ449" s="86"/>
      <c r="AR449" s="86"/>
      <c r="AS449" s="86"/>
      <c r="AT449" s="86"/>
      <c r="AU449" s="86"/>
      <c r="AV449" s="86"/>
    </row>
    <row r="450" spans="1:48"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c r="AA450" s="86"/>
      <c r="AB450" s="86"/>
      <c r="AC450" s="86"/>
      <c r="AD450" s="86"/>
      <c r="AE450" s="86"/>
      <c r="AF450" s="86"/>
      <c r="AG450" s="86"/>
      <c r="AH450" s="86"/>
      <c r="AI450" s="86"/>
      <c r="AJ450" s="86"/>
      <c r="AK450" s="86"/>
      <c r="AL450" s="86"/>
      <c r="AM450" s="86"/>
      <c r="AN450" s="86"/>
      <c r="AO450" s="86"/>
      <c r="AP450" s="86"/>
      <c r="AQ450" s="86"/>
      <c r="AR450" s="86"/>
      <c r="AS450" s="86"/>
      <c r="AT450" s="86"/>
      <c r="AU450" s="86"/>
      <c r="AV450" s="86"/>
    </row>
    <row r="451" spans="1:48"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c r="AA451" s="86"/>
      <c r="AB451" s="86"/>
      <c r="AC451" s="86"/>
      <c r="AD451" s="86"/>
      <c r="AE451" s="86"/>
      <c r="AF451" s="86"/>
      <c r="AG451" s="86"/>
      <c r="AH451" s="86"/>
      <c r="AI451" s="86"/>
      <c r="AJ451" s="86"/>
      <c r="AK451" s="86"/>
      <c r="AL451" s="86"/>
      <c r="AM451" s="86"/>
      <c r="AN451" s="86"/>
      <c r="AO451" s="86"/>
      <c r="AP451" s="86"/>
      <c r="AQ451" s="86"/>
      <c r="AR451" s="86"/>
      <c r="AS451" s="86"/>
      <c r="AT451" s="86"/>
      <c r="AU451" s="86"/>
      <c r="AV451" s="86"/>
    </row>
    <row r="452" spans="1:48"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c r="AA452" s="86"/>
      <c r="AB452" s="86"/>
      <c r="AC452" s="86"/>
      <c r="AD452" s="86"/>
      <c r="AE452" s="86"/>
      <c r="AF452" s="86"/>
      <c r="AG452" s="86"/>
      <c r="AH452" s="86"/>
      <c r="AI452" s="86"/>
      <c r="AJ452" s="86"/>
      <c r="AK452" s="86"/>
      <c r="AL452" s="86"/>
      <c r="AM452" s="86"/>
      <c r="AN452" s="86"/>
      <c r="AO452" s="86"/>
      <c r="AP452" s="86"/>
      <c r="AQ452" s="86"/>
      <c r="AR452" s="86"/>
      <c r="AS452" s="86"/>
      <c r="AT452" s="86"/>
      <c r="AU452" s="86"/>
      <c r="AV452" s="86"/>
    </row>
    <row r="453" spans="1:48"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c r="AA453" s="86"/>
      <c r="AB453" s="86"/>
      <c r="AC453" s="86"/>
      <c r="AD453" s="86"/>
      <c r="AE453" s="86"/>
      <c r="AF453" s="86"/>
      <c r="AG453" s="86"/>
      <c r="AH453" s="86"/>
      <c r="AI453" s="86"/>
      <c r="AJ453" s="86"/>
      <c r="AK453" s="86"/>
      <c r="AL453" s="86"/>
      <c r="AM453" s="86"/>
      <c r="AN453" s="86"/>
      <c r="AO453" s="86"/>
      <c r="AP453" s="86"/>
      <c r="AQ453" s="86"/>
      <c r="AR453" s="86"/>
      <c r="AS453" s="86"/>
      <c r="AT453" s="86"/>
      <c r="AU453" s="86"/>
      <c r="AV453" s="86"/>
    </row>
    <row r="454" spans="1:48"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c r="AA454" s="86"/>
      <c r="AB454" s="86"/>
      <c r="AC454" s="86"/>
      <c r="AD454" s="86"/>
      <c r="AE454" s="86"/>
      <c r="AF454" s="86"/>
      <c r="AG454" s="86"/>
      <c r="AH454" s="86"/>
      <c r="AI454" s="86"/>
      <c r="AJ454" s="86"/>
      <c r="AK454" s="86"/>
      <c r="AL454" s="86"/>
      <c r="AM454" s="86"/>
      <c r="AN454" s="86"/>
      <c r="AO454" s="86"/>
      <c r="AP454" s="86"/>
      <c r="AQ454" s="86"/>
      <c r="AR454" s="86"/>
      <c r="AS454" s="86"/>
      <c r="AT454" s="86"/>
      <c r="AU454" s="86"/>
      <c r="AV454" s="86"/>
    </row>
    <row r="455" spans="1:48"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c r="AA455" s="86"/>
      <c r="AB455" s="86"/>
      <c r="AC455" s="86"/>
      <c r="AD455" s="86"/>
      <c r="AE455" s="86"/>
      <c r="AF455" s="86"/>
      <c r="AG455" s="86"/>
      <c r="AH455" s="86"/>
      <c r="AI455" s="86"/>
      <c r="AJ455" s="86"/>
      <c r="AK455" s="86"/>
      <c r="AL455" s="86"/>
      <c r="AM455" s="86"/>
      <c r="AN455" s="86"/>
      <c r="AO455" s="86"/>
      <c r="AP455" s="86"/>
      <c r="AQ455" s="86"/>
      <c r="AR455" s="86"/>
      <c r="AS455" s="86"/>
      <c r="AT455" s="86"/>
      <c r="AU455" s="86"/>
      <c r="AV455" s="86"/>
    </row>
    <row r="456" spans="1:48"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c r="AA456" s="86"/>
      <c r="AB456" s="86"/>
      <c r="AC456" s="86"/>
      <c r="AD456" s="86"/>
      <c r="AE456" s="86"/>
      <c r="AF456" s="86"/>
      <c r="AG456" s="86"/>
      <c r="AH456" s="86"/>
      <c r="AI456" s="86"/>
      <c r="AJ456" s="86"/>
      <c r="AK456" s="86"/>
      <c r="AL456" s="86"/>
      <c r="AM456" s="86"/>
      <c r="AN456" s="86"/>
      <c r="AO456" s="86"/>
      <c r="AP456" s="86"/>
      <c r="AQ456" s="86"/>
      <c r="AR456" s="86"/>
      <c r="AS456" s="86"/>
      <c r="AT456" s="86"/>
      <c r="AU456" s="86"/>
      <c r="AV456" s="86"/>
    </row>
    <row r="457" spans="1:48"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c r="AA457" s="86"/>
      <c r="AB457" s="86"/>
      <c r="AC457" s="86"/>
      <c r="AD457" s="86"/>
      <c r="AE457" s="86"/>
      <c r="AF457" s="86"/>
      <c r="AG457" s="86"/>
      <c r="AH457" s="86"/>
      <c r="AI457" s="86"/>
      <c r="AJ457" s="86"/>
      <c r="AK457" s="86"/>
      <c r="AL457" s="86"/>
      <c r="AM457" s="86"/>
      <c r="AN457" s="86"/>
      <c r="AO457" s="86"/>
      <c r="AP457" s="86"/>
      <c r="AQ457" s="86"/>
      <c r="AR457" s="86"/>
      <c r="AS457" s="86"/>
      <c r="AT457" s="86"/>
      <c r="AU457" s="86"/>
      <c r="AV457" s="86"/>
    </row>
    <row r="458" spans="1:4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c r="AA458" s="86"/>
      <c r="AB458" s="86"/>
      <c r="AC458" s="86"/>
      <c r="AD458" s="86"/>
      <c r="AE458" s="86"/>
      <c r="AF458" s="86"/>
      <c r="AG458" s="86"/>
      <c r="AH458" s="86"/>
      <c r="AI458" s="86"/>
      <c r="AJ458" s="86"/>
      <c r="AK458" s="86"/>
      <c r="AL458" s="86"/>
      <c r="AM458" s="86"/>
      <c r="AN458" s="86"/>
      <c r="AO458" s="86"/>
      <c r="AP458" s="86"/>
      <c r="AQ458" s="86"/>
      <c r="AR458" s="86"/>
      <c r="AS458" s="86"/>
      <c r="AT458" s="86"/>
      <c r="AU458" s="86"/>
      <c r="AV458" s="86"/>
    </row>
    <row r="459" spans="1:48"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c r="AA459" s="86"/>
      <c r="AB459" s="86"/>
      <c r="AC459" s="86"/>
      <c r="AD459" s="86"/>
      <c r="AE459" s="86"/>
      <c r="AF459" s="86"/>
      <c r="AG459" s="86"/>
      <c r="AH459" s="86"/>
      <c r="AI459" s="86"/>
      <c r="AJ459" s="86"/>
      <c r="AK459" s="86"/>
      <c r="AL459" s="86"/>
      <c r="AM459" s="86"/>
      <c r="AN459" s="86"/>
      <c r="AO459" s="86"/>
      <c r="AP459" s="86"/>
      <c r="AQ459" s="86"/>
      <c r="AR459" s="86"/>
      <c r="AS459" s="86"/>
      <c r="AT459" s="86"/>
      <c r="AU459" s="86"/>
      <c r="AV459" s="86"/>
    </row>
    <row r="460" spans="1:48"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c r="AA460" s="86"/>
      <c r="AB460" s="86"/>
      <c r="AC460" s="86"/>
      <c r="AD460" s="86"/>
      <c r="AE460" s="86"/>
      <c r="AF460" s="86"/>
      <c r="AG460" s="86"/>
      <c r="AH460" s="86"/>
      <c r="AI460" s="86"/>
      <c r="AJ460" s="86"/>
      <c r="AK460" s="86"/>
      <c r="AL460" s="86"/>
      <c r="AM460" s="86"/>
      <c r="AN460" s="86"/>
      <c r="AO460" s="86"/>
      <c r="AP460" s="86"/>
      <c r="AQ460" s="86"/>
      <c r="AR460" s="86"/>
      <c r="AS460" s="86"/>
      <c r="AT460" s="86"/>
      <c r="AU460" s="86"/>
      <c r="AV460" s="86"/>
    </row>
    <row r="461" spans="1:48"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c r="AA461" s="86"/>
      <c r="AB461" s="86"/>
      <c r="AC461" s="86"/>
      <c r="AD461" s="86"/>
      <c r="AE461" s="86"/>
      <c r="AF461" s="86"/>
      <c r="AG461" s="86"/>
      <c r="AH461" s="86"/>
      <c r="AI461" s="86"/>
      <c r="AJ461" s="86"/>
      <c r="AK461" s="86"/>
      <c r="AL461" s="86"/>
      <c r="AM461" s="86"/>
      <c r="AN461" s="86"/>
      <c r="AO461" s="86"/>
      <c r="AP461" s="86"/>
      <c r="AQ461" s="86"/>
      <c r="AR461" s="86"/>
      <c r="AS461" s="86"/>
      <c r="AT461" s="86"/>
      <c r="AU461" s="86"/>
      <c r="AV461" s="86"/>
    </row>
    <row r="462" spans="1:48"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c r="AA462" s="86"/>
      <c r="AB462" s="86"/>
      <c r="AC462" s="86"/>
      <c r="AD462" s="86"/>
      <c r="AE462" s="86"/>
      <c r="AF462" s="86"/>
      <c r="AG462" s="86"/>
      <c r="AH462" s="86"/>
      <c r="AI462" s="86"/>
      <c r="AJ462" s="86"/>
      <c r="AK462" s="86"/>
      <c r="AL462" s="86"/>
      <c r="AM462" s="86"/>
      <c r="AN462" s="86"/>
      <c r="AO462" s="86"/>
      <c r="AP462" s="86"/>
      <c r="AQ462" s="86"/>
      <c r="AR462" s="86"/>
      <c r="AS462" s="86"/>
      <c r="AT462" s="86"/>
      <c r="AU462" s="86"/>
      <c r="AV462" s="86"/>
    </row>
    <row r="463" spans="1:48"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c r="AA463" s="86"/>
      <c r="AB463" s="86"/>
      <c r="AC463" s="86"/>
      <c r="AD463" s="86"/>
      <c r="AE463" s="86"/>
      <c r="AF463" s="86"/>
      <c r="AG463" s="86"/>
      <c r="AH463" s="86"/>
      <c r="AI463" s="86"/>
      <c r="AJ463" s="86"/>
      <c r="AK463" s="86"/>
      <c r="AL463" s="86"/>
      <c r="AM463" s="86"/>
      <c r="AN463" s="86"/>
      <c r="AO463" s="86"/>
      <c r="AP463" s="86"/>
      <c r="AQ463" s="86"/>
      <c r="AR463" s="86"/>
      <c r="AS463" s="86"/>
      <c r="AT463" s="86"/>
      <c r="AU463" s="86"/>
      <c r="AV463" s="86"/>
    </row>
    <row r="464" spans="1:48"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c r="AA464" s="86"/>
      <c r="AB464" s="86"/>
      <c r="AC464" s="86"/>
      <c r="AD464" s="86"/>
      <c r="AE464" s="86"/>
      <c r="AF464" s="86"/>
      <c r="AG464" s="86"/>
      <c r="AH464" s="86"/>
      <c r="AI464" s="86"/>
      <c r="AJ464" s="86"/>
      <c r="AK464" s="86"/>
      <c r="AL464" s="86"/>
      <c r="AM464" s="86"/>
      <c r="AN464" s="86"/>
      <c r="AO464" s="86"/>
      <c r="AP464" s="86"/>
      <c r="AQ464" s="86"/>
      <c r="AR464" s="86"/>
      <c r="AS464" s="86"/>
      <c r="AT464" s="86"/>
      <c r="AU464" s="86"/>
      <c r="AV464" s="86"/>
    </row>
    <row r="465" spans="1:48"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c r="AA465" s="86"/>
      <c r="AB465" s="86"/>
      <c r="AC465" s="86"/>
      <c r="AD465" s="86"/>
      <c r="AE465" s="86"/>
      <c r="AF465" s="86"/>
      <c r="AG465" s="86"/>
      <c r="AH465" s="86"/>
      <c r="AI465" s="86"/>
      <c r="AJ465" s="86"/>
      <c r="AK465" s="86"/>
      <c r="AL465" s="86"/>
      <c r="AM465" s="86"/>
      <c r="AN465" s="86"/>
      <c r="AO465" s="86"/>
      <c r="AP465" s="86"/>
      <c r="AQ465" s="86"/>
      <c r="AR465" s="86"/>
      <c r="AS465" s="86"/>
      <c r="AT465" s="86"/>
      <c r="AU465" s="86"/>
      <c r="AV465" s="86"/>
    </row>
    <row r="466" spans="1:48"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c r="AA466" s="86"/>
      <c r="AB466" s="86"/>
      <c r="AC466" s="86"/>
      <c r="AD466" s="86"/>
      <c r="AE466" s="86"/>
      <c r="AF466" s="86"/>
      <c r="AG466" s="86"/>
      <c r="AH466" s="86"/>
      <c r="AI466" s="86"/>
      <c r="AJ466" s="86"/>
      <c r="AK466" s="86"/>
      <c r="AL466" s="86"/>
      <c r="AM466" s="86"/>
      <c r="AN466" s="86"/>
      <c r="AO466" s="86"/>
      <c r="AP466" s="86"/>
      <c r="AQ466" s="86"/>
      <c r="AR466" s="86"/>
      <c r="AS466" s="86"/>
      <c r="AT466" s="86"/>
      <c r="AU466" s="86"/>
      <c r="AV466" s="86"/>
    </row>
    <row r="467" spans="1:48"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c r="AA467" s="86"/>
      <c r="AB467" s="86"/>
      <c r="AC467" s="86"/>
      <c r="AD467" s="86"/>
      <c r="AE467" s="86"/>
      <c r="AF467" s="86"/>
      <c r="AG467" s="86"/>
      <c r="AH467" s="86"/>
      <c r="AI467" s="86"/>
      <c r="AJ467" s="86"/>
      <c r="AK467" s="86"/>
      <c r="AL467" s="86"/>
      <c r="AM467" s="86"/>
      <c r="AN467" s="86"/>
      <c r="AO467" s="86"/>
      <c r="AP467" s="86"/>
      <c r="AQ467" s="86"/>
      <c r="AR467" s="86"/>
      <c r="AS467" s="86"/>
      <c r="AT467" s="86"/>
      <c r="AU467" s="86"/>
      <c r="AV467" s="86"/>
    </row>
    <row r="468" spans="1:4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c r="AA468" s="86"/>
      <c r="AB468" s="86"/>
      <c r="AC468" s="86"/>
      <c r="AD468" s="86"/>
      <c r="AE468" s="86"/>
      <c r="AF468" s="86"/>
      <c r="AG468" s="86"/>
      <c r="AH468" s="86"/>
      <c r="AI468" s="86"/>
      <c r="AJ468" s="86"/>
      <c r="AK468" s="86"/>
      <c r="AL468" s="86"/>
      <c r="AM468" s="86"/>
      <c r="AN468" s="86"/>
      <c r="AO468" s="86"/>
      <c r="AP468" s="86"/>
      <c r="AQ468" s="86"/>
      <c r="AR468" s="86"/>
      <c r="AS468" s="86"/>
      <c r="AT468" s="86"/>
      <c r="AU468" s="86"/>
      <c r="AV468" s="86"/>
    </row>
    <row r="469" spans="1:48"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c r="AA469" s="86"/>
      <c r="AB469" s="86"/>
      <c r="AC469" s="86"/>
      <c r="AD469" s="86"/>
      <c r="AE469" s="86"/>
      <c r="AF469" s="86"/>
      <c r="AG469" s="86"/>
      <c r="AH469" s="86"/>
      <c r="AI469" s="86"/>
      <c r="AJ469" s="86"/>
      <c r="AK469" s="86"/>
      <c r="AL469" s="86"/>
      <c r="AM469" s="86"/>
      <c r="AN469" s="86"/>
      <c r="AO469" s="86"/>
      <c r="AP469" s="86"/>
      <c r="AQ469" s="86"/>
      <c r="AR469" s="86"/>
      <c r="AS469" s="86"/>
      <c r="AT469" s="86"/>
      <c r="AU469" s="86"/>
      <c r="AV469" s="86"/>
    </row>
    <row r="470" spans="1:48"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c r="AA470" s="86"/>
      <c r="AB470" s="86"/>
      <c r="AC470" s="86"/>
      <c r="AD470" s="86"/>
      <c r="AE470" s="86"/>
      <c r="AF470" s="86"/>
      <c r="AG470" s="86"/>
      <c r="AH470" s="86"/>
      <c r="AI470" s="86"/>
      <c r="AJ470" s="86"/>
      <c r="AK470" s="86"/>
      <c r="AL470" s="86"/>
      <c r="AM470" s="86"/>
      <c r="AN470" s="86"/>
      <c r="AO470" s="86"/>
      <c r="AP470" s="86"/>
      <c r="AQ470" s="86"/>
      <c r="AR470" s="86"/>
      <c r="AS470" s="86"/>
      <c r="AT470" s="86"/>
      <c r="AU470" s="86"/>
      <c r="AV470" s="86"/>
    </row>
    <row r="471" spans="1:48"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c r="AA471" s="86"/>
      <c r="AB471" s="86"/>
      <c r="AC471" s="86"/>
      <c r="AD471" s="86"/>
      <c r="AE471" s="86"/>
      <c r="AF471" s="86"/>
      <c r="AG471" s="86"/>
      <c r="AH471" s="86"/>
      <c r="AI471" s="86"/>
      <c r="AJ471" s="86"/>
      <c r="AK471" s="86"/>
      <c r="AL471" s="86"/>
      <c r="AM471" s="86"/>
      <c r="AN471" s="86"/>
      <c r="AO471" s="86"/>
      <c r="AP471" s="86"/>
      <c r="AQ471" s="86"/>
      <c r="AR471" s="86"/>
      <c r="AS471" s="86"/>
      <c r="AT471" s="86"/>
      <c r="AU471" s="86"/>
      <c r="AV471" s="86"/>
    </row>
    <row r="472" spans="1:48"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c r="AA472" s="86"/>
      <c r="AB472" s="86"/>
      <c r="AC472" s="86"/>
      <c r="AD472" s="86"/>
      <c r="AE472" s="86"/>
      <c r="AF472" s="86"/>
      <c r="AG472" s="86"/>
      <c r="AH472" s="86"/>
      <c r="AI472" s="86"/>
      <c r="AJ472" s="86"/>
      <c r="AK472" s="86"/>
      <c r="AL472" s="86"/>
      <c r="AM472" s="86"/>
      <c r="AN472" s="86"/>
      <c r="AO472" s="86"/>
      <c r="AP472" s="86"/>
      <c r="AQ472" s="86"/>
      <c r="AR472" s="86"/>
      <c r="AS472" s="86"/>
      <c r="AT472" s="86"/>
      <c r="AU472" s="86"/>
      <c r="AV472" s="86"/>
    </row>
    <row r="473" spans="1:48"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c r="AA473" s="86"/>
      <c r="AB473" s="86"/>
      <c r="AC473" s="86"/>
      <c r="AD473" s="86"/>
      <c r="AE473" s="86"/>
      <c r="AF473" s="86"/>
      <c r="AG473" s="86"/>
      <c r="AH473" s="86"/>
      <c r="AI473" s="86"/>
      <c r="AJ473" s="86"/>
      <c r="AK473" s="86"/>
      <c r="AL473" s="86"/>
      <c r="AM473" s="86"/>
      <c r="AN473" s="86"/>
      <c r="AO473" s="86"/>
      <c r="AP473" s="86"/>
      <c r="AQ473" s="86"/>
      <c r="AR473" s="86"/>
      <c r="AS473" s="86"/>
      <c r="AT473" s="86"/>
      <c r="AU473" s="86"/>
      <c r="AV473" s="86"/>
    </row>
    <row r="474" spans="1:48"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c r="AA474" s="86"/>
      <c r="AB474" s="86"/>
      <c r="AC474" s="86"/>
      <c r="AD474" s="86"/>
      <c r="AE474" s="86"/>
      <c r="AF474" s="86"/>
      <c r="AG474" s="86"/>
      <c r="AH474" s="86"/>
      <c r="AI474" s="86"/>
      <c r="AJ474" s="86"/>
      <c r="AK474" s="86"/>
      <c r="AL474" s="86"/>
      <c r="AM474" s="86"/>
      <c r="AN474" s="86"/>
      <c r="AO474" s="86"/>
      <c r="AP474" s="86"/>
      <c r="AQ474" s="86"/>
      <c r="AR474" s="86"/>
      <c r="AS474" s="86"/>
      <c r="AT474" s="86"/>
      <c r="AU474" s="86"/>
      <c r="AV474" s="86"/>
    </row>
    <row r="475" spans="1:48"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c r="AA475" s="86"/>
      <c r="AB475" s="86"/>
      <c r="AC475" s="86"/>
      <c r="AD475" s="86"/>
      <c r="AE475" s="86"/>
      <c r="AF475" s="86"/>
      <c r="AG475" s="86"/>
      <c r="AH475" s="86"/>
      <c r="AI475" s="86"/>
      <c r="AJ475" s="86"/>
      <c r="AK475" s="86"/>
      <c r="AL475" s="86"/>
      <c r="AM475" s="86"/>
      <c r="AN475" s="86"/>
      <c r="AO475" s="86"/>
      <c r="AP475" s="86"/>
      <c r="AQ475" s="86"/>
      <c r="AR475" s="86"/>
      <c r="AS475" s="86"/>
      <c r="AT475" s="86"/>
      <c r="AU475" s="86"/>
      <c r="AV475" s="86"/>
    </row>
    <row r="476" spans="1:48"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c r="AA476" s="86"/>
      <c r="AB476" s="86"/>
      <c r="AC476" s="86"/>
      <c r="AD476" s="86"/>
      <c r="AE476" s="86"/>
      <c r="AF476" s="86"/>
      <c r="AG476" s="86"/>
      <c r="AH476" s="86"/>
      <c r="AI476" s="86"/>
      <c r="AJ476" s="86"/>
      <c r="AK476" s="86"/>
      <c r="AL476" s="86"/>
      <c r="AM476" s="86"/>
      <c r="AN476" s="86"/>
      <c r="AO476" s="86"/>
      <c r="AP476" s="86"/>
      <c r="AQ476" s="86"/>
      <c r="AR476" s="86"/>
      <c r="AS476" s="86"/>
      <c r="AT476" s="86"/>
      <c r="AU476" s="86"/>
      <c r="AV476" s="86"/>
    </row>
    <row r="477" spans="1:48"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c r="AA477" s="86"/>
      <c r="AB477" s="86"/>
      <c r="AC477" s="86"/>
      <c r="AD477" s="86"/>
      <c r="AE477" s="86"/>
      <c r="AF477" s="86"/>
      <c r="AG477" s="86"/>
      <c r="AH477" s="86"/>
      <c r="AI477" s="86"/>
      <c r="AJ477" s="86"/>
      <c r="AK477" s="86"/>
      <c r="AL477" s="86"/>
      <c r="AM477" s="86"/>
      <c r="AN477" s="86"/>
      <c r="AO477" s="86"/>
      <c r="AP477" s="86"/>
      <c r="AQ477" s="86"/>
      <c r="AR477" s="86"/>
      <c r="AS477" s="86"/>
      <c r="AT477" s="86"/>
      <c r="AU477" s="86"/>
      <c r="AV477" s="86"/>
    </row>
    <row r="478" spans="1:4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c r="AA478" s="86"/>
      <c r="AB478" s="86"/>
      <c r="AC478" s="86"/>
      <c r="AD478" s="86"/>
      <c r="AE478" s="86"/>
      <c r="AF478" s="86"/>
      <c r="AG478" s="86"/>
      <c r="AH478" s="86"/>
      <c r="AI478" s="86"/>
      <c r="AJ478" s="86"/>
      <c r="AK478" s="86"/>
      <c r="AL478" s="86"/>
      <c r="AM478" s="86"/>
      <c r="AN478" s="86"/>
      <c r="AO478" s="86"/>
      <c r="AP478" s="86"/>
      <c r="AQ478" s="86"/>
      <c r="AR478" s="86"/>
      <c r="AS478" s="86"/>
      <c r="AT478" s="86"/>
      <c r="AU478" s="86"/>
      <c r="AV478" s="86"/>
    </row>
    <row r="479" spans="1:48"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c r="AA479" s="86"/>
      <c r="AB479" s="86"/>
      <c r="AC479" s="86"/>
      <c r="AD479" s="86"/>
      <c r="AE479" s="86"/>
      <c r="AF479" s="86"/>
      <c r="AG479" s="86"/>
      <c r="AH479" s="86"/>
      <c r="AI479" s="86"/>
      <c r="AJ479" s="86"/>
      <c r="AK479" s="86"/>
      <c r="AL479" s="86"/>
      <c r="AM479" s="86"/>
      <c r="AN479" s="86"/>
      <c r="AO479" s="86"/>
      <c r="AP479" s="86"/>
      <c r="AQ479" s="86"/>
      <c r="AR479" s="86"/>
      <c r="AS479" s="86"/>
      <c r="AT479" s="86"/>
      <c r="AU479" s="86"/>
      <c r="AV479" s="86"/>
    </row>
    <row r="480" spans="1:48"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c r="AA480" s="86"/>
      <c r="AB480" s="86"/>
      <c r="AC480" s="86"/>
      <c r="AD480" s="86"/>
      <c r="AE480" s="86"/>
      <c r="AF480" s="86"/>
      <c r="AG480" s="86"/>
      <c r="AH480" s="86"/>
      <c r="AI480" s="86"/>
      <c r="AJ480" s="86"/>
      <c r="AK480" s="86"/>
      <c r="AL480" s="86"/>
      <c r="AM480" s="86"/>
      <c r="AN480" s="86"/>
      <c r="AO480" s="86"/>
      <c r="AP480" s="86"/>
      <c r="AQ480" s="86"/>
      <c r="AR480" s="86"/>
      <c r="AS480" s="86"/>
      <c r="AT480" s="86"/>
      <c r="AU480" s="86"/>
      <c r="AV480" s="86"/>
    </row>
    <row r="481" spans="1:48"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c r="AA481" s="86"/>
      <c r="AB481" s="86"/>
      <c r="AC481" s="86"/>
      <c r="AD481" s="86"/>
      <c r="AE481" s="86"/>
      <c r="AF481" s="86"/>
      <c r="AG481" s="86"/>
      <c r="AH481" s="86"/>
      <c r="AI481" s="86"/>
      <c r="AJ481" s="86"/>
      <c r="AK481" s="86"/>
      <c r="AL481" s="86"/>
      <c r="AM481" s="86"/>
      <c r="AN481" s="86"/>
      <c r="AO481" s="86"/>
      <c r="AP481" s="86"/>
      <c r="AQ481" s="86"/>
      <c r="AR481" s="86"/>
      <c r="AS481" s="86"/>
      <c r="AT481" s="86"/>
      <c r="AU481" s="86"/>
      <c r="AV481" s="86"/>
    </row>
    <row r="482" spans="1:48"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c r="AA482" s="86"/>
      <c r="AB482" s="86"/>
      <c r="AC482" s="86"/>
      <c r="AD482" s="86"/>
      <c r="AE482" s="86"/>
      <c r="AF482" s="86"/>
      <c r="AG482" s="86"/>
      <c r="AH482" s="86"/>
      <c r="AI482" s="86"/>
      <c r="AJ482" s="86"/>
      <c r="AK482" s="86"/>
      <c r="AL482" s="86"/>
      <c r="AM482" s="86"/>
      <c r="AN482" s="86"/>
      <c r="AO482" s="86"/>
      <c r="AP482" s="86"/>
      <c r="AQ482" s="86"/>
      <c r="AR482" s="86"/>
      <c r="AS482" s="86"/>
      <c r="AT482" s="86"/>
      <c r="AU482" s="86"/>
      <c r="AV482" s="86"/>
    </row>
    <row r="483" spans="1:48"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c r="AA483" s="86"/>
      <c r="AB483" s="86"/>
      <c r="AC483" s="86"/>
      <c r="AD483" s="86"/>
      <c r="AE483" s="86"/>
      <c r="AF483" s="86"/>
      <c r="AG483" s="86"/>
      <c r="AH483" s="86"/>
      <c r="AI483" s="86"/>
      <c r="AJ483" s="86"/>
      <c r="AK483" s="86"/>
      <c r="AL483" s="86"/>
      <c r="AM483" s="86"/>
      <c r="AN483" s="86"/>
      <c r="AO483" s="86"/>
      <c r="AP483" s="86"/>
      <c r="AQ483" s="86"/>
      <c r="AR483" s="86"/>
      <c r="AS483" s="86"/>
      <c r="AT483" s="86"/>
      <c r="AU483" s="86"/>
      <c r="AV483" s="86"/>
    </row>
    <row r="484" spans="1:48"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c r="AA484" s="86"/>
      <c r="AB484" s="86"/>
      <c r="AC484" s="86"/>
      <c r="AD484" s="86"/>
      <c r="AE484" s="86"/>
      <c r="AF484" s="86"/>
      <c r="AG484" s="86"/>
      <c r="AH484" s="86"/>
      <c r="AI484" s="86"/>
      <c r="AJ484" s="86"/>
      <c r="AK484" s="86"/>
      <c r="AL484" s="86"/>
      <c r="AM484" s="86"/>
      <c r="AN484" s="86"/>
      <c r="AO484" s="86"/>
      <c r="AP484" s="86"/>
      <c r="AQ484" s="86"/>
      <c r="AR484" s="86"/>
      <c r="AS484" s="86"/>
      <c r="AT484" s="86"/>
      <c r="AU484" s="86"/>
      <c r="AV484" s="86"/>
    </row>
    <row r="485" spans="1:48"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c r="AA485" s="86"/>
      <c r="AB485" s="86"/>
      <c r="AC485" s="86"/>
      <c r="AD485" s="86"/>
      <c r="AE485" s="86"/>
      <c r="AF485" s="86"/>
      <c r="AG485" s="86"/>
      <c r="AH485" s="86"/>
      <c r="AI485" s="86"/>
      <c r="AJ485" s="86"/>
      <c r="AK485" s="86"/>
      <c r="AL485" s="86"/>
      <c r="AM485" s="86"/>
      <c r="AN485" s="86"/>
      <c r="AO485" s="86"/>
      <c r="AP485" s="86"/>
      <c r="AQ485" s="86"/>
      <c r="AR485" s="86"/>
      <c r="AS485" s="86"/>
      <c r="AT485" s="86"/>
      <c r="AU485" s="86"/>
      <c r="AV485" s="86"/>
    </row>
    <row r="486" spans="1:48"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c r="AA486" s="86"/>
      <c r="AB486" s="86"/>
      <c r="AC486" s="86"/>
      <c r="AD486" s="86"/>
      <c r="AE486" s="86"/>
      <c r="AF486" s="86"/>
      <c r="AG486" s="86"/>
      <c r="AH486" s="86"/>
      <c r="AI486" s="86"/>
      <c r="AJ486" s="86"/>
      <c r="AK486" s="86"/>
      <c r="AL486" s="86"/>
      <c r="AM486" s="86"/>
      <c r="AN486" s="86"/>
      <c r="AO486" s="86"/>
      <c r="AP486" s="86"/>
      <c r="AQ486" s="86"/>
      <c r="AR486" s="86"/>
      <c r="AS486" s="86"/>
      <c r="AT486" s="86"/>
      <c r="AU486" s="86"/>
      <c r="AV486" s="86"/>
    </row>
    <row r="487" spans="1:48"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c r="AA487" s="86"/>
      <c r="AB487" s="86"/>
      <c r="AC487" s="86"/>
      <c r="AD487" s="86"/>
      <c r="AE487" s="86"/>
      <c r="AF487" s="86"/>
      <c r="AG487" s="86"/>
      <c r="AH487" s="86"/>
      <c r="AI487" s="86"/>
      <c r="AJ487" s="86"/>
      <c r="AK487" s="86"/>
      <c r="AL487" s="86"/>
      <c r="AM487" s="86"/>
      <c r="AN487" s="86"/>
      <c r="AO487" s="86"/>
      <c r="AP487" s="86"/>
      <c r="AQ487" s="86"/>
      <c r="AR487" s="86"/>
      <c r="AS487" s="86"/>
      <c r="AT487" s="86"/>
      <c r="AU487" s="86"/>
      <c r="AV487" s="86"/>
    </row>
    <row r="488" spans="1:4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c r="AA488" s="86"/>
      <c r="AB488" s="86"/>
      <c r="AC488" s="86"/>
      <c r="AD488" s="86"/>
      <c r="AE488" s="86"/>
      <c r="AF488" s="86"/>
      <c r="AG488" s="86"/>
      <c r="AH488" s="86"/>
      <c r="AI488" s="86"/>
      <c r="AJ488" s="86"/>
      <c r="AK488" s="86"/>
      <c r="AL488" s="86"/>
      <c r="AM488" s="86"/>
      <c r="AN488" s="86"/>
      <c r="AO488" s="86"/>
      <c r="AP488" s="86"/>
      <c r="AQ488" s="86"/>
      <c r="AR488" s="86"/>
      <c r="AS488" s="86"/>
      <c r="AT488" s="86"/>
      <c r="AU488" s="86"/>
      <c r="AV488" s="86"/>
    </row>
    <row r="489" spans="1:48"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c r="AA489" s="86"/>
      <c r="AB489" s="86"/>
      <c r="AC489" s="86"/>
      <c r="AD489" s="86"/>
      <c r="AE489" s="86"/>
      <c r="AF489" s="86"/>
      <c r="AG489" s="86"/>
      <c r="AH489" s="86"/>
      <c r="AI489" s="86"/>
      <c r="AJ489" s="86"/>
      <c r="AK489" s="86"/>
      <c r="AL489" s="86"/>
      <c r="AM489" s="86"/>
      <c r="AN489" s="86"/>
      <c r="AO489" s="86"/>
      <c r="AP489" s="86"/>
      <c r="AQ489" s="86"/>
      <c r="AR489" s="86"/>
      <c r="AS489" s="86"/>
      <c r="AT489" s="86"/>
      <c r="AU489" s="86"/>
      <c r="AV489" s="86"/>
    </row>
    <row r="490" spans="1:48"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c r="AA490" s="86"/>
      <c r="AB490" s="86"/>
      <c r="AC490" s="86"/>
      <c r="AD490" s="86"/>
      <c r="AE490" s="86"/>
      <c r="AF490" s="86"/>
      <c r="AG490" s="86"/>
      <c r="AH490" s="86"/>
      <c r="AI490" s="86"/>
      <c r="AJ490" s="86"/>
      <c r="AK490" s="86"/>
      <c r="AL490" s="86"/>
      <c r="AM490" s="86"/>
      <c r="AN490" s="86"/>
      <c r="AO490" s="86"/>
      <c r="AP490" s="86"/>
      <c r="AQ490" s="86"/>
      <c r="AR490" s="86"/>
      <c r="AS490" s="86"/>
      <c r="AT490" s="86"/>
      <c r="AU490" s="86"/>
      <c r="AV490" s="86"/>
    </row>
    <row r="491" spans="1:48"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c r="AA491" s="86"/>
      <c r="AB491" s="86"/>
      <c r="AC491" s="86"/>
      <c r="AD491" s="86"/>
      <c r="AE491" s="86"/>
      <c r="AF491" s="86"/>
      <c r="AG491" s="86"/>
      <c r="AH491" s="86"/>
      <c r="AI491" s="86"/>
      <c r="AJ491" s="86"/>
      <c r="AK491" s="86"/>
      <c r="AL491" s="86"/>
      <c r="AM491" s="86"/>
      <c r="AN491" s="86"/>
      <c r="AO491" s="86"/>
      <c r="AP491" s="86"/>
      <c r="AQ491" s="86"/>
      <c r="AR491" s="86"/>
      <c r="AS491" s="86"/>
      <c r="AT491" s="86"/>
      <c r="AU491" s="86"/>
      <c r="AV491" s="86"/>
    </row>
    <row r="492" spans="1:48"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c r="AA492" s="86"/>
      <c r="AB492" s="86"/>
      <c r="AC492" s="86"/>
      <c r="AD492" s="86"/>
      <c r="AE492" s="86"/>
      <c r="AF492" s="86"/>
      <c r="AG492" s="86"/>
      <c r="AH492" s="86"/>
      <c r="AI492" s="86"/>
      <c r="AJ492" s="86"/>
      <c r="AK492" s="86"/>
      <c r="AL492" s="86"/>
      <c r="AM492" s="86"/>
      <c r="AN492" s="86"/>
      <c r="AO492" s="86"/>
      <c r="AP492" s="86"/>
      <c r="AQ492" s="86"/>
      <c r="AR492" s="86"/>
      <c r="AS492" s="86"/>
      <c r="AT492" s="86"/>
      <c r="AU492" s="86"/>
      <c r="AV492" s="86"/>
    </row>
    <row r="493" spans="1:48"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c r="AA493" s="86"/>
      <c r="AB493" s="86"/>
      <c r="AC493" s="86"/>
      <c r="AD493" s="86"/>
      <c r="AE493" s="86"/>
      <c r="AF493" s="86"/>
      <c r="AG493" s="86"/>
      <c r="AH493" s="86"/>
      <c r="AI493" s="86"/>
      <c r="AJ493" s="86"/>
      <c r="AK493" s="86"/>
      <c r="AL493" s="86"/>
      <c r="AM493" s="86"/>
      <c r="AN493" s="86"/>
      <c r="AO493" s="86"/>
      <c r="AP493" s="86"/>
      <c r="AQ493" s="86"/>
      <c r="AR493" s="86"/>
      <c r="AS493" s="86"/>
      <c r="AT493" s="86"/>
      <c r="AU493" s="86"/>
      <c r="AV493" s="86"/>
    </row>
    <row r="494" spans="1:48"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c r="AA494" s="86"/>
      <c r="AB494" s="86"/>
      <c r="AC494" s="86"/>
      <c r="AD494" s="86"/>
      <c r="AE494" s="86"/>
      <c r="AF494" s="86"/>
      <c r="AG494" s="86"/>
      <c r="AH494" s="86"/>
      <c r="AI494" s="86"/>
      <c r="AJ494" s="86"/>
      <c r="AK494" s="86"/>
      <c r="AL494" s="86"/>
      <c r="AM494" s="86"/>
      <c r="AN494" s="86"/>
      <c r="AO494" s="86"/>
      <c r="AP494" s="86"/>
      <c r="AQ494" s="86"/>
      <c r="AR494" s="86"/>
      <c r="AS494" s="86"/>
      <c r="AT494" s="86"/>
      <c r="AU494" s="86"/>
      <c r="AV494" s="86"/>
    </row>
    <row r="495" spans="1:48"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c r="AA495" s="86"/>
      <c r="AB495" s="86"/>
      <c r="AC495" s="86"/>
      <c r="AD495" s="86"/>
      <c r="AE495" s="86"/>
      <c r="AF495" s="86"/>
      <c r="AG495" s="86"/>
      <c r="AH495" s="86"/>
      <c r="AI495" s="86"/>
      <c r="AJ495" s="86"/>
      <c r="AK495" s="86"/>
      <c r="AL495" s="86"/>
      <c r="AM495" s="86"/>
      <c r="AN495" s="86"/>
      <c r="AO495" s="86"/>
      <c r="AP495" s="86"/>
      <c r="AQ495" s="86"/>
      <c r="AR495" s="86"/>
      <c r="AS495" s="86"/>
      <c r="AT495" s="86"/>
      <c r="AU495" s="86"/>
      <c r="AV495" s="86"/>
    </row>
    <row r="496" spans="1:48"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c r="AA496" s="86"/>
      <c r="AB496" s="86"/>
      <c r="AC496" s="86"/>
      <c r="AD496" s="86"/>
      <c r="AE496" s="86"/>
      <c r="AF496" s="86"/>
      <c r="AG496" s="86"/>
      <c r="AH496" s="86"/>
      <c r="AI496" s="86"/>
      <c r="AJ496" s="86"/>
      <c r="AK496" s="86"/>
      <c r="AL496" s="86"/>
      <c r="AM496" s="86"/>
      <c r="AN496" s="86"/>
      <c r="AO496" s="86"/>
      <c r="AP496" s="86"/>
      <c r="AQ496" s="86"/>
      <c r="AR496" s="86"/>
      <c r="AS496" s="86"/>
      <c r="AT496" s="86"/>
      <c r="AU496" s="86"/>
      <c r="AV496" s="86"/>
    </row>
    <row r="497" spans="1:48"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c r="AA497" s="86"/>
      <c r="AB497" s="86"/>
      <c r="AC497" s="86"/>
      <c r="AD497" s="86"/>
      <c r="AE497" s="86"/>
      <c r="AF497" s="86"/>
      <c r="AG497" s="86"/>
      <c r="AH497" s="86"/>
      <c r="AI497" s="86"/>
      <c r="AJ497" s="86"/>
      <c r="AK497" s="86"/>
      <c r="AL497" s="86"/>
      <c r="AM497" s="86"/>
      <c r="AN497" s="86"/>
      <c r="AO497" s="86"/>
      <c r="AP497" s="86"/>
      <c r="AQ497" s="86"/>
      <c r="AR497" s="86"/>
      <c r="AS497" s="86"/>
      <c r="AT497" s="86"/>
      <c r="AU497" s="86"/>
      <c r="AV497" s="86"/>
    </row>
    <row r="498" spans="1:4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c r="AA498" s="86"/>
      <c r="AB498" s="86"/>
      <c r="AC498" s="86"/>
      <c r="AD498" s="86"/>
      <c r="AE498" s="86"/>
      <c r="AF498" s="86"/>
      <c r="AG498" s="86"/>
      <c r="AH498" s="86"/>
      <c r="AI498" s="86"/>
      <c r="AJ498" s="86"/>
      <c r="AK498" s="86"/>
      <c r="AL498" s="86"/>
      <c r="AM498" s="86"/>
      <c r="AN498" s="86"/>
      <c r="AO498" s="86"/>
      <c r="AP498" s="86"/>
      <c r="AQ498" s="86"/>
      <c r="AR498" s="86"/>
      <c r="AS498" s="86"/>
      <c r="AT498" s="86"/>
      <c r="AU498" s="86"/>
      <c r="AV498" s="86"/>
    </row>
    <row r="499" spans="1:48"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c r="AA499" s="86"/>
      <c r="AB499" s="86"/>
      <c r="AC499" s="86"/>
      <c r="AD499" s="86"/>
      <c r="AE499" s="86"/>
      <c r="AF499" s="86"/>
      <c r="AG499" s="86"/>
      <c r="AH499" s="86"/>
      <c r="AI499" s="86"/>
      <c r="AJ499" s="86"/>
      <c r="AK499" s="86"/>
      <c r="AL499" s="86"/>
      <c r="AM499" s="86"/>
      <c r="AN499" s="86"/>
      <c r="AO499" s="86"/>
      <c r="AP499" s="86"/>
      <c r="AQ499" s="86"/>
      <c r="AR499" s="86"/>
      <c r="AS499" s="86"/>
      <c r="AT499" s="86"/>
      <c r="AU499" s="86"/>
      <c r="AV499" s="86"/>
    </row>
    <row r="500" spans="1:48"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c r="AA500" s="86"/>
      <c r="AB500" s="86"/>
      <c r="AC500" s="86"/>
      <c r="AD500" s="86"/>
      <c r="AE500" s="86"/>
      <c r="AF500" s="86"/>
      <c r="AG500" s="86"/>
      <c r="AH500" s="86"/>
      <c r="AI500" s="86"/>
      <c r="AJ500" s="86"/>
      <c r="AK500" s="86"/>
      <c r="AL500" s="86"/>
      <c r="AM500" s="86"/>
      <c r="AN500" s="86"/>
      <c r="AO500" s="86"/>
      <c r="AP500" s="86"/>
      <c r="AQ500" s="86"/>
      <c r="AR500" s="86"/>
      <c r="AS500" s="86"/>
      <c r="AT500" s="86"/>
      <c r="AU500" s="86"/>
      <c r="AV500" s="86"/>
    </row>
    <row r="501" spans="1:48"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c r="AA501" s="86"/>
      <c r="AB501" s="86"/>
      <c r="AC501" s="86"/>
      <c r="AD501" s="86"/>
      <c r="AE501" s="86"/>
      <c r="AF501" s="86"/>
      <c r="AG501" s="86"/>
      <c r="AH501" s="86"/>
      <c r="AI501" s="86"/>
      <c r="AJ501" s="86"/>
      <c r="AK501" s="86"/>
      <c r="AL501" s="86"/>
      <c r="AM501" s="86"/>
      <c r="AN501" s="86"/>
      <c r="AO501" s="86"/>
      <c r="AP501" s="86"/>
      <c r="AQ501" s="86"/>
      <c r="AR501" s="86"/>
      <c r="AS501" s="86"/>
      <c r="AT501" s="86"/>
      <c r="AU501" s="86"/>
      <c r="AV501" s="86"/>
    </row>
    <row r="502" spans="1:48"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c r="AA502" s="86"/>
      <c r="AB502" s="86"/>
      <c r="AC502" s="86"/>
      <c r="AD502" s="86"/>
      <c r="AE502" s="86"/>
      <c r="AF502" s="86"/>
      <c r="AG502" s="86"/>
      <c r="AH502" s="86"/>
      <c r="AI502" s="86"/>
      <c r="AJ502" s="86"/>
      <c r="AK502" s="86"/>
      <c r="AL502" s="86"/>
      <c r="AM502" s="86"/>
      <c r="AN502" s="86"/>
      <c r="AO502" s="86"/>
      <c r="AP502" s="86"/>
      <c r="AQ502" s="86"/>
      <c r="AR502" s="86"/>
      <c r="AS502" s="86"/>
      <c r="AT502" s="86"/>
      <c r="AU502" s="86"/>
      <c r="AV502" s="86"/>
    </row>
    <row r="503" spans="1:48"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c r="AA503" s="86"/>
      <c r="AB503" s="86"/>
      <c r="AC503" s="86"/>
      <c r="AD503" s="86"/>
      <c r="AE503" s="86"/>
      <c r="AF503" s="86"/>
      <c r="AG503" s="86"/>
      <c r="AH503" s="86"/>
      <c r="AI503" s="86"/>
      <c r="AJ503" s="86"/>
      <c r="AK503" s="86"/>
      <c r="AL503" s="86"/>
      <c r="AM503" s="86"/>
      <c r="AN503" s="86"/>
      <c r="AO503" s="86"/>
      <c r="AP503" s="86"/>
      <c r="AQ503" s="86"/>
      <c r="AR503" s="86"/>
      <c r="AS503" s="86"/>
      <c r="AT503" s="86"/>
      <c r="AU503" s="86"/>
      <c r="AV503" s="86"/>
    </row>
    <row r="504" spans="1:48"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c r="AA504" s="86"/>
      <c r="AB504" s="86"/>
      <c r="AC504" s="86"/>
      <c r="AD504" s="86"/>
      <c r="AE504" s="86"/>
      <c r="AF504" s="86"/>
      <c r="AG504" s="86"/>
      <c r="AH504" s="86"/>
      <c r="AI504" s="86"/>
      <c r="AJ504" s="86"/>
      <c r="AK504" s="86"/>
      <c r="AL504" s="86"/>
      <c r="AM504" s="86"/>
      <c r="AN504" s="86"/>
      <c r="AO504" s="86"/>
      <c r="AP504" s="86"/>
      <c r="AQ504" s="86"/>
      <c r="AR504" s="86"/>
      <c r="AS504" s="86"/>
      <c r="AT504" s="86"/>
      <c r="AU504" s="86"/>
      <c r="AV504" s="86"/>
    </row>
    <row r="505" spans="1:48"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c r="AA505" s="86"/>
      <c r="AB505" s="86"/>
      <c r="AC505" s="86"/>
      <c r="AD505" s="86"/>
      <c r="AE505" s="86"/>
      <c r="AF505" s="86"/>
      <c r="AG505" s="86"/>
      <c r="AH505" s="86"/>
      <c r="AI505" s="86"/>
      <c r="AJ505" s="86"/>
      <c r="AK505" s="86"/>
      <c r="AL505" s="86"/>
      <c r="AM505" s="86"/>
      <c r="AN505" s="86"/>
      <c r="AO505" s="86"/>
      <c r="AP505" s="86"/>
      <c r="AQ505" s="86"/>
      <c r="AR505" s="86"/>
      <c r="AS505" s="86"/>
      <c r="AT505" s="86"/>
      <c r="AU505" s="86"/>
      <c r="AV505" s="86"/>
    </row>
    <row r="506" spans="1:48"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c r="AA506" s="86"/>
      <c r="AB506" s="86"/>
      <c r="AC506" s="86"/>
      <c r="AD506" s="86"/>
      <c r="AE506" s="86"/>
      <c r="AF506" s="86"/>
      <c r="AG506" s="86"/>
      <c r="AH506" s="86"/>
      <c r="AI506" s="86"/>
      <c r="AJ506" s="86"/>
      <c r="AK506" s="86"/>
      <c r="AL506" s="86"/>
      <c r="AM506" s="86"/>
      <c r="AN506" s="86"/>
      <c r="AO506" s="86"/>
      <c r="AP506" s="86"/>
      <c r="AQ506" s="86"/>
      <c r="AR506" s="86"/>
      <c r="AS506" s="86"/>
      <c r="AT506" s="86"/>
      <c r="AU506" s="86"/>
      <c r="AV506" s="86"/>
    </row>
    <row r="507" spans="1:48"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c r="AA507" s="86"/>
      <c r="AB507" s="86"/>
      <c r="AC507" s="86"/>
      <c r="AD507" s="86"/>
      <c r="AE507" s="86"/>
      <c r="AF507" s="86"/>
      <c r="AG507" s="86"/>
      <c r="AH507" s="86"/>
      <c r="AI507" s="86"/>
      <c r="AJ507" s="86"/>
      <c r="AK507" s="86"/>
      <c r="AL507" s="86"/>
      <c r="AM507" s="86"/>
      <c r="AN507" s="86"/>
      <c r="AO507" s="86"/>
      <c r="AP507" s="86"/>
      <c r="AQ507" s="86"/>
      <c r="AR507" s="86"/>
      <c r="AS507" s="86"/>
      <c r="AT507" s="86"/>
      <c r="AU507" s="86"/>
      <c r="AV507" s="86"/>
    </row>
    <row r="508" spans="1:4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c r="AA508" s="86"/>
      <c r="AB508" s="86"/>
      <c r="AC508" s="86"/>
      <c r="AD508" s="86"/>
      <c r="AE508" s="86"/>
      <c r="AF508" s="86"/>
      <c r="AG508" s="86"/>
      <c r="AH508" s="86"/>
      <c r="AI508" s="86"/>
      <c r="AJ508" s="86"/>
      <c r="AK508" s="86"/>
      <c r="AL508" s="86"/>
      <c r="AM508" s="86"/>
      <c r="AN508" s="86"/>
      <c r="AO508" s="86"/>
      <c r="AP508" s="86"/>
      <c r="AQ508" s="86"/>
      <c r="AR508" s="86"/>
      <c r="AS508" s="86"/>
      <c r="AT508" s="86"/>
      <c r="AU508" s="86"/>
      <c r="AV508" s="86"/>
    </row>
    <row r="509" spans="1:48"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c r="AA509" s="86"/>
      <c r="AB509" s="86"/>
      <c r="AC509" s="86"/>
      <c r="AD509" s="86"/>
      <c r="AE509" s="86"/>
      <c r="AF509" s="86"/>
      <c r="AG509" s="86"/>
      <c r="AH509" s="86"/>
      <c r="AI509" s="86"/>
      <c r="AJ509" s="86"/>
      <c r="AK509" s="86"/>
      <c r="AL509" s="86"/>
      <c r="AM509" s="86"/>
      <c r="AN509" s="86"/>
      <c r="AO509" s="86"/>
      <c r="AP509" s="86"/>
      <c r="AQ509" s="86"/>
      <c r="AR509" s="86"/>
      <c r="AS509" s="86"/>
      <c r="AT509" s="86"/>
      <c r="AU509" s="86"/>
      <c r="AV509" s="86"/>
    </row>
    <row r="510" spans="1:48"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c r="AA510" s="86"/>
      <c r="AB510" s="86"/>
      <c r="AC510" s="86"/>
      <c r="AD510" s="86"/>
      <c r="AE510" s="86"/>
      <c r="AF510" s="86"/>
      <c r="AG510" s="86"/>
      <c r="AH510" s="86"/>
      <c r="AI510" s="86"/>
      <c r="AJ510" s="86"/>
      <c r="AK510" s="86"/>
      <c r="AL510" s="86"/>
      <c r="AM510" s="86"/>
      <c r="AN510" s="86"/>
      <c r="AO510" s="86"/>
      <c r="AP510" s="86"/>
      <c r="AQ510" s="86"/>
      <c r="AR510" s="86"/>
      <c r="AS510" s="86"/>
      <c r="AT510" s="86"/>
      <c r="AU510" s="86"/>
      <c r="AV510" s="86"/>
    </row>
    <row r="511" spans="1:48"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c r="AA511" s="86"/>
      <c r="AB511" s="86"/>
      <c r="AC511" s="86"/>
      <c r="AD511" s="86"/>
      <c r="AE511" s="86"/>
      <c r="AF511" s="86"/>
      <c r="AG511" s="86"/>
      <c r="AH511" s="86"/>
      <c r="AI511" s="86"/>
      <c r="AJ511" s="86"/>
      <c r="AK511" s="86"/>
      <c r="AL511" s="86"/>
      <c r="AM511" s="86"/>
      <c r="AN511" s="86"/>
      <c r="AO511" s="86"/>
      <c r="AP511" s="86"/>
      <c r="AQ511" s="86"/>
      <c r="AR511" s="86"/>
      <c r="AS511" s="86"/>
      <c r="AT511" s="86"/>
      <c r="AU511" s="86"/>
      <c r="AV511" s="86"/>
    </row>
    <row r="512" spans="1:48"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c r="AA512" s="86"/>
      <c r="AB512" s="86"/>
      <c r="AC512" s="86"/>
      <c r="AD512" s="86"/>
      <c r="AE512" s="86"/>
      <c r="AF512" s="86"/>
      <c r="AG512" s="86"/>
      <c r="AH512" s="86"/>
      <c r="AI512" s="86"/>
      <c r="AJ512" s="86"/>
      <c r="AK512" s="86"/>
      <c r="AL512" s="86"/>
      <c r="AM512" s="86"/>
      <c r="AN512" s="86"/>
      <c r="AO512" s="86"/>
      <c r="AP512" s="86"/>
      <c r="AQ512" s="86"/>
      <c r="AR512" s="86"/>
      <c r="AS512" s="86"/>
      <c r="AT512" s="86"/>
      <c r="AU512" s="86"/>
      <c r="AV512" s="86"/>
    </row>
    <row r="513" spans="1:48"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c r="AA513" s="86"/>
      <c r="AB513" s="86"/>
      <c r="AC513" s="86"/>
      <c r="AD513" s="86"/>
      <c r="AE513" s="86"/>
      <c r="AF513" s="86"/>
      <c r="AG513" s="86"/>
      <c r="AH513" s="86"/>
      <c r="AI513" s="86"/>
      <c r="AJ513" s="86"/>
      <c r="AK513" s="86"/>
      <c r="AL513" s="86"/>
      <c r="AM513" s="86"/>
      <c r="AN513" s="86"/>
      <c r="AO513" s="86"/>
      <c r="AP513" s="86"/>
      <c r="AQ513" s="86"/>
      <c r="AR513" s="86"/>
      <c r="AS513" s="86"/>
      <c r="AT513" s="86"/>
      <c r="AU513" s="86"/>
      <c r="AV513" s="86"/>
    </row>
    <row r="514" spans="1:48"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c r="AA514" s="86"/>
      <c r="AB514" s="86"/>
      <c r="AC514" s="86"/>
      <c r="AD514" s="86"/>
      <c r="AE514" s="86"/>
      <c r="AF514" s="86"/>
      <c r="AG514" s="86"/>
      <c r="AH514" s="86"/>
      <c r="AI514" s="86"/>
      <c r="AJ514" s="86"/>
      <c r="AK514" s="86"/>
      <c r="AL514" s="86"/>
      <c r="AM514" s="86"/>
      <c r="AN514" s="86"/>
      <c r="AO514" s="86"/>
      <c r="AP514" s="86"/>
      <c r="AQ514" s="86"/>
      <c r="AR514" s="86"/>
      <c r="AS514" s="86"/>
      <c r="AT514" s="86"/>
      <c r="AU514" s="86"/>
      <c r="AV514" s="86"/>
    </row>
    <row r="515" spans="1:48"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c r="AA515" s="86"/>
      <c r="AB515" s="86"/>
      <c r="AC515" s="86"/>
      <c r="AD515" s="86"/>
      <c r="AE515" s="86"/>
      <c r="AF515" s="86"/>
      <c r="AG515" s="86"/>
      <c r="AH515" s="86"/>
      <c r="AI515" s="86"/>
      <c r="AJ515" s="86"/>
      <c r="AK515" s="86"/>
      <c r="AL515" s="86"/>
      <c r="AM515" s="86"/>
      <c r="AN515" s="86"/>
      <c r="AO515" s="86"/>
      <c r="AP515" s="86"/>
      <c r="AQ515" s="86"/>
      <c r="AR515" s="86"/>
      <c r="AS515" s="86"/>
      <c r="AT515" s="86"/>
      <c r="AU515" s="86"/>
      <c r="AV515" s="86"/>
    </row>
    <row r="516" spans="1:48"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c r="AA516" s="86"/>
      <c r="AB516" s="86"/>
      <c r="AC516" s="86"/>
      <c r="AD516" s="86"/>
      <c r="AE516" s="86"/>
      <c r="AF516" s="86"/>
      <c r="AG516" s="86"/>
      <c r="AH516" s="86"/>
      <c r="AI516" s="86"/>
      <c r="AJ516" s="86"/>
      <c r="AK516" s="86"/>
      <c r="AL516" s="86"/>
      <c r="AM516" s="86"/>
      <c r="AN516" s="86"/>
      <c r="AO516" s="86"/>
      <c r="AP516" s="86"/>
      <c r="AQ516" s="86"/>
      <c r="AR516" s="86"/>
      <c r="AS516" s="86"/>
      <c r="AT516" s="86"/>
      <c r="AU516" s="86"/>
      <c r="AV516" s="86"/>
    </row>
    <row r="517" spans="1:48"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c r="AA517" s="86"/>
      <c r="AB517" s="86"/>
      <c r="AC517" s="86"/>
      <c r="AD517" s="86"/>
      <c r="AE517" s="86"/>
      <c r="AF517" s="86"/>
      <c r="AG517" s="86"/>
      <c r="AH517" s="86"/>
      <c r="AI517" s="86"/>
      <c r="AJ517" s="86"/>
      <c r="AK517" s="86"/>
      <c r="AL517" s="86"/>
      <c r="AM517" s="86"/>
      <c r="AN517" s="86"/>
      <c r="AO517" s="86"/>
      <c r="AP517" s="86"/>
      <c r="AQ517" s="86"/>
      <c r="AR517" s="86"/>
      <c r="AS517" s="86"/>
      <c r="AT517" s="86"/>
      <c r="AU517" s="86"/>
      <c r="AV517" s="86"/>
    </row>
    <row r="518" spans="1:4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c r="AA518" s="86"/>
      <c r="AB518" s="86"/>
      <c r="AC518" s="86"/>
      <c r="AD518" s="86"/>
      <c r="AE518" s="86"/>
      <c r="AF518" s="86"/>
      <c r="AG518" s="86"/>
      <c r="AH518" s="86"/>
      <c r="AI518" s="86"/>
      <c r="AJ518" s="86"/>
      <c r="AK518" s="86"/>
      <c r="AL518" s="86"/>
      <c r="AM518" s="86"/>
      <c r="AN518" s="86"/>
      <c r="AO518" s="86"/>
      <c r="AP518" s="86"/>
      <c r="AQ518" s="86"/>
      <c r="AR518" s="86"/>
      <c r="AS518" s="86"/>
      <c r="AT518" s="86"/>
      <c r="AU518" s="86"/>
      <c r="AV518" s="86"/>
    </row>
    <row r="519" spans="1:48"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c r="AA519" s="86"/>
      <c r="AB519" s="86"/>
      <c r="AC519" s="86"/>
      <c r="AD519" s="86"/>
      <c r="AE519" s="86"/>
      <c r="AF519" s="86"/>
      <c r="AG519" s="86"/>
      <c r="AH519" s="86"/>
      <c r="AI519" s="86"/>
      <c r="AJ519" s="86"/>
      <c r="AK519" s="86"/>
      <c r="AL519" s="86"/>
      <c r="AM519" s="86"/>
      <c r="AN519" s="86"/>
      <c r="AO519" s="86"/>
      <c r="AP519" s="86"/>
      <c r="AQ519" s="86"/>
      <c r="AR519" s="86"/>
      <c r="AS519" s="86"/>
      <c r="AT519" s="86"/>
      <c r="AU519" s="86"/>
      <c r="AV519" s="86"/>
    </row>
    <row r="520" spans="1:48"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c r="AA520" s="86"/>
      <c r="AB520" s="86"/>
      <c r="AC520" s="86"/>
      <c r="AD520" s="86"/>
      <c r="AE520" s="86"/>
      <c r="AF520" s="86"/>
      <c r="AG520" s="86"/>
      <c r="AH520" s="86"/>
      <c r="AI520" s="86"/>
      <c r="AJ520" s="86"/>
      <c r="AK520" s="86"/>
      <c r="AL520" s="86"/>
      <c r="AM520" s="86"/>
      <c r="AN520" s="86"/>
      <c r="AO520" s="86"/>
      <c r="AP520" s="86"/>
      <c r="AQ520" s="86"/>
      <c r="AR520" s="86"/>
      <c r="AS520" s="86"/>
      <c r="AT520" s="86"/>
      <c r="AU520" s="86"/>
      <c r="AV520" s="86"/>
    </row>
    <row r="521" spans="1:48"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c r="AA521" s="86"/>
      <c r="AB521" s="86"/>
      <c r="AC521" s="86"/>
      <c r="AD521" s="86"/>
      <c r="AE521" s="86"/>
      <c r="AF521" s="86"/>
      <c r="AG521" s="86"/>
      <c r="AH521" s="86"/>
      <c r="AI521" s="86"/>
      <c r="AJ521" s="86"/>
      <c r="AK521" s="86"/>
      <c r="AL521" s="86"/>
      <c r="AM521" s="86"/>
      <c r="AN521" s="86"/>
      <c r="AO521" s="86"/>
      <c r="AP521" s="86"/>
      <c r="AQ521" s="86"/>
      <c r="AR521" s="86"/>
      <c r="AS521" s="86"/>
      <c r="AT521" s="86"/>
      <c r="AU521" s="86"/>
      <c r="AV521" s="86"/>
    </row>
    <row r="522" spans="1:48"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c r="AA522" s="86"/>
      <c r="AB522" s="86"/>
      <c r="AC522" s="86"/>
      <c r="AD522" s="86"/>
      <c r="AE522" s="86"/>
      <c r="AF522" s="86"/>
      <c r="AG522" s="86"/>
      <c r="AH522" s="86"/>
      <c r="AI522" s="86"/>
      <c r="AJ522" s="86"/>
      <c r="AK522" s="86"/>
      <c r="AL522" s="86"/>
      <c r="AM522" s="86"/>
      <c r="AN522" s="86"/>
      <c r="AO522" s="86"/>
      <c r="AP522" s="86"/>
      <c r="AQ522" s="86"/>
      <c r="AR522" s="86"/>
      <c r="AS522" s="86"/>
      <c r="AT522" s="86"/>
      <c r="AU522" s="86"/>
      <c r="AV522" s="86"/>
    </row>
    <row r="523" spans="1:48"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c r="AA523" s="86"/>
      <c r="AB523" s="86"/>
      <c r="AC523" s="86"/>
      <c r="AD523" s="86"/>
      <c r="AE523" s="86"/>
      <c r="AF523" s="86"/>
      <c r="AG523" s="86"/>
      <c r="AH523" s="86"/>
      <c r="AI523" s="86"/>
      <c r="AJ523" s="86"/>
      <c r="AK523" s="86"/>
      <c r="AL523" s="86"/>
      <c r="AM523" s="86"/>
      <c r="AN523" s="86"/>
      <c r="AO523" s="86"/>
      <c r="AP523" s="86"/>
      <c r="AQ523" s="86"/>
      <c r="AR523" s="86"/>
      <c r="AS523" s="86"/>
      <c r="AT523" s="86"/>
      <c r="AU523" s="86"/>
      <c r="AV523" s="86"/>
    </row>
    <row r="524" spans="1:48"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c r="AA524" s="86"/>
      <c r="AB524" s="86"/>
      <c r="AC524" s="86"/>
      <c r="AD524" s="86"/>
      <c r="AE524" s="86"/>
      <c r="AF524" s="86"/>
      <c r="AG524" s="86"/>
      <c r="AH524" s="86"/>
      <c r="AI524" s="86"/>
      <c r="AJ524" s="86"/>
      <c r="AK524" s="86"/>
      <c r="AL524" s="86"/>
      <c r="AM524" s="86"/>
      <c r="AN524" s="86"/>
      <c r="AO524" s="86"/>
      <c r="AP524" s="86"/>
      <c r="AQ524" s="86"/>
      <c r="AR524" s="86"/>
      <c r="AS524" s="86"/>
      <c r="AT524" s="86"/>
      <c r="AU524" s="86"/>
      <c r="AV524" s="86"/>
    </row>
    <row r="525" spans="1:48"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c r="AA525" s="86"/>
      <c r="AB525" s="86"/>
      <c r="AC525" s="86"/>
      <c r="AD525" s="86"/>
      <c r="AE525" s="86"/>
      <c r="AF525" s="86"/>
      <c r="AG525" s="86"/>
      <c r="AH525" s="86"/>
      <c r="AI525" s="86"/>
      <c r="AJ525" s="86"/>
      <c r="AK525" s="86"/>
      <c r="AL525" s="86"/>
      <c r="AM525" s="86"/>
      <c r="AN525" s="86"/>
      <c r="AO525" s="86"/>
      <c r="AP525" s="86"/>
      <c r="AQ525" s="86"/>
      <c r="AR525" s="86"/>
      <c r="AS525" s="86"/>
      <c r="AT525" s="86"/>
      <c r="AU525" s="86"/>
      <c r="AV525" s="86"/>
    </row>
    <row r="526" spans="1:48"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c r="AA526" s="86"/>
      <c r="AB526" s="86"/>
      <c r="AC526" s="86"/>
      <c r="AD526" s="86"/>
      <c r="AE526" s="86"/>
      <c r="AF526" s="86"/>
      <c r="AG526" s="86"/>
      <c r="AH526" s="86"/>
      <c r="AI526" s="86"/>
      <c r="AJ526" s="86"/>
      <c r="AK526" s="86"/>
      <c r="AL526" s="86"/>
      <c r="AM526" s="86"/>
      <c r="AN526" s="86"/>
      <c r="AO526" s="86"/>
      <c r="AP526" s="86"/>
      <c r="AQ526" s="86"/>
      <c r="AR526" s="86"/>
      <c r="AS526" s="86"/>
      <c r="AT526" s="86"/>
      <c r="AU526" s="86"/>
      <c r="AV526" s="86"/>
    </row>
    <row r="527" spans="1:48"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c r="AA527" s="86"/>
      <c r="AB527" s="86"/>
      <c r="AC527" s="86"/>
      <c r="AD527" s="86"/>
      <c r="AE527" s="86"/>
      <c r="AF527" s="86"/>
      <c r="AG527" s="86"/>
      <c r="AH527" s="86"/>
      <c r="AI527" s="86"/>
      <c r="AJ527" s="86"/>
      <c r="AK527" s="86"/>
      <c r="AL527" s="86"/>
      <c r="AM527" s="86"/>
      <c r="AN527" s="86"/>
      <c r="AO527" s="86"/>
      <c r="AP527" s="86"/>
      <c r="AQ527" s="86"/>
      <c r="AR527" s="86"/>
      <c r="AS527" s="86"/>
      <c r="AT527" s="86"/>
      <c r="AU527" s="86"/>
      <c r="AV527" s="86"/>
    </row>
    <row r="528" spans="1:4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c r="AA528" s="86"/>
      <c r="AB528" s="86"/>
      <c r="AC528" s="86"/>
      <c r="AD528" s="86"/>
      <c r="AE528" s="86"/>
      <c r="AF528" s="86"/>
      <c r="AG528" s="86"/>
      <c r="AH528" s="86"/>
      <c r="AI528" s="86"/>
      <c r="AJ528" s="86"/>
      <c r="AK528" s="86"/>
      <c r="AL528" s="86"/>
      <c r="AM528" s="86"/>
      <c r="AN528" s="86"/>
      <c r="AO528" s="86"/>
      <c r="AP528" s="86"/>
      <c r="AQ528" s="86"/>
      <c r="AR528" s="86"/>
      <c r="AS528" s="86"/>
      <c r="AT528" s="86"/>
      <c r="AU528" s="86"/>
      <c r="AV528" s="86"/>
    </row>
    <row r="529" spans="1:48"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c r="AA529" s="86"/>
      <c r="AB529" s="86"/>
      <c r="AC529" s="86"/>
      <c r="AD529" s="86"/>
      <c r="AE529" s="86"/>
      <c r="AF529" s="86"/>
      <c r="AG529" s="86"/>
      <c r="AH529" s="86"/>
      <c r="AI529" s="86"/>
      <c r="AJ529" s="86"/>
      <c r="AK529" s="86"/>
      <c r="AL529" s="86"/>
      <c r="AM529" s="86"/>
      <c r="AN529" s="86"/>
      <c r="AO529" s="86"/>
      <c r="AP529" s="86"/>
      <c r="AQ529" s="86"/>
      <c r="AR529" s="86"/>
      <c r="AS529" s="86"/>
      <c r="AT529" s="86"/>
      <c r="AU529" s="86"/>
      <c r="AV529" s="86"/>
    </row>
    <row r="530" spans="1:48"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c r="AA530" s="86"/>
      <c r="AB530" s="86"/>
      <c r="AC530" s="86"/>
      <c r="AD530" s="86"/>
      <c r="AE530" s="86"/>
      <c r="AF530" s="86"/>
      <c r="AG530" s="86"/>
      <c r="AH530" s="86"/>
      <c r="AI530" s="86"/>
      <c r="AJ530" s="86"/>
      <c r="AK530" s="86"/>
      <c r="AL530" s="86"/>
      <c r="AM530" s="86"/>
      <c r="AN530" s="86"/>
      <c r="AO530" s="86"/>
      <c r="AP530" s="86"/>
      <c r="AQ530" s="86"/>
      <c r="AR530" s="86"/>
      <c r="AS530" s="86"/>
      <c r="AT530" s="86"/>
      <c r="AU530" s="86"/>
      <c r="AV530" s="86"/>
    </row>
    <row r="531" spans="1:48"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c r="AA531" s="86"/>
      <c r="AB531" s="86"/>
      <c r="AC531" s="86"/>
      <c r="AD531" s="86"/>
      <c r="AE531" s="86"/>
      <c r="AF531" s="86"/>
      <c r="AG531" s="86"/>
      <c r="AH531" s="86"/>
      <c r="AI531" s="86"/>
      <c r="AJ531" s="86"/>
      <c r="AK531" s="86"/>
      <c r="AL531" s="86"/>
      <c r="AM531" s="86"/>
      <c r="AN531" s="86"/>
      <c r="AO531" s="86"/>
      <c r="AP531" s="86"/>
      <c r="AQ531" s="86"/>
      <c r="AR531" s="86"/>
      <c r="AS531" s="86"/>
      <c r="AT531" s="86"/>
      <c r="AU531" s="86"/>
      <c r="AV531" s="86"/>
    </row>
    <row r="532" spans="1:48"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c r="AA532" s="86"/>
      <c r="AB532" s="86"/>
      <c r="AC532" s="86"/>
      <c r="AD532" s="86"/>
      <c r="AE532" s="86"/>
      <c r="AF532" s="86"/>
      <c r="AG532" s="86"/>
      <c r="AH532" s="86"/>
      <c r="AI532" s="86"/>
      <c r="AJ532" s="86"/>
      <c r="AK532" s="86"/>
      <c r="AL532" s="86"/>
      <c r="AM532" s="86"/>
      <c r="AN532" s="86"/>
      <c r="AO532" s="86"/>
      <c r="AP532" s="86"/>
      <c r="AQ532" s="86"/>
      <c r="AR532" s="86"/>
      <c r="AS532" s="86"/>
      <c r="AT532" s="86"/>
      <c r="AU532" s="86"/>
      <c r="AV532" s="86"/>
    </row>
    <row r="533" spans="1:48"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c r="AA533" s="86"/>
      <c r="AB533" s="86"/>
      <c r="AC533" s="86"/>
      <c r="AD533" s="86"/>
      <c r="AE533" s="86"/>
      <c r="AF533" s="86"/>
      <c r="AG533" s="86"/>
      <c r="AH533" s="86"/>
      <c r="AI533" s="86"/>
      <c r="AJ533" s="86"/>
      <c r="AK533" s="86"/>
      <c r="AL533" s="86"/>
      <c r="AM533" s="86"/>
      <c r="AN533" s="86"/>
      <c r="AO533" s="86"/>
      <c r="AP533" s="86"/>
      <c r="AQ533" s="86"/>
      <c r="AR533" s="86"/>
      <c r="AS533" s="86"/>
      <c r="AT533" s="86"/>
      <c r="AU533" s="86"/>
      <c r="AV533" s="86"/>
    </row>
    <row r="534" spans="1:48"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c r="AA534" s="86"/>
      <c r="AB534" s="86"/>
      <c r="AC534" s="86"/>
      <c r="AD534" s="86"/>
      <c r="AE534" s="86"/>
      <c r="AF534" s="86"/>
      <c r="AG534" s="86"/>
      <c r="AH534" s="86"/>
      <c r="AI534" s="86"/>
      <c r="AJ534" s="86"/>
      <c r="AK534" s="86"/>
      <c r="AL534" s="86"/>
      <c r="AM534" s="86"/>
      <c r="AN534" s="86"/>
      <c r="AO534" s="86"/>
      <c r="AP534" s="86"/>
      <c r="AQ534" s="86"/>
      <c r="AR534" s="86"/>
      <c r="AS534" s="86"/>
      <c r="AT534" s="86"/>
      <c r="AU534" s="86"/>
      <c r="AV534" s="86"/>
    </row>
    <row r="535" spans="1:48"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c r="AA535" s="86"/>
      <c r="AB535" s="86"/>
      <c r="AC535" s="86"/>
      <c r="AD535" s="86"/>
      <c r="AE535" s="86"/>
      <c r="AF535" s="86"/>
      <c r="AG535" s="86"/>
      <c r="AH535" s="86"/>
      <c r="AI535" s="86"/>
      <c r="AJ535" s="86"/>
      <c r="AK535" s="86"/>
      <c r="AL535" s="86"/>
      <c r="AM535" s="86"/>
      <c r="AN535" s="86"/>
      <c r="AO535" s="86"/>
      <c r="AP535" s="86"/>
      <c r="AQ535" s="86"/>
      <c r="AR535" s="86"/>
      <c r="AS535" s="86"/>
      <c r="AT535" s="86"/>
      <c r="AU535" s="86"/>
      <c r="AV535" s="86"/>
    </row>
    <row r="536" spans="1:48"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c r="AA536" s="86"/>
      <c r="AB536" s="86"/>
      <c r="AC536" s="86"/>
      <c r="AD536" s="86"/>
      <c r="AE536" s="86"/>
      <c r="AF536" s="86"/>
      <c r="AG536" s="86"/>
      <c r="AH536" s="86"/>
      <c r="AI536" s="86"/>
      <c r="AJ536" s="86"/>
      <c r="AK536" s="86"/>
      <c r="AL536" s="86"/>
      <c r="AM536" s="86"/>
      <c r="AN536" s="86"/>
      <c r="AO536" s="86"/>
      <c r="AP536" s="86"/>
      <c r="AQ536" s="86"/>
      <c r="AR536" s="86"/>
      <c r="AS536" s="86"/>
      <c r="AT536" s="86"/>
      <c r="AU536" s="86"/>
      <c r="AV536" s="86"/>
    </row>
    <row r="537" spans="1:48"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c r="AA537" s="86"/>
      <c r="AB537" s="86"/>
      <c r="AC537" s="86"/>
      <c r="AD537" s="86"/>
      <c r="AE537" s="86"/>
      <c r="AF537" s="86"/>
      <c r="AG537" s="86"/>
      <c r="AH537" s="86"/>
      <c r="AI537" s="86"/>
      <c r="AJ537" s="86"/>
      <c r="AK537" s="86"/>
      <c r="AL537" s="86"/>
      <c r="AM537" s="86"/>
      <c r="AN537" s="86"/>
      <c r="AO537" s="86"/>
      <c r="AP537" s="86"/>
      <c r="AQ537" s="86"/>
      <c r="AR537" s="86"/>
      <c r="AS537" s="86"/>
      <c r="AT537" s="86"/>
      <c r="AU537" s="86"/>
      <c r="AV537" s="86"/>
    </row>
    <row r="538" spans="1:4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c r="AA538" s="86"/>
      <c r="AB538" s="86"/>
      <c r="AC538" s="86"/>
      <c r="AD538" s="86"/>
      <c r="AE538" s="86"/>
      <c r="AF538" s="86"/>
      <c r="AG538" s="86"/>
      <c r="AH538" s="86"/>
      <c r="AI538" s="86"/>
      <c r="AJ538" s="86"/>
      <c r="AK538" s="86"/>
      <c r="AL538" s="86"/>
      <c r="AM538" s="86"/>
      <c r="AN538" s="86"/>
      <c r="AO538" s="86"/>
      <c r="AP538" s="86"/>
      <c r="AQ538" s="86"/>
      <c r="AR538" s="86"/>
      <c r="AS538" s="86"/>
      <c r="AT538" s="86"/>
      <c r="AU538" s="86"/>
      <c r="AV538" s="86"/>
    </row>
    <row r="539" spans="1:48"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c r="AA539" s="86"/>
      <c r="AB539" s="86"/>
      <c r="AC539" s="86"/>
      <c r="AD539" s="86"/>
      <c r="AE539" s="86"/>
      <c r="AF539" s="86"/>
      <c r="AG539" s="86"/>
      <c r="AH539" s="86"/>
      <c r="AI539" s="86"/>
      <c r="AJ539" s="86"/>
      <c r="AK539" s="86"/>
      <c r="AL539" s="86"/>
      <c r="AM539" s="86"/>
      <c r="AN539" s="86"/>
      <c r="AO539" s="86"/>
      <c r="AP539" s="86"/>
      <c r="AQ539" s="86"/>
      <c r="AR539" s="86"/>
      <c r="AS539" s="86"/>
      <c r="AT539" s="86"/>
      <c r="AU539" s="86"/>
      <c r="AV539" s="86"/>
    </row>
    <row r="540" spans="1:48"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c r="AA540" s="86"/>
      <c r="AB540" s="86"/>
      <c r="AC540" s="86"/>
      <c r="AD540" s="86"/>
      <c r="AE540" s="86"/>
      <c r="AF540" s="86"/>
      <c r="AG540" s="86"/>
      <c r="AH540" s="86"/>
      <c r="AI540" s="86"/>
      <c r="AJ540" s="86"/>
      <c r="AK540" s="86"/>
      <c r="AL540" s="86"/>
      <c r="AM540" s="86"/>
      <c r="AN540" s="86"/>
      <c r="AO540" s="86"/>
      <c r="AP540" s="86"/>
      <c r="AQ540" s="86"/>
      <c r="AR540" s="86"/>
      <c r="AS540" s="86"/>
      <c r="AT540" s="86"/>
      <c r="AU540" s="86"/>
      <c r="AV540" s="86"/>
    </row>
    <row r="541" spans="1:48"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c r="AA541" s="86"/>
      <c r="AB541" s="86"/>
      <c r="AC541" s="86"/>
      <c r="AD541" s="86"/>
      <c r="AE541" s="86"/>
      <c r="AF541" s="86"/>
      <c r="AG541" s="86"/>
      <c r="AH541" s="86"/>
      <c r="AI541" s="86"/>
      <c r="AJ541" s="86"/>
      <c r="AK541" s="86"/>
      <c r="AL541" s="86"/>
      <c r="AM541" s="86"/>
      <c r="AN541" s="86"/>
      <c r="AO541" s="86"/>
      <c r="AP541" s="86"/>
      <c r="AQ541" s="86"/>
      <c r="AR541" s="86"/>
      <c r="AS541" s="86"/>
      <c r="AT541" s="86"/>
      <c r="AU541" s="86"/>
      <c r="AV541" s="86"/>
    </row>
    <row r="542" spans="1:48"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c r="AA542" s="86"/>
      <c r="AB542" s="86"/>
      <c r="AC542" s="86"/>
      <c r="AD542" s="86"/>
      <c r="AE542" s="86"/>
      <c r="AF542" s="86"/>
      <c r="AG542" s="86"/>
      <c r="AH542" s="86"/>
      <c r="AI542" s="86"/>
      <c r="AJ542" s="86"/>
      <c r="AK542" s="86"/>
      <c r="AL542" s="86"/>
      <c r="AM542" s="86"/>
      <c r="AN542" s="86"/>
      <c r="AO542" s="86"/>
      <c r="AP542" s="86"/>
      <c r="AQ542" s="86"/>
      <c r="AR542" s="86"/>
      <c r="AS542" s="86"/>
      <c r="AT542" s="86"/>
      <c r="AU542" s="86"/>
      <c r="AV542" s="86"/>
    </row>
    <row r="543" spans="1:48"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c r="AA543" s="86"/>
      <c r="AB543" s="86"/>
      <c r="AC543" s="86"/>
      <c r="AD543" s="86"/>
      <c r="AE543" s="86"/>
      <c r="AF543" s="86"/>
      <c r="AG543" s="86"/>
      <c r="AH543" s="86"/>
      <c r="AI543" s="86"/>
      <c r="AJ543" s="86"/>
      <c r="AK543" s="86"/>
      <c r="AL543" s="86"/>
      <c r="AM543" s="86"/>
      <c r="AN543" s="86"/>
      <c r="AO543" s="86"/>
      <c r="AP543" s="86"/>
      <c r="AQ543" s="86"/>
      <c r="AR543" s="86"/>
      <c r="AS543" s="86"/>
      <c r="AT543" s="86"/>
      <c r="AU543" s="86"/>
      <c r="AV543" s="86"/>
    </row>
    <row r="544" spans="1:48"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c r="AA544" s="86"/>
      <c r="AB544" s="86"/>
      <c r="AC544" s="86"/>
      <c r="AD544" s="86"/>
      <c r="AE544" s="86"/>
      <c r="AF544" s="86"/>
      <c r="AG544" s="86"/>
      <c r="AH544" s="86"/>
      <c r="AI544" s="86"/>
      <c r="AJ544" s="86"/>
      <c r="AK544" s="86"/>
      <c r="AL544" s="86"/>
      <c r="AM544" s="86"/>
      <c r="AN544" s="86"/>
      <c r="AO544" s="86"/>
      <c r="AP544" s="86"/>
      <c r="AQ544" s="86"/>
      <c r="AR544" s="86"/>
      <c r="AS544" s="86"/>
      <c r="AT544" s="86"/>
      <c r="AU544" s="86"/>
      <c r="AV544" s="86"/>
    </row>
    <row r="545" spans="1:48"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c r="AA545" s="86"/>
      <c r="AB545" s="86"/>
      <c r="AC545" s="86"/>
      <c r="AD545" s="86"/>
      <c r="AE545" s="86"/>
      <c r="AF545" s="86"/>
      <c r="AG545" s="86"/>
      <c r="AH545" s="86"/>
      <c r="AI545" s="86"/>
      <c r="AJ545" s="86"/>
      <c r="AK545" s="86"/>
      <c r="AL545" s="86"/>
      <c r="AM545" s="86"/>
      <c r="AN545" s="86"/>
      <c r="AO545" s="86"/>
      <c r="AP545" s="86"/>
      <c r="AQ545" s="86"/>
      <c r="AR545" s="86"/>
      <c r="AS545" s="86"/>
      <c r="AT545" s="86"/>
      <c r="AU545" s="86"/>
      <c r="AV545" s="86"/>
    </row>
    <row r="546" spans="1:48"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c r="AA546" s="86"/>
      <c r="AB546" s="86"/>
      <c r="AC546" s="86"/>
      <c r="AD546" s="86"/>
      <c r="AE546" s="86"/>
      <c r="AF546" s="86"/>
      <c r="AG546" s="86"/>
      <c r="AH546" s="86"/>
      <c r="AI546" s="86"/>
      <c r="AJ546" s="86"/>
      <c r="AK546" s="86"/>
      <c r="AL546" s="86"/>
      <c r="AM546" s="86"/>
      <c r="AN546" s="86"/>
      <c r="AO546" s="86"/>
      <c r="AP546" s="86"/>
      <c r="AQ546" s="86"/>
      <c r="AR546" s="86"/>
      <c r="AS546" s="86"/>
      <c r="AT546" s="86"/>
      <c r="AU546" s="86"/>
      <c r="AV546" s="86"/>
    </row>
    <row r="547" spans="1:48"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c r="AA547" s="86"/>
      <c r="AB547" s="86"/>
      <c r="AC547" s="86"/>
      <c r="AD547" s="86"/>
      <c r="AE547" s="86"/>
      <c r="AF547" s="86"/>
      <c r="AG547" s="86"/>
      <c r="AH547" s="86"/>
      <c r="AI547" s="86"/>
      <c r="AJ547" s="86"/>
      <c r="AK547" s="86"/>
      <c r="AL547" s="86"/>
      <c r="AM547" s="86"/>
      <c r="AN547" s="86"/>
      <c r="AO547" s="86"/>
      <c r="AP547" s="86"/>
      <c r="AQ547" s="86"/>
      <c r="AR547" s="86"/>
      <c r="AS547" s="86"/>
      <c r="AT547" s="86"/>
      <c r="AU547" s="86"/>
      <c r="AV547" s="86"/>
    </row>
    <row r="548" spans="1: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c r="AA548" s="86"/>
      <c r="AB548" s="86"/>
      <c r="AC548" s="86"/>
      <c r="AD548" s="86"/>
      <c r="AE548" s="86"/>
      <c r="AF548" s="86"/>
      <c r="AG548" s="86"/>
      <c r="AH548" s="86"/>
      <c r="AI548" s="86"/>
      <c r="AJ548" s="86"/>
      <c r="AK548" s="86"/>
      <c r="AL548" s="86"/>
      <c r="AM548" s="86"/>
      <c r="AN548" s="86"/>
      <c r="AO548" s="86"/>
      <c r="AP548" s="86"/>
      <c r="AQ548" s="86"/>
      <c r="AR548" s="86"/>
      <c r="AS548" s="86"/>
      <c r="AT548" s="86"/>
      <c r="AU548" s="86"/>
      <c r="AV548" s="86"/>
    </row>
    <row r="549" spans="1:48"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c r="AA549" s="86"/>
      <c r="AB549" s="86"/>
      <c r="AC549" s="86"/>
      <c r="AD549" s="86"/>
      <c r="AE549" s="86"/>
      <c r="AF549" s="86"/>
      <c r="AG549" s="86"/>
      <c r="AH549" s="86"/>
      <c r="AI549" s="86"/>
      <c r="AJ549" s="86"/>
      <c r="AK549" s="86"/>
      <c r="AL549" s="86"/>
      <c r="AM549" s="86"/>
      <c r="AN549" s="86"/>
      <c r="AO549" s="86"/>
      <c r="AP549" s="86"/>
      <c r="AQ549" s="86"/>
      <c r="AR549" s="86"/>
      <c r="AS549" s="86"/>
      <c r="AT549" s="86"/>
      <c r="AU549" s="86"/>
      <c r="AV549" s="86"/>
    </row>
    <row r="550" spans="1:48"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c r="AR550" s="86"/>
      <c r="AS550" s="86"/>
      <c r="AT550" s="86"/>
      <c r="AU550" s="86"/>
      <c r="AV550" s="86"/>
    </row>
    <row r="551" spans="1:48"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c r="AA551" s="86"/>
      <c r="AB551" s="86"/>
      <c r="AC551" s="86"/>
      <c r="AD551" s="86"/>
      <c r="AE551" s="86"/>
      <c r="AF551" s="86"/>
      <c r="AG551" s="86"/>
      <c r="AH551" s="86"/>
      <c r="AI551" s="86"/>
      <c r="AJ551" s="86"/>
      <c r="AK551" s="86"/>
      <c r="AL551" s="86"/>
      <c r="AM551" s="86"/>
      <c r="AN551" s="86"/>
      <c r="AO551" s="86"/>
      <c r="AP551" s="86"/>
      <c r="AQ551" s="86"/>
      <c r="AR551" s="86"/>
      <c r="AS551" s="86"/>
      <c r="AT551" s="86"/>
      <c r="AU551" s="86"/>
      <c r="AV551" s="86"/>
    </row>
    <row r="552" spans="1:48"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c r="AA552" s="86"/>
      <c r="AB552" s="86"/>
      <c r="AC552" s="86"/>
      <c r="AD552" s="86"/>
      <c r="AE552" s="86"/>
      <c r="AF552" s="86"/>
      <c r="AG552" s="86"/>
      <c r="AH552" s="86"/>
      <c r="AI552" s="86"/>
      <c r="AJ552" s="86"/>
      <c r="AK552" s="86"/>
      <c r="AL552" s="86"/>
      <c r="AM552" s="86"/>
      <c r="AN552" s="86"/>
      <c r="AO552" s="86"/>
      <c r="AP552" s="86"/>
      <c r="AQ552" s="86"/>
      <c r="AR552" s="86"/>
      <c r="AS552" s="86"/>
      <c r="AT552" s="86"/>
      <c r="AU552" s="86"/>
      <c r="AV552" s="86"/>
    </row>
    <row r="553" spans="1:48"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c r="AA553" s="86"/>
      <c r="AB553" s="86"/>
      <c r="AC553" s="86"/>
      <c r="AD553" s="86"/>
      <c r="AE553" s="86"/>
      <c r="AF553" s="86"/>
      <c r="AG553" s="86"/>
      <c r="AH553" s="86"/>
      <c r="AI553" s="86"/>
      <c r="AJ553" s="86"/>
      <c r="AK553" s="86"/>
      <c r="AL553" s="86"/>
      <c r="AM553" s="86"/>
      <c r="AN553" s="86"/>
      <c r="AO553" s="86"/>
      <c r="AP553" s="86"/>
      <c r="AQ553" s="86"/>
      <c r="AR553" s="86"/>
      <c r="AS553" s="86"/>
      <c r="AT553" s="86"/>
      <c r="AU553" s="86"/>
      <c r="AV553" s="86"/>
    </row>
    <row r="554" spans="1:48"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c r="AA554" s="86"/>
      <c r="AB554" s="86"/>
      <c r="AC554" s="86"/>
      <c r="AD554" s="86"/>
      <c r="AE554" s="86"/>
      <c r="AF554" s="86"/>
      <c r="AG554" s="86"/>
      <c r="AH554" s="86"/>
      <c r="AI554" s="86"/>
      <c r="AJ554" s="86"/>
      <c r="AK554" s="86"/>
      <c r="AL554" s="86"/>
      <c r="AM554" s="86"/>
      <c r="AN554" s="86"/>
      <c r="AO554" s="86"/>
      <c r="AP554" s="86"/>
      <c r="AQ554" s="86"/>
      <c r="AR554" s="86"/>
      <c r="AS554" s="86"/>
      <c r="AT554" s="86"/>
      <c r="AU554" s="86"/>
      <c r="AV554" s="86"/>
    </row>
    <row r="555" spans="1:48"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c r="AA555" s="86"/>
      <c r="AB555" s="86"/>
      <c r="AC555" s="86"/>
      <c r="AD555" s="86"/>
      <c r="AE555" s="86"/>
      <c r="AF555" s="86"/>
      <c r="AG555" s="86"/>
      <c r="AH555" s="86"/>
      <c r="AI555" s="86"/>
      <c r="AJ555" s="86"/>
      <c r="AK555" s="86"/>
      <c r="AL555" s="86"/>
      <c r="AM555" s="86"/>
      <c r="AN555" s="86"/>
      <c r="AO555" s="86"/>
      <c r="AP555" s="86"/>
      <c r="AQ555" s="86"/>
      <c r="AR555" s="86"/>
      <c r="AS555" s="86"/>
      <c r="AT555" s="86"/>
      <c r="AU555" s="86"/>
      <c r="AV555" s="86"/>
    </row>
    <row r="556" spans="1:48"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c r="AA556" s="86"/>
      <c r="AB556" s="86"/>
      <c r="AC556" s="86"/>
      <c r="AD556" s="86"/>
      <c r="AE556" s="86"/>
      <c r="AF556" s="86"/>
      <c r="AG556" s="86"/>
      <c r="AH556" s="86"/>
      <c r="AI556" s="86"/>
      <c r="AJ556" s="86"/>
      <c r="AK556" s="86"/>
      <c r="AL556" s="86"/>
      <c r="AM556" s="86"/>
      <c r="AN556" s="86"/>
      <c r="AO556" s="86"/>
      <c r="AP556" s="86"/>
      <c r="AQ556" s="86"/>
      <c r="AR556" s="86"/>
      <c r="AS556" s="86"/>
      <c r="AT556" s="86"/>
      <c r="AU556" s="86"/>
      <c r="AV556" s="86"/>
    </row>
    <row r="557" spans="1:48"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c r="AA557" s="86"/>
      <c r="AB557" s="86"/>
      <c r="AC557" s="86"/>
      <c r="AD557" s="86"/>
      <c r="AE557" s="86"/>
      <c r="AF557" s="86"/>
      <c r="AG557" s="86"/>
      <c r="AH557" s="86"/>
      <c r="AI557" s="86"/>
      <c r="AJ557" s="86"/>
      <c r="AK557" s="86"/>
      <c r="AL557" s="86"/>
      <c r="AM557" s="86"/>
      <c r="AN557" s="86"/>
      <c r="AO557" s="86"/>
      <c r="AP557" s="86"/>
      <c r="AQ557" s="86"/>
      <c r="AR557" s="86"/>
      <c r="AS557" s="86"/>
      <c r="AT557" s="86"/>
      <c r="AU557" s="86"/>
      <c r="AV557" s="86"/>
    </row>
    <row r="558" spans="1:4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c r="AA558" s="86"/>
      <c r="AB558" s="86"/>
      <c r="AC558" s="86"/>
      <c r="AD558" s="86"/>
      <c r="AE558" s="86"/>
      <c r="AF558" s="86"/>
      <c r="AG558" s="86"/>
      <c r="AH558" s="86"/>
      <c r="AI558" s="86"/>
      <c r="AJ558" s="86"/>
      <c r="AK558" s="86"/>
      <c r="AL558" s="86"/>
      <c r="AM558" s="86"/>
      <c r="AN558" s="86"/>
      <c r="AO558" s="86"/>
      <c r="AP558" s="86"/>
      <c r="AQ558" s="86"/>
      <c r="AR558" s="86"/>
      <c r="AS558" s="86"/>
      <c r="AT558" s="86"/>
      <c r="AU558" s="86"/>
      <c r="AV558" s="86"/>
    </row>
    <row r="559" spans="1:48"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c r="AA559" s="86"/>
      <c r="AB559" s="86"/>
      <c r="AC559" s="86"/>
      <c r="AD559" s="86"/>
      <c r="AE559" s="86"/>
      <c r="AF559" s="86"/>
      <c r="AG559" s="86"/>
      <c r="AH559" s="86"/>
      <c r="AI559" s="86"/>
      <c r="AJ559" s="86"/>
      <c r="AK559" s="86"/>
      <c r="AL559" s="86"/>
      <c r="AM559" s="86"/>
      <c r="AN559" s="86"/>
      <c r="AO559" s="86"/>
      <c r="AP559" s="86"/>
      <c r="AQ559" s="86"/>
      <c r="AR559" s="86"/>
      <c r="AS559" s="86"/>
      <c r="AT559" s="86"/>
      <c r="AU559" s="86"/>
      <c r="AV559" s="86"/>
    </row>
    <row r="560" spans="1:48"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c r="AA560" s="86"/>
      <c r="AB560" s="86"/>
      <c r="AC560" s="86"/>
      <c r="AD560" s="86"/>
      <c r="AE560" s="86"/>
      <c r="AF560" s="86"/>
      <c r="AG560" s="86"/>
      <c r="AH560" s="86"/>
      <c r="AI560" s="86"/>
      <c r="AJ560" s="86"/>
      <c r="AK560" s="86"/>
      <c r="AL560" s="86"/>
      <c r="AM560" s="86"/>
      <c r="AN560" s="86"/>
      <c r="AO560" s="86"/>
      <c r="AP560" s="86"/>
      <c r="AQ560" s="86"/>
      <c r="AR560" s="86"/>
      <c r="AS560" s="86"/>
      <c r="AT560" s="86"/>
      <c r="AU560" s="86"/>
      <c r="AV560" s="86"/>
    </row>
    <row r="561" spans="1:48"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c r="AA561" s="86"/>
      <c r="AB561" s="86"/>
      <c r="AC561" s="86"/>
      <c r="AD561" s="86"/>
      <c r="AE561" s="86"/>
      <c r="AF561" s="86"/>
      <c r="AG561" s="86"/>
      <c r="AH561" s="86"/>
      <c r="AI561" s="86"/>
      <c r="AJ561" s="86"/>
      <c r="AK561" s="86"/>
      <c r="AL561" s="86"/>
      <c r="AM561" s="86"/>
      <c r="AN561" s="86"/>
      <c r="AO561" s="86"/>
      <c r="AP561" s="86"/>
      <c r="AQ561" s="86"/>
      <c r="AR561" s="86"/>
      <c r="AS561" s="86"/>
      <c r="AT561" s="86"/>
      <c r="AU561" s="86"/>
      <c r="AV561" s="86"/>
    </row>
    <row r="562" spans="1:48"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c r="AA562" s="86"/>
      <c r="AB562" s="86"/>
      <c r="AC562" s="86"/>
      <c r="AD562" s="86"/>
      <c r="AE562" s="86"/>
      <c r="AF562" s="86"/>
      <c r="AG562" s="86"/>
      <c r="AH562" s="86"/>
      <c r="AI562" s="86"/>
      <c r="AJ562" s="86"/>
      <c r="AK562" s="86"/>
      <c r="AL562" s="86"/>
      <c r="AM562" s="86"/>
      <c r="AN562" s="86"/>
      <c r="AO562" s="86"/>
      <c r="AP562" s="86"/>
      <c r="AQ562" s="86"/>
      <c r="AR562" s="86"/>
      <c r="AS562" s="86"/>
      <c r="AT562" s="86"/>
      <c r="AU562" s="86"/>
      <c r="AV562" s="86"/>
    </row>
    <row r="563" spans="1:48"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c r="AA563" s="86"/>
      <c r="AB563" s="86"/>
      <c r="AC563" s="86"/>
      <c r="AD563" s="86"/>
      <c r="AE563" s="86"/>
      <c r="AF563" s="86"/>
      <c r="AG563" s="86"/>
      <c r="AH563" s="86"/>
      <c r="AI563" s="86"/>
      <c r="AJ563" s="86"/>
      <c r="AK563" s="86"/>
      <c r="AL563" s="86"/>
      <c r="AM563" s="86"/>
      <c r="AN563" s="86"/>
      <c r="AO563" s="86"/>
      <c r="AP563" s="86"/>
      <c r="AQ563" s="86"/>
      <c r="AR563" s="86"/>
      <c r="AS563" s="86"/>
      <c r="AT563" s="86"/>
      <c r="AU563" s="86"/>
      <c r="AV563" s="86"/>
    </row>
    <row r="564" spans="1:48"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c r="AA564" s="86"/>
      <c r="AB564" s="86"/>
      <c r="AC564" s="86"/>
      <c r="AD564" s="86"/>
      <c r="AE564" s="86"/>
      <c r="AF564" s="86"/>
      <c r="AG564" s="86"/>
      <c r="AH564" s="86"/>
      <c r="AI564" s="86"/>
      <c r="AJ564" s="86"/>
      <c r="AK564" s="86"/>
      <c r="AL564" s="86"/>
      <c r="AM564" s="86"/>
      <c r="AN564" s="86"/>
      <c r="AO564" s="86"/>
      <c r="AP564" s="86"/>
      <c r="AQ564" s="86"/>
      <c r="AR564" s="86"/>
      <c r="AS564" s="86"/>
      <c r="AT564" s="86"/>
      <c r="AU564" s="86"/>
      <c r="AV564" s="86"/>
    </row>
    <row r="565" spans="1:48"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c r="AA565" s="86"/>
      <c r="AB565" s="86"/>
      <c r="AC565" s="86"/>
      <c r="AD565" s="86"/>
      <c r="AE565" s="86"/>
      <c r="AF565" s="86"/>
      <c r="AG565" s="86"/>
      <c r="AH565" s="86"/>
      <c r="AI565" s="86"/>
      <c r="AJ565" s="86"/>
      <c r="AK565" s="86"/>
      <c r="AL565" s="86"/>
      <c r="AM565" s="86"/>
      <c r="AN565" s="86"/>
      <c r="AO565" s="86"/>
      <c r="AP565" s="86"/>
      <c r="AQ565" s="86"/>
      <c r="AR565" s="86"/>
      <c r="AS565" s="86"/>
      <c r="AT565" s="86"/>
      <c r="AU565" s="86"/>
      <c r="AV565" s="86"/>
    </row>
    <row r="566" spans="1:48"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c r="AA566" s="86"/>
      <c r="AB566" s="86"/>
      <c r="AC566" s="86"/>
      <c r="AD566" s="86"/>
      <c r="AE566" s="86"/>
      <c r="AF566" s="86"/>
      <c r="AG566" s="86"/>
      <c r="AH566" s="86"/>
      <c r="AI566" s="86"/>
      <c r="AJ566" s="86"/>
      <c r="AK566" s="86"/>
      <c r="AL566" s="86"/>
      <c r="AM566" s="86"/>
      <c r="AN566" s="86"/>
      <c r="AO566" s="86"/>
      <c r="AP566" s="86"/>
      <c r="AQ566" s="86"/>
      <c r="AR566" s="86"/>
      <c r="AS566" s="86"/>
      <c r="AT566" s="86"/>
      <c r="AU566" s="86"/>
      <c r="AV566" s="86"/>
    </row>
    <row r="567" spans="1:48"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c r="AA567" s="86"/>
      <c r="AB567" s="86"/>
      <c r="AC567" s="86"/>
      <c r="AD567" s="86"/>
      <c r="AE567" s="86"/>
      <c r="AF567" s="86"/>
      <c r="AG567" s="86"/>
      <c r="AH567" s="86"/>
      <c r="AI567" s="86"/>
      <c r="AJ567" s="86"/>
      <c r="AK567" s="86"/>
      <c r="AL567" s="86"/>
      <c r="AM567" s="86"/>
      <c r="AN567" s="86"/>
      <c r="AO567" s="86"/>
      <c r="AP567" s="86"/>
      <c r="AQ567" s="86"/>
      <c r="AR567" s="86"/>
      <c r="AS567" s="86"/>
      <c r="AT567" s="86"/>
      <c r="AU567" s="86"/>
      <c r="AV567" s="86"/>
    </row>
    <row r="568" spans="1:4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c r="AA568" s="86"/>
      <c r="AB568" s="86"/>
      <c r="AC568" s="86"/>
      <c r="AD568" s="86"/>
      <c r="AE568" s="86"/>
      <c r="AF568" s="86"/>
      <c r="AG568" s="86"/>
      <c r="AH568" s="86"/>
      <c r="AI568" s="86"/>
      <c r="AJ568" s="86"/>
      <c r="AK568" s="86"/>
      <c r="AL568" s="86"/>
      <c r="AM568" s="86"/>
      <c r="AN568" s="86"/>
      <c r="AO568" s="86"/>
      <c r="AP568" s="86"/>
      <c r="AQ568" s="86"/>
      <c r="AR568" s="86"/>
      <c r="AS568" s="86"/>
      <c r="AT568" s="86"/>
      <c r="AU568" s="86"/>
      <c r="AV568" s="86"/>
    </row>
    <row r="569" spans="1:48"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c r="AA569" s="86"/>
      <c r="AB569" s="86"/>
      <c r="AC569" s="86"/>
      <c r="AD569" s="86"/>
      <c r="AE569" s="86"/>
      <c r="AF569" s="86"/>
      <c r="AG569" s="86"/>
      <c r="AH569" s="86"/>
      <c r="AI569" s="86"/>
      <c r="AJ569" s="86"/>
      <c r="AK569" s="86"/>
      <c r="AL569" s="86"/>
      <c r="AM569" s="86"/>
      <c r="AN569" s="86"/>
      <c r="AO569" s="86"/>
      <c r="AP569" s="86"/>
      <c r="AQ569" s="86"/>
      <c r="AR569" s="86"/>
      <c r="AS569" s="86"/>
      <c r="AT569" s="86"/>
      <c r="AU569" s="86"/>
      <c r="AV569" s="86"/>
    </row>
    <row r="570" spans="1:48"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c r="AA570" s="86"/>
      <c r="AB570" s="86"/>
      <c r="AC570" s="86"/>
      <c r="AD570" s="86"/>
      <c r="AE570" s="86"/>
      <c r="AF570" s="86"/>
      <c r="AG570" s="86"/>
      <c r="AH570" s="86"/>
      <c r="AI570" s="86"/>
      <c r="AJ570" s="86"/>
      <c r="AK570" s="86"/>
      <c r="AL570" s="86"/>
      <c r="AM570" s="86"/>
      <c r="AN570" s="86"/>
      <c r="AO570" s="86"/>
      <c r="AP570" s="86"/>
      <c r="AQ570" s="86"/>
      <c r="AR570" s="86"/>
      <c r="AS570" s="86"/>
      <c r="AT570" s="86"/>
      <c r="AU570" s="86"/>
      <c r="AV570" s="86"/>
    </row>
    <row r="571" spans="1:48"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c r="AA571" s="86"/>
      <c r="AB571" s="86"/>
      <c r="AC571" s="86"/>
      <c r="AD571" s="86"/>
      <c r="AE571" s="86"/>
      <c r="AF571" s="86"/>
      <c r="AG571" s="86"/>
      <c r="AH571" s="86"/>
      <c r="AI571" s="86"/>
      <c r="AJ571" s="86"/>
      <c r="AK571" s="86"/>
      <c r="AL571" s="86"/>
      <c r="AM571" s="86"/>
      <c r="AN571" s="86"/>
      <c r="AO571" s="86"/>
      <c r="AP571" s="86"/>
      <c r="AQ571" s="86"/>
      <c r="AR571" s="86"/>
      <c r="AS571" s="86"/>
      <c r="AT571" s="86"/>
      <c r="AU571" s="86"/>
      <c r="AV571" s="86"/>
    </row>
    <row r="572" spans="1:48"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c r="AA572" s="86"/>
      <c r="AB572" s="86"/>
      <c r="AC572" s="86"/>
      <c r="AD572" s="86"/>
      <c r="AE572" s="86"/>
      <c r="AF572" s="86"/>
      <c r="AG572" s="86"/>
      <c r="AH572" s="86"/>
      <c r="AI572" s="86"/>
      <c r="AJ572" s="86"/>
      <c r="AK572" s="86"/>
      <c r="AL572" s="86"/>
      <c r="AM572" s="86"/>
      <c r="AN572" s="86"/>
      <c r="AO572" s="86"/>
      <c r="AP572" s="86"/>
      <c r="AQ572" s="86"/>
      <c r="AR572" s="86"/>
      <c r="AS572" s="86"/>
      <c r="AT572" s="86"/>
      <c r="AU572" s="86"/>
      <c r="AV572" s="86"/>
    </row>
    <row r="573" spans="1:48"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c r="AA573" s="86"/>
      <c r="AB573" s="86"/>
      <c r="AC573" s="86"/>
      <c r="AD573" s="86"/>
      <c r="AE573" s="86"/>
      <c r="AF573" s="86"/>
      <c r="AG573" s="86"/>
      <c r="AH573" s="86"/>
      <c r="AI573" s="86"/>
      <c r="AJ573" s="86"/>
      <c r="AK573" s="86"/>
      <c r="AL573" s="86"/>
      <c r="AM573" s="86"/>
      <c r="AN573" s="86"/>
      <c r="AO573" s="86"/>
      <c r="AP573" s="86"/>
      <c r="AQ573" s="86"/>
      <c r="AR573" s="86"/>
      <c r="AS573" s="86"/>
      <c r="AT573" s="86"/>
      <c r="AU573" s="86"/>
      <c r="AV573" s="86"/>
    </row>
    <row r="574" spans="1:48"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c r="AA574" s="86"/>
      <c r="AB574" s="86"/>
      <c r="AC574" s="86"/>
      <c r="AD574" s="86"/>
      <c r="AE574" s="86"/>
      <c r="AF574" s="86"/>
      <c r="AG574" s="86"/>
      <c r="AH574" s="86"/>
      <c r="AI574" s="86"/>
      <c r="AJ574" s="86"/>
      <c r="AK574" s="86"/>
      <c r="AL574" s="86"/>
      <c r="AM574" s="86"/>
      <c r="AN574" s="86"/>
      <c r="AO574" s="86"/>
      <c r="AP574" s="86"/>
      <c r="AQ574" s="86"/>
      <c r="AR574" s="86"/>
      <c r="AS574" s="86"/>
      <c r="AT574" s="86"/>
      <c r="AU574" s="86"/>
      <c r="AV574" s="86"/>
    </row>
    <row r="575" spans="1:48"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c r="AA575" s="86"/>
      <c r="AB575" s="86"/>
      <c r="AC575" s="86"/>
      <c r="AD575" s="86"/>
      <c r="AE575" s="86"/>
      <c r="AF575" s="86"/>
      <c r="AG575" s="86"/>
      <c r="AH575" s="86"/>
      <c r="AI575" s="86"/>
      <c r="AJ575" s="86"/>
      <c r="AK575" s="86"/>
      <c r="AL575" s="86"/>
      <c r="AM575" s="86"/>
      <c r="AN575" s="86"/>
      <c r="AO575" s="86"/>
      <c r="AP575" s="86"/>
      <c r="AQ575" s="86"/>
      <c r="AR575" s="86"/>
      <c r="AS575" s="86"/>
      <c r="AT575" s="86"/>
      <c r="AU575" s="86"/>
      <c r="AV575" s="86"/>
    </row>
    <row r="576" spans="1:48"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c r="AA576" s="86"/>
      <c r="AB576" s="86"/>
      <c r="AC576" s="86"/>
      <c r="AD576" s="86"/>
      <c r="AE576" s="86"/>
      <c r="AF576" s="86"/>
      <c r="AG576" s="86"/>
      <c r="AH576" s="86"/>
      <c r="AI576" s="86"/>
      <c r="AJ576" s="86"/>
      <c r="AK576" s="86"/>
      <c r="AL576" s="86"/>
      <c r="AM576" s="86"/>
      <c r="AN576" s="86"/>
      <c r="AO576" s="86"/>
      <c r="AP576" s="86"/>
      <c r="AQ576" s="86"/>
      <c r="AR576" s="86"/>
      <c r="AS576" s="86"/>
      <c r="AT576" s="86"/>
      <c r="AU576" s="86"/>
      <c r="AV576" s="86"/>
    </row>
    <row r="577" spans="1:48"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c r="AA577" s="86"/>
      <c r="AB577" s="86"/>
      <c r="AC577" s="86"/>
      <c r="AD577" s="86"/>
      <c r="AE577" s="86"/>
      <c r="AF577" s="86"/>
      <c r="AG577" s="86"/>
      <c r="AH577" s="86"/>
      <c r="AI577" s="86"/>
      <c r="AJ577" s="86"/>
      <c r="AK577" s="86"/>
      <c r="AL577" s="86"/>
      <c r="AM577" s="86"/>
      <c r="AN577" s="86"/>
      <c r="AO577" s="86"/>
      <c r="AP577" s="86"/>
      <c r="AQ577" s="86"/>
      <c r="AR577" s="86"/>
      <c r="AS577" s="86"/>
      <c r="AT577" s="86"/>
      <c r="AU577" s="86"/>
      <c r="AV577" s="86"/>
    </row>
    <row r="578" spans="1:4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c r="AA578" s="86"/>
      <c r="AB578" s="86"/>
      <c r="AC578" s="86"/>
      <c r="AD578" s="86"/>
      <c r="AE578" s="86"/>
      <c r="AF578" s="86"/>
      <c r="AG578" s="86"/>
      <c r="AH578" s="86"/>
      <c r="AI578" s="86"/>
      <c r="AJ578" s="86"/>
      <c r="AK578" s="86"/>
      <c r="AL578" s="86"/>
      <c r="AM578" s="86"/>
      <c r="AN578" s="86"/>
      <c r="AO578" s="86"/>
      <c r="AP578" s="86"/>
      <c r="AQ578" s="86"/>
      <c r="AR578" s="86"/>
      <c r="AS578" s="86"/>
      <c r="AT578" s="86"/>
      <c r="AU578" s="86"/>
      <c r="AV578" s="86"/>
    </row>
    <row r="579" spans="1:48"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c r="AA579" s="86"/>
      <c r="AB579" s="86"/>
      <c r="AC579" s="86"/>
      <c r="AD579" s="86"/>
      <c r="AE579" s="86"/>
      <c r="AF579" s="86"/>
      <c r="AG579" s="86"/>
      <c r="AH579" s="86"/>
      <c r="AI579" s="86"/>
      <c r="AJ579" s="86"/>
      <c r="AK579" s="86"/>
      <c r="AL579" s="86"/>
      <c r="AM579" s="86"/>
      <c r="AN579" s="86"/>
      <c r="AO579" s="86"/>
      <c r="AP579" s="86"/>
      <c r="AQ579" s="86"/>
      <c r="AR579" s="86"/>
      <c r="AS579" s="86"/>
      <c r="AT579" s="86"/>
      <c r="AU579" s="86"/>
      <c r="AV579" s="86"/>
    </row>
    <row r="580" spans="1:48"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c r="AA580" s="86"/>
      <c r="AB580" s="86"/>
      <c r="AC580" s="86"/>
      <c r="AD580" s="86"/>
      <c r="AE580" s="86"/>
      <c r="AF580" s="86"/>
      <c r="AG580" s="86"/>
      <c r="AH580" s="86"/>
      <c r="AI580" s="86"/>
      <c r="AJ580" s="86"/>
      <c r="AK580" s="86"/>
      <c r="AL580" s="86"/>
      <c r="AM580" s="86"/>
      <c r="AN580" s="86"/>
      <c r="AO580" s="86"/>
      <c r="AP580" s="86"/>
      <c r="AQ580" s="86"/>
      <c r="AR580" s="86"/>
      <c r="AS580" s="86"/>
      <c r="AT580" s="86"/>
      <c r="AU580" s="86"/>
      <c r="AV580" s="86"/>
    </row>
    <row r="581" spans="1:48"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c r="AA581" s="86"/>
      <c r="AB581" s="86"/>
      <c r="AC581" s="86"/>
      <c r="AD581" s="86"/>
      <c r="AE581" s="86"/>
      <c r="AF581" s="86"/>
      <c r="AG581" s="86"/>
      <c r="AH581" s="86"/>
      <c r="AI581" s="86"/>
      <c r="AJ581" s="86"/>
      <c r="AK581" s="86"/>
      <c r="AL581" s="86"/>
      <c r="AM581" s="86"/>
      <c r="AN581" s="86"/>
      <c r="AO581" s="86"/>
      <c r="AP581" s="86"/>
      <c r="AQ581" s="86"/>
      <c r="AR581" s="86"/>
      <c r="AS581" s="86"/>
      <c r="AT581" s="86"/>
      <c r="AU581" s="86"/>
      <c r="AV581" s="86"/>
    </row>
    <row r="582" spans="1:48"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c r="AA582" s="86"/>
      <c r="AB582" s="86"/>
      <c r="AC582" s="86"/>
      <c r="AD582" s="86"/>
      <c r="AE582" s="86"/>
      <c r="AF582" s="86"/>
      <c r="AG582" s="86"/>
      <c r="AH582" s="86"/>
      <c r="AI582" s="86"/>
      <c r="AJ582" s="86"/>
      <c r="AK582" s="86"/>
      <c r="AL582" s="86"/>
      <c r="AM582" s="86"/>
      <c r="AN582" s="86"/>
      <c r="AO582" s="86"/>
      <c r="AP582" s="86"/>
      <c r="AQ582" s="86"/>
      <c r="AR582" s="86"/>
      <c r="AS582" s="86"/>
      <c r="AT582" s="86"/>
      <c r="AU582" s="86"/>
      <c r="AV582" s="86"/>
    </row>
    <row r="583" spans="1:48"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c r="AA583" s="86"/>
      <c r="AB583" s="86"/>
      <c r="AC583" s="86"/>
      <c r="AD583" s="86"/>
      <c r="AE583" s="86"/>
      <c r="AF583" s="86"/>
      <c r="AG583" s="86"/>
      <c r="AH583" s="86"/>
      <c r="AI583" s="86"/>
      <c r="AJ583" s="86"/>
      <c r="AK583" s="86"/>
      <c r="AL583" s="86"/>
      <c r="AM583" s="86"/>
      <c r="AN583" s="86"/>
      <c r="AO583" s="86"/>
      <c r="AP583" s="86"/>
      <c r="AQ583" s="86"/>
      <c r="AR583" s="86"/>
      <c r="AS583" s="86"/>
      <c r="AT583" s="86"/>
      <c r="AU583" s="86"/>
      <c r="AV583" s="86"/>
    </row>
    <row r="584" spans="1:48"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c r="AA584" s="86"/>
      <c r="AB584" s="86"/>
      <c r="AC584" s="86"/>
      <c r="AD584" s="86"/>
      <c r="AE584" s="86"/>
      <c r="AF584" s="86"/>
      <c r="AG584" s="86"/>
      <c r="AH584" s="86"/>
      <c r="AI584" s="86"/>
      <c r="AJ584" s="86"/>
      <c r="AK584" s="86"/>
      <c r="AL584" s="86"/>
      <c r="AM584" s="86"/>
      <c r="AN584" s="86"/>
      <c r="AO584" s="86"/>
      <c r="AP584" s="86"/>
      <c r="AQ584" s="86"/>
      <c r="AR584" s="86"/>
      <c r="AS584" s="86"/>
      <c r="AT584" s="86"/>
      <c r="AU584" s="86"/>
      <c r="AV584" s="86"/>
    </row>
    <row r="585" spans="1:48"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c r="AA585" s="86"/>
      <c r="AB585" s="86"/>
      <c r="AC585" s="86"/>
      <c r="AD585" s="86"/>
      <c r="AE585" s="86"/>
      <c r="AF585" s="86"/>
      <c r="AG585" s="86"/>
      <c r="AH585" s="86"/>
      <c r="AI585" s="86"/>
      <c r="AJ585" s="86"/>
      <c r="AK585" s="86"/>
      <c r="AL585" s="86"/>
      <c r="AM585" s="86"/>
      <c r="AN585" s="86"/>
      <c r="AO585" s="86"/>
      <c r="AP585" s="86"/>
      <c r="AQ585" s="86"/>
      <c r="AR585" s="86"/>
      <c r="AS585" s="86"/>
      <c r="AT585" s="86"/>
      <c r="AU585" s="86"/>
      <c r="AV585" s="86"/>
    </row>
    <row r="586" spans="1:48"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c r="AA586" s="86"/>
      <c r="AB586" s="86"/>
      <c r="AC586" s="86"/>
      <c r="AD586" s="86"/>
      <c r="AE586" s="86"/>
      <c r="AF586" s="86"/>
      <c r="AG586" s="86"/>
      <c r="AH586" s="86"/>
      <c r="AI586" s="86"/>
      <c r="AJ586" s="86"/>
      <c r="AK586" s="86"/>
      <c r="AL586" s="86"/>
      <c r="AM586" s="86"/>
      <c r="AN586" s="86"/>
      <c r="AO586" s="86"/>
      <c r="AP586" s="86"/>
      <c r="AQ586" s="86"/>
      <c r="AR586" s="86"/>
      <c r="AS586" s="86"/>
      <c r="AT586" s="86"/>
      <c r="AU586" s="86"/>
      <c r="AV586" s="86"/>
    </row>
    <row r="587" spans="1:48"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c r="AA587" s="86"/>
      <c r="AB587" s="86"/>
      <c r="AC587" s="86"/>
      <c r="AD587" s="86"/>
      <c r="AE587" s="86"/>
      <c r="AF587" s="86"/>
      <c r="AG587" s="86"/>
      <c r="AH587" s="86"/>
      <c r="AI587" s="86"/>
      <c r="AJ587" s="86"/>
      <c r="AK587" s="86"/>
      <c r="AL587" s="86"/>
      <c r="AM587" s="86"/>
      <c r="AN587" s="86"/>
      <c r="AO587" s="86"/>
      <c r="AP587" s="86"/>
      <c r="AQ587" s="86"/>
      <c r="AR587" s="86"/>
      <c r="AS587" s="86"/>
      <c r="AT587" s="86"/>
      <c r="AU587" s="86"/>
      <c r="AV587" s="86"/>
    </row>
    <row r="588" spans="1:4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c r="AA588" s="86"/>
      <c r="AB588" s="86"/>
      <c r="AC588" s="86"/>
      <c r="AD588" s="86"/>
      <c r="AE588" s="86"/>
      <c r="AF588" s="86"/>
      <c r="AG588" s="86"/>
      <c r="AH588" s="86"/>
      <c r="AI588" s="86"/>
      <c r="AJ588" s="86"/>
      <c r="AK588" s="86"/>
      <c r="AL588" s="86"/>
      <c r="AM588" s="86"/>
      <c r="AN588" s="86"/>
      <c r="AO588" s="86"/>
      <c r="AP588" s="86"/>
      <c r="AQ588" s="86"/>
      <c r="AR588" s="86"/>
      <c r="AS588" s="86"/>
      <c r="AT588" s="86"/>
      <c r="AU588" s="86"/>
      <c r="AV588" s="86"/>
    </row>
    <row r="589" spans="1:48"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c r="AA589" s="86"/>
      <c r="AB589" s="86"/>
      <c r="AC589" s="86"/>
      <c r="AD589" s="86"/>
      <c r="AE589" s="86"/>
      <c r="AF589" s="86"/>
      <c r="AG589" s="86"/>
      <c r="AH589" s="86"/>
      <c r="AI589" s="86"/>
      <c r="AJ589" s="86"/>
      <c r="AK589" s="86"/>
      <c r="AL589" s="86"/>
      <c r="AM589" s="86"/>
      <c r="AN589" s="86"/>
      <c r="AO589" s="86"/>
      <c r="AP589" s="86"/>
      <c r="AQ589" s="86"/>
      <c r="AR589" s="86"/>
      <c r="AS589" s="86"/>
      <c r="AT589" s="86"/>
      <c r="AU589" s="86"/>
      <c r="AV589" s="86"/>
    </row>
    <row r="590" spans="1:48"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c r="AA590" s="86"/>
      <c r="AB590" s="86"/>
      <c r="AC590" s="86"/>
      <c r="AD590" s="86"/>
      <c r="AE590" s="86"/>
      <c r="AF590" s="86"/>
      <c r="AG590" s="86"/>
      <c r="AH590" s="86"/>
      <c r="AI590" s="86"/>
      <c r="AJ590" s="86"/>
      <c r="AK590" s="86"/>
      <c r="AL590" s="86"/>
      <c r="AM590" s="86"/>
      <c r="AN590" s="86"/>
      <c r="AO590" s="86"/>
      <c r="AP590" s="86"/>
      <c r="AQ590" s="86"/>
      <c r="AR590" s="86"/>
      <c r="AS590" s="86"/>
      <c r="AT590" s="86"/>
      <c r="AU590" s="86"/>
      <c r="AV590" s="86"/>
    </row>
    <row r="591" spans="1:48"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c r="AA591" s="86"/>
      <c r="AB591" s="86"/>
      <c r="AC591" s="86"/>
      <c r="AD591" s="86"/>
      <c r="AE591" s="86"/>
      <c r="AF591" s="86"/>
      <c r="AG591" s="86"/>
      <c r="AH591" s="86"/>
      <c r="AI591" s="86"/>
      <c r="AJ591" s="86"/>
      <c r="AK591" s="86"/>
      <c r="AL591" s="86"/>
      <c r="AM591" s="86"/>
      <c r="AN591" s="86"/>
      <c r="AO591" s="86"/>
      <c r="AP591" s="86"/>
      <c r="AQ591" s="86"/>
      <c r="AR591" s="86"/>
      <c r="AS591" s="86"/>
      <c r="AT591" s="86"/>
      <c r="AU591" s="86"/>
      <c r="AV591" s="86"/>
    </row>
    <row r="592" spans="1:48"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c r="AA592" s="86"/>
      <c r="AB592" s="86"/>
      <c r="AC592" s="86"/>
      <c r="AD592" s="86"/>
      <c r="AE592" s="86"/>
      <c r="AF592" s="86"/>
      <c r="AG592" s="86"/>
      <c r="AH592" s="86"/>
      <c r="AI592" s="86"/>
      <c r="AJ592" s="86"/>
      <c r="AK592" s="86"/>
      <c r="AL592" s="86"/>
      <c r="AM592" s="86"/>
      <c r="AN592" s="86"/>
      <c r="AO592" s="86"/>
      <c r="AP592" s="86"/>
      <c r="AQ592" s="86"/>
      <c r="AR592" s="86"/>
      <c r="AS592" s="86"/>
      <c r="AT592" s="86"/>
      <c r="AU592" s="86"/>
      <c r="AV592" s="86"/>
    </row>
    <row r="593" spans="1:48"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c r="AA593" s="86"/>
      <c r="AB593" s="86"/>
      <c r="AC593" s="86"/>
      <c r="AD593" s="86"/>
      <c r="AE593" s="86"/>
      <c r="AF593" s="86"/>
      <c r="AG593" s="86"/>
      <c r="AH593" s="86"/>
      <c r="AI593" s="86"/>
      <c r="AJ593" s="86"/>
      <c r="AK593" s="86"/>
      <c r="AL593" s="86"/>
      <c r="AM593" s="86"/>
      <c r="AN593" s="86"/>
      <c r="AO593" s="86"/>
      <c r="AP593" s="86"/>
      <c r="AQ593" s="86"/>
      <c r="AR593" s="86"/>
      <c r="AS593" s="86"/>
      <c r="AT593" s="86"/>
      <c r="AU593" s="86"/>
      <c r="AV593" s="86"/>
    </row>
    <row r="594" spans="1:48"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c r="AA594" s="86"/>
      <c r="AB594" s="86"/>
      <c r="AC594" s="86"/>
      <c r="AD594" s="86"/>
      <c r="AE594" s="86"/>
      <c r="AF594" s="86"/>
      <c r="AG594" s="86"/>
      <c r="AH594" s="86"/>
      <c r="AI594" s="86"/>
      <c r="AJ594" s="86"/>
      <c r="AK594" s="86"/>
      <c r="AL594" s="86"/>
      <c r="AM594" s="86"/>
      <c r="AN594" s="86"/>
      <c r="AO594" s="86"/>
      <c r="AP594" s="86"/>
      <c r="AQ594" s="86"/>
      <c r="AR594" s="86"/>
      <c r="AS594" s="86"/>
      <c r="AT594" s="86"/>
      <c r="AU594" s="86"/>
      <c r="AV594" s="86"/>
    </row>
    <row r="595" spans="1:48"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c r="AA595" s="86"/>
      <c r="AB595" s="86"/>
      <c r="AC595" s="86"/>
      <c r="AD595" s="86"/>
      <c r="AE595" s="86"/>
      <c r="AF595" s="86"/>
      <c r="AG595" s="86"/>
      <c r="AH595" s="86"/>
      <c r="AI595" s="86"/>
      <c r="AJ595" s="86"/>
      <c r="AK595" s="86"/>
      <c r="AL595" s="86"/>
      <c r="AM595" s="86"/>
      <c r="AN595" s="86"/>
      <c r="AO595" s="86"/>
      <c r="AP595" s="86"/>
      <c r="AQ595" s="86"/>
      <c r="AR595" s="86"/>
      <c r="AS595" s="86"/>
      <c r="AT595" s="86"/>
      <c r="AU595" s="86"/>
      <c r="AV595" s="86"/>
    </row>
    <row r="596" spans="1:48"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c r="AA596" s="86"/>
      <c r="AB596" s="86"/>
      <c r="AC596" s="86"/>
      <c r="AD596" s="86"/>
      <c r="AE596" s="86"/>
      <c r="AF596" s="86"/>
      <c r="AG596" s="86"/>
      <c r="AH596" s="86"/>
      <c r="AI596" s="86"/>
      <c r="AJ596" s="86"/>
      <c r="AK596" s="86"/>
      <c r="AL596" s="86"/>
      <c r="AM596" s="86"/>
      <c r="AN596" s="86"/>
      <c r="AO596" s="86"/>
      <c r="AP596" s="86"/>
      <c r="AQ596" s="86"/>
      <c r="AR596" s="86"/>
      <c r="AS596" s="86"/>
      <c r="AT596" s="86"/>
      <c r="AU596" s="86"/>
      <c r="AV596" s="86"/>
    </row>
    <row r="597" spans="1:48"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c r="AA597" s="86"/>
      <c r="AB597" s="86"/>
      <c r="AC597" s="86"/>
      <c r="AD597" s="86"/>
      <c r="AE597" s="86"/>
      <c r="AF597" s="86"/>
      <c r="AG597" s="86"/>
      <c r="AH597" s="86"/>
      <c r="AI597" s="86"/>
      <c r="AJ597" s="86"/>
      <c r="AK597" s="86"/>
      <c r="AL597" s="86"/>
      <c r="AM597" s="86"/>
      <c r="AN597" s="86"/>
      <c r="AO597" s="86"/>
      <c r="AP597" s="86"/>
      <c r="AQ597" s="86"/>
      <c r="AR597" s="86"/>
      <c r="AS597" s="86"/>
      <c r="AT597" s="86"/>
      <c r="AU597" s="86"/>
      <c r="AV597" s="86"/>
    </row>
    <row r="598" spans="1:4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c r="AA598" s="86"/>
      <c r="AB598" s="86"/>
      <c r="AC598" s="86"/>
      <c r="AD598" s="86"/>
      <c r="AE598" s="86"/>
      <c r="AF598" s="86"/>
      <c r="AG598" s="86"/>
      <c r="AH598" s="86"/>
      <c r="AI598" s="86"/>
      <c r="AJ598" s="86"/>
      <c r="AK598" s="86"/>
      <c r="AL598" s="86"/>
      <c r="AM598" s="86"/>
      <c r="AN598" s="86"/>
      <c r="AO598" s="86"/>
      <c r="AP598" s="86"/>
      <c r="AQ598" s="86"/>
      <c r="AR598" s="86"/>
      <c r="AS598" s="86"/>
      <c r="AT598" s="86"/>
      <c r="AU598" s="86"/>
      <c r="AV598" s="86"/>
    </row>
    <row r="599" spans="1:48"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c r="AA599" s="86"/>
      <c r="AB599" s="86"/>
      <c r="AC599" s="86"/>
      <c r="AD599" s="86"/>
      <c r="AE599" s="86"/>
      <c r="AF599" s="86"/>
      <c r="AG599" s="86"/>
      <c r="AH599" s="86"/>
      <c r="AI599" s="86"/>
      <c r="AJ599" s="86"/>
      <c r="AK599" s="86"/>
      <c r="AL599" s="86"/>
      <c r="AM599" s="86"/>
      <c r="AN599" s="86"/>
      <c r="AO599" s="86"/>
      <c r="AP599" s="86"/>
      <c r="AQ599" s="86"/>
      <c r="AR599" s="86"/>
      <c r="AS599" s="86"/>
      <c r="AT599" s="86"/>
      <c r="AU599" s="86"/>
      <c r="AV599" s="86"/>
    </row>
    <row r="600" spans="1:48"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c r="AA600" s="86"/>
      <c r="AB600" s="86"/>
      <c r="AC600" s="86"/>
      <c r="AD600" s="86"/>
      <c r="AE600" s="86"/>
      <c r="AF600" s="86"/>
      <c r="AG600" s="86"/>
      <c r="AH600" s="86"/>
      <c r="AI600" s="86"/>
      <c r="AJ600" s="86"/>
      <c r="AK600" s="86"/>
      <c r="AL600" s="86"/>
      <c r="AM600" s="86"/>
      <c r="AN600" s="86"/>
      <c r="AO600" s="86"/>
      <c r="AP600" s="86"/>
      <c r="AQ600" s="86"/>
      <c r="AR600" s="86"/>
      <c r="AS600" s="86"/>
      <c r="AT600" s="86"/>
      <c r="AU600" s="86"/>
      <c r="AV600" s="86"/>
    </row>
    <row r="601" spans="1:48"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c r="AA601" s="86"/>
      <c r="AB601" s="86"/>
      <c r="AC601" s="86"/>
      <c r="AD601" s="86"/>
      <c r="AE601" s="86"/>
      <c r="AF601" s="86"/>
      <c r="AG601" s="86"/>
      <c r="AH601" s="86"/>
      <c r="AI601" s="86"/>
      <c r="AJ601" s="86"/>
      <c r="AK601" s="86"/>
      <c r="AL601" s="86"/>
      <c r="AM601" s="86"/>
      <c r="AN601" s="86"/>
      <c r="AO601" s="86"/>
      <c r="AP601" s="86"/>
      <c r="AQ601" s="86"/>
      <c r="AR601" s="86"/>
      <c r="AS601" s="86"/>
      <c r="AT601" s="86"/>
      <c r="AU601" s="86"/>
      <c r="AV601" s="86"/>
    </row>
    <row r="602" spans="1:48"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c r="AA602" s="86"/>
      <c r="AB602" s="86"/>
      <c r="AC602" s="86"/>
      <c r="AD602" s="86"/>
      <c r="AE602" s="86"/>
      <c r="AF602" s="86"/>
      <c r="AG602" s="86"/>
      <c r="AH602" s="86"/>
      <c r="AI602" s="86"/>
      <c r="AJ602" s="86"/>
      <c r="AK602" s="86"/>
      <c r="AL602" s="86"/>
      <c r="AM602" s="86"/>
      <c r="AN602" s="86"/>
      <c r="AO602" s="86"/>
      <c r="AP602" s="86"/>
      <c r="AQ602" s="86"/>
      <c r="AR602" s="86"/>
      <c r="AS602" s="86"/>
      <c r="AT602" s="86"/>
      <c r="AU602" s="86"/>
      <c r="AV602" s="86"/>
    </row>
    <row r="603" spans="1:48"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c r="AA603" s="86"/>
      <c r="AB603" s="86"/>
      <c r="AC603" s="86"/>
      <c r="AD603" s="86"/>
      <c r="AE603" s="86"/>
      <c r="AF603" s="86"/>
      <c r="AG603" s="86"/>
      <c r="AH603" s="86"/>
      <c r="AI603" s="86"/>
      <c r="AJ603" s="86"/>
      <c r="AK603" s="86"/>
      <c r="AL603" s="86"/>
      <c r="AM603" s="86"/>
      <c r="AN603" s="86"/>
      <c r="AO603" s="86"/>
      <c r="AP603" s="86"/>
      <c r="AQ603" s="86"/>
      <c r="AR603" s="86"/>
      <c r="AS603" s="86"/>
      <c r="AT603" s="86"/>
      <c r="AU603" s="86"/>
      <c r="AV603" s="86"/>
    </row>
    <row r="604" spans="1:48"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c r="AA604" s="86"/>
      <c r="AB604" s="86"/>
      <c r="AC604" s="86"/>
      <c r="AD604" s="86"/>
      <c r="AE604" s="86"/>
      <c r="AF604" s="86"/>
      <c r="AG604" s="86"/>
      <c r="AH604" s="86"/>
      <c r="AI604" s="86"/>
      <c r="AJ604" s="86"/>
      <c r="AK604" s="86"/>
      <c r="AL604" s="86"/>
      <c r="AM604" s="86"/>
      <c r="AN604" s="86"/>
      <c r="AO604" s="86"/>
      <c r="AP604" s="86"/>
      <c r="AQ604" s="86"/>
      <c r="AR604" s="86"/>
      <c r="AS604" s="86"/>
      <c r="AT604" s="86"/>
      <c r="AU604" s="86"/>
      <c r="AV604" s="86"/>
    </row>
    <row r="605" spans="1:48"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c r="AA605" s="86"/>
      <c r="AB605" s="86"/>
      <c r="AC605" s="86"/>
      <c r="AD605" s="86"/>
      <c r="AE605" s="86"/>
      <c r="AF605" s="86"/>
      <c r="AG605" s="86"/>
      <c r="AH605" s="86"/>
      <c r="AI605" s="86"/>
      <c r="AJ605" s="86"/>
      <c r="AK605" s="86"/>
      <c r="AL605" s="86"/>
      <c r="AM605" s="86"/>
      <c r="AN605" s="86"/>
      <c r="AO605" s="86"/>
      <c r="AP605" s="86"/>
      <c r="AQ605" s="86"/>
      <c r="AR605" s="86"/>
      <c r="AS605" s="86"/>
      <c r="AT605" s="86"/>
      <c r="AU605" s="86"/>
      <c r="AV605" s="86"/>
    </row>
    <row r="606" spans="1:48"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c r="AA606" s="86"/>
      <c r="AB606" s="86"/>
      <c r="AC606" s="86"/>
      <c r="AD606" s="86"/>
      <c r="AE606" s="86"/>
      <c r="AF606" s="86"/>
      <c r="AG606" s="86"/>
      <c r="AH606" s="86"/>
      <c r="AI606" s="86"/>
      <c r="AJ606" s="86"/>
      <c r="AK606" s="86"/>
      <c r="AL606" s="86"/>
      <c r="AM606" s="86"/>
      <c r="AN606" s="86"/>
      <c r="AO606" s="86"/>
      <c r="AP606" s="86"/>
      <c r="AQ606" s="86"/>
      <c r="AR606" s="86"/>
      <c r="AS606" s="86"/>
      <c r="AT606" s="86"/>
      <c r="AU606" s="86"/>
      <c r="AV606" s="86"/>
    </row>
    <row r="607" spans="1:48"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c r="AA607" s="86"/>
      <c r="AB607" s="86"/>
      <c r="AC607" s="86"/>
      <c r="AD607" s="86"/>
      <c r="AE607" s="86"/>
      <c r="AF607" s="86"/>
      <c r="AG607" s="86"/>
      <c r="AH607" s="86"/>
      <c r="AI607" s="86"/>
      <c r="AJ607" s="86"/>
      <c r="AK607" s="86"/>
      <c r="AL607" s="86"/>
      <c r="AM607" s="86"/>
      <c r="AN607" s="86"/>
      <c r="AO607" s="86"/>
      <c r="AP607" s="86"/>
      <c r="AQ607" s="86"/>
      <c r="AR607" s="86"/>
      <c r="AS607" s="86"/>
      <c r="AT607" s="86"/>
      <c r="AU607" s="86"/>
      <c r="AV607" s="86"/>
    </row>
    <row r="608" spans="1:4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c r="AA608" s="86"/>
      <c r="AB608" s="86"/>
      <c r="AC608" s="86"/>
      <c r="AD608" s="86"/>
      <c r="AE608" s="86"/>
      <c r="AF608" s="86"/>
      <c r="AG608" s="86"/>
      <c r="AH608" s="86"/>
      <c r="AI608" s="86"/>
      <c r="AJ608" s="86"/>
      <c r="AK608" s="86"/>
      <c r="AL608" s="86"/>
      <c r="AM608" s="86"/>
      <c r="AN608" s="86"/>
      <c r="AO608" s="86"/>
      <c r="AP608" s="86"/>
      <c r="AQ608" s="86"/>
      <c r="AR608" s="86"/>
      <c r="AS608" s="86"/>
      <c r="AT608" s="86"/>
      <c r="AU608" s="86"/>
      <c r="AV608" s="86"/>
    </row>
    <row r="609" spans="1:48"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c r="AA609" s="86"/>
      <c r="AB609" s="86"/>
      <c r="AC609" s="86"/>
      <c r="AD609" s="86"/>
      <c r="AE609" s="86"/>
      <c r="AF609" s="86"/>
      <c r="AG609" s="86"/>
      <c r="AH609" s="86"/>
      <c r="AI609" s="86"/>
      <c r="AJ609" s="86"/>
      <c r="AK609" s="86"/>
      <c r="AL609" s="86"/>
      <c r="AM609" s="86"/>
      <c r="AN609" s="86"/>
      <c r="AO609" s="86"/>
      <c r="AP609" s="86"/>
      <c r="AQ609" s="86"/>
      <c r="AR609" s="86"/>
      <c r="AS609" s="86"/>
      <c r="AT609" s="86"/>
      <c r="AU609" s="86"/>
      <c r="AV609" s="86"/>
    </row>
    <row r="610" spans="1:48"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c r="AA610" s="86"/>
      <c r="AB610" s="86"/>
      <c r="AC610" s="86"/>
      <c r="AD610" s="86"/>
      <c r="AE610" s="86"/>
      <c r="AF610" s="86"/>
      <c r="AG610" s="86"/>
      <c r="AH610" s="86"/>
      <c r="AI610" s="86"/>
      <c r="AJ610" s="86"/>
      <c r="AK610" s="86"/>
      <c r="AL610" s="86"/>
      <c r="AM610" s="86"/>
      <c r="AN610" s="86"/>
      <c r="AO610" s="86"/>
      <c r="AP610" s="86"/>
      <c r="AQ610" s="86"/>
      <c r="AR610" s="86"/>
      <c r="AS610" s="86"/>
      <c r="AT610" s="86"/>
      <c r="AU610" s="86"/>
      <c r="AV610" s="86"/>
    </row>
    <row r="611" spans="1:48"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c r="AA611" s="86"/>
      <c r="AB611" s="86"/>
      <c r="AC611" s="86"/>
      <c r="AD611" s="86"/>
      <c r="AE611" s="86"/>
      <c r="AF611" s="86"/>
      <c r="AG611" s="86"/>
      <c r="AH611" s="86"/>
      <c r="AI611" s="86"/>
      <c r="AJ611" s="86"/>
      <c r="AK611" s="86"/>
      <c r="AL611" s="86"/>
      <c r="AM611" s="86"/>
      <c r="AN611" s="86"/>
      <c r="AO611" s="86"/>
      <c r="AP611" s="86"/>
      <c r="AQ611" s="86"/>
      <c r="AR611" s="86"/>
      <c r="AS611" s="86"/>
      <c r="AT611" s="86"/>
      <c r="AU611" s="86"/>
      <c r="AV611" s="86"/>
    </row>
    <row r="612" spans="1:48"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c r="AA612" s="86"/>
      <c r="AB612" s="86"/>
      <c r="AC612" s="86"/>
      <c r="AD612" s="86"/>
      <c r="AE612" s="86"/>
      <c r="AF612" s="86"/>
      <c r="AG612" s="86"/>
      <c r="AH612" s="86"/>
      <c r="AI612" s="86"/>
      <c r="AJ612" s="86"/>
      <c r="AK612" s="86"/>
      <c r="AL612" s="86"/>
      <c r="AM612" s="86"/>
      <c r="AN612" s="86"/>
      <c r="AO612" s="86"/>
      <c r="AP612" s="86"/>
      <c r="AQ612" s="86"/>
      <c r="AR612" s="86"/>
      <c r="AS612" s="86"/>
      <c r="AT612" s="86"/>
      <c r="AU612" s="86"/>
      <c r="AV612" s="86"/>
    </row>
    <row r="613" spans="1:48"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c r="AA613" s="86"/>
      <c r="AB613" s="86"/>
      <c r="AC613" s="86"/>
      <c r="AD613" s="86"/>
      <c r="AE613" s="86"/>
      <c r="AF613" s="86"/>
      <c r="AG613" s="86"/>
      <c r="AH613" s="86"/>
      <c r="AI613" s="86"/>
      <c r="AJ613" s="86"/>
      <c r="AK613" s="86"/>
      <c r="AL613" s="86"/>
      <c r="AM613" s="86"/>
      <c r="AN613" s="86"/>
      <c r="AO613" s="86"/>
      <c r="AP613" s="86"/>
      <c r="AQ613" s="86"/>
      <c r="AR613" s="86"/>
      <c r="AS613" s="86"/>
      <c r="AT613" s="86"/>
      <c r="AU613" s="86"/>
      <c r="AV613" s="86"/>
    </row>
    <row r="614" spans="1:48"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c r="AA614" s="86"/>
      <c r="AB614" s="86"/>
      <c r="AC614" s="86"/>
      <c r="AD614" s="86"/>
      <c r="AE614" s="86"/>
      <c r="AF614" s="86"/>
      <c r="AG614" s="86"/>
      <c r="AH614" s="86"/>
      <c r="AI614" s="86"/>
      <c r="AJ614" s="86"/>
      <c r="AK614" s="86"/>
      <c r="AL614" s="86"/>
      <c r="AM614" s="86"/>
      <c r="AN614" s="86"/>
      <c r="AO614" s="86"/>
      <c r="AP614" s="86"/>
      <c r="AQ614" s="86"/>
      <c r="AR614" s="86"/>
      <c r="AS614" s="86"/>
      <c r="AT614" s="86"/>
      <c r="AU614" s="86"/>
      <c r="AV614" s="86"/>
    </row>
    <row r="615" spans="1:48"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c r="AA615" s="86"/>
      <c r="AB615" s="86"/>
      <c r="AC615" s="86"/>
      <c r="AD615" s="86"/>
      <c r="AE615" s="86"/>
      <c r="AF615" s="86"/>
      <c r="AG615" s="86"/>
      <c r="AH615" s="86"/>
      <c r="AI615" s="86"/>
      <c r="AJ615" s="86"/>
      <c r="AK615" s="86"/>
      <c r="AL615" s="86"/>
      <c r="AM615" s="86"/>
      <c r="AN615" s="86"/>
      <c r="AO615" s="86"/>
      <c r="AP615" s="86"/>
      <c r="AQ615" s="86"/>
      <c r="AR615" s="86"/>
      <c r="AS615" s="86"/>
      <c r="AT615" s="86"/>
      <c r="AU615" s="86"/>
      <c r="AV615" s="86"/>
    </row>
    <row r="616" spans="1:48"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c r="AA616" s="86"/>
      <c r="AB616" s="86"/>
      <c r="AC616" s="86"/>
      <c r="AD616" s="86"/>
      <c r="AE616" s="86"/>
      <c r="AF616" s="86"/>
      <c r="AG616" s="86"/>
      <c r="AH616" s="86"/>
      <c r="AI616" s="86"/>
      <c r="AJ616" s="86"/>
      <c r="AK616" s="86"/>
      <c r="AL616" s="86"/>
      <c r="AM616" s="86"/>
      <c r="AN616" s="86"/>
      <c r="AO616" s="86"/>
      <c r="AP616" s="86"/>
      <c r="AQ616" s="86"/>
      <c r="AR616" s="86"/>
      <c r="AS616" s="86"/>
      <c r="AT616" s="86"/>
      <c r="AU616" s="86"/>
      <c r="AV616" s="86"/>
    </row>
    <row r="617" spans="1:48"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c r="AA617" s="86"/>
      <c r="AB617" s="86"/>
      <c r="AC617" s="86"/>
      <c r="AD617" s="86"/>
      <c r="AE617" s="86"/>
      <c r="AF617" s="86"/>
      <c r="AG617" s="86"/>
      <c r="AH617" s="86"/>
      <c r="AI617" s="86"/>
      <c r="AJ617" s="86"/>
      <c r="AK617" s="86"/>
      <c r="AL617" s="86"/>
      <c r="AM617" s="86"/>
      <c r="AN617" s="86"/>
      <c r="AO617" s="86"/>
      <c r="AP617" s="86"/>
      <c r="AQ617" s="86"/>
      <c r="AR617" s="86"/>
      <c r="AS617" s="86"/>
      <c r="AT617" s="86"/>
      <c r="AU617" s="86"/>
      <c r="AV617" s="86"/>
    </row>
    <row r="618" spans="1:4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c r="AA618" s="86"/>
      <c r="AB618" s="86"/>
      <c r="AC618" s="86"/>
      <c r="AD618" s="86"/>
      <c r="AE618" s="86"/>
      <c r="AF618" s="86"/>
      <c r="AG618" s="86"/>
      <c r="AH618" s="86"/>
      <c r="AI618" s="86"/>
      <c r="AJ618" s="86"/>
      <c r="AK618" s="86"/>
      <c r="AL618" s="86"/>
      <c r="AM618" s="86"/>
      <c r="AN618" s="86"/>
      <c r="AO618" s="86"/>
      <c r="AP618" s="86"/>
      <c r="AQ618" s="86"/>
      <c r="AR618" s="86"/>
      <c r="AS618" s="86"/>
      <c r="AT618" s="86"/>
      <c r="AU618" s="86"/>
      <c r="AV618" s="86"/>
    </row>
    <row r="619" spans="1:48"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c r="AA619" s="86"/>
      <c r="AB619" s="86"/>
      <c r="AC619" s="86"/>
      <c r="AD619" s="86"/>
      <c r="AE619" s="86"/>
      <c r="AF619" s="86"/>
      <c r="AG619" s="86"/>
      <c r="AH619" s="86"/>
      <c r="AI619" s="86"/>
      <c r="AJ619" s="86"/>
      <c r="AK619" s="86"/>
      <c r="AL619" s="86"/>
      <c r="AM619" s="86"/>
      <c r="AN619" s="86"/>
      <c r="AO619" s="86"/>
      <c r="AP619" s="86"/>
      <c r="AQ619" s="86"/>
      <c r="AR619" s="86"/>
      <c r="AS619" s="86"/>
      <c r="AT619" s="86"/>
      <c r="AU619" s="86"/>
      <c r="AV619" s="86"/>
    </row>
    <row r="620" spans="1:48"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c r="AA620" s="86"/>
      <c r="AB620" s="86"/>
      <c r="AC620" s="86"/>
      <c r="AD620" s="86"/>
      <c r="AE620" s="86"/>
      <c r="AF620" s="86"/>
      <c r="AG620" s="86"/>
      <c r="AH620" s="86"/>
      <c r="AI620" s="86"/>
      <c r="AJ620" s="86"/>
      <c r="AK620" s="86"/>
      <c r="AL620" s="86"/>
      <c r="AM620" s="86"/>
      <c r="AN620" s="86"/>
      <c r="AO620" s="86"/>
      <c r="AP620" s="86"/>
      <c r="AQ620" s="86"/>
      <c r="AR620" s="86"/>
      <c r="AS620" s="86"/>
      <c r="AT620" s="86"/>
      <c r="AU620" s="86"/>
      <c r="AV620" s="86"/>
    </row>
    <row r="621" spans="1:48"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c r="AA621" s="86"/>
      <c r="AB621" s="86"/>
      <c r="AC621" s="86"/>
      <c r="AD621" s="86"/>
      <c r="AE621" s="86"/>
      <c r="AF621" s="86"/>
      <c r="AG621" s="86"/>
      <c r="AH621" s="86"/>
      <c r="AI621" s="86"/>
      <c r="AJ621" s="86"/>
      <c r="AK621" s="86"/>
      <c r="AL621" s="86"/>
      <c r="AM621" s="86"/>
      <c r="AN621" s="86"/>
      <c r="AO621" s="86"/>
      <c r="AP621" s="86"/>
      <c r="AQ621" s="86"/>
      <c r="AR621" s="86"/>
      <c r="AS621" s="86"/>
      <c r="AT621" s="86"/>
      <c r="AU621" s="86"/>
      <c r="AV621" s="86"/>
    </row>
    <row r="622" spans="1:48"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c r="AA622" s="86"/>
      <c r="AB622" s="86"/>
      <c r="AC622" s="86"/>
      <c r="AD622" s="86"/>
      <c r="AE622" s="86"/>
      <c r="AF622" s="86"/>
      <c r="AG622" s="86"/>
      <c r="AH622" s="86"/>
      <c r="AI622" s="86"/>
      <c r="AJ622" s="86"/>
      <c r="AK622" s="86"/>
      <c r="AL622" s="86"/>
      <c r="AM622" s="86"/>
      <c r="AN622" s="86"/>
      <c r="AO622" s="86"/>
      <c r="AP622" s="86"/>
      <c r="AQ622" s="86"/>
      <c r="AR622" s="86"/>
      <c r="AS622" s="86"/>
      <c r="AT622" s="86"/>
      <c r="AU622" s="86"/>
      <c r="AV622" s="86"/>
    </row>
    <row r="623" spans="1:48"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c r="AA623" s="86"/>
      <c r="AB623" s="86"/>
      <c r="AC623" s="86"/>
      <c r="AD623" s="86"/>
      <c r="AE623" s="86"/>
      <c r="AF623" s="86"/>
      <c r="AG623" s="86"/>
      <c r="AH623" s="86"/>
      <c r="AI623" s="86"/>
      <c r="AJ623" s="86"/>
      <c r="AK623" s="86"/>
      <c r="AL623" s="86"/>
      <c r="AM623" s="86"/>
      <c r="AN623" s="86"/>
      <c r="AO623" s="86"/>
      <c r="AP623" s="86"/>
      <c r="AQ623" s="86"/>
      <c r="AR623" s="86"/>
      <c r="AS623" s="86"/>
      <c r="AT623" s="86"/>
      <c r="AU623" s="86"/>
      <c r="AV623" s="86"/>
    </row>
    <row r="624" spans="1:48"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c r="AA624" s="86"/>
      <c r="AB624" s="86"/>
      <c r="AC624" s="86"/>
      <c r="AD624" s="86"/>
      <c r="AE624" s="86"/>
      <c r="AF624" s="86"/>
      <c r="AG624" s="86"/>
      <c r="AH624" s="86"/>
      <c r="AI624" s="86"/>
      <c r="AJ624" s="86"/>
      <c r="AK624" s="86"/>
      <c r="AL624" s="86"/>
      <c r="AM624" s="86"/>
      <c r="AN624" s="86"/>
      <c r="AO624" s="86"/>
      <c r="AP624" s="86"/>
      <c r="AQ624" s="86"/>
      <c r="AR624" s="86"/>
      <c r="AS624" s="86"/>
      <c r="AT624" s="86"/>
      <c r="AU624" s="86"/>
      <c r="AV624" s="86"/>
    </row>
    <row r="625" spans="1:48"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c r="AA625" s="86"/>
      <c r="AB625" s="86"/>
      <c r="AC625" s="86"/>
      <c r="AD625" s="86"/>
      <c r="AE625" s="86"/>
      <c r="AF625" s="86"/>
      <c r="AG625" s="86"/>
      <c r="AH625" s="86"/>
      <c r="AI625" s="86"/>
      <c r="AJ625" s="86"/>
      <c r="AK625" s="86"/>
      <c r="AL625" s="86"/>
      <c r="AM625" s="86"/>
      <c r="AN625" s="86"/>
      <c r="AO625" s="86"/>
      <c r="AP625" s="86"/>
      <c r="AQ625" s="86"/>
      <c r="AR625" s="86"/>
      <c r="AS625" s="86"/>
      <c r="AT625" s="86"/>
      <c r="AU625" s="86"/>
      <c r="AV625" s="86"/>
    </row>
    <row r="626" spans="1:48"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c r="AA626" s="86"/>
      <c r="AB626" s="86"/>
      <c r="AC626" s="86"/>
      <c r="AD626" s="86"/>
      <c r="AE626" s="86"/>
      <c r="AF626" s="86"/>
      <c r="AG626" s="86"/>
      <c r="AH626" s="86"/>
      <c r="AI626" s="86"/>
      <c r="AJ626" s="86"/>
      <c r="AK626" s="86"/>
      <c r="AL626" s="86"/>
      <c r="AM626" s="86"/>
      <c r="AN626" s="86"/>
      <c r="AO626" s="86"/>
      <c r="AP626" s="86"/>
      <c r="AQ626" s="86"/>
      <c r="AR626" s="86"/>
      <c r="AS626" s="86"/>
      <c r="AT626" s="86"/>
      <c r="AU626" s="86"/>
      <c r="AV626" s="86"/>
    </row>
    <row r="627" spans="1:48"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c r="AA627" s="86"/>
      <c r="AB627" s="86"/>
      <c r="AC627" s="86"/>
      <c r="AD627" s="86"/>
      <c r="AE627" s="86"/>
      <c r="AF627" s="86"/>
      <c r="AG627" s="86"/>
      <c r="AH627" s="86"/>
      <c r="AI627" s="86"/>
      <c r="AJ627" s="86"/>
      <c r="AK627" s="86"/>
      <c r="AL627" s="86"/>
      <c r="AM627" s="86"/>
      <c r="AN627" s="86"/>
      <c r="AO627" s="86"/>
      <c r="AP627" s="86"/>
      <c r="AQ627" s="86"/>
      <c r="AR627" s="86"/>
      <c r="AS627" s="86"/>
      <c r="AT627" s="86"/>
      <c r="AU627" s="86"/>
      <c r="AV627" s="86"/>
    </row>
    <row r="628" spans="1:4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c r="AA628" s="86"/>
      <c r="AB628" s="86"/>
      <c r="AC628" s="86"/>
      <c r="AD628" s="86"/>
      <c r="AE628" s="86"/>
      <c r="AF628" s="86"/>
      <c r="AG628" s="86"/>
      <c r="AH628" s="86"/>
      <c r="AI628" s="86"/>
      <c r="AJ628" s="86"/>
      <c r="AK628" s="86"/>
      <c r="AL628" s="86"/>
      <c r="AM628" s="86"/>
      <c r="AN628" s="86"/>
      <c r="AO628" s="86"/>
      <c r="AP628" s="86"/>
      <c r="AQ628" s="86"/>
      <c r="AR628" s="86"/>
      <c r="AS628" s="86"/>
      <c r="AT628" s="86"/>
      <c r="AU628" s="86"/>
      <c r="AV628" s="86"/>
    </row>
    <row r="629" spans="1:48"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c r="AA629" s="86"/>
      <c r="AB629" s="86"/>
      <c r="AC629" s="86"/>
      <c r="AD629" s="86"/>
      <c r="AE629" s="86"/>
      <c r="AF629" s="86"/>
      <c r="AG629" s="86"/>
      <c r="AH629" s="86"/>
      <c r="AI629" s="86"/>
      <c r="AJ629" s="86"/>
      <c r="AK629" s="86"/>
      <c r="AL629" s="86"/>
      <c r="AM629" s="86"/>
      <c r="AN629" s="86"/>
      <c r="AO629" s="86"/>
      <c r="AP629" s="86"/>
      <c r="AQ629" s="86"/>
      <c r="AR629" s="86"/>
      <c r="AS629" s="86"/>
      <c r="AT629" s="86"/>
      <c r="AU629" s="86"/>
      <c r="AV629" s="86"/>
    </row>
    <row r="630" spans="1:48"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c r="AA630" s="86"/>
      <c r="AB630" s="86"/>
      <c r="AC630" s="86"/>
      <c r="AD630" s="86"/>
      <c r="AE630" s="86"/>
      <c r="AF630" s="86"/>
      <c r="AG630" s="86"/>
      <c r="AH630" s="86"/>
      <c r="AI630" s="86"/>
      <c r="AJ630" s="86"/>
      <c r="AK630" s="86"/>
      <c r="AL630" s="86"/>
      <c r="AM630" s="86"/>
      <c r="AN630" s="86"/>
      <c r="AO630" s="86"/>
      <c r="AP630" s="86"/>
      <c r="AQ630" s="86"/>
      <c r="AR630" s="86"/>
      <c r="AS630" s="86"/>
      <c r="AT630" s="86"/>
      <c r="AU630" s="86"/>
      <c r="AV630" s="86"/>
    </row>
    <row r="631" spans="1:48"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c r="AA631" s="86"/>
      <c r="AB631" s="86"/>
      <c r="AC631" s="86"/>
      <c r="AD631" s="86"/>
      <c r="AE631" s="86"/>
      <c r="AF631" s="86"/>
      <c r="AG631" s="86"/>
      <c r="AH631" s="86"/>
      <c r="AI631" s="86"/>
      <c r="AJ631" s="86"/>
      <c r="AK631" s="86"/>
      <c r="AL631" s="86"/>
      <c r="AM631" s="86"/>
      <c r="AN631" s="86"/>
      <c r="AO631" s="86"/>
      <c r="AP631" s="86"/>
      <c r="AQ631" s="86"/>
      <c r="AR631" s="86"/>
      <c r="AS631" s="86"/>
      <c r="AT631" s="86"/>
      <c r="AU631" s="86"/>
      <c r="AV631" s="86"/>
    </row>
    <row r="632" spans="1:48"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c r="AA632" s="86"/>
      <c r="AB632" s="86"/>
      <c r="AC632" s="86"/>
      <c r="AD632" s="86"/>
      <c r="AE632" s="86"/>
      <c r="AF632" s="86"/>
      <c r="AG632" s="86"/>
      <c r="AH632" s="86"/>
      <c r="AI632" s="86"/>
      <c r="AJ632" s="86"/>
      <c r="AK632" s="86"/>
      <c r="AL632" s="86"/>
      <c r="AM632" s="86"/>
      <c r="AN632" s="86"/>
      <c r="AO632" s="86"/>
      <c r="AP632" s="86"/>
      <c r="AQ632" s="86"/>
      <c r="AR632" s="86"/>
      <c r="AS632" s="86"/>
      <c r="AT632" s="86"/>
      <c r="AU632" s="86"/>
      <c r="AV632" s="86"/>
    </row>
    <row r="633" spans="1:48"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c r="AA633" s="86"/>
      <c r="AB633" s="86"/>
      <c r="AC633" s="86"/>
      <c r="AD633" s="86"/>
      <c r="AE633" s="86"/>
      <c r="AF633" s="86"/>
      <c r="AG633" s="86"/>
      <c r="AH633" s="86"/>
      <c r="AI633" s="86"/>
      <c r="AJ633" s="86"/>
      <c r="AK633" s="86"/>
      <c r="AL633" s="86"/>
      <c r="AM633" s="86"/>
      <c r="AN633" s="86"/>
      <c r="AO633" s="86"/>
      <c r="AP633" s="86"/>
      <c r="AQ633" s="86"/>
      <c r="AR633" s="86"/>
      <c r="AS633" s="86"/>
      <c r="AT633" s="86"/>
      <c r="AU633" s="86"/>
      <c r="AV633" s="86"/>
    </row>
    <row r="634" spans="1:48"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c r="AA634" s="86"/>
      <c r="AB634" s="86"/>
      <c r="AC634" s="86"/>
      <c r="AD634" s="86"/>
      <c r="AE634" s="86"/>
      <c r="AF634" s="86"/>
      <c r="AG634" s="86"/>
      <c r="AH634" s="86"/>
      <c r="AI634" s="86"/>
      <c r="AJ634" s="86"/>
      <c r="AK634" s="86"/>
      <c r="AL634" s="86"/>
      <c r="AM634" s="86"/>
      <c r="AN634" s="86"/>
      <c r="AO634" s="86"/>
      <c r="AP634" s="86"/>
      <c r="AQ634" s="86"/>
      <c r="AR634" s="86"/>
      <c r="AS634" s="86"/>
      <c r="AT634" s="86"/>
      <c r="AU634" s="86"/>
      <c r="AV634" s="86"/>
    </row>
    <row r="635" spans="1:48"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c r="AA635" s="86"/>
      <c r="AB635" s="86"/>
      <c r="AC635" s="86"/>
      <c r="AD635" s="86"/>
      <c r="AE635" s="86"/>
      <c r="AF635" s="86"/>
      <c r="AG635" s="86"/>
      <c r="AH635" s="86"/>
      <c r="AI635" s="86"/>
      <c r="AJ635" s="86"/>
      <c r="AK635" s="86"/>
      <c r="AL635" s="86"/>
      <c r="AM635" s="86"/>
      <c r="AN635" s="86"/>
      <c r="AO635" s="86"/>
      <c r="AP635" s="86"/>
      <c r="AQ635" s="86"/>
      <c r="AR635" s="86"/>
      <c r="AS635" s="86"/>
      <c r="AT635" s="86"/>
      <c r="AU635" s="86"/>
      <c r="AV635" s="86"/>
    </row>
    <row r="636" spans="1:48"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c r="AA636" s="86"/>
      <c r="AB636" s="86"/>
      <c r="AC636" s="86"/>
      <c r="AD636" s="86"/>
      <c r="AE636" s="86"/>
      <c r="AF636" s="86"/>
      <c r="AG636" s="86"/>
      <c r="AH636" s="86"/>
      <c r="AI636" s="86"/>
      <c r="AJ636" s="86"/>
      <c r="AK636" s="86"/>
      <c r="AL636" s="86"/>
      <c r="AM636" s="86"/>
      <c r="AN636" s="86"/>
      <c r="AO636" s="86"/>
      <c r="AP636" s="86"/>
      <c r="AQ636" s="86"/>
      <c r="AR636" s="86"/>
      <c r="AS636" s="86"/>
      <c r="AT636" s="86"/>
      <c r="AU636" s="86"/>
      <c r="AV636" s="86"/>
    </row>
    <row r="637" spans="1:48"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c r="AA637" s="86"/>
      <c r="AB637" s="86"/>
      <c r="AC637" s="86"/>
      <c r="AD637" s="86"/>
      <c r="AE637" s="86"/>
      <c r="AF637" s="86"/>
      <c r="AG637" s="86"/>
      <c r="AH637" s="86"/>
      <c r="AI637" s="86"/>
      <c r="AJ637" s="86"/>
      <c r="AK637" s="86"/>
      <c r="AL637" s="86"/>
      <c r="AM637" s="86"/>
      <c r="AN637" s="86"/>
      <c r="AO637" s="86"/>
      <c r="AP637" s="86"/>
      <c r="AQ637" s="86"/>
      <c r="AR637" s="86"/>
      <c r="AS637" s="86"/>
      <c r="AT637" s="86"/>
      <c r="AU637" s="86"/>
      <c r="AV637" s="86"/>
    </row>
    <row r="638" spans="1:4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c r="AA638" s="86"/>
      <c r="AB638" s="86"/>
      <c r="AC638" s="86"/>
      <c r="AD638" s="86"/>
      <c r="AE638" s="86"/>
      <c r="AF638" s="86"/>
      <c r="AG638" s="86"/>
      <c r="AH638" s="86"/>
      <c r="AI638" s="86"/>
      <c r="AJ638" s="86"/>
      <c r="AK638" s="86"/>
      <c r="AL638" s="86"/>
      <c r="AM638" s="86"/>
      <c r="AN638" s="86"/>
      <c r="AO638" s="86"/>
      <c r="AP638" s="86"/>
      <c r="AQ638" s="86"/>
      <c r="AR638" s="86"/>
      <c r="AS638" s="86"/>
      <c r="AT638" s="86"/>
      <c r="AU638" s="86"/>
      <c r="AV638" s="86"/>
    </row>
    <row r="639" spans="1:48"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c r="AA639" s="86"/>
      <c r="AB639" s="86"/>
      <c r="AC639" s="86"/>
      <c r="AD639" s="86"/>
      <c r="AE639" s="86"/>
      <c r="AF639" s="86"/>
      <c r="AG639" s="86"/>
      <c r="AH639" s="86"/>
      <c r="AI639" s="86"/>
      <c r="AJ639" s="86"/>
      <c r="AK639" s="86"/>
      <c r="AL639" s="86"/>
      <c r="AM639" s="86"/>
      <c r="AN639" s="86"/>
      <c r="AO639" s="86"/>
      <c r="AP639" s="86"/>
      <c r="AQ639" s="86"/>
      <c r="AR639" s="86"/>
      <c r="AS639" s="86"/>
      <c r="AT639" s="86"/>
      <c r="AU639" s="86"/>
      <c r="AV639" s="86"/>
    </row>
    <row r="640" spans="1:48"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c r="AA640" s="86"/>
      <c r="AB640" s="86"/>
      <c r="AC640" s="86"/>
      <c r="AD640" s="86"/>
      <c r="AE640" s="86"/>
      <c r="AF640" s="86"/>
      <c r="AG640" s="86"/>
      <c r="AH640" s="86"/>
      <c r="AI640" s="86"/>
      <c r="AJ640" s="86"/>
      <c r="AK640" s="86"/>
      <c r="AL640" s="86"/>
      <c r="AM640" s="86"/>
      <c r="AN640" s="86"/>
      <c r="AO640" s="86"/>
      <c r="AP640" s="86"/>
      <c r="AQ640" s="86"/>
      <c r="AR640" s="86"/>
      <c r="AS640" s="86"/>
      <c r="AT640" s="86"/>
      <c r="AU640" s="86"/>
      <c r="AV640" s="86"/>
    </row>
    <row r="641" spans="1:48"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c r="AA641" s="86"/>
      <c r="AB641" s="86"/>
      <c r="AC641" s="86"/>
      <c r="AD641" s="86"/>
      <c r="AE641" s="86"/>
      <c r="AF641" s="86"/>
      <c r="AG641" s="86"/>
      <c r="AH641" s="86"/>
      <c r="AI641" s="86"/>
      <c r="AJ641" s="86"/>
      <c r="AK641" s="86"/>
      <c r="AL641" s="86"/>
      <c r="AM641" s="86"/>
      <c r="AN641" s="86"/>
      <c r="AO641" s="86"/>
      <c r="AP641" s="86"/>
      <c r="AQ641" s="86"/>
      <c r="AR641" s="86"/>
      <c r="AS641" s="86"/>
      <c r="AT641" s="86"/>
      <c r="AU641" s="86"/>
      <c r="AV641" s="86"/>
    </row>
    <row r="642" spans="1:48"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c r="AA642" s="86"/>
      <c r="AB642" s="86"/>
      <c r="AC642" s="86"/>
      <c r="AD642" s="86"/>
      <c r="AE642" s="86"/>
      <c r="AF642" s="86"/>
      <c r="AG642" s="86"/>
      <c r="AH642" s="86"/>
      <c r="AI642" s="86"/>
      <c r="AJ642" s="86"/>
      <c r="AK642" s="86"/>
      <c r="AL642" s="86"/>
      <c r="AM642" s="86"/>
      <c r="AN642" s="86"/>
      <c r="AO642" s="86"/>
      <c r="AP642" s="86"/>
      <c r="AQ642" s="86"/>
      <c r="AR642" s="86"/>
      <c r="AS642" s="86"/>
      <c r="AT642" s="86"/>
      <c r="AU642" s="86"/>
      <c r="AV642" s="86"/>
    </row>
    <row r="643" spans="1:48"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c r="AA643" s="86"/>
      <c r="AB643" s="86"/>
      <c r="AC643" s="86"/>
      <c r="AD643" s="86"/>
      <c r="AE643" s="86"/>
      <c r="AF643" s="86"/>
      <c r="AG643" s="86"/>
      <c r="AH643" s="86"/>
      <c r="AI643" s="86"/>
      <c r="AJ643" s="86"/>
      <c r="AK643" s="86"/>
      <c r="AL643" s="86"/>
      <c r="AM643" s="86"/>
      <c r="AN643" s="86"/>
      <c r="AO643" s="86"/>
      <c r="AP643" s="86"/>
      <c r="AQ643" s="86"/>
      <c r="AR643" s="86"/>
      <c r="AS643" s="86"/>
      <c r="AT643" s="86"/>
      <c r="AU643" s="86"/>
      <c r="AV643" s="86"/>
    </row>
    <row r="644" spans="1:48"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c r="AA644" s="86"/>
      <c r="AB644" s="86"/>
      <c r="AC644" s="86"/>
      <c r="AD644" s="86"/>
      <c r="AE644" s="86"/>
      <c r="AF644" s="86"/>
      <c r="AG644" s="86"/>
      <c r="AH644" s="86"/>
      <c r="AI644" s="86"/>
      <c r="AJ644" s="86"/>
      <c r="AK644" s="86"/>
      <c r="AL644" s="86"/>
      <c r="AM644" s="86"/>
      <c r="AN644" s="86"/>
      <c r="AO644" s="86"/>
      <c r="AP644" s="86"/>
      <c r="AQ644" s="86"/>
      <c r="AR644" s="86"/>
      <c r="AS644" s="86"/>
      <c r="AT644" s="86"/>
      <c r="AU644" s="86"/>
      <c r="AV644" s="86"/>
    </row>
    <row r="645" spans="1:48"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c r="AA645" s="86"/>
      <c r="AB645" s="86"/>
      <c r="AC645" s="86"/>
      <c r="AD645" s="86"/>
      <c r="AE645" s="86"/>
      <c r="AF645" s="86"/>
      <c r="AG645" s="86"/>
      <c r="AH645" s="86"/>
      <c r="AI645" s="86"/>
      <c r="AJ645" s="86"/>
      <c r="AK645" s="86"/>
      <c r="AL645" s="86"/>
      <c r="AM645" s="86"/>
      <c r="AN645" s="86"/>
      <c r="AO645" s="86"/>
      <c r="AP645" s="86"/>
      <c r="AQ645" s="86"/>
      <c r="AR645" s="86"/>
      <c r="AS645" s="86"/>
      <c r="AT645" s="86"/>
      <c r="AU645" s="86"/>
      <c r="AV645" s="86"/>
    </row>
    <row r="646" spans="1:48"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c r="AA646" s="86"/>
      <c r="AB646" s="86"/>
      <c r="AC646" s="86"/>
      <c r="AD646" s="86"/>
      <c r="AE646" s="86"/>
      <c r="AF646" s="86"/>
      <c r="AG646" s="86"/>
      <c r="AH646" s="86"/>
      <c r="AI646" s="86"/>
      <c r="AJ646" s="86"/>
      <c r="AK646" s="86"/>
      <c r="AL646" s="86"/>
      <c r="AM646" s="86"/>
      <c r="AN646" s="86"/>
      <c r="AO646" s="86"/>
      <c r="AP646" s="86"/>
      <c r="AQ646" s="86"/>
      <c r="AR646" s="86"/>
      <c r="AS646" s="86"/>
      <c r="AT646" s="86"/>
      <c r="AU646" s="86"/>
      <c r="AV646" s="86"/>
    </row>
    <row r="647" spans="1:48"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c r="AA647" s="86"/>
      <c r="AB647" s="86"/>
      <c r="AC647" s="86"/>
      <c r="AD647" s="86"/>
      <c r="AE647" s="86"/>
      <c r="AF647" s="86"/>
      <c r="AG647" s="86"/>
      <c r="AH647" s="86"/>
      <c r="AI647" s="86"/>
      <c r="AJ647" s="86"/>
      <c r="AK647" s="86"/>
      <c r="AL647" s="86"/>
      <c r="AM647" s="86"/>
      <c r="AN647" s="86"/>
      <c r="AO647" s="86"/>
      <c r="AP647" s="86"/>
      <c r="AQ647" s="86"/>
      <c r="AR647" s="86"/>
      <c r="AS647" s="86"/>
      <c r="AT647" s="86"/>
      <c r="AU647" s="86"/>
      <c r="AV647" s="86"/>
    </row>
    <row r="648" spans="1: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c r="AA648" s="86"/>
      <c r="AB648" s="86"/>
      <c r="AC648" s="86"/>
      <c r="AD648" s="86"/>
      <c r="AE648" s="86"/>
      <c r="AF648" s="86"/>
      <c r="AG648" s="86"/>
      <c r="AH648" s="86"/>
      <c r="AI648" s="86"/>
      <c r="AJ648" s="86"/>
      <c r="AK648" s="86"/>
      <c r="AL648" s="86"/>
      <c r="AM648" s="86"/>
      <c r="AN648" s="86"/>
      <c r="AO648" s="86"/>
      <c r="AP648" s="86"/>
      <c r="AQ648" s="86"/>
      <c r="AR648" s="86"/>
      <c r="AS648" s="86"/>
      <c r="AT648" s="86"/>
      <c r="AU648" s="86"/>
      <c r="AV648" s="86"/>
    </row>
    <row r="649" spans="1:48"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c r="AA649" s="86"/>
      <c r="AB649" s="86"/>
      <c r="AC649" s="86"/>
      <c r="AD649" s="86"/>
      <c r="AE649" s="86"/>
      <c r="AF649" s="86"/>
      <c r="AG649" s="86"/>
      <c r="AH649" s="86"/>
      <c r="AI649" s="86"/>
      <c r="AJ649" s="86"/>
      <c r="AK649" s="86"/>
      <c r="AL649" s="86"/>
      <c r="AM649" s="86"/>
      <c r="AN649" s="86"/>
      <c r="AO649" s="86"/>
      <c r="AP649" s="86"/>
      <c r="AQ649" s="86"/>
      <c r="AR649" s="86"/>
      <c r="AS649" s="86"/>
      <c r="AT649" s="86"/>
      <c r="AU649" s="86"/>
      <c r="AV649" s="86"/>
    </row>
    <row r="650" spans="1:48"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c r="AA650" s="86"/>
      <c r="AB650" s="86"/>
      <c r="AC650" s="86"/>
      <c r="AD650" s="86"/>
      <c r="AE650" s="86"/>
      <c r="AF650" s="86"/>
      <c r="AG650" s="86"/>
      <c r="AH650" s="86"/>
      <c r="AI650" s="86"/>
      <c r="AJ650" s="86"/>
      <c r="AK650" s="86"/>
      <c r="AL650" s="86"/>
      <c r="AM650" s="86"/>
      <c r="AN650" s="86"/>
      <c r="AO650" s="86"/>
      <c r="AP650" s="86"/>
      <c r="AQ650" s="86"/>
      <c r="AR650" s="86"/>
      <c r="AS650" s="86"/>
      <c r="AT650" s="86"/>
      <c r="AU650" s="86"/>
      <c r="AV650" s="86"/>
    </row>
    <row r="651" spans="1:48"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c r="AA651" s="86"/>
      <c r="AB651" s="86"/>
      <c r="AC651" s="86"/>
      <c r="AD651" s="86"/>
      <c r="AE651" s="86"/>
      <c r="AF651" s="86"/>
      <c r="AG651" s="86"/>
      <c r="AH651" s="86"/>
      <c r="AI651" s="86"/>
      <c r="AJ651" s="86"/>
      <c r="AK651" s="86"/>
      <c r="AL651" s="86"/>
      <c r="AM651" s="86"/>
      <c r="AN651" s="86"/>
      <c r="AO651" s="86"/>
      <c r="AP651" s="86"/>
      <c r="AQ651" s="86"/>
      <c r="AR651" s="86"/>
      <c r="AS651" s="86"/>
      <c r="AT651" s="86"/>
      <c r="AU651" s="86"/>
      <c r="AV651" s="86"/>
    </row>
    <row r="652" spans="1:48"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c r="AA652" s="86"/>
      <c r="AB652" s="86"/>
      <c r="AC652" s="86"/>
      <c r="AD652" s="86"/>
      <c r="AE652" s="86"/>
      <c r="AF652" s="86"/>
      <c r="AG652" s="86"/>
      <c r="AH652" s="86"/>
      <c r="AI652" s="86"/>
      <c r="AJ652" s="86"/>
      <c r="AK652" s="86"/>
      <c r="AL652" s="86"/>
      <c r="AM652" s="86"/>
      <c r="AN652" s="86"/>
      <c r="AO652" s="86"/>
      <c r="AP652" s="86"/>
      <c r="AQ652" s="86"/>
      <c r="AR652" s="86"/>
      <c r="AS652" s="86"/>
      <c r="AT652" s="86"/>
      <c r="AU652" s="86"/>
      <c r="AV652" s="86"/>
    </row>
    <row r="653" spans="1:48"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c r="AA653" s="86"/>
      <c r="AB653" s="86"/>
      <c r="AC653" s="86"/>
      <c r="AD653" s="86"/>
      <c r="AE653" s="86"/>
      <c r="AF653" s="86"/>
      <c r="AG653" s="86"/>
      <c r="AH653" s="86"/>
      <c r="AI653" s="86"/>
      <c r="AJ653" s="86"/>
      <c r="AK653" s="86"/>
      <c r="AL653" s="86"/>
      <c r="AM653" s="86"/>
      <c r="AN653" s="86"/>
      <c r="AO653" s="86"/>
      <c r="AP653" s="86"/>
      <c r="AQ653" s="86"/>
      <c r="AR653" s="86"/>
      <c r="AS653" s="86"/>
      <c r="AT653" s="86"/>
      <c r="AU653" s="86"/>
      <c r="AV653" s="86"/>
    </row>
    <row r="654" spans="1:48"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c r="AA654" s="86"/>
      <c r="AB654" s="86"/>
      <c r="AC654" s="86"/>
      <c r="AD654" s="86"/>
      <c r="AE654" s="86"/>
      <c r="AF654" s="86"/>
      <c r="AG654" s="86"/>
      <c r="AH654" s="86"/>
      <c r="AI654" s="86"/>
      <c r="AJ654" s="86"/>
      <c r="AK654" s="86"/>
      <c r="AL654" s="86"/>
      <c r="AM654" s="86"/>
      <c r="AN654" s="86"/>
      <c r="AO654" s="86"/>
      <c r="AP654" s="86"/>
      <c r="AQ654" s="86"/>
      <c r="AR654" s="86"/>
      <c r="AS654" s="86"/>
      <c r="AT654" s="86"/>
      <c r="AU654" s="86"/>
      <c r="AV654" s="86"/>
    </row>
    <row r="655" spans="1:48"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c r="AA655" s="86"/>
      <c r="AB655" s="86"/>
      <c r="AC655" s="86"/>
      <c r="AD655" s="86"/>
      <c r="AE655" s="86"/>
      <c r="AF655" s="86"/>
      <c r="AG655" s="86"/>
      <c r="AH655" s="86"/>
      <c r="AI655" s="86"/>
      <c r="AJ655" s="86"/>
      <c r="AK655" s="86"/>
      <c r="AL655" s="86"/>
      <c r="AM655" s="86"/>
      <c r="AN655" s="86"/>
      <c r="AO655" s="86"/>
      <c r="AP655" s="86"/>
      <c r="AQ655" s="86"/>
      <c r="AR655" s="86"/>
      <c r="AS655" s="86"/>
      <c r="AT655" s="86"/>
      <c r="AU655" s="86"/>
      <c r="AV655" s="86"/>
    </row>
    <row r="656" spans="1:48"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c r="AA656" s="86"/>
      <c r="AB656" s="86"/>
      <c r="AC656" s="86"/>
      <c r="AD656" s="86"/>
      <c r="AE656" s="86"/>
      <c r="AF656" s="86"/>
      <c r="AG656" s="86"/>
      <c r="AH656" s="86"/>
      <c r="AI656" s="86"/>
      <c r="AJ656" s="86"/>
      <c r="AK656" s="86"/>
      <c r="AL656" s="86"/>
      <c r="AM656" s="86"/>
      <c r="AN656" s="86"/>
      <c r="AO656" s="86"/>
      <c r="AP656" s="86"/>
      <c r="AQ656" s="86"/>
      <c r="AR656" s="86"/>
      <c r="AS656" s="86"/>
      <c r="AT656" s="86"/>
      <c r="AU656" s="86"/>
      <c r="AV656" s="86"/>
    </row>
    <row r="657" spans="1:48"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c r="AA657" s="86"/>
      <c r="AB657" s="86"/>
      <c r="AC657" s="86"/>
      <c r="AD657" s="86"/>
      <c r="AE657" s="86"/>
      <c r="AF657" s="86"/>
      <c r="AG657" s="86"/>
      <c r="AH657" s="86"/>
      <c r="AI657" s="86"/>
      <c r="AJ657" s="86"/>
      <c r="AK657" s="86"/>
      <c r="AL657" s="86"/>
      <c r="AM657" s="86"/>
      <c r="AN657" s="86"/>
      <c r="AO657" s="86"/>
      <c r="AP657" s="86"/>
      <c r="AQ657" s="86"/>
      <c r="AR657" s="86"/>
      <c r="AS657" s="86"/>
      <c r="AT657" s="86"/>
      <c r="AU657" s="86"/>
      <c r="AV657" s="86"/>
    </row>
    <row r="658" spans="1:4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c r="AA658" s="86"/>
      <c r="AB658" s="86"/>
      <c r="AC658" s="86"/>
      <c r="AD658" s="86"/>
      <c r="AE658" s="86"/>
      <c r="AF658" s="86"/>
      <c r="AG658" s="86"/>
      <c r="AH658" s="86"/>
      <c r="AI658" s="86"/>
      <c r="AJ658" s="86"/>
      <c r="AK658" s="86"/>
      <c r="AL658" s="86"/>
      <c r="AM658" s="86"/>
      <c r="AN658" s="86"/>
      <c r="AO658" s="86"/>
      <c r="AP658" s="86"/>
      <c r="AQ658" s="86"/>
      <c r="AR658" s="86"/>
      <c r="AS658" s="86"/>
      <c r="AT658" s="86"/>
      <c r="AU658" s="86"/>
      <c r="AV658" s="86"/>
    </row>
    <row r="659" spans="1:48"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c r="AA659" s="86"/>
      <c r="AB659" s="86"/>
      <c r="AC659" s="86"/>
      <c r="AD659" s="86"/>
      <c r="AE659" s="86"/>
      <c r="AF659" s="86"/>
      <c r="AG659" s="86"/>
      <c r="AH659" s="86"/>
      <c r="AI659" s="86"/>
      <c r="AJ659" s="86"/>
      <c r="AK659" s="86"/>
      <c r="AL659" s="86"/>
      <c r="AM659" s="86"/>
      <c r="AN659" s="86"/>
      <c r="AO659" s="86"/>
      <c r="AP659" s="86"/>
      <c r="AQ659" s="86"/>
      <c r="AR659" s="86"/>
      <c r="AS659" s="86"/>
      <c r="AT659" s="86"/>
      <c r="AU659" s="86"/>
      <c r="AV659" s="86"/>
    </row>
    <row r="660" spans="1:48"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c r="AA660" s="86"/>
      <c r="AB660" s="86"/>
      <c r="AC660" s="86"/>
      <c r="AD660" s="86"/>
      <c r="AE660" s="86"/>
      <c r="AF660" s="86"/>
      <c r="AG660" s="86"/>
      <c r="AH660" s="86"/>
      <c r="AI660" s="86"/>
      <c r="AJ660" s="86"/>
      <c r="AK660" s="86"/>
      <c r="AL660" s="86"/>
      <c r="AM660" s="86"/>
      <c r="AN660" s="86"/>
      <c r="AO660" s="86"/>
      <c r="AP660" s="86"/>
      <c r="AQ660" s="86"/>
      <c r="AR660" s="86"/>
      <c r="AS660" s="86"/>
      <c r="AT660" s="86"/>
      <c r="AU660" s="86"/>
      <c r="AV660" s="86"/>
    </row>
    <row r="661" spans="1:48"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c r="AA661" s="86"/>
      <c r="AB661" s="86"/>
      <c r="AC661" s="86"/>
      <c r="AD661" s="86"/>
      <c r="AE661" s="86"/>
      <c r="AF661" s="86"/>
      <c r="AG661" s="86"/>
      <c r="AH661" s="86"/>
      <c r="AI661" s="86"/>
      <c r="AJ661" s="86"/>
      <c r="AK661" s="86"/>
      <c r="AL661" s="86"/>
      <c r="AM661" s="86"/>
      <c r="AN661" s="86"/>
      <c r="AO661" s="86"/>
      <c r="AP661" s="86"/>
      <c r="AQ661" s="86"/>
      <c r="AR661" s="86"/>
      <c r="AS661" s="86"/>
      <c r="AT661" s="86"/>
      <c r="AU661" s="86"/>
      <c r="AV661" s="86"/>
    </row>
    <row r="662" spans="1:48"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c r="AA662" s="86"/>
      <c r="AB662" s="86"/>
      <c r="AC662" s="86"/>
      <c r="AD662" s="86"/>
      <c r="AE662" s="86"/>
      <c r="AF662" s="86"/>
      <c r="AG662" s="86"/>
      <c r="AH662" s="86"/>
      <c r="AI662" s="86"/>
      <c r="AJ662" s="86"/>
      <c r="AK662" s="86"/>
      <c r="AL662" s="86"/>
      <c r="AM662" s="86"/>
      <c r="AN662" s="86"/>
      <c r="AO662" s="86"/>
      <c r="AP662" s="86"/>
      <c r="AQ662" s="86"/>
      <c r="AR662" s="86"/>
      <c r="AS662" s="86"/>
      <c r="AT662" s="86"/>
      <c r="AU662" s="86"/>
      <c r="AV662" s="86"/>
    </row>
    <row r="663" spans="1:48"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c r="AA663" s="86"/>
      <c r="AB663" s="86"/>
      <c r="AC663" s="86"/>
      <c r="AD663" s="86"/>
      <c r="AE663" s="86"/>
      <c r="AF663" s="86"/>
      <c r="AG663" s="86"/>
      <c r="AH663" s="86"/>
      <c r="AI663" s="86"/>
      <c r="AJ663" s="86"/>
      <c r="AK663" s="86"/>
      <c r="AL663" s="86"/>
      <c r="AM663" s="86"/>
      <c r="AN663" s="86"/>
      <c r="AO663" s="86"/>
      <c r="AP663" s="86"/>
      <c r="AQ663" s="86"/>
      <c r="AR663" s="86"/>
      <c r="AS663" s="86"/>
      <c r="AT663" s="86"/>
      <c r="AU663" s="86"/>
      <c r="AV663" s="86"/>
    </row>
    <row r="664" spans="1:48"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c r="AA664" s="86"/>
      <c r="AB664" s="86"/>
      <c r="AC664" s="86"/>
      <c r="AD664" s="86"/>
      <c r="AE664" s="86"/>
      <c r="AF664" s="86"/>
      <c r="AG664" s="86"/>
      <c r="AH664" s="86"/>
      <c r="AI664" s="86"/>
      <c r="AJ664" s="86"/>
      <c r="AK664" s="86"/>
      <c r="AL664" s="86"/>
      <c r="AM664" s="86"/>
      <c r="AN664" s="86"/>
      <c r="AO664" s="86"/>
      <c r="AP664" s="86"/>
      <c r="AQ664" s="86"/>
      <c r="AR664" s="86"/>
      <c r="AS664" s="86"/>
      <c r="AT664" s="86"/>
      <c r="AU664" s="86"/>
      <c r="AV664" s="86"/>
    </row>
    <row r="665" spans="1:48"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c r="AA665" s="86"/>
      <c r="AB665" s="86"/>
      <c r="AC665" s="86"/>
      <c r="AD665" s="86"/>
      <c r="AE665" s="86"/>
      <c r="AF665" s="86"/>
      <c r="AG665" s="86"/>
      <c r="AH665" s="86"/>
      <c r="AI665" s="86"/>
      <c r="AJ665" s="86"/>
      <c r="AK665" s="86"/>
      <c r="AL665" s="86"/>
      <c r="AM665" s="86"/>
      <c r="AN665" s="86"/>
      <c r="AO665" s="86"/>
      <c r="AP665" s="86"/>
      <c r="AQ665" s="86"/>
      <c r="AR665" s="86"/>
      <c r="AS665" s="86"/>
      <c r="AT665" s="86"/>
      <c r="AU665" s="86"/>
      <c r="AV665" s="86"/>
    </row>
    <row r="666" spans="1:48"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c r="AA666" s="86"/>
      <c r="AB666" s="86"/>
      <c r="AC666" s="86"/>
      <c r="AD666" s="86"/>
      <c r="AE666" s="86"/>
      <c r="AF666" s="86"/>
      <c r="AG666" s="86"/>
      <c r="AH666" s="86"/>
      <c r="AI666" s="86"/>
      <c r="AJ666" s="86"/>
      <c r="AK666" s="86"/>
      <c r="AL666" s="86"/>
      <c r="AM666" s="86"/>
      <c r="AN666" s="86"/>
      <c r="AO666" s="86"/>
      <c r="AP666" s="86"/>
      <c r="AQ666" s="86"/>
      <c r="AR666" s="86"/>
      <c r="AS666" s="86"/>
      <c r="AT666" s="86"/>
      <c r="AU666" s="86"/>
      <c r="AV666" s="86"/>
    </row>
    <row r="667" spans="1:48"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c r="AA667" s="86"/>
      <c r="AB667" s="86"/>
      <c r="AC667" s="86"/>
      <c r="AD667" s="86"/>
      <c r="AE667" s="86"/>
      <c r="AF667" s="86"/>
      <c r="AG667" s="86"/>
      <c r="AH667" s="86"/>
      <c r="AI667" s="86"/>
      <c r="AJ667" s="86"/>
      <c r="AK667" s="86"/>
      <c r="AL667" s="86"/>
      <c r="AM667" s="86"/>
      <c r="AN667" s="86"/>
      <c r="AO667" s="86"/>
      <c r="AP667" s="86"/>
      <c r="AQ667" s="86"/>
      <c r="AR667" s="86"/>
      <c r="AS667" s="86"/>
      <c r="AT667" s="86"/>
      <c r="AU667" s="86"/>
      <c r="AV667" s="86"/>
    </row>
    <row r="668" spans="1:4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c r="AA668" s="86"/>
      <c r="AB668" s="86"/>
      <c r="AC668" s="86"/>
      <c r="AD668" s="86"/>
      <c r="AE668" s="86"/>
      <c r="AF668" s="86"/>
      <c r="AG668" s="86"/>
      <c r="AH668" s="86"/>
      <c r="AI668" s="86"/>
      <c r="AJ668" s="86"/>
      <c r="AK668" s="86"/>
      <c r="AL668" s="86"/>
      <c r="AM668" s="86"/>
      <c r="AN668" s="86"/>
      <c r="AO668" s="86"/>
      <c r="AP668" s="86"/>
      <c r="AQ668" s="86"/>
      <c r="AR668" s="86"/>
      <c r="AS668" s="86"/>
      <c r="AT668" s="86"/>
      <c r="AU668" s="86"/>
      <c r="AV668" s="86"/>
    </row>
    <row r="669" spans="1:48"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c r="AA669" s="86"/>
      <c r="AB669" s="86"/>
      <c r="AC669" s="86"/>
      <c r="AD669" s="86"/>
      <c r="AE669" s="86"/>
      <c r="AF669" s="86"/>
      <c r="AG669" s="86"/>
      <c r="AH669" s="86"/>
      <c r="AI669" s="86"/>
      <c r="AJ669" s="86"/>
      <c r="AK669" s="86"/>
      <c r="AL669" s="86"/>
      <c r="AM669" s="86"/>
      <c r="AN669" s="86"/>
      <c r="AO669" s="86"/>
      <c r="AP669" s="86"/>
      <c r="AQ669" s="86"/>
      <c r="AR669" s="86"/>
      <c r="AS669" s="86"/>
      <c r="AT669" s="86"/>
      <c r="AU669" s="86"/>
      <c r="AV669" s="86"/>
    </row>
    <row r="670" spans="1:48"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c r="AA670" s="86"/>
      <c r="AB670" s="86"/>
      <c r="AC670" s="86"/>
      <c r="AD670" s="86"/>
      <c r="AE670" s="86"/>
      <c r="AF670" s="86"/>
      <c r="AG670" s="86"/>
      <c r="AH670" s="86"/>
      <c r="AI670" s="86"/>
      <c r="AJ670" s="86"/>
      <c r="AK670" s="86"/>
      <c r="AL670" s="86"/>
      <c r="AM670" s="86"/>
      <c r="AN670" s="86"/>
      <c r="AO670" s="86"/>
      <c r="AP670" s="86"/>
      <c r="AQ670" s="86"/>
      <c r="AR670" s="86"/>
      <c r="AS670" s="86"/>
      <c r="AT670" s="86"/>
      <c r="AU670" s="86"/>
      <c r="AV670" s="86"/>
    </row>
    <row r="671" spans="1:48"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c r="AA671" s="86"/>
      <c r="AB671" s="86"/>
      <c r="AC671" s="86"/>
      <c r="AD671" s="86"/>
      <c r="AE671" s="86"/>
      <c r="AF671" s="86"/>
      <c r="AG671" s="86"/>
      <c r="AH671" s="86"/>
      <c r="AI671" s="86"/>
      <c r="AJ671" s="86"/>
      <c r="AK671" s="86"/>
      <c r="AL671" s="86"/>
      <c r="AM671" s="86"/>
      <c r="AN671" s="86"/>
      <c r="AO671" s="86"/>
      <c r="AP671" s="86"/>
      <c r="AQ671" s="86"/>
      <c r="AR671" s="86"/>
      <c r="AS671" s="86"/>
      <c r="AT671" s="86"/>
      <c r="AU671" s="86"/>
      <c r="AV671" s="86"/>
    </row>
    <row r="672" spans="1:48"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c r="AA672" s="86"/>
      <c r="AB672" s="86"/>
      <c r="AC672" s="86"/>
      <c r="AD672" s="86"/>
      <c r="AE672" s="86"/>
      <c r="AF672" s="86"/>
      <c r="AG672" s="86"/>
      <c r="AH672" s="86"/>
      <c r="AI672" s="86"/>
      <c r="AJ672" s="86"/>
      <c r="AK672" s="86"/>
      <c r="AL672" s="86"/>
      <c r="AM672" s="86"/>
      <c r="AN672" s="86"/>
      <c r="AO672" s="86"/>
      <c r="AP672" s="86"/>
      <c r="AQ672" s="86"/>
      <c r="AR672" s="86"/>
      <c r="AS672" s="86"/>
      <c r="AT672" s="86"/>
      <c r="AU672" s="86"/>
      <c r="AV672" s="86"/>
    </row>
    <row r="673" spans="1:48"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c r="AA673" s="86"/>
      <c r="AB673" s="86"/>
      <c r="AC673" s="86"/>
      <c r="AD673" s="86"/>
      <c r="AE673" s="86"/>
      <c r="AF673" s="86"/>
      <c r="AG673" s="86"/>
      <c r="AH673" s="86"/>
      <c r="AI673" s="86"/>
      <c r="AJ673" s="86"/>
      <c r="AK673" s="86"/>
      <c r="AL673" s="86"/>
      <c r="AM673" s="86"/>
      <c r="AN673" s="86"/>
      <c r="AO673" s="86"/>
      <c r="AP673" s="86"/>
      <c r="AQ673" s="86"/>
      <c r="AR673" s="86"/>
      <c r="AS673" s="86"/>
      <c r="AT673" s="86"/>
      <c r="AU673" s="86"/>
      <c r="AV673" s="86"/>
    </row>
    <row r="674" spans="1:48"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c r="AA674" s="86"/>
      <c r="AB674" s="86"/>
      <c r="AC674" s="86"/>
      <c r="AD674" s="86"/>
      <c r="AE674" s="86"/>
      <c r="AF674" s="86"/>
      <c r="AG674" s="86"/>
      <c r="AH674" s="86"/>
      <c r="AI674" s="86"/>
      <c r="AJ674" s="86"/>
      <c r="AK674" s="86"/>
      <c r="AL674" s="86"/>
      <c r="AM674" s="86"/>
      <c r="AN674" s="86"/>
      <c r="AO674" s="86"/>
      <c r="AP674" s="86"/>
      <c r="AQ674" s="86"/>
      <c r="AR674" s="86"/>
      <c r="AS674" s="86"/>
      <c r="AT674" s="86"/>
      <c r="AU674" s="86"/>
      <c r="AV674" s="86"/>
    </row>
    <row r="675" spans="1:48"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c r="AA675" s="86"/>
      <c r="AB675" s="86"/>
      <c r="AC675" s="86"/>
      <c r="AD675" s="86"/>
      <c r="AE675" s="86"/>
      <c r="AF675" s="86"/>
      <c r="AG675" s="86"/>
      <c r="AH675" s="86"/>
      <c r="AI675" s="86"/>
      <c r="AJ675" s="86"/>
      <c r="AK675" s="86"/>
      <c r="AL675" s="86"/>
      <c r="AM675" s="86"/>
      <c r="AN675" s="86"/>
      <c r="AO675" s="86"/>
      <c r="AP675" s="86"/>
      <c r="AQ675" s="86"/>
      <c r="AR675" s="86"/>
      <c r="AS675" s="86"/>
      <c r="AT675" s="86"/>
      <c r="AU675" s="86"/>
      <c r="AV675" s="86"/>
    </row>
    <row r="676" spans="1:48"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c r="AA676" s="86"/>
      <c r="AB676" s="86"/>
      <c r="AC676" s="86"/>
      <c r="AD676" s="86"/>
      <c r="AE676" s="86"/>
      <c r="AF676" s="86"/>
      <c r="AG676" s="86"/>
      <c r="AH676" s="86"/>
      <c r="AI676" s="86"/>
      <c r="AJ676" s="86"/>
      <c r="AK676" s="86"/>
      <c r="AL676" s="86"/>
      <c r="AM676" s="86"/>
      <c r="AN676" s="86"/>
      <c r="AO676" s="86"/>
      <c r="AP676" s="86"/>
      <c r="AQ676" s="86"/>
      <c r="AR676" s="86"/>
      <c r="AS676" s="86"/>
      <c r="AT676" s="86"/>
      <c r="AU676" s="86"/>
      <c r="AV676" s="86"/>
    </row>
    <row r="677" spans="1:48"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c r="AA677" s="86"/>
      <c r="AB677" s="86"/>
      <c r="AC677" s="86"/>
      <c r="AD677" s="86"/>
      <c r="AE677" s="86"/>
      <c r="AF677" s="86"/>
      <c r="AG677" s="86"/>
      <c r="AH677" s="86"/>
      <c r="AI677" s="86"/>
      <c r="AJ677" s="86"/>
      <c r="AK677" s="86"/>
      <c r="AL677" s="86"/>
      <c r="AM677" s="86"/>
      <c r="AN677" s="86"/>
      <c r="AO677" s="86"/>
      <c r="AP677" s="86"/>
      <c r="AQ677" s="86"/>
      <c r="AR677" s="86"/>
      <c r="AS677" s="86"/>
      <c r="AT677" s="86"/>
      <c r="AU677" s="86"/>
      <c r="AV677" s="86"/>
    </row>
    <row r="678" spans="1:4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c r="AA678" s="86"/>
      <c r="AB678" s="86"/>
      <c r="AC678" s="86"/>
      <c r="AD678" s="86"/>
      <c r="AE678" s="86"/>
      <c r="AF678" s="86"/>
      <c r="AG678" s="86"/>
      <c r="AH678" s="86"/>
      <c r="AI678" s="86"/>
      <c r="AJ678" s="86"/>
      <c r="AK678" s="86"/>
      <c r="AL678" s="86"/>
      <c r="AM678" s="86"/>
      <c r="AN678" s="86"/>
      <c r="AO678" s="86"/>
      <c r="AP678" s="86"/>
      <c r="AQ678" s="86"/>
      <c r="AR678" s="86"/>
      <c r="AS678" s="86"/>
      <c r="AT678" s="86"/>
      <c r="AU678" s="86"/>
      <c r="AV678" s="86"/>
    </row>
    <row r="679" spans="1:48"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c r="AA679" s="86"/>
      <c r="AB679" s="86"/>
      <c r="AC679" s="86"/>
      <c r="AD679" s="86"/>
      <c r="AE679" s="86"/>
      <c r="AF679" s="86"/>
      <c r="AG679" s="86"/>
      <c r="AH679" s="86"/>
      <c r="AI679" s="86"/>
      <c r="AJ679" s="86"/>
      <c r="AK679" s="86"/>
      <c r="AL679" s="86"/>
      <c r="AM679" s="86"/>
      <c r="AN679" s="86"/>
      <c r="AO679" s="86"/>
      <c r="AP679" s="86"/>
      <c r="AQ679" s="86"/>
      <c r="AR679" s="86"/>
      <c r="AS679" s="86"/>
      <c r="AT679" s="86"/>
      <c r="AU679" s="86"/>
      <c r="AV679" s="86"/>
    </row>
    <row r="680" spans="1:48"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c r="AA680" s="86"/>
      <c r="AB680" s="86"/>
      <c r="AC680" s="86"/>
      <c r="AD680" s="86"/>
      <c r="AE680" s="86"/>
      <c r="AF680" s="86"/>
      <c r="AG680" s="86"/>
      <c r="AH680" s="86"/>
      <c r="AI680" s="86"/>
      <c r="AJ680" s="86"/>
      <c r="AK680" s="86"/>
      <c r="AL680" s="86"/>
      <c r="AM680" s="86"/>
      <c r="AN680" s="86"/>
      <c r="AO680" s="86"/>
      <c r="AP680" s="86"/>
      <c r="AQ680" s="86"/>
      <c r="AR680" s="86"/>
      <c r="AS680" s="86"/>
      <c r="AT680" s="86"/>
      <c r="AU680" s="86"/>
      <c r="AV680" s="86"/>
    </row>
    <row r="681" spans="1:48"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c r="AA681" s="86"/>
      <c r="AB681" s="86"/>
      <c r="AC681" s="86"/>
      <c r="AD681" s="86"/>
      <c r="AE681" s="86"/>
      <c r="AF681" s="86"/>
      <c r="AG681" s="86"/>
      <c r="AH681" s="86"/>
      <c r="AI681" s="86"/>
      <c r="AJ681" s="86"/>
      <c r="AK681" s="86"/>
      <c r="AL681" s="86"/>
      <c r="AM681" s="86"/>
      <c r="AN681" s="86"/>
      <c r="AO681" s="86"/>
      <c r="AP681" s="86"/>
      <c r="AQ681" s="86"/>
      <c r="AR681" s="86"/>
      <c r="AS681" s="86"/>
      <c r="AT681" s="86"/>
      <c r="AU681" s="86"/>
      <c r="AV681" s="86"/>
    </row>
    <row r="682" spans="1:48"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c r="AA682" s="86"/>
      <c r="AB682" s="86"/>
      <c r="AC682" s="86"/>
      <c r="AD682" s="86"/>
      <c r="AE682" s="86"/>
      <c r="AF682" s="86"/>
      <c r="AG682" s="86"/>
      <c r="AH682" s="86"/>
      <c r="AI682" s="86"/>
      <c r="AJ682" s="86"/>
      <c r="AK682" s="86"/>
      <c r="AL682" s="86"/>
      <c r="AM682" s="86"/>
      <c r="AN682" s="86"/>
      <c r="AO682" s="86"/>
      <c r="AP682" s="86"/>
      <c r="AQ682" s="86"/>
      <c r="AR682" s="86"/>
      <c r="AS682" s="86"/>
      <c r="AT682" s="86"/>
      <c r="AU682" s="86"/>
      <c r="AV682" s="86"/>
    </row>
    <row r="683" spans="1:48"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c r="AA683" s="86"/>
      <c r="AB683" s="86"/>
      <c r="AC683" s="86"/>
      <c r="AD683" s="86"/>
      <c r="AE683" s="86"/>
      <c r="AF683" s="86"/>
      <c r="AG683" s="86"/>
      <c r="AH683" s="86"/>
      <c r="AI683" s="86"/>
      <c r="AJ683" s="86"/>
      <c r="AK683" s="86"/>
      <c r="AL683" s="86"/>
      <c r="AM683" s="86"/>
      <c r="AN683" s="86"/>
      <c r="AO683" s="86"/>
      <c r="AP683" s="86"/>
      <c r="AQ683" s="86"/>
      <c r="AR683" s="86"/>
      <c r="AS683" s="86"/>
      <c r="AT683" s="86"/>
      <c r="AU683" s="86"/>
      <c r="AV683" s="86"/>
    </row>
    <row r="684" spans="1:48"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c r="AA684" s="86"/>
      <c r="AB684" s="86"/>
      <c r="AC684" s="86"/>
      <c r="AD684" s="86"/>
      <c r="AE684" s="86"/>
      <c r="AF684" s="86"/>
      <c r="AG684" s="86"/>
      <c r="AH684" s="86"/>
      <c r="AI684" s="86"/>
      <c r="AJ684" s="86"/>
      <c r="AK684" s="86"/>
      <c r="AL684" s="86"/>
      <c r="AM684" s="86"/>
      <c r="AN684" s="86"/>
      <c r="AO684" s="86"/>
      <c r="AP684" s="86"/>
      <c r="AQ684" s="86"/>
      <c r="AR684" s="86"/>
      <c r="AS684" s="86"/>
      <c r="AT684" s="86"/>
      <c r="AU684" s="86"/>
      <c r="AV684" s="86"/>
    </row>
    <row r="685" spans="1:48"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c r="AA685" s="86"/>
      <c r="AB685" s="86"/>
      <c r="AC685" s="86"/>
      <c r="AD685" s="86"/>
      <c r="AE685" s="86"/>
      <c r="AF685" s="86"/>
      <c r="AG685" s="86"/>
      <c r="AH685" s="86"/>
      <c r="AI685" s="86"/>
      <c r="AJ685" s="86"/>
      <c r="AK685" s="86"/>
      <c r="AL685" s="86"/>
      <c r="AM685" s="86"/>
      <c r="AN685" s="86"/>
      <c r="AO685" s="86"/>
      <c r="AP685" s="86"/>
      <c r="AQ685" s="86"/>
      <c r="AR685" s="86"/>
      <c r="AS685" s="86"/>
      <c r="AT685" s="86"/>
      <c r="AU685" s="86"/>
      <c r="AV685" s="86"/>
    </row>
    <row r="686" spans="1:48"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c r="AA686" s="86"/>
      <c r="AB686" s="86"/>
      <c r="AC686" s="86"/>
      <c r="AD686" s="86"/>
      <c r="AE686" s="86"/>
      <c r="AF686" s="86"/>
      <c r="AG686" s="86"/>
      <c r="AH686" s="86"/>
      <c r="AI686" s="86"/>
      <c r="AJ686" s="86"/>
      <c r="AK686" s="86"/>
      <c r="AL686" s="86"/>
      <c r="AM686" s="86"/>
      <c r="AN686" s="86"/>
      <c r="AO686" s="86"/>
      <c r="AP686" s="86"/>
      <c r="AQ686" s="86"/>
      <c r="AR686" s="86"/>
      <c r="AS686" s="86"/>
      <c r="AT686" s="86"/>
      <c r="AU686" s="86"/>
      <c r="AV686" s="86"/>
    </row>
    <row r="687" spans="1:48"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c r="AA687" s="86"/>
      <c r="AB687" s="86"/>
      <c r="AC687" s="86"/>
      <c r="AD687" s="86"/>
      <c r="AE687" s="86"/>
      <c r="AF687" s="86"/>
      <c r="AG687" s="86"/>
      <c r="AH687" s="86"/>
      <c r="AI687" s="86"/>
      <c r="AJ687" s="86"/>
      <c r="AK687" s="86"/>
      <c r="AL687" s="86"/>
      <c r="AM687" s="86"/>
      <c r="AN687" s="86"/>
      <c r="AO687" s="86"/>
      <c r="AP687" s="86"/>
      <c r="AQ687" s="86"/>
      <c r="AR687" s="86"/>
      <c r="AS687" s="86"/>
      <c r="AT687" s="86"/>
      <c r="AU687" s="86"/>
      <c r="AV687" s="86"/>
    </row>
    <row r="688" spans="1:4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c r="AA688" s="86"/>
      <c r="AB688" s="86"/>
      <c r="AC688" s="86"/>
      <c r="AD688" s="86"/>
      <c r="AE688" s="86"/>
      <c r="AF688" s="86"/>
      <c r="AG688" s="86"/>
      <c r="AH688" s="86"/>
      <c r="AI688" s="86"/>
      <c r="AJ688" s="86"/>
      <c r="AK688" s="86"/>
      <c r="AL688" s="86"/>
      <c r="AM688" s="86"/>
      <c r="AN688" s="86"/>
      <c r="AO688" s="86"/>
      <c r="AP688" s="86"/>
      <c r="AQ688" s="86"/>
      <c r="AR688" s="86"/>
      <c r="AS688" s="86"/>
      <c r="AT688" s="86"/>
      <c r="AU688" s="86"/>
      <c r="AV688" s="86"/>
    </row>
    <row r="689" spans="1:48"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c r="AA689" s="86"/>
      <c r="AB689" s="86"/>
      <c r="AC689" s="86"/>
      <c r="AD689" s="86"/>
      <c r="AE689" s="86"/>
      <c r="AF689" s="86"/>
      <c r="AG689" s="86"/>
      <c r="AH689" s="86"/>
      <c r="AI689" s="86"/>
      <c r="AJ689" s="86"/>
      <c r="AK689" s="86"/>
      <c r="AL689" s="86"/>
      <c r="AM689" s="86"/>
      <c r="AN689" s="86"/>
      <c r="AO689" s="86"/>
      <c r="AP689" s="86"/>
      <c r="AQ689" s="86"/>
      <c r="AR689" s="86"/>
      <c r="AS689" s="86"/>
      <c r="AT689" s="86"/>
      <c r="AU689" s="86"/>
      <c r="AV689" s="86"/>
    </row>
    <row r="690" spans="1:48"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c r="AA690" s="86"/>
      <c r="AB690" s="86"/>
      <c r="AC690" s="86"/>
      <c r="AD690" s="86"/>
      <c r="AE690" s="86"/>
      <c r="AF690" s="86"/>
      <c r="AG690" s="86"/>
      <c r="AH690" s="86"/>
      <c r="AI690" s="86"/>
      <c r="AJ690" s="86"/>
      <c r="AK690" s="86"/>
      <c r="AL690" s="86"/>
      <c r="AM690" s="86"/>
      <c r="AN690" s="86"/>
      <c r="AO690" s="86"/>
      <c r="AP690" s="86"/>
      <c r="AQ690" s="86"/>
      <c r="AR690" s="86"/>
      <c r="AS690" s="86"/>
      <c r="AT690" s="86"/>
      <c r="AU690" s="86"/>
      <c r="AV690" s="86"/>
    </row>
    <row r="691" spans="1:48"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c r="AA691" s="86"/>
      <c r="AB691" s="86"/>
      <c r="AC691" s="86"/>
      <c r="AD691" s="86"/>
      <c r="AE691" s="86"/>
      <c r="AF691" s="86"/>
      <c r="AG691" s="86"/>
      <c r="AH691" s="86"/>
      <c r="AI691" s="86"/>
      <c r="AJ691" s="86"/>
      <c r="AK691" s="86"/>
      <c r="AL691" s="86"/>
      <c r="AM691" s="86"/>
      <c r="AN691" s="86"/>
      <c r="AO691" s="86"/>
      <c r="AP691" s="86"/>
      <c r="AQ691" s="86"/>
      <c r="AR691" s="86"/>
      <c r="AS691" s="86"/>
      <c r="AT691" s="86"/>
      <c r="AU691" s="86"/>
      <c r="AV691" s="86"/>
    </row>
    <row r="692" spans="1:48"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c r="AA692" s="86"/>
      <c r="AB692" s="86"/>
      <c r="AC692" s="86"/>
      <c r="AD692" s="86"/>
      <c r="AE692" s="86"/>
      <c r="AF692" s="86"/>
      <c r="AG692" s="86"/>
      <c r="AH692" s="86"/>
      <c r="AI692" s="86"/>
      <c r="AJ692" s="86"/>
      <c r="AK692" s="86"/>
      <c r="AL692" s="86"/>
      <c r="AM692" s="86"/>
      <c r="AN692" s="86"/>
      <c r="AO692" s="86"/>
      <c r="AP692" s="86"/>
      <c r="AQ692" s="86"/>
      <c r="AR692" s="86"/>
      <c r="AS692" s="86"/>
      <c r="AT692" s="86"/>
      <c r="AU692" s="86"/>
      <c r="AV692" s="86"/>
    </row>
    <row r="693" spans="1:48"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c r="AA693" s="86"/>
      <c r="AB693" s="86"/>
      <c r="AC693" s="86"/>
      <c r="AD693" s="86"/>
      <c r="AE693" s="86"/>
      <c r="AF693" s="86"/>
      <c r="AG693" s="86"/>
      <c r="AH693" s="86"/>
      <c r="AI693" s="86"/>
      <c r="AJ693" s="86"/>
      <c r="AK693" s="86"/>
      <c r="AL693" s="86"/>
      <c r="AM693" s="86"/>
      <c r="AN693" s="86"/>
      <c r="AO693" s="86"/>
      <c r="AP693" s="86"/>
      <c r="AQ693" s="86"/>
      <c r="AR693" s="86"/>
      <c r="AS693" s="86"/>
      <c r="AT693" s="86"/>
      <c r="AU693" s="86"/>
      <c r="AV693" s="86"/>
    </row>
    <row r="694" spans="1:48"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c r="AA694" s="86"/>
      <c r="AB694" s="86"/>
      <c r="AC694" s="86"/>
      <c r="AD694" s="86"/>
      <c r="AE694" s="86"/>
      <c r="AF694" s="86"/>
      <c r="AG694" s="86"/>
      <c r="AH694" s="86"/>
      <c r="AI694" s="86"/>
      <c r="AJ694" s="86"/>
      <c r="AK694" s="86"/>
      <c r="AL694" s="86"/>
      <c r="AM694" s="86"/>
      <c r="AN694" s="86"/>
      <c r="AO694" s="86"/>
      <c r="AP694" s="86"/>
      <c r="AQ694" s="86"/>
      <c r="AR694" s="86"/>
      <c r="AS694" s="86"/>
      <c r="AT694" s="86"/>
      <c r="AU694" s="86"/>
      <c r="AV694" s="86"/>
    </row>
    <row r="695" spans="1:48"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c r="AA695" s="86"/>
      <c r="AB695" s="86"/>
      <c r="AC695" s="86"/>
      <c r="AD695" s="86"/>
      <c r="AE695" s="86"/>
      <c r="AF695" s="86"/>
      <c r="AG695" s="86"/>
      <c r="AH695" s="86"/>
      <c r="AI695" s="86"/>
      <c r="AJ695" s="86"/>
      <c r="AK695" s="86"/>
      <c r="AL695" s="86"/>
      <c r="AM695" s="86"/>
      <c r="AN695" s="86"/>
      <c r="AO695" s="86"/>
      <c r="AP695" s="86"/>
      <c r="AQ695" s="86"/>
      <c r="AR695" s="86"/>
      <c r="AS695" s="86"/>
      <c r="AT695" s="86"/>
      <c r="AU695" s="86"/>
      <c r="AV695" s="86"/>
    </row>
    <row r="696" spans="1:48"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c r="AA696" s="86"/>
      <c r="AB696" s="86"/>
      <c r="AC696" s="86"/>
      <c r="AD696" s="86"/>
      <c r="AE696" s="86"/>
      <c r="AF696" s="86"/>
      <c r="AG696" s="86"/>
      <c r="AH696" s="86"/>
      <c r="AI696" s="86"/>
      <c r="AJ696" s="86"/>
      <c r="AK696" s="86"/>
      <c r="AL696" s="86"/>
      <c r="AM696" s="86"/>
      <c r="AN696" s="86"/>
      <c r="AO696" s="86"/>
      <c r="AP696" s="86"/>
      <c r="AQ696" s="86"/>
      <c r="AR696" s="86"/>
      <c r="AS696" s="86"/>
      <c r="AT696" s="86"/>
      <c r="AU696" s="86"/>
      <c r="AV696" s="86"/>
    </row>
    <row r="697" spans="1:48"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c r="AA697" s="86"/>
      <c r="AB697" s="86"/>
      <c r="AC697" s="86"/>
      <c r="AD697" s="86"/>
      <c r="AE697" s="86"/>
      <c r="AF697" s="86"/>
      <c r="AG697" s="86"/>
      <c r="AH697" s="86"/>
      <c r="AI697" s="86"/>
      <c r="AJ697" s="86"/>
      <c r="AK697" s="86"/>
      <c r="AL697" s="86"/>
      <c r="AM697" s="86"/>
      <c r="AN697" s="86"/>
      <c r="AO697" s="86"/>
      <c r="AP697" s="86"/>
      <c r="AQ697" s="86"/>
      <c r="AR697" s="86"/>
      <c r="AS697" s="86"/>
      <c r="AT697" s="86"/>
      <c r="AU697" s="86"/>
      <c r="AV697" s="86"/>
    </row>
    <row r="698" spans="1:4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c r="AA698" s="86"/>
      <c r="AB698" s="86"/>
      <c r="AC698" s="86"/>
      <c r="AD698" s="86"/>
      <c r="AE698" s="86"/>
      <c r="AF698" s="86"/>
      <c r="AG698" s="86"/>
      <c r="AH698" s="86"/>
      <c r="AI698" s="86"/>
      <c r="AJ698" s="86"/>
      <c r="AK698" s="86"/>
      <c r="AL698" s="86"/>
      <c r="AM698" s="86"/>
      <c r="AN698" s="86"/>
      <c r="AO698" s="86"/>
      <c r="AP698" s="86"/>
      <c r="AQ698" s="86"/>
      <c r="AR698" s="86"/>
      <c r="AS698" s="86"/>
      <c r="AT698" s="86"/>
      <c r="AU698" s="86"/>
      <c r="AV698" s="86"/>
    </row>
    <row r="699" spans="1:48"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c r="AA699" s="86"/>
      <c r="AB699" s="86"/>
      <c r="AC699" s="86"/>
      <c r="AD699" s="86"/>
      <c r="AE699" s="86"/>
      <c r="AF699" s="86"/>
      <c r="AG699" s="86"/>
      <c r="AH699" s="86"/>
      <c r="AI699" s="86"/>
      <c r="AJ699" s="86"/>
      <c r="AK699" s="86"/>
      <c r="AL699" s="86"/>
      <c r="AM699" s="86"/>
      <c r="AN699" s="86"/>
      <c r="AO699" s="86"/>
      <c r="AP699" s="86"/>
      <c r="AQ699" s="86"/>
      <c r="AR699" s="86"/>
      <c r="AS699" s="86"/>
      <c r="AT699" s="86"/>
      <c r="AU699" s="86"/>
      <c r="AV699" s="86"/>
    </row>
    <row r="700" spans="1:48"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c r="AA700" s="86"/>
      <c r="AB700" s="86"/>
      <c r="AC700" s="86"/>
      <c r="AD700" s="86"/>
      <c r="AE700" s="86"/>
      <c r="AF700" s="86"/>
      <c r="AG700" s="86"/>
      <c r="AH700" s="86"/>
      <c r="AI700" s="86"/>
      <c r="AJ700" s="86"/>
      <c r="AK700" s="86"/>
      <c r="AL700" s="86"/>
      <c r="AM700" s="86"/>
      <c r="AN700" s="86"/>
      <c r="AO700" s="86"/>
      <c r="AP700" s="86"/>
      <c r="AQ700" s="86"/>
      <c r="AR700" s="86"/>
      <c r="AS700" s="86"/>
      <c r="AT700" s="86"/>
      <c r="AU700" s="86"/>
      <c r="AV700" s="86"/>
    </row>
    <row r="701" spans="1:48"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c r="AA701" s="86"/>
      <c r="AB701" s="86"/>
      <c r="AC701" s="86"/>
      <c r="AD701" s="86"/>
      <c r="AE701" s="86"/>
      <c r="AF701" s="86"/>
      <c r="AG701" s="86"/>
      <c r="AH701" s="86"/>
      <c r="AI701" s="86"/>
      <c r="AJ701" s="86"/>
      <c r="AK701" s="86"/>
      <c r="AL701" s="86"/>
      <c r="AM701" s="86"/>
      <c r="AN701" s="86"/>
      <c r="AO701" s="86"/>
      <c r="AP701" s="86"/>
      <c r="AQ701" s="86"/>
      <c r="AR701" s="86"/>
      <c r="AS701" s="86"/>
      <c r="AT701" s="86"/>
      <c r="AU701" s="86"/>
      <c r="AV701" s="86"/>
    </row>
    <row r="702" spans="1:48"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c r="AA702" s="86"/>
      <c r="AB702" s="86"/>
      <c r="AC702" s="86"/>
      <c r="AD702" s="86"/>
      <c r="AE702" s="86"/>
      <c r="AF702" s="86"/>
      <c r="AG702" s="86"/>
      <c r="AH702" s="86"/>
      <c r="AI702" s="86"/>
      <c r="AJ702" s="86"/>
      <c r="AK702" s="86"/>
      <c r="AL702" s="86"/>
      <c r="AM702" s="86"/>
      <c r="AN702" s="86"/>
      <c r="AO702" s="86"/>
      <c r="AP702" s="86"/>
      <c r="AQ702" s="86"/>
      <c r="AR702" s="86"/>
      <c r="AS702" s="86"/>
      <c r="AT702" s="86"/>
      <c r="AU702" s="86"/>
      <c r="AV702" s="86"/>
    </row>
    <row r="703" spans="1:48"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c r="AA703" s="86"/>
      <c r="AB703" s="86"/>
      <c r="AC703" s="86"/>
      <c r="AD703" s="86"/>
      <c r="AE703" s="86"/>
      <c r="AF703" s="86"/>
      <c r="AG703" s="86"/>
      <c r="AH703" s="86"/>
      <c r="AI703" s="86"/>
      <c r="AJ703" s="86"/>
      <c r="AK703" s="86"/>
      <c r="AL703" s="86"/>
      <c r="AM703" s="86"/>
      <c r="AN703" s="86"/>
      <c r="AO703" s="86"/>
      <c r="AP703" s="86"/>
      <c r="AQ703" s="86"/>
      <c r="AR703" s="86"/>
      <c r="AS703" s="86"/>
      <c r="AT703" s="86"/>
      <c r="AU703" s="86"/>
      <c r="AV703" s="86"/>
    </row>
    <row r="704" spans="1:48"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c r="AA704" s="86"/>
      <c r="AB704" s="86"/>
      <c r="AC704" s="86"/>
      <c r="AD704" s="86"/>
      <c r="AE704" s="86"/>
      <c r="AF704" s="86"/>
      <c r="AG704" s="86"/>
      <c r="AH704" s="86"/>
      <c r="AI704" s="86"/>
      <c r="AJ704" s="86"/>
      <c r="AK704" s="86"/>
      <c r="AL704" s="86"/>
      <c r="AM704" s="86"/>
      <c r="AN704" s="86"/>
      <c r="AO704" s="86"/>
      <c r="AP704" s="86"/>
      <c r="AQ704" s="86"/>
      <c r="AR704" s="86"/>
      <c r="AS704" s="86"/>
      <c r="AT704" s="86"/>
      <c r="AU704" s="86"/>
      <c r="AV704" s="86"/>
    </row>
    <row r="705" spans="1:48"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c r="AA705" s="86"/>
      <c r="AB705" s="86"/>
      <c r="AC705" s="86"/>
      <c r="AD705" s="86"/>
      <c r="AE705" s="86"/>
      <c r="AF705" s="86"/>
      <c r="AG705" s="86"/>
      <c r="AH705" s="86"/>
      <c r="AI705" s="86"/>
      <c r="AJ705" s="86"/>
      <c r="AK705" s="86"/>
      <c r="AL705" s="86"/>
      <c r="AM705" s="86"/>
      <c r="AN705" s="86"/>
      <c r="AO705" s="86"/>
      <c r="AP705" s="86"/>
      <c r="AQ705" s="86"/>
      <c r="AR705" s="86"/>
      <c r="AS705" s="86"/>
      <c r="AT705" s="86"/>
      <c r="AU705" s="86"/>
      <c r="AV705" s="86"/>
    </row>
    <row r="706" spans="1:48"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c r="AA706" s="86"/>
      <c r="AB706" s="86"/>
      <c r="AC706" s="86"/>
      <c r="AD706" s="86"/>
      <c r="AE706" s="86"/>
      <c r="AF706" s="86"/>
      <c r="AG706" s="86"/>
      <c r="AH706" s="86"/>
      <c r="AI706" s="86"/>
      <c r="AJ706" s="86"/>
      <c r="AK706" s="86"/>
      <c r="AL706" s="86"/>
      <c r="AM706" s="86"/>
      <c r="AN706" s="86"/>
      <c r="AO706" s="86"/>
      <c r="AP706" s="86"/>
      <c r="AQ706" s="86"/>
      <c r="AR706" s="86"/>
      <c r="AS706" s="86"/>
      <c r="AT706" s="86"/>
      <c r="AU706" s="86"/>
      <c r="AV706" s="86"/>
    </row>
    <row r="707" spans="1:48"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c r="AA707" s="86"/>
      <c r="AB707" s="86"/>
      <c r="AC707" s="86"/>
      <c r="AD707" s="86"/>
      <c r="AE707" s="86"/>
      <c r="AF707" s="86"/>
      <c r="AG707" s="86"/>
      <c r="AH707" s="86"/>
      <c r="AI707" s="86"/>
      <c r="AJ707" s="86"/>
      <c r="AK707" s="86"/>
      <c r="AL707" s="86"/>
      <c r="AM707" s="86"/>
      <c r="AN707" s="86"/>
      <c r="AO707" s="86"/>
      <c r="AP707" s="86"/>
      <c r="AQ707" s="86"/>
      <c r="AR707" s="86"/>
      <c r="AS707" s="86"/>
      <c r="AT707" s="86"/>
      <c r="AU707" s="86"/>
      <c r="AV707" s="86"/>
    </row>
    <row r="708" spans="1:4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c r="AA708" s="86"/>
      <c r="AB708" s="86"/>
      <c r="AC708" s="86"/>
      <c r="AD708" s="86"/>
      <c r="AE708" s="86"/>
      <c r="AF708" s="86"/>
      <c r="AG708" s="86"/>
      <c r="AH708" s="86"/>
      <c r="AI708" s="86"/>
      <c r="AJ708" s="86"/>
      <c r="AK708" s="86"/>
      <c r="AL708" s="86"/>
      <c r="AM708" s="86"/>
      <c r="AN708" s="86"/>
      <c r="AO708" s="86"/>
      <c r="AP708" s="86"/>
      <c r="AQ708" s="86"/>
      <c r="AR708" s="86"/>
      <c r="AS708" s="86"/>
      <c r="AT708" s="86"/>
      <c r="AU708" s="86"/>
      <c r="AV708" s="86"/>
    </row>
    <row r="709" spans="1:48"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c r="AA709" s="86"/>
      <c r="AB709" s="86"/>
      <c r="AC709" s="86"/>
      <c r="AD709" s="86"/>
      <c r="AE709" s="86"/>
      <c r="AF709" s="86"/>
      <c r="AG709" s="86"/>
      <c r="AH709" s="86"/>
      <c r="AI709" s="86"/>
      <c r="AJ709" s="86"/>
      <c r="AK709" s="86"/>
      <c r="AL709" s="86"/>
      <c r="AM709" s="86"/>
      <c r="AN709" s="86"/>
      <c r="AO709" s="86"/>
      <c r="AP709" s="86"/>
      <c r="AQ709" s="86"/>
      <c r="AR709" s="86"/>
      <c r="AS709" s="86"/>
      <c r="AT709" s="86"/>
      <c r="AU709" s="86"/>
      <c r="AV709" s="86"/>
    </row>
    <row r="710" spans="1:48"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c r="AA710" s="86"/>
      <c r="AB710" s="86"/>
      <c r="AC710" s="86"/>
      <c r="AD710" s="86"/>
      <c r="AE710" s="86"/>
      <c r="AF710" s="86"/>
      <c r="AG710" s="86"/>
      <c r="AH710" s="86"/>
      <c r="AI710" s="86"/>
      <c r="AJ710" s="86"/>
      <c r="AK710" s="86"/>
      <c r="AL710" s="86"/>
      <c r="AM710" s="86"/>
      <c r="AN710" s="86"/>
      <c r="AO710" s="86"/>
      <c r="AP710" s="86"/>
      <c r="AQ710" s="86"/>
      <c r="AR710" s="86"/>
      <c r="AS710" s="86"/>
      <c r="AT710" s="86"/>
      <c r="AU710" s="86"/>
      <c r="AV710" s="86"/>
    </row>
    <row r="711" spans="1:48"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c r="AA711" s="86"/>
      <c r="AB711" s="86"/>
      <c r="AC711" s="86"/>
      <c r="AD711" s="86"/>
      <c r="AE711" s="86"/>
      <c r="AF711" s="86"/>
      <c r="AG711" s="86"/>
      <c r="AH711" s="86"/>
      <c r="AI711" s="86"/>
      <c r="AJ711" s="86"/>
      <c r="AK711" s="86"/>
      <c r="AL711" s="86"/>
      <c r="AM711" s="86"/>
      <c r="AN711" s="86"/>
      <c r="AO711" s="86"/>
      <c r="AP711" s="86"/>
      <c r="AQ711" s="86"/>
      <c r="AR711" s="86"/>
      <c r="AS711" s="86"/>
      <c r="AT711" s="86"/>
      <c r="AU711" s="86"/>
      <c r="AV711" s="86"/>
    </row>
    <row r="712" spans="1:48"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c r="AA712" s="86"/>
      <c r="AB712" s="86"/>
      <c r="AC712" s="86"/>
      <c r="AD712" s="86"/>
      <c r="AE712" s="86"/>
      <c r="AF712" s="86"/>
      <c r="AG712" s="86"/>
      <c r="AH712" s="86"/>
      <c r="AI712" s="86"/>
      <c r="AJ712" s="86"/>
      <c r="AK712" s="86"/>
      <c r="AL712" s="86"/>
      <c r="AM712" s="86"/>
      <c r="AN712" s="86"/>
      <c r="AO712" s="86"/>
      <c r="AP712" s="86"/>
      <c r="AQ712" s="86"/>
      <c r="AR712" s="86"/>
      <c r="AS712" s="86"/>
      <c r="AT712" s="86"/>
      <c r="AU712" s="86"/>
      <c r="AV712" s="86"/>
    </row>
    <row r="713" spans="1:48"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c r="AA713" s="86"/>
      <c r="AB713" s="86"/>
      <c r="AC713" s="86"/>
      <c r="AD713" s="86"/>
      <c r="AE713" s="86"/>
      <c r="AF713" s="86"/>
      <c r="AG713" s="86"/>
      <c r="AH713" s="86"/>
      <c r="AI713" s="86"/>
      <c r="AJ713" s="86"/>
      <c r="AK713" s="86"/>
      <c r="AL713" s="86"/>
      <c r="AM713" s="86"/>
      <c r="AN713" s="86"/>
      <c r="AO713" s="86"/>
      <c r="AP713" s="86"/>
      <c r="AQ713" s="86"/>
      <c r="AR713" s="86"/>
      <c r="AS713" s="86"/>
      <c r="AT713" s="86"/>
      <c r="AU713" s="86"/>
      <c r="AV713" s="86"/>
    </row>
    <row r="714" spans="1:48"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c r="AR714" s="86"/>
      <c r="AS714" s="86"/>
      <c r="AT714" s="86"/>
      <c r="AU714" s="86"/>
      <c r="AV714" s="86"/>
    </row>
    <row r="715" spans="1:48"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c r="AA715" s="86"/>
      <c r="AB715" s="86"/>
      <c r="AC715" s="86"/>
      <c r="AD715" s="86"/>
      <c r="AE715" s="86"/>
      <c r="AF715" s="86"/>
      <c r="AG715" s="86"/>
      <c r="AH715" s="86"/>
      <c r="AI715" s="86"/>
      <c r="AJ715" s="86"/>
      <c r="AK715" s="86"/>
      <c r="AL715" s="86"/>
      <c r="AM715" s="86"/>
      <c r="AN715" s="86"/>
      <c r="AO715" s="86"/>
      <c r="AP715" s="86"/>
      <c r="AQ715" s="86"/>
      <c r="AR715" s="86"/>
      <c r="AS715" s="86"/>
      <c r="AT715" s="86"/>
      <c r="AU715" s="86"/>
      <c r="AV715" s="86"/>
    </row>
    <row r="716" spans="1:48"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c r="AA716" s="86"/>
      <c r="AB716" s="86"/>
      <c r="AC716" s="86"/>
      <c r="AD716" s="86"/>
      <c r="AE716" s="86"/>
      <c r="AF716" s="86"/>
      <c r="AG716" s="86"/>
      <c r="AH716" s="86"/>
      <c r="AI716" s="86"/>
      <c r="AJ716" s="86"/>
      <c r="AK716" s="86"/>
      <c r="AL716" s="86"/>
      <c r="AM716" s="86"/>
      <c r="AN716" s="86"/>
      <c r="AO716" s="86"/>
      <c r="AP716" s="86"/>
      <c r="AQ716" s="86"/>
      <c r="AR716" s="86"/>
      <c r="AS716" s="86"/>
      <c r="AT716" s="86"/>
      <c r="AU716" s="86"/>
      <c r="AV716" s="86"/>
    </row>
    <row r="717" spans="1:48"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c r="AA717" s="86"/>
      <c r="AB717" s="86"/>
      <c r="AC717" s="86"/>
      <c r="AD717" s="86"/>
      <c r="AE717" s="86"/>
      <c r="AF717" s="86"/>
      <c r="AG717" s="86"/>
      <c r="AH717" s="86"/>
      <c r="AI717" s="86"/>
      <c r="AJ717" s="86"/>
      <c r="AK717" s="86"/>
      <c r="AL717" s="86"/>
      <c r="AM717" s="86"/>
      <c r="AN717" s="86"/>
      <c r="AO717" s="86"/>
      <c r="AP717" s="86"/>
      <c r="AQ717" s="86"/>
      <c r="AR717" s="86"/>
      <c r="AS717" s="86"/>
      <c r="AT717" s="86"/>
      <c r="AU717" s="86"/>
      <c r="AV717" s="86"/>
    </row>
    <row r="718" spans="1:4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c r="AA718" s="86"/>
      <c r="AB718" s="86"/>
      <c r="AC718" s="86"/>
      <c r="AD718" s="86"/>
      <c r="AE718" s="86"/>
      <c r="AF718" s="86"/>
      <c r="AG718" s="86"/>
      <c r="AH718" s="86"/>
      <c r="AI718" s="86"/>
      <c r="AJ718" s="86"/>
      <c r="AK718" s="86"/>
      <c r="AL718" s="86"/>
      <c r="AM718" s="86"/>
      <c r="AN718" s="86"/>
      <c r="AO718" s="86"/>
      <c r="AP718" s="86"/>
      <c r="AQ718" s="86"/>
      <c r="AR718" s="86"/>
      <c r="AS718" s="86"/>
      <c r="AT718" s="86"/>
      <c r="AU718" s="86"/>
      <c r="AV718" s="86"/>
    </row>
    <row r="719" spans="1:48"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c r="AA719" s="86"/>
      <c r="AB719" s="86"/>
      <c r="AC719" s="86"/>
      <c r="AD719" s="86"/>
      <c r="AE719" s="86"/>
      <c r="AF719" s="86"/>
      <c r="AG719" s="86"/>
      <c r="AH719" s="86"/>
      <c r="AI719" s="86"/>
      <c r="AJ719" s="86"/>
      <c r="AK719" s="86"/>
      <c r="AL719" s="86"/>
      <c r="AM719" s="86"/>
      <c r="AN719" s="86"/>
      <c r="AO719" s="86"/>
      <c r="AP719" s="86"/>
      <c r="AQ719" s="86"/>
      <c r="AR719" s="86"/>
      <c r="AS719" s="86"/>
      <c r="AT719" s="86"/>
      <c r="AU719" s="86"/>
      <c r="AV719" s="86"/>
    </row>
    <row r="720" spans="1:48"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c r="AA720" s="86"/>
      <c r="AB720" s="86"/>
      <c r="AC720" s="86"/>
      <c r="AD720" s="86"/>
      <c r="AE720" s="86"/>
      <c r="AF720" s="86"/>
      <c r="AG720" s="86"/>
      <c r="AH720" s="86"/>
      <c r="AI720" s="86"/>
      <c r="AJ720" s="86"/>
      <c r="AK720" s="86"/>
      <c r="AL720" s="86"/>
      <c r="AM720" s="86"/>
      <c r="AN720" s="86"/>
      <c r="AO720" s="86"/>
      <c r="AP720" s="86"/>
      <c r="AQ720" s="86"/>
      <c r="AR720" s="86"/>
      <c r="AS720" s="86"/>
      <c r="AT720" s="86"/>
      <c r="AU720" s="86"/>
      <c r="AV720" s="86"/>
    </row>
    <row r="721" spans="1:48"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c r="AA721" s="86"/>
      <c r="AB721" s="86"/>
      <c r="AC721" s="86"/>
      <c r="AD721" s="86"/>
      <c r="AE721" s="86"/>
      <c r="AF721" s="86"/>
      <c r="AG721" s="86"/>
      <c r="AH721" s="86"/>
      <c r="AI721" s="86"/>
      <c r="AJ721" s="86"/>
      <c r="AK721" s="86"/>
      <c r="AL721" s="86"/>
      <c r="AM721" s="86"/>
      <c r="AN721" s="86"/>
      <c r="AO721" s="86"/>
      <c r="AP721" s="86"/>
      <c r="AQ721" s="86"/>
      <c r="AR721" s="86"/>
      <c r="AS721" s="86"/>
      <c r="AT721" s="86"/>
      <c r="AU721" s="86"/>
      <c r="AV721" s="86"/>
    </row>
    <row r="722" spans="1:48"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c r="AA722" s="86"/>
      <c r="AB722" s="86"/>
      <c r="AC722" s="86"/>
      <c r="AD722" s="86"/>
      <c r="AE722" s="86"/>
      <c r="AF722" s="86"/>
      <c r="AG722" s="86"/>
      <c r="AH722" s="86"/>
      <c r="AI722" s="86"/>
      <c r="AJ722" s="86"/>
      <c r="AK722" s="86"/>
      <c r="AL722" s="86"/>
      <c r="AM722" s="86"/>
      <c r="AN722" s="86"/>
      <c r="AO722" s="86"/>
      <c r="AP722" s="86"/>
      <c r="AQ722" s="86"/>
      <c r="AR722" s="86"/>
      <c r="AS722" s="86"/>
      <c r="AT722" s="86"/>
      <c r="AU722" s="86"/>
      <c r="AV722" s="86"/>
    </row>
    <row r="723" spans="1:48"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c r="AA723" s="86"/>
      <c r="AB723" s="86"/>
      <c r="AC723" s="86"/>
      <c r="AD723" s="86"/>
      <c r="AE723" s="86"/>
      <c r="AF723" s="86"/>
      <c r="AG723" s="86"/>
      <c r="AH723" s="86"/>
      <c r="AI723" s="86"/>
      <c r="AJ723" s="86"/>
      <c r="AK723" s="86"/>
      <c r="AL723" s="86"/>
      <c r="AM723" s="86"/>
      <c r="AN723" s="86"/>
      <c r="AO723" s="86"/>
      <c r="AP723" s="86"/>
      <c r="AQ723" s="86"/>
      <c r="AR723" s="86"/>
      <c r="AS723" s="86"/>
      <c r="AT723" s="86"/>
      <c r="AU723" s="86"/>
      <c r="AV723" s="86"/>
    </row>
    <row r="724" spans="1:48"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c r="AA724" s="86"/>
      <c r="AB724" s="86"/>
      <c r="AC724" s="86"/>
      <c r="AD724" s="86"/>
      <c r="AE724" s="86"/>
      <c r="AF724" s="86"/>
      <c r="AG724" s="86"/>
      <c r="AH724" s="86"/>
      <c r="AI724" s="86"/>
      <c r="AJ724" s="86"/>
      <c r="AK724" s="86"/>
      <c r="AL724" s="86"/>
      <c r="AM724" s="86"/>
      <c r="AN724" s="86"/>
      <c r="AO724" s="86"/>
      <c r="AP724" s="86"/>
      <c r="AQ724" s="86"/>
      <c r="AR724" s="86"/>
      <c r="AS724" s="86"/>
      <c r="AT724" s="86"/>
      <c r="AU724" s="86"/>
      <c r="AV724" s="86"/>
    </row>
    <row r="725" spans="1:48"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c r="AA725" s="86"/>
      <c r="AB725" s="86"/>
      <c r="AC725" s="86"/>
      <c r="AD725" s="86"/>
      <c r="AE725" s="86"/>
      <c r="AF725" s="86"/>
      <c r="AG725" s="86"/>
      <c r="AH725" s="86"/>
      <c r="AI725" s="86"/>
      <c r="AJ725" s="86"/>
      <c r="AK725" s="86"/>
      <c r="AL725" s="86"/>
      <c r="AM725" s="86"/>
      <c r="AN725" s="86"/>
      <c r="AO725" s="86"/>
      <c r="AP725" s="86"/>
      <c r="AQ725" s="86"/>
      <c r="AR725" s="86"/>
      <c r="AS725" s="86"/>
      <c r="AT725" s="86"/>
      <c r="AU725" s="86"/>
      <c r="AV725" s="86"/>
    </row>
    <row r="726" spans="1:48"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c r="AA726" s="86"/>
      <c r="AB726" s="86"/>
      <c r="AC726" s="86"/>
      <c r="AD726" s="86"/>
      <c r="AE726" s="86"/>
      <c r="AF726" s="86"/>
      <c r="AG726" s="86"/>
      <c r="AH726" s="86"/>
      <c r="AI726" s="86"/>
      <c r="AJ726" s="86"/>
      <c r="AK726" s="86"/>
      <c r="AL726" s="86"/>
      <c r="AM726" s="86"/>
      <c r="AN726" s="86"/>
      <c r="AO726" s="86"/>
      <c r="AP726" s="86"/>
      <c r="AQ726" s="86"/>
      <c r="AR726" s="86"/>
      <c r="AS726" s="86"/>
      <c r="AT726" s="86"/>
      <c r="AU726" s="86"/>
      <c r="AV726" s="86"/>
    </row>
    <row r="727" spans="1:48"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c r="AA727" s="86"/>
      <c r="AB727" s="86"/>
      <c r="AC727" s="86"/>
      <c r="AD727" s="86"/>
      <c r="AE727" s="86"/>
      <c r="AF727" s="86"/>
      <c r="AG727" s="86"/>
      <c r="AH727" s="86"/>
      <c r="AI727" s="86"/>
      <c r="AJ727" s="86"/>
      <c r="AK727" s="86"/>
      <c r="AL727" s="86"/>
      <c r="AM727" s="86"/>
      <c r="AN727" s="86"/>
      <c r="AO727" s="86"/>
      <c r="AP727" s="86"/>
      <c r="AQ727" s="86"/>
      <c r="AR727" s="86"/>
      <c r="AS727" s="86"/>
      <c r="AT727" s="86"/>
      <c r="AU727" s="86"/>
      <c r="AV727" s="86"/>
    </row>
    <row r="728" spans="1:4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c r="AA728" s="86"/>
      <c r="AB728" s="86"/>
      <c r="AC728" s="86"/>
      <c r="AD728" s="86"/>
      <c r="AE728" s="86"/>
      <c r="AF728" s="86"/>
      <c r="AG728" s="86"/>
      <c r="AH728" s="86"/>
      <c r="AI728" s="86"/>
      <c r="AJ728" s="86"/>
      <c r="AK728" s="86"/>
      <c r="AL728" s="86"/>
      <c r="AM728" s="86"/>
      <c r="AN728" s="86"/>
      <c r="AO728" s="86"/>
      <c r="AP728" s="86"/>
      <c r="AQ728" s="86"/>
      <c r="AR728" s="86"/>
      <c r="AS728" s="86"/>
      <c r="AT728" s="86"/>
      <c r="AU728" s="86"/>
      <c r="AV728" s="86"/>
    </row>
    <row r="729" spans="1:48"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c r="AA729" s="86"/>
      <c r="AB729" s="86"/>
      <c r="AC729" s="86"/>
      <c r="AD729" s="86"/>
      <c r="AE729" s="86"/>
      <c r="AF729" s="86"/>
      <c r="AG729" s="86"/>
      <c r="AH729" s="86"/>
      <c r="AI729" s="86"/>
      <c r="AJ729" s="86"/>
      <c r="AK729" s="86"/>
      <c r="AL729" s="86"/>
      <c r="AM729" s="86"/>
      <c r="AN729" s="86"/>
      <c r="AO729" s="86"/>
      <c r="AP729" s="86"/>
      <c r="AQ729" s="86"/>
      <c r="AR729" s="86"/>
      <c r="AS729" s="86"/>
      <c r="AT729" s="86"/>
      <c r="AU729" s="86"/>
      <c r="AV729" s="86"/>
    </row>
    <row r="730" spans="1:48"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c r="AA730" s="86"/>
      <c r="AB730" s="86"/>
      <c r="AC730" s="86"/>
      <c r="AD730" s="86"/>
      <c r="AE730" s="86"/>
      <c r="AF730" s="86"/>
      <c r="AG730" s="86"/>
      <c r="AH730" s="86"/>
      <c r="AI730" s="86"/>
      <c r="AJ730" s="86"/>
      <c r="AK730" s="86"/>
      <c r="AL730" s="86"/>
      <c r="AM730" s="86"/>
      <c r="AN730" s="86"/>
      <c r="AO730" s="86"/>
      <c r="AP730" s="86"/>
      <c r="AQ730" s="86"/>
      <c r="AR730" s="86"/>
      <c r="AS730" s="86"/>
      <c r="AT730" s="86"/>
      <c r="AU730" s="86"/>
      <c r="AV730" s="86"/>
    </row>
    <row r="731" spans="1:48"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c r="AA731" s="86"/>
      <c r="AB731" s="86"/>
      <c r="AC731" s="86"/>
      <c r="AD731" s="86"/>
      <c r="AE731" s="86"/>
      <c r="AF731" s="86"/>
      <c r="AG731" s="86"/>
      <c r="AH731" s="86"/>
      <c r="AI731" s="86"/>
      <c r="AJ731" s="86"/>
      <c r="AK731" s="86"/>
      <c r="AL731" s="86"/>
      <c r="AM731" s="86"/>
      <c r="AN731" s="86"/>
      <c r="AO731" s="86"/>
      <c r="AP731" s="86"/>
      <c r="AQ731" s="86"/>
      <c r="AR731" s="86"/>
      <c r="AS731" s="86"/>
      <c r="AT731" s="86"/>
      <c r="AU731" s="86"/>
      <c r="AV731" s="86"/>
    </row>
    <row r="732" spans="1:48"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c r="AA732" s="86"/>
      <c r="AB732" s="86"/>
      <c r="AC732" s="86"/>
      <c r="AD732" s="86"/>
      <c r="AE732" s="86"/>
      <c r="AF732" s="86"/>
      <c r="AG732" s="86"/>
      <c r="AH732" s="86"/>
      <c r="AI732" s="86"/>
      <c r="AJ732" s="86"/>
      <c r="AK732" s="86"/>
      <c r="AL732" s="86"/>
      <c r="AM732" s="86"/>
      <c r="AN732" s="86"/>
      <c r="AO732" s="86"/>
      <c r="AP732" s="86"/>
      <c r="AQ732" s="86"/>
      <c r="AR732" s="86"/>
      <c r="AS732" s="86"/>
      <c r="AT732" s="86"/>
      <c r="AU732" s="86"/>
      <c r="AV732" s="86"/>
    </row>
    <row r="733" spans="1:48"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c r="AA733" s="86"/>
      <c r="AB733" s="86"/>
      <c r="AC733" s="86"/>
      <c r="AD733" s="86"/>
      <c r="AE733" s="86"/>
      <c r="AF733" s="86"/>
      <c r="AG733" s="86"/>
      <c r="AH733" s="86"/>
      <c r="AI733" s="86"/>
      <c r="AJ733" s="86"/>
      <c r="AK733" s="86"/>
      <c r="AL733" s="86"/>
      <c r="AM733" s="86"/>
      <c r="AN733" s="86"/>
      <c r="AO733" s="86"/>
      <c r="AP733" s="86"/>
      <c r="AQ733" s="86"/>
      <c r="AR733" s="86"/>
      <c r="AS733" s="86"/>
      <c r="AT733" s="86"/>
      <c r="AU733" s="86"/>
      <c r="AV733" s="86"/>
    </row>
    <row r="734" spans="1:48"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c r="AA734" s="86"/>
      <c r="AB734" s="86"/>
      <c r="AC734" s="86"/>
      <c r="AD734" s="86"/>
      <c r="AE734" s="86"/>
      <c r="AF734" s="86"/>
      <c r="AG734" s="86"/>
      <c r="AH734" s="86"/>
      <c r="AI734" s="86"/>
      <c r="AJ734" s="86"/>
      <c r="AK734" s="86"/>
      <c r="AL734" s="86"/>
      <c r="AM734" s="86"/>
      <c r="AN734" s="86"/>
      <c r="AO734" s="86"/>
      <c r="AP734" s="86"/>
      <c r="AQ734" s="86"/>
      <c r="AR734" s="86"/>
      <c r="AS734" s="86"/>
      <c r="AT734" s="86"/>
      <c r="AU734" s="86"/>
      <c r="AV734" s="86"/>
    </row>
    <row r="735" spans="1:48"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c r="AA735" s="86"/>
      <c r="AB735" s="86"/>
      <c r="AC735" s="86"/>
      <c r="AD735" s="86"/>
      <c r="AE735" s="86"/>
      <c r="AF735" s="86"/>
      <c r="AG735" s="86"/>
      <c r="AH735" s="86"/>
      <c r="AI735" s="86"/>
      <c r="AJ735" s="86"/>
      <c r="AK735" s="86"/>
      <c r="AL735" s="86"/>
      <c r="AM735" s="86"/>
      <c r="AN735" s="86"/>
      <c r="AO735" s="86"/>
      <c r="AP735" s="86"/>
      <c r="AQ735" s="86"/>
      <c r="AR735" s="86"/>
      <c r="AS735" s="86"/>
      <c r="AT735" s="86"/>
      <c r="AU735" s="86"/>
      <c r="AV735" s="86"/>
    </row>
    <row r="736" spans="1:48"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c r="AA736" s="86"/>
      <c r="AB736" s="86"/>
      <c r="AC736" s="86"/>
      <c r="AD736" s="86"/>
      <c r="AE736" s="86"/>
      <c r="AF736" s="86"/>
      <c r="AG736" s="86"/>
      <c r="AH736" s="86"/>
      <c r="AI736" s="86"/>
      <c r="AJ736" s="86"/>
      <c r="AK736" s="86"/>
      <c r="AL736" s="86"/>
      <c r="AM736" s="86"/>
      <c r="AN736" s="86"/>
      <c r="AO736" s="86"/>
      <c r="AP736" s="86"/>
      <c r="AQ736" s="86"/>
      <c r="AR736" s="86"/>
      <c r="AS736" s="86"/>
      <c r="AT736" s="86"/>
      <c r="AU736" s="86"/>
      <c r="AV736" s="86"/>
    </row>
    <row r="737" spans="1:48"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c r="AA737" s="86"/>
      <c r="AB737" s="86"/>
      <c r="AC737" s="86"/>
      <c r="AD737" s="86"/>
      <c r="AE737" s="86"/>
      <c r="AF737" s="86"/>
      <c r="AG737" s="86"/>
      <c r="AH737" s="86"/>
      <c r="AI737" s="86"/>
      <c r="AJ737" s="86"/>
      <c r="AK737" s="86"/>
      <c r="AL737" s="86"/>
      <c r="AM737" s="86"/>
      <c r="AN737" s="86"/>
      <c r="AO737" s="86"/>
      <c r="AP737" s="86"/>
      <c r="AQ737" s="86"/>
      <c r="AR737" s="86"/>
      <c r="AS737" s="86"/>
      <c r="AT737" s="86"/>
      <c r="AU737" s="86"/>
      <c r="AV737" s="86"/>
    </row>
    <row r="738" spans="1:4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c r="AA738" s="86"/>
      <c r="AB738" s="86"/>
      <c r="AC738" s="86"/>
      <c r="AD738" s="86"/>
      <c r="AE738" s="86"/>
      <c r="AF738" s="86"/>
      <c r="AG738" s="86"/>
      <c r="AH738" s="86"/>
      <c r="AI738" s="86"/>
      <c r="AJ738" s="86"/>
      <c r="AK738" s="86"/>
      <c r="AL738" s="86"/>
      <c r="AM738" s="86"/>
      <c r="AN738" s="86"/>
      <c r="AO738" s="86"/>
      <c r="AP738" s="86"/>
      <c r="AQ738" s="86"/>
      <c r="AR738" s="86"/>
      <c r="AS738" s="86"/>
      <c r="AT738" s="86"/>
      <c r="AU738" s="86"/>
      <c r="AV738" s="86"/>
    </row>
    <row r="739" spans="1:48"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c r="AA739" s="86"/>
      <c r="AB739" s="86"/>
      <c r="AC739" s="86"/>
      <c r="AD739" s="86"/>
      <c r="AE739" s="86"/>
      <c r="AF739" s="86"/>
      <c r="AG739" s="86"/>
      <c r="AH739" s="86"/>
      <c r="AI739" s="86"/>
      <c r="AJ739" s="86"/>
      <c r="AK739" s="86"/>
      <c r="AL739" s="86"/>
      <c r="AM739" s="86"/>
      <c r="AN739" s="86"/>
      <c r="AO739" s="86"/>
      <c r="AP739" s="86"/>
      <c r="AQ739" s="86"/>
      <c r="AR739" s="86"/>
      <c r="AS739" s="86"/>
      <c r="AT739" s="86"/>
      <c r="AU739" s="86"/>
      <c r="AV739" s="86"/>
    </row>
    <row r="740" spans="1:48"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c r="AA740" s="86"/>
      <c r="AB740" s="86"/>
      <c r="AC740" s="86"/>
      <c r="AD740" s="86"/>
      <c r="AE740" s="86"/>
      <c r="AF740" s="86"/>
      <c r="AG740" s="86"/>
      <c r="AH740" s="86"/>
      <c r="AI740" s="86"/>
      <c r="AJ740" s="86"/>
      <c r="AK740" s="86"/>
      <c r="AL740" s="86"/>
      <c r="AM740" s="86"/>
      <c r="AN740" s="86"/>
      <c r="AO740" s="86"/>
      <c r="AP740" s="86"/>
      <c r="AQ740" s="86"/>
      <c r="AR740" s="86"/>
      <c r="AS740" s="86"/>
      <c r="AT740" s="86"/>
      <c r="AU740" s="86"/>
      <c r="AV740" s="86"/>
    </row>
    <row r="741" spans="1:48"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c r="AA741" s="86"/>
      <c r="AB741" s="86"/>
      <c r="AC741" s="86"/>
      <c r="AD741" s="86"/>
      <c r="AE741" s="86"/>
      <c r="AF741" s="86"/>
      <c r="AG741" s="86"/>
      <c r="AH741" s="86"/>
      <c r="AI741" s="86"/>
      <c r="AJ741" s="86"/>
      <c r="AK741" s="86"/>
      <c r="AL741" s="86"/>
      <c r="AM741" s="86"/>
      <c r="AN741" s="86"/>
      <c r="AO741" s="86"/>
      <c r="AP741" s="86"/>
      <c r="AQ741" s="86"/>
      <c r="AR741" s="86"/>
      <c r="AS741" s="86"/>
      <c r="AT741" s="86"/>
      <c r="AU741" s="86"/>
      <c r="AV741" s="86"/>
    </row>
    <row r="742" spans="1:48"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c r="AA742" s="86"/>
      <c r="AB742" s="86"/>
      <c r="AC742" s="86"/>
      <c r="AD742" s="86"/>
      <c r="AE742" s="86"/>
      <c r="AF742" s="86"/>
      <c r="AG742" s="86"/>
      <c r="AH742" s="86"/>
      <c r="AI742" s="86"/>
      <c r="AJ742" s="86"/>
      <c r="AK742" s="86"/>
      <c r="AL742" s="86"/>
      <c r="AM742" s="86"/>
      <c r="AN742" s="86"/>
      <c r="AO742" s="86"/>
      <c r="AP742" s="86"/>
      <c r="AQ742" s="86"/>
      <c r="AR742" s="86"/>
      <c r="AS742" s="86"/>
      <c r="AT742" s="86"/>
      <c r="AU742" s="86"/>
      <c r="AV742" s="86"/>
    </row>
    <row r="743" spans="1:48"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c r="AA743" s="86"/>
      <c r="AB743" s="86"/>
      <c r="AC743" s="86"/>
      <c r="AD743" s="86"/>
      <c r="AE743" s="86"/>
      <c r="AF743" s="86"/>
      <c r="AG743" s="86"/>
      <c r="AH743" s="86"/>
      <c r="AI743" s="86"/>
      <c r="AJ743" s="86"/>
      <c r="AK743" s="86"/>
      <c r="AL743" s="86"/>
      <c r="AM743" s="86"/>
      <c r="AN743" s="86"/>
      <c r="AO743" s="86"/>
      <c r="AP743" s="86"/>
      <c r="AQ743" s="86"/>
      <c r="AR743" s="86"/>
      <c r="AS743" s="86"/>
      <c r="AT743" s="86"/>
      <c r="AU743" s="86"/>
      <c r="AV743" s="86"/>
    </row>
    <row r="744" spans="1:48"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c r="AA744" s="86"/>
      <c r="AB744" s="86"/>
      <c r="AC744" s="86"/>
      <c r="AD744" s="86"/>
      <c r="AE744" s="86"/>
      <c r="AF744" s="86"/>
      <c r="AG744" s="86"/>
      <c r="AH744" s="86"/>
      <c r="AI744" s="86"/>
      <c r="AJ744" s="86"/>
      <c r="AK744" s="86"/>
      <c r="AL744" s="86"/>
      <c r="AM744" s="86"/>
      <c r="AN744" s="86"/>
      <c r="AO744" s="86"/>
      <c r="AP744" s="86"/>
      <c r="AQ744" s="86"/>
      <c r="AR744" s="86"/>
      <c r="AS744" s="86"/>
      <c r="AT744" s="86"/>
      <c r="AU744" s="86"/>
      <c r="AV744" s="86"/>
    </row>
    <row r="745" spans="1:48"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c r="AA745" s="86"/>
      <c r="AB745" s="86"/>
      <c r="AC745" s="86"/>
      <c r="AD745" s="86"/>
      <c r="AE745" s="86"/>
      <c r="AF745" s="86"/>
      <c r="AG745" s="86"/>
      <c r="AH745" s="86"/>
      <c r="AI745" s="86"/>
      <c r="AJ745" s="86"/>
      <c r="AK745" s="86"/>
      <c r="AL745" s="86"/>
      <c r="AM745" s="86"/>
      <c r="AN745" s="86"/>
      <c r="AO745" s="86"/>
      <c r="AP745" s="86"/>
      <c r="AQ745" s="86"/>
      <c r="AR745" s="86"/>
      <c r="AS745" s="86"/>
      <c r="AT745" s="86"/>
      <c r="AU745" s="86"/>
      <c r="AV745" s="86"/>
    </row>
    <row r="746" spans="1:48"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c r="AA746" s="86"/>
      <c r="AB746" s="86"/>
      <c r="AC746" s="86"/>
      <c r="AD746" s="86"/>
      <c r="AE746" s="86"/>
      <c r="AF746" s="86"/>
      <c r="AG746" s="86"/>
      <c r="AH746" s="86"/>
      <c r="AI746" s="86"/>
      <c r="AJ746" s="86"/>
      <c r="AK746" s="86"/>
      <c r="AL746" s="86"/>
      <c r="AM746" s="86"/>
      <c r="AN746" s="86"/>
      <c r="AO746" s="86"/>
      <c r="AP746" s="86"/>
      <c r="AQ746" s="86"/>
      <c r="AR746" s="86"/>
      <c r="AS746" s="86"/>
      <c r="AT746" s="86"/>
      <c r="AU746" s="86"/>
      <c r="AV746" s="86"/>
    </row>
    <row r="747" spans="1:48"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c r="AA747" s="86"/>
      <c r="AB747" s="86"/>
      <c r="AC747" s="86"/>
      <c r="AD747" s="86"/>
      <c r="AE747" s="86"/>
      <c r="AF747" s="86"/>
      <c r="AG747" s="86"/>
      <c r="AH747" s="86"/>
      <c r="AI747" s="86"/>
      <c r="AJ747" s="86"/>
      <c r="AK747" s="86"/>
      <c r="AL747" s="86"/>
      <c r="AM747" s="86"/>
      <c r="AN747" s="86"/>
      <c r="AO747" s="86"/>
      <c r="AP747" s="86"/>
      <c r="AQ747" s="86"/>
      <c r="AR747" s="86"/>
      <c r="AS747" s="86"/>
      <c r="AT747" s="86"/>
      <c r="AU747" s="86"/>
      <c r="AV747" s="86"/>
    </row>
    <row r="748" spans="1: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c r="AA748" s="86"/>
      <c r="AB748" s="86"/>
      <c r="AC748" s="86"/>
      <c r="AD748" s="86"/>
      <c r="AE748" s="86"/>
      <c r="AF748" s="86"/>
      <c r="AG748" s="86"/>
      <c r="AH748" s="86"/>
      <c r="AI748" s="86"/>
      <c r="AJ748" s="86"/>
      <c r="AK748" s="86"/>
      <c r="AL748" s="86"/>
      <c r="AM748" s="86"/>
      <c r="AN748" s="86"/>
      <c r="AO748" s="86"/>
      <c r="AP748" s="86"/>
      <c r="AQ748" s="86"/>
      <c r="AR748" s="86"/>
      <c r="AS748" s="86"/>
      <c r="AT748" s="86"/>
      <c r="AU748" s="86"/>
      <c r="AV748" s="86"/>
    </row>
    <row r="749" spans="1:48"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c r="AA749" s="86"/>
      <c r="AB749" s="86"/>
      <c r="AC749" s="86"/>
      <c r="AD749" s="86"/>
      <c r="AE749" s="86"/>
      <c r="AF749" s="86"/>
      <c r="AG749" s="86"/>
      <c r="AH749" s="86"/>
      <c r="AI749" s="86"/>
      <c r="AJ749" s="86"/>
      <c r="AK749" s="86"/>
      <c r="AL749" s="86"/>
      <c r="AM749" s="86"/>
      <c r="AN749" s="86"/>
      <c r="AO749" s="86"/>
      <c r="AP749" s="86"/>
      <c r="AQ749" s="86"/>
      <c r="AR749" s="86"/>
      <c r="AS749" s="86"/>
      <c r="AT749" s="86"/>
      <c r="AU749" s="86"/>
      <c r="AV749" s="86"/>
    </row>
    <row r="750" spans="1:48"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c r="AA750" s="86"/>
      <c r="AB750" s="86"/>
      <c r="AC750" s="86"/>
      <c r="AD750" s="86"/>
      <c r="AE750" s="86"/>
      <c r="AF750" s="86"/>
      <c r="AG750" s="86"/>
      <c r="AH750" s="86"/>
      <c r="AI750" s="86"/>
      <c r="AJ750" s="86"/>
      <c r="AK750" s="86"/>
      <c r="AL750" s="86"/>
      <c r="AM750" s="86"/>
      <c r="AN750" s="86"/>
      <c r="AO750" s="86"/>
      <c r="AP750" s="86"/>
      <c r="AQ750" s="86"/>
      <c r="AR750" s="86"/>
      <c r="AS750" s="86"/>
      <c r="AT750" s="86"/>
      <c r="AU750" s="86"/>
      <c r="AV750" s="86"/>
    </row>
    <row r="751" spans="1:48"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c r="AA751" s="86"/>
      <c r="AB751" s="86"/>
      <c r="AC751" s="86"/>
      <c r="AD751" s="86"/>
      <c r="AE751" s="86"/>
      <c r="AF751" s="86"/>
      <c r="AG751" s="86"/>
      <c r="AH751" s="86"/>
      <c r="AI751" s="86"/>
      <c r="AJ751" s="86"/>
      <c r="AK751" s="86"/>
      <c r="AL751" s="86"/>
      <c r="AM751" s="86"/>
      <c r="AN751" s="86"/>
      <c r="AO751" s="86"/>
      <c r="AP751" s="86"/>
      <c r="AQ751" s="86"/>
      <c r="AR751" s="86"/>
      <c r="AS751" s="86"/>
      <c r="AT751" s="86"/>
      <c r="AU751" s="86"/>
      <c r="AV751" s="86"/>
    </row>
    <row r="752" spans="1:48"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c r="AA752" s="86"/>
      <c r="AB752" s="86"/>
      <c r="AC752" s="86"/>
      <c r="AD752" s="86"/>
      <c r="AE752" s="86"/>
      <c r="AF752" s="86"/>
      <c r="AG752" s="86"/>
      <c r="AH752" s="86"/>
      <c r="AI752" s="86"/>
      <c r="AJ752" s="86"/>
      <c r="AK752" s="86"/>
      <c r="AL752" s="86"/>
      <c r="AM752" s="86"/>
      <c r="AN752" s="86"/>
      <c r="AO752" s="86"/>
      <c r="AP752" s="86"/>
      <c r="AQ752" s="86"/>
      <c r="AR752" s="86"/>
      <c r="AS752" s="86"/>
      <c r="AT752" s="86"/>
      <c r="AU752" s="86"/>
      <c r="AV752" s="86"/>
    </row>
    <row r="753" spans="1:48"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c r="AA753" s="86"/>
      <c r="AB753" s="86"/>
      <c r="AC753" s="86"/>
      <c r="AD753" s="86"/>
      <c r="AE753" s="86"/>
      <c r="AF753" s="86"/>
      <c r="AG753" s="86"/>
      <c r="AH753" s="86"/>
      <c r="AI753" s="86"/>
      <c r="AJ753" s="86"/>
      <c r="AK753" s="86"/>
      <c r="AL753" s="86"/>
      <c r="AM753" s="86"/>
      <c r="AN753" s="86"/>
      <c r="AO753" s="86"/>
      <c r="AP753" s="86"/>
      <c r="AQ753" s="86"/>
      <c r="AR753" s="86"/>
      <c r="AS753" s="86"/>
      <c r="AT753" s="86"/>
      <c r="AU753" s="86"/>
      <c r="AV753" s="86"/>
    </row>
    <row r="754" spans="1:48"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c r="AA754" s="86"/>
      <c r="AB754" s="86"/>
      <c r="AC754" s="86"/>
      <c r="AD754" s="86"/>
      <c r="AE754" s="86"/>
      <c r="AF754" s="86"/>
      <c r="AG754" s="86"/>
      <c r="AH754" s="86"/>
      <c r="AI754" s="86"/>
      <c r="AJ754" s="86"/>
      <c r="AK754" s="86"/>
      <c r="AL754" s="86"/>
      <c r="AM754" s="86"/>
      <c r="AN754" s="86"/>
      <c r="AO754" s="86"/>
      <c r="AP754" s="86"/>
      <c r="AQ754" s="86"/>
      <c r="AR754" s="86"/>
      <c r="AS754" s="86"/>
      <c r="AT754" s="86"/>
      <c r="AU754" s="86"/>
      <c r="AV754" s="86"/>
    </row>
    <row r="755" spans="1:48"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c r="AA755" s="86"/>
      <c r="AB755" s="86"/>
      <c r="AC755" s="86"/>
      <c r="AD755" s="86"/>
      <c r="AE755" s="86"/>
      <c r="AF755" s="86"/>
      <c r="AG755" s="86"/>
      <c r="AH755" s="86"/>
      <c r="AI755" s="86"/>
      <c r="AJ755" s="86"/>
      <c r="AK755" s="86"/>
      <c r="AL755" s="86"/>
      <c r="AM755" s="86"/>
      <c r="AN755" s="86"/>
      <c r="AO755" s="86"/>
      <c r="AP755" s="86"/>
      <c r="AQ755" s="86"/>
      <c r="AR755" s="86"/>
      <c r="AS755" s="86"/>
      <c r="AT755" s="86"/>
      <c r="AU755" s="86"/>
      <c r="AV755" s="86"/>
    </row>
    <row r="756" spans="1:48"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c r="AA756" s="86"/>
      <c r="AB756" s="86"/>
      <c r="AC756" s="86"/>
      <c r="AD756" s="86"/>
      <c r="AE756" s="86"/>
      <c r="AF756" s="86"/>
      <c r="AG756" s="86"/>
      <c r="AH756" s="86"/>
      <c r="AI756" s="86"/>
      <c r="AJ756" s="86"/>
      <c r="AK756" s="86"/>
      <c r="AL756" s="86"/>
      <c r="AM756" s="86"/>
      <c r="AN756" s="86"/>
      <c r="AO756" s="86"/>
      <c r="AP756" s="86"/>
      <c r="AQ756" s="86"/>
      <c r="AR756" s="86"/>
      <c r="AS756" s="86"/>
      <c r="AT756" s="86"/>
      <c r="AU756" s="86"/>
      <c r="AV756" s="86"/>
    </row>
    <row r="757" spans="1:48"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c r="AA757" s="86"/>
      <c r="AB757" s="86"/>
      <c r="AC757" s="86"/>
      <c r="AD757" s="86"/>
      <c r="AE757" s="86"/>
      <c r="AF757" s="86"/>
      <c r="AG757" s="86"/>
      <c r="AH757" s="86"/>
      <c r="AI757" s="86"/>
      <c r="AJ757" s="86"/>
      <c r="AK757" s="86"/>
      <c r="AL757" s="86"/>
      <c r="AM757" s="86"/>
      <c r="AN757" s="86"/>
      <c r="AO757" s="86"/>
      <c r="AP757" s="86"/>
      <c r="AQ757" s="86"/>
      <c r="AR757" s="86"/>
      <c r="AS757" s="86"/>
      <c r="AT757" s="86"/>
      <c r="AU757" s="86"/>
      <c r="AV757" s="86"/>
    </row>
    <row r="758" spans="1:4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c r="AA758" s="86"/>
      <c r="AB758" s="86"/>
      <c r="AC758" s="86"/>
      <c r="AD758" s="86"/>
      <c r="AE758" s="86"/>
      <c r="AF758" s="86"/>
      <c r="AG758" s="86"/>
      <c r="AH758" s="86"/>
      <c r="AI758" s="86"/>
      <c r="AJ758" s="86"/>
      <c r="AK758" s="86"/>
      <c r="AL758" s="86"/>
      <c r="AM758" s="86"/>
      <c r="AN758" s="86"/>
      <c r="AO758" s="86"/>
      <c r="AP758" s="86"/>
      <c r="AQ758" s="86"/>
      <c r="AR758" s="86"/>
      <c r="AS758" s="86"/>
      <c r="AT758" s="86"/>
      <c r="AU758" s="86"/>
      <c r="AV758" s="86"/>
    </row>
    <row r="759" spans="1:48"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c r="AA759" s="86"/>
      <c r="AB759" s="86"/>
      <c r="AC759" s="86"/>
      <c r="AD759" s="86"/>
      <c r="AE759" s="86"/>
      <c r="AF759" s="86"/>
      <c r="AG759" s="86"/>
      <c r="AH759" s="86"/>
      <c r="AI759" s="86"/>
      <c r="AJ759" s="86"/>
      <c r="AK759" s="86"/>
      <c r="AL759" s="86"/>
      <c r="AM759" s="86"/>
      <c r="AN759" s="86"/>
      <c r="AO759" s="86"/>
      <c r="AP759" s="86"/>
      <c r="AQ759" s="86"/>
      <c r="AR759" s="86"/>
      <c r="AS759" s="86"/>
      <c r="AT759" s="86"/>
      <c r="AU759" s="86"/>
      <c r="AV759" s="86"/>
    </row>
    <row r="760" spans="1:48"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c r="AA760" s="86"/>
      <c r="AB760" s="86"/>
      <c r="AC760" s="86"/>
      <c r="AD760" s="86"/>
      <c r="AE760" s="86"/>
      <c r="AF760" s="86"/>
      <c r="AG760" s="86"/>
      <c r="AH760" s="86"/>
      <c r="AI760" s="86"/>
      <c r="AJ760" s="86"/>
      <c r="AK760" s="86"/>
      <c r="AL760" s="86"/>
      <c r="AM760" s="86"/>
      <c r="AN760" s="86"/>
      <c r="AO760" s="86"/>
      <c r="AP760" s="86"/>
      <c r="AQ760" s="86"/>
      <c r="AR760" s="86"/>
      <c r="AS760" s="86"/>
      <c r="AT760" s="86"/>
      <c r="AU760" s="86"/>
      <c r="AV760" s="86"/>
    </row>
    <row r="761" spans="1:48"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c r="AA761" s="86"/>
      <c r="AB761" s="86"/>
      <c r="AC761" s="86"/>
      <c r="AD761" s="86"/>
      <c r="AE761" s="86"/>
      <c r="AF761" s="86"/>
      <c r="AG761" s="86"/>
      <c r="AH761" s="86"/>
      <c r="AI761" s="86"/>
      <c r="AJ761" s="86"/>
      <c r="AK761" s="86"/>
      <c r="AL761" s="86"/>
      <c r="AM761" s="86"/>
      <c r="AN761" s="86"/>
      <c r="AO761" s="86"/>
      <c r="AP761" s="86"/>
      <c r="AQ761" s="86"/>
      <c r="AR761" s="86"/>
      <c r="AS761" s="86"/>
      <c r="AT761" s="86"/>
      <c r="AU761" s="86"/>
      <c r="AV761" s="86"/>
    </row>
    <row r="762" spans="1:48"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c r="AA762" s="86"/>
      <c r="AB762" s="86"/>
      <c r="AC762" s="86"/>
      <c r="AD762" s="86"/>
      <c r="AE762" s="86"/>
      <c r="AF762" s="86"/>
      <c r="AG762" s="86"/>
      <c r="AH762" s="86"/>
      <c r="AI762" s="86"/>
      <c r="AJ762" s="86"/>
      <c r="AK762" s="86"/>
      <c r="AL762" s="86"/>
      <c r="AM762" s="86"/>
      <c r="AN762" s="86"/>
      <c r="AO762" s="86"/>
      <c r="AP762" s="86"/>
      <c r="AQ762" s="86"/>
      <c r="AR762" s="86"/>
      <c r="AS762" s="86"/>
      <c r="AT762" s="86"/>
      <c r="AU762" s="86"/>
      <c r="AV762" s="86"/>
    </row>
    <row r="763" spans="1:48"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c r="AA763" s="86"/>
      <c r="AB763" s="86"/>
      <c r="AC763" s="86"/>
      <c r="AD763" s="86"/>
      <c r="AE763" s="86"/>
      <c r="AF763" s="86"/>
      <c r="AG763" s="86"/>
      <c r="AH763" s="86"/>
      <c r="AI763" s="86"/>
      <c r="AJ763" s="86"/>
      <c r="AK763" s="86"/>
      <c r="AL763" s="86"/>
      <c r="AM763" s="86"/>
      <c r="AN763" s="86"/>
      <c r="AO763" s="86"/>
      <c r="AP763" s="86"/>
      <c r="AQ763" s="86"/>
      <c r="AR763" s="86"/>
      <c r="AS763" s="86"/>
      <c r="AT763" s="86"/>
      <c r="AU763" s="86"/>
      <c r="AV763" s="86"/>
    </row>
    <row r="764" spans="1:48"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c r="AR764" s="86"/>
      <c r="AS764" s="86"/>
      <c r="AT764" s="86"/>
      <c r="AU764" s="86"/>
      <c r="AV764" s="86"/>
    </row>
    <row r="765" spans="1:48"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c r="AA765" s="86"/>
      <c r="AB765" s="86"/>
      <c r="AC765" s="86"/>
      <c r="AD765" s="86"/>
      <c r="AE765" s="86"/>
      <c r="AF765" s="86"/>
      <c r="AG765" s="86"/>
      <c r="AH765" s="86"/>
      <c r="AI765" s="86"/>
      <c r="AJ765" s="86"/>
      <c r="AK765" s="86"/>
      <c r="AL765" s="86"/>
      <c r="AM765" s="86"/>
      <c r="AN765" s="86"/>
      <c r="AO765" s="86"/>
      <c r="AP765" s="86"/>
      <c r="AQ765" s="86"/>
      <c r="AR765" s="86"/>
      <c r="AS765" s="86"/>
      <c r="AT765" s="86"/>
      <c r="AU765" s="86"/>
      <c r="AV765" s="86"/>
    </row>
    <row r="766" spans="1:48"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c r="AA766" s="86"/>
      <c r="AB766" s="86"/>
      <c r="AC766" s="86"/>
      <c r="AD766" s="86"/>
      <c r="AE766" s="86"/>
      <c r="AF766" s="86"/>
      <c r="AG766" s="86"/>
      <c r="AH766" s="86"/>
      <c r="AI766" s="86"/>
      <c r="AJ766" s="86"/>
      <c r="AK766" s="86"/>
      <c r="AL766" s="86"/>
      <c r="AM766" s="86"/>
      <c r="AN766" s="86"/>
      <c r="AO766" s="86"/>
      <c r="AP766" s="86"/>
      <c r="AQ766" s="86"/>
      <c r="AR766" s="86"/>
      <c r="AS766" s="86"/>
      <c r="AT766" s="86"/>
      <c r="AU766" s="86"/>
      <c r="AV766" s="86"/>
    </row>
    <row r="767" spans="1:48"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c r="AA767" s="86"/>
      <c r="AB767" s="86"/>
      <c r="AC767" s="86"/>
      <c r="AD767" s="86"/>
      <c r="AE767" s="86"/>
      <c r="AF767" s="86"/>
      <c r="AG767" s="86"/>
      <c r="AH767" s="86"/>
      <c r="AI767" s="86"/>
      <c r="AJ767" s="86"/>
      <c r="AK767" s="86"/>
      <c r="AL767" s="86"/>
      <c r="AM767" s="86"/>
      <c r="AN767" s="86"/>
      <c r="AO767" s="86"/>
      <c r="AP767" s="86"/>
      <c r="AQ767" s="86"/>
      <c r="AR767" s="86"/>
      <c r="AS767" s="86"/>
      <c r="AT767" s="86"/>
      <c r="AU767" s="86"/>
      <c r="AV767" s="86"/>
    </row>
    <row r="768" spans="1:4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c r="AA768" s="86"/>
      <c r="AB768" s="86"/>
      <c r="AC768" s="86"/>
      <c r="AD768" s="86"/>
      <c r="AE768" s="86"/>
      <c r="AF768" s="86"/>
      <c r="AG768" s="86"/>
      <c r="AH768" s="86"/>
      <c r="AI768" s="86"/>
      <c r="AJ768" s="86"/>
      <c r="AK768" s="86"/>
      <c r="AL768" s="86"/>
      <c r="AM768" s="86"/>
      <c r="AN768" s="86"/>
      <c r="AO768" s="86"/>
      <c r="AP768" s="86"/>
      <c r="AQ768" s="86"/>
      <c r="AR768" s="86"/>
      <c r="AS768" s="86"/>
      <c r="AT768" s="86"/>
      <c r="AU768" s="86"/>
      <c r="AV768" s="86"/>
    </row>
    <row r="769" spans="1:48"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c r="AA769" s="86"/>
      <c r="AB769" s="86"/>
      <c r="AC769" s="86"/>
      <c r="AD769" s="86"/>
      <c r="AE769" s="86"/>
      <c r="AF769" s="86"/>
      <c r="AG769" s="86"/>
      <c r="AH769" s="86"/>
      <c r="AI769" s="86"/>
      <c r="AJ769" s="86"/>
      <c r="AK769" s="86"/>
      <c r="AL769" s="86"/>
      <c r="AM769" s="86"/>
      <c r="AN769" s="86"/>
      <c r="AO769" s="86"/>
      <c r="AP769" s="86"/>
      <c r="AQ769" s="86"/>
      <c r="AR769" s="86"/>
      <c r="AS769" s="86"/>
      <c r="AT769" s="86"/>
      <c r="AU769" s="86"/>
      <c r="AV769" s="86"/>
    </row>
    <row r="770" spans="1:48"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c r="AA770" s="86"/>
      <c r="AB770" s="86"/>
      <c r="AC770" s="86"/>
      <c r="AD770" s="86"/>
      <c r="AE770" s="86"/>
      <c r="AF770" s="86"/>
      <c r="AG770" s="86"/>
      <c r="AH770" s="86"/>
      <c r="AI770" s="86"/>
      <c r="AJ770" s="86"/>
      <c r="AK770" s="86"/>
      <c r="AL770" s="86"/>
      <c r="AM770" s="86"/>
      <c r="AN770" s="86"/>
      <c r="AO770" s="86"/>
      <c r="AP770" s="86"/>
      <c r="AQ770" s="86"/>
      <c r="AR770" s="86"/>
      <c r="AS770" s="86"/>
      <c r="AT770" s="86"/>
      <c r="AU770" s="86"/>
      <c r="AV770" s="86"/>
    </row>
    <row r="771" spans="1:48"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c r="AA771" s="86"/>
      <c r="AB771" s="86"/>
      <c r="AC771" s="86"/>
      <c r="AD771" s="86"/>
      <c r="AE771" s="86"/>
      <c r="AF771" s="86"/>
      <c r="AG771" s="86"/>
      <c r="AH771" s="86"/>
      <c r="AI771" s="86"/>
      <c r="AJ771" s="86"/>
      <c r="AK771" s="86"/>
      <c r="AL771" s="86"/>
      <c r="AM771" s="86"/>
      <c r="AN771" s="86"/>
      <c r="AO771" s="86"/>
      <c r="AP771" s="86"/>
      <c r="AQ771" s="86"/>
      <c r="AR771" s="86"/>
      <c r="AS771" s="86"/>
      <c r="AT771" s="86"/>
      <c r="AU771" s="86"/>
      <c r="AV771" s="86"/>
    </row>
    <row r="772" spans="1:48"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c r="AA772" s="86"/>
      <c r="AB772" s="86"/>
      <c r="AC772" s="86"/>
      <c r="AD772" s="86"/>
      <c r="AE772" s="86"/>
      <c r="AF772" s="86"/>
      <c r="AG772" s="86"/>
      <c r="AH772" s="86"/>
      <c r="AI772" s="86"/>
      <c r="AJ772" s="86"/>
      <c r="AK772" s="86"/>
      <c r="AL772" s="86"/>
      <c r="AM772" s="86"/>
      <c r="AN772" s="86"/>
      <c r="AO772" s="86"/>
      <c r="AP772" s="86"/>
      <c r="AQ772" s="86"/>
      <c r="AR772" s="86"/>
      <c r="AS772" s="86"/>
      <c r="AT772" s="86"/>
      <c r="AU772" s="86"/>
      <c r="AV772" s="86"/>
    </row>
    <row r="773" spans="1:48"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c r="AA773" s="86"/>
      <c r="AB773" s="86"/>
      <c r="AC773" s="86"/>
      <c r="AD773" s="86"/>
      <c r="AE773" s="86"/>
      <c r="AF773" s="86"/>
      <c r="AG773" s="86"/>
      <c r="AH773" s="86"/>
      <c r="AI773" s="86"/>
      <c r="AJ773" s="86"/>
      <c r="AK773" s="86"/>
      <c r="AL773" s="86"/>
      <c r="AM773" s="86"/>
      <c r="AN773" s="86"/>
      <c r="AO773" s="86"/>
      <c r="AP773" s="86"/>
      <c r="AQ773" s="86"/>
      <c r="AR773" s="86"/>
      <c r="AS773" s="86"/>
      <c r="AT773" s="86"/>
      <c r="AU773" s="86"/>
      <c r="AV773" s="86"/>
    </row>
    <row r="774" spans="1:48"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c r="AA774" s="86"/>
      <c r="AB774" s="86"/>
      <c r="AC774" s="86"/>
      <c r="AD774" s="86"/>
      <c r="AE774" s="86"/>
      <c r="AF774" s="86"/>
      <c r="AG774" s="86"/>
      <c r="AH774" s="86"/>
      <c r="AI774" s="86"/>
      <c r="AJ774" s="86"/>
      <c r="AK774" s="86"/>
      <c r="AL774" s="86"/>
      <c r="AM774" s="86"/>
      <c r="AN774" s="86"/>
      <c r="AO774" s="86"/>
      <c r="AP774" s="86"/>
      <c r="AQ774" s="86"/>
      <c r="AR774" s="86"/>
      <c r="AS774" s="86"/>
      <c r="AT774" s="86"/>
      <c r="AU774" s="86"/>
      <c r="AV774" s="86"/>
    </row>
    <row r="775" spans="1:48"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c r="AA775" s="86"/>
      <c r="AB775" s="86"/>
      <c r="AC775" s="86"/>
      <c r="AD775" s="86"/>
      <c r="AE775" s="86"/>
      <c r="AF775" s="86"/>
      <c r="AG775" s="86"/>
      <c r="AH775" s="86"/>
      <c r="AI775" s="86"/>
      <c r="AJ775" s="86"/>
      <c r="AK775" s="86"/>
      <c r="AL775" s="86"/>
      <c r="AM775" s="86"/>
      <c r="AN775" s="86"/>
      <c r="AO775" s="86"/>
      <c r="AP775" s="86"/>
      <c r="AQ775" s="86"/>
      <c r="AR775" s="86"/>
      <c r="AS775" s="86"/>
      <c r="AT775" s="86"/>
      <c r="AU775" s="86"/>
      <c r="AV775" s="86"/>
    </row>
    <row r="776" spans="1:48"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c r="AA776" s="86"/>
      <c r="AB776" s="86"/>
      <c r="AC776" s="86"/>
      <c r="AD776" s="86"/>
      <c r="AE776" s="86"/>
      <c r="AF776" s="86"/>
      <c r="AG776" s="86"/>
      <c r="AH776" s="86"/>
      <c r="AI776" s="86"/>
      <c r="AJ776" s="86"/>
      <c r="AK776" s="86"/>
      <c r="AL776" s="86"/>
      <c r="AM776" s="86"/>
      <c r="AN776" s="86"/>
      <c r="AO776" s="86"/>
      <c r="AP776" s="86"/>
      <c r="AQ776" s="86"/>
      <c r="AR776" s="86"/>
      <c r="AS776" s="86"/>
      <c r="AT776" s="86"/>
      <c r="AU776" s="86"/>
      <c r="AV776" s="86"/>
    </row>
    <row r="777" spans="1:48"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c r="AA777" s="86"/>
      <c r="AB777" s="86"/>
      <c r="AC777" s="86"/>
      <c r="AD777" s="86"/>
      <c r="AE777" s="86"/>
      <c r="AF777" s="86"/>
      <c r="AG777" s="86"/>
      <c r="AH777" s="86"/>
      <c r="AI777" s="86"/>
      <c r="AJ777" s="86"/>
      <c r="AK777" s="86"/>
      <c r="AL777" s="86"/>
      <c r="AM777" s="86"/>
      <c r="AN777" s="86"/>
      <c r="AO777" s="86"/>
      <c r="AP777" s="86"/>
      <c r="AQ777" s="86"/>
      <c r="AR777" s="86"/>
      <c r="AS777" s="86"/>
      <c r="AT777" s="86"/>
      <c r="AU777" s="86"/>
      <c r="AV777" s="86"/>
    </row>
    <row r="778" spans="1:4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c r="AA778" s="86"/>
      <c r="AB778" s="86"/>
      <c r="AC778" s="86"/>
      <c r="AD778" s="86"/>
      <c r="AE778" s="86"/>
      <c r="AF778" s="86"/>
      <c r="AG778" s="86"/>
      <c r="AH778" s="86"/>
      <c r="AI778" s="86"/>
      <c r="AJ778" s="86"/>
      <c r="AK778" s="86"/>
      <c r="AL778" s="86"/>
      <c r="AM778" s="86"/>
      <c r="AN778" s="86"/>
      <c r="AO778" s="86"/>
      <c r="AP778" s="86"/>
      <c r="AQ778" s="86"/>
      <c r="AR778" s="86"/>
      <c r="AS778" s="86"/>
      <c r="AT778" s="86"/>
      <c r="AU778" s="86"/>
      <c r="AV778" s="86"/>
    </row>
    <row r="779" spans="1:48"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c r="AA779" s="86"/>
      <c r="AB779" s="86"/>
      <c r="AC779" s="86"/>
      <c r="AD779" s="86"/>
      <c r="AE779" s="86"/>
      <c r="AF779" s="86"/>
      <c r="AG779" s="86"/>
      <c r="AH779" s="86"/>
      <c r="AI779" s="86"/>
      <c r="AJ779" s="86"/>
      <c r="AK779" s="86"/>
      <c r="AL779" s="86"/>
      <c r="AM779" s="86"/>
      <c r="AN779" s="86"/>
      <c r="AO779" s="86"/>
      <c r="AP779" s="86"/>
      <c r="AQ779" s="86"/>
      <c r="AR779" s="86"/>
      <c r="AS779" s="86"/>
      <c r="AT779" s="86"/>
      <c r="AU779" s="86"/>
      <c r="AV779" s="86"/>
    </row>
    <row r="780" spans="1:48"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c r="AA780" s="86"/>
      <c r="AB780" s="86"/>
      <c r="AC780" s="86"/>
      <c r="AD780" s="86"/>
      <c r="AE780" s="86"/>
      <c r="AF780" s="86"/>
      <c r="AG780" s="86"/>
      <c r="AH780" s="86"/>
      <c r="AI780" s="86"/>
      <c r="AJ780" s="86"/>
      <c r="AK780" s="86"/>
      <c r="AL780" s="86"/>
      <c r="AM780" s="86"/>
      <c r="AN780" s="86"/>
      <c r="AO780" s="86"/>
      <c r="AP780" s="86"/>
      <c r="AQ780" s="86"/>
      <c r="AR780" s="86"/>
      <c r="AS780" s="86"/>
      <c r="AT780" s="86"/>
      <c r="AU780" s="86"/>
      <c r="AV780" s="86"/>
    </row>
    <row r="781" spans="1:48"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c r="AA781" s="86"/>
      <c r="AB781" s="86"/>
      <c r="AC781" s="86"/>
      <c r="AD781" s="86"/>
      <c r="AE781" s="86"/>
      <c r="AF781" s="86"/>
      <c r="AG781" s="86"/>
      <c r="AH781" s="86"/>
      <c r="AI781" s="86"/>
      <c r="AJ781" s="86"/>
      <c r="AK781" s="86"/>
      <c r="AL781" s="86"/>
      <c r="AM781" s="86"/>
      <c r="AN781" s="86"/>
      <c r="AO781" s="86"/>
      <c r="AP781" s="86"/>
      <c r="AQ781" s="86"/>
      <c r="AR781" s="86"/>
      <c r="AS781" s="86"/>
      <c r="AT781" s="86"/>
      <c r="AU781" s="86"/>
      <c r="AV781" s="86"/>
    </row>
    <row r="782" spans="1:48"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c r="AA782" s="86"/>
      <c r="AB782" s="86"/>
      <c r="AC782" s="86"/>
      <c r="AD782" s="86"/>
      <c r="AE782" s="86"/>
      <c r="AF782" s="86"/>
      <c r="AG782" s="86"/>
      <c r="AH782" s="86"/>
      <c r="AI782" s="86"/>
      <c r="AJ782" s="86"/>
      <c r="AK782" s="86"/>
      <c r="AL782" s="86"/>
      <c r="AM782" s="86"/>
      <c r="AN782" s="86"/>
      <c r="AO782" s="86"/>
      <c r="AP782" s="86"/>
      <c r="AQ782" s="86"/>
      <c r="AR782" s="86"/>
      <c r="AS782" s="86"/>
      <c r="AT782" s="86"/>
      <c r="AU782" s="86"/>
      <c r="AV782" s="86"/>
    </row>
    <row r="783" spans="1:48"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c r="AA783" s="86"/>
      <c r="AB783" s="86"/>
      <c r="AC783" s="86"/>
      <c r="AD783" s="86"/>
      <c r="AE783" s="86"/>
      <c r="AF783" s="86"/>
      <c r="AG783" s="86"/>
      <c r="AH783" s="86"/>
      <c r="AI783" s="86"/>
      <c r="AJ783" s="86"/>
      <c r="AK783" s="86"/>
      <c r="AL783" s="86"/>
      <c r="AM783" s="86"/>
      <c r="AN783" s="86"/>
      <c r="AO783" s="86"/>
      <c r="AP783" s="86"/>
      <c r="AQ783" s="86"/>
      <c r="AR783" s="86"/>
      <c r="AS783" s="86"/>
      <c r="AT783" s="86"/>
      <c r="AU783" s="86"/>
      <c r="AV783" s="86"/>
    </row>
    <row r="784" spans="1:48"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c r="AA784" s="86"/>
      <c r="AB784" s="86"/>
      <c r="AC784" s="86"/>
      <c r="AD784" s="86"/>
      <c r="AE784" s="86"/>
      <c r="AF784" s="86"/>
      <c r="AG784" s="86"/>
      <c r="AH784" s="86"/>
      <c r="AI784" s="86"/>
      <c r="AJ784" s="86"/>
      <c r="AK784" s="86"/>
      <c r="AL784" s="86"/>
      <c r="AM784" s="86"/>
      <c r="AN784" s="86"/>
      <c r="AO784" s="86"/>
      <c r="AP784" s="86"/>
      <c r="AQ784" s="86"/>
      <c r="AR784" s="86"/>
      <c r="AS784" s="86"/>
      <c r="AT784" s="86"/>
      <c r="AU784" s="86"/>
      <c r="AV784" s="86"/>
    </row>
    <row r="785" spans="1:48"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c r="AA785" s="86"/>
      <c r="AB785" s="86"/>
      <c r="AC785" s="86"/>
      <c r="AD785" s="86"/>
      <c r="AE785" s="86"/>
      <c r="AF785" s="86"/>
      <c r="AG785" s="86"/>
      <c r="AH785" s="86"/>
      <c r="AI785" s="86"/>
      <c r="AJ785" s="86"/>
      <c r="AK785" s="86"/>
      <c r="AL785" s="86"/>
      <c r="AM785" s="86"/>
      <c r="AN785" s="86"/>
      <c r="AO785" s="86"/>
      <c r="AP785" s="86"/>
      <c r="AQ785" s="86"/>
      <c r="AR785" s="86"/>
      <c r="AS785" s="86"/>
      <c r="AT785" s="86"/>
      <c r="AU785" s="86"/>
      <c r="AV785" s="86"/>
    </row>
    <row r="786" spans="1:48"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c r="AA786" s="86"/>
      <c r="AB786" s="86"/>
      <c r="AC786" s="86"/>
      <c r="AD786" s="86"/>
      <c r="AE786" s="86"/>
      <c r="AF786" s="86"/>
      <c r="AG786" s="86"/>
      <c r="AH786" s="86"/>
      <c r="AI786" s="86"/>
      <c r="AJ786" s="86"/>
      <c r="AK786" s="86"/>
      <c r="AL786" s="86"/>
      <c r="AM786" s="86"/>
      <c r="AN786" s="86"/>
      <c r="AO786" s="86"/>
      <c r="AP786" s="86"/>
      <c r="AQ786" s="86"/>
      <c r="AR786" s="86"/>
      <c r="AS786" s="86"/>
      <c r="AT786" s="86"/>
      <c r="AU786" s="86"/>
      <c r="AV786" s="86"/>
    </row>
    <row r="787" spans="1:48"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c r="AA787" s="86"/>
      <c r="AB787" s="86"/>
      <c r="AC787" s="86"/>
      <c r="AD787" s="86"/>
      <c r="AE787" s="86"/>
      <c r="AF787" s="86"/>
      <c r="AG787" s="86"/>
      <c r="AH787" s="86"/>
      <c r="AI787" s="86"/>
      <c r="AJ787" s="86"/>
      <c r="AK787" s="86"/>
      <c r="AL787" s="86"/>
      <c r="AM787" s="86"/>
      <c r="AN787" s="86"/>
      <c r="AO787" s="86"/>
      <c r="AP787" s="86"/>
      <c r="AQ787" s="86"/>
      <c r="AR787" s="86"/>
      <c r="AS787" s="86"/>
      <c r="AT787" s="86"/>
      <c r="AU787" s="86"/>
      <c r="AV787" s="86"/>
    </row>
    <row r="788" spans="1:4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c r="AA788" s="86"/>
      <c r="AB788" s="86"/>
      <c r="AC788" s="86"/>
      <c r="AD788" s="86"/>
      <c r="AE788" s="86"/>
      <c r="AF788" s="86"/>
      <c r="AG788" s="86"/>
      <c r="AH788" s="86"/>
      <c r="AI788" s="86"/>
      <c r="AJ788" s="86"/>
      <c r="AK788" s="86"/>
      <c r="AL788" s="86"/>
      <c r="AM788" s="86"/>
      <c r="AN788" s="86"/>
      <c r="AO788" s="86"/>
      <c r="AP788" s="86"/>
      <c r="AQ788" s="86"/>
      <c r="AR788" s="86"/>
      <c r="AS788" s="86"/>
      <c r="AT788" s="86"/>
      <c r="AU788" s="86"/>
      <c r="AV788" s="86"/>
    </row>
    <row r="789" spans="1:48"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c r="AA789" s="86"/>
      <c r="AB789" s="86"/>
      <c r="AC789" s="86"/>
      <c r="AD789" s="86"/>
      <c r="AE789" s="86"/>
      <c r="AF789" s="86"/>
      <c r="AG789" s="86"/>
      <c r="AH789" s="86"/>
      <c r="AI789" s="86"/>
      <c r="AJ789" s="86"/>
      <c r="AK789" s="86"/>
      <c r="AL789" s="86"/>
      <c r="AM789" s="86"/>
      <c r="AN789" s="86"/>
      <c r="AO789" s="86"/>
      <c r="AP789" s="86"/>
      <c r="AQ789" s="86"/>
      <c r="AR789" s="86"/>
      <c r="AS789" s="86"/>
      <c r="AT789" s="86"/>
      <c r="AU789" s="86"/>
      <c r="AV789" s="86"/>
    </row>
    <row r="790" spans="1:48"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c r="AA790" s="86"/>
      <c r="AB790" s="86"/>
      <c r="AC790" s="86"/>
      <c r="AD790" s="86"/>
      <c r="AE790" s="86"/>
      <c r="AF790" s="86"/>
      <c r="AG790" s="86"/>
      <c r="AH790" s="86"/>
      <c r="AI790" s="86"/>
      <c r="AJ790" s="86"/>
      <c r="AK790" s="86"/>
      <c r="AL790" s="86"/>
      <c r="AM790" s="86"/>
      <c r="AN790" s="86"/>
      <c r="AO790" s="86"/>
      <c r="AP790" s="86"/>
      <c r="AQ790" s="86"/>
      <c r="AR790" s="86"/>
      <c r="AS790" s="86"/>
      <c r="AT790" s="86"/>
      <c r="AU790" s="86"/>
      <c r="AV790" s="86"/>
    </row>
    <row r="791" spans="1:48"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c r="AA791" s="86"/>
      <c r="AB791" s="86"/>
      <c r="AC791" s="86"/>
      <c r="AD791" s="86"/>
      <c r="AE791" s="86"/>
      <c r="AF791" s="86"/>
      <c r="AG791" s="86"/>
      <c r="AH791" s="86"/>
      <c r="AI791" s="86"/>
      <c r="AJ791" s="86"/>
      <c r="AK791" s="86"/>
      <c r="AL791" s="86"/>
      <c r="AM791" s="86"/>
      <c r="AN791" s="86"/>
      <c r="AO791" s="86"/>
      <c r="AP791" s="86"/>
      <c r="AQ791" s="86"/>
      <c r="AR791" s="86"/>
      <c r="AS791" s="86"/>
      <c r="AT791" s="86"/>
      <c r="AU791" s="86"/>
      <c r="AV791" s="86"/>
    </row>
    <row r="792" spans="1:48"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c r="AA792" s="86"/>
      <c r="AB792" s="86"/>
      <c r="AC792" s="86"/>
      <c r="AD792" s="86"/>
      <c r="AE792" s="86"/>
      <c r="AF792" s="86"/>
      <c r="AG792" s="86"/>
      <c r="AH792" s="86"/>
      <c r="AI792" s="86"/>
      <c r="AJ792" s="86"/>
      <c r="AK792" s="86"/>
      <c r="AL792" s="86"/>
      <c r="AM792" s="86"/>
      <c r="AN792" s="86"/>
      <c r="AO792" s="86"/>
      <c r="AP792" s="86"/>
      <c r="AQ792" s="86"/>
      <c r="AR792" s="86"/>
      <c r="AS792" s="86"/>
      <c r="AT792" s="86"/>
      <c r="AU792" s="86"/>
      <c r="AV792" s="86"/>
    </row>
    <row r="793" spans="1:48"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c r="AA793" s="86"/>
      <c r="AB793" s="86"/>
      <c r="AC793" s="86"/>
      <c r="AD793" s="86"/>
      <c r="AE793" s="86"/>
      <c r="AF793" s="86"/>
      <c r="AG793" s="86"/>
      <c r="AH793" s="86"/>
      <c r="AI793" s="86"/>
      <c r="AJ793" s="86"/>
      <c r="AK793" s="86"/>
      <c r="AL793" s="86"/>
      <c r="AM793" s="86"/>
      <c r="AN793" s="86"/>
      <c r="AO793" s="86"/>
      <c r="AP793" s="86"/>
      <c r="AQ793" s="86"/>
      <c r="AR793" s="86"/>
      <c r="AS793" s="86"/>
      <c r="AT793" s="86"/>
      <c r="AU793" s="86"/>
      <c r="AV793" s="86"/>
    </row>
    <row r="794" spans="1:48"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c r="AA794" s="86"/>
      <c r="AB794" s="86"/>
      <c r="AC794" s="86"/>
      <c r="AD794" s="86"/>
      <c r="AE794" s="86"/>
      <c r="AF794" s="86"/>
      <c r="AG794" s="86"/>
      <c r="AH794" s="86"/>
      <c r="AI794" s="86"/>
      <c r="AJ794" s="86"/>
      <c r="AK794" s="86"/>
      <c r="AL794" s="86"/>
      <c r="AM794" s="86"/>
      <c r="AN794" s="86"/>
      <c r="AO794" s="86"/>
      <c r="AP794" s="86"/>
      <c r="AQ794" s="86"/>
      <c r="AR794" s="86"/>
      <c r="AS794" s="86"/>
      <c r="AT794" s="86"/>
      <c r="AU794" s="86"/>
      <c r="AV794" s="86"/>
    </row>
    <row r="795" spans="1:48"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c r="AA795" s="86"/>
      <c r="AB795" s="86"/>
      <c r="AC795" s="86"/>
      <c r="AD795" s="86"/>
      <c r="AE795" s="86"/>
      <c r="AF795" s="86"/>
      <c r="AG795" s="86"/>
      <c r="AH795" s="86"/>
      <c r="AI795" s="86"/>
      <c r="AJ795" s="86"/>
      <c r="AK795" s="86"/>
      <c r="AL795" s="86"/>
      <c r="AM795" s="86"/>
      <c r="AN795" s="86"/>
      <c r="AO795" s="86"/>
      <c r="AP795" s="86"/>
      <c r="AQ795" s="86"/>
      <c r="AR795" s="86"/>
      <c r="AS795" s="86"/>
      <c r="AT795" s="86"/>
      <c r="AU795" s="86"/>
      <c r="AV795" s="86"/>
    </row>
    <row r="796" spans="1:48"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c r="AA796" s="86"/>
      <c r="AB796" s="86"/>
      <c r="AC796" s="86"/>
      <c r="AD796" s="86"/>
      <c r="AE796" s="86"/>
      <c r="AF796" s="86"/>
      <c r="AG796" s="86"/>
      <c r="AH796" s="86"/>
      <c r="AI796" s="86"/>
      <c r="AJ796" s="86"/>
      <c r="AK796" s="86"/>
      <c r="AL796" s="86"/>
      <c r="AM796" s="86"/>
      <c r="AN796" s="86"/>
      <c r="AO796" s="86"/>
      <c r="AP796" s="86"/>
      <c r="AQ796" s="86"/>
      <c r="AR796" s="86"/>
      <c r="AS796" s="86"/>
      <c r="AT796" s="86"/>
      <c r="AU796" s="86"/>
      <c r="AV796" s="86"/>
    </row>
    <row r="797" spans="1:48"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c r="AA797" s="86"/>
      <c r="AB797" s="86"/>
      <c r="AC797" s="86"/>
      <c r="AD797" s="86"/>
      <c r="AE797" s="86"/>
      <c r="AF797" s="86"/>
      <c r="AG797" s="86"/>
      <c r="AH797" s="86"/>
      <c r="AI797" s="86"/>
      <c r="AJ797" s="86"/>
      <c r="AK797" s="86"/>
      <c r="AL797" s="86"/>
      <c r="AM797" s="86"/>
      <c r="AN797" s="86"/>
      <c r="AO797" s="86"/>
      <c r="AP797" s="86"/>
      <c r="AQ797" s="86"/>
      <c r="AR797" s="86"/>
      <c r="AS797" s="86"/>
      <c r="AT797" s="86"/>
      <c r="AU797" s="86"/>
      <c r="AV797" s="86"/>
    </row>
    <row r="798" spans="1:4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c r="AA798" s="86"/>
      <c r="AB798" s="86"/>
      <c r="AC798" s="86"/>
      <c r="AD798" s="86"/>
      <c r="AE798" s="86"/>
      <c r="AF798" s="86"/>
      <c r="AG798" s="86"/>
      <c r="AH798" s="86"/>
      <c r="AI798" s="86"/>
      <c r="AJ798" s="86"/>
      <c r="AK798" s="86"/>
      <c r="AL798" s="86"/>
      <c r="AM798" s="86"/>
      <c r="AN798" s="86"/>
      <c r="AO798" s="86"/>
      <c r="AP798" s="86"/>
      <c r="AQ798" s="86"/>
      <c r="AR798" s="86"/>
      <c r="AS798" s="86"/>
      <c r="AT798" s="86"/>
      <c r="AU798" s="86"/>
      <c r="AV798" s="86"/>
    </row>
    <row r="799" spans="1:48"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c r="AA799" s="86"/>
      <c r="AB799" s="86"/>
      <c r="AC799" s="86"/>
      <c r="AD799" s="86"/>
      <c r="AE799" s="86"/>
      <c r="AF799" s="86"/>
      <c r="AG799" s="86"/>
      <c r="AH799" s="86"/>
      <c r="AI799" s="86"/>
      <c r="AJ799" s="86"/>
      <c r="AK799" s="86"/>
      <c r="AL799" s="86"/>
      <c r="AM799" s="86"/>
      <c r="AN799" s="86"/>
      <c r="AO799" s="86"/>
      <c r="AP799" s="86"/>
      <c r="AQ799" s="86"/>
      <c r="AR799" s="86"/>
      <c r="AS799" s="86"/>
      <c r="AT799" s="86"/>
      <c r="AU799" s="86"/>
      <c r="AV799" s="86"/>
    </row>
    <row r="800" spans="1:48"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c r="AA800" s="86"/>
      <c r="AB800" s="86"/>
      <c r="AC800" s="86"/>
      <c r="AD800" s="86"/>
      <c r="AE800" s="86"/>
      <c r="AF800" s="86"/>
      <c r="AG800" s="86"/>
      <c r="AH800" s="86"/>
      <c r="AI800" s="86"/>
      <c r="AJ800" s="86"/>
      <c r="AK800" s="86"/>
      <c r="AL800" s="86"/>
      <c r="AM800" s="86"/>
      <c r="AN800" s="86"/>
      <c r="AO800" s="86"/>
      <c r="AP800" s="86"/>
      <c r="AQ800" s="86"/>
      <c r="AR800" s="86"/>
      <c r="AS800" s="86"/>
      <c r="AT800" s="86"/>
      <c r="AU800" s="86"/>
      <c r="AV800" s="86"/>
    </row>
    <row r="801" spans="1:48"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c r="AA801" s="86"/>
      <c r="AB801" s="86"/>
      <c r="AC801" s="86"/>
      <c r="AD801" s="86"/>
      <c r="AE801" s="86"/>
      <c r="AF801" s="86"/>
      <c r="AG801" s="86"/>
      <c r="AH801" s="86"/>
      <c r="AI801" s="86"/>
      <c r="AJ801" s="86"/>
      <c r="AK801" s="86"/>
      <c r="AL801" s="86"/>
      <c r="AM801" s="86"/>
      <c r="AN801" s="86"/>
      <c r="AO801" s="86"/>
      <c r="AP801" s="86"/>
      <c r="AQ801" s="86"/>
      <c r="AR801" s="86"/>
      <c r="AS801" s="86"/>
      <c r="AT801" s="86"/>
      <c r="AU801" s="86"/>
      <c r="AV801" s="86"/>
    </row>
    <row r="802" spans="1:48"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c r="AA802" s="86"/>
      <c r="AB802" s="86"/>
      <c r="AC802" s="86"/>
      <c r="AD802" s="86"/>
      <c r="AE802" s="86"/>
      <c r="AF802" s="86"/>
      <c r="AG802" s="86"/>
      <c r="AH802" s="86"/>
      <c r="AI802" s="86"/>
      <c r="AJ802" s="86"/>
      <c r="AK802" s="86"/>
      <c r="AL802" s="86"/>
      <c r="AM802" s="86"/>
      <c r="AN802" s="86"/>
      <c r="AO802" s="86"/>
      <c r="AP802" s="86"/>
      <c r="AQ802" s="86"/>
      <c r="AR802" s="86"/>
      <c r="AS802" s="86"/>
      <c r="AT802" s="86"/>
      <c r="AU802" s="86"/>
      <c r="AV802" s="86"/>
    </row>
    <row r="803" spans="1:48"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c r="AA803" s="86"/>
      <c r="AB803" s="86"/>
      <c r="AC803" s="86"/>
      <c r="AD803" s="86"/>
      <c r="AE803" s="86"/>
      <c r="AF803" s="86"/>
      <c r="AG803" s="86"/>
      <c r="AH803" s="86"/>
      <c r="AI803" s="86"/>
      <c r="AJ803" s="86"/>
      <c r="AK803" s="86"/>
      <c r="AL803" s="86"/>
      <c r="AM803" s="86"/>
      <c r="AN803" s="86"/>
      <c r="AO803" s="86"/>
      <c r="AP803" s="86"/>
      <c r="AQ803" s="86"/>
      <c r="AR803" s="86"/>
      <c r="AS803" s="86"/>
      <c r="AT803" s="86"/>
      <c r="AU803" s="86"/>
      <c r="AV803" s="86"/>
    </row>
    <row r="804" spans="1:48"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c r="AA804" s="86"/>
      <c r="AB804" s="86"/>
      <c r="AC804" s="86"/>
      <c r="AD804" s="86"/>
      <c r="AE804" s="86"/>
      <c r="AF804" s="86"/>
      <c r="AG804" s="86"/>
      <c r="AH804" s="86"/>
      <c r="AI804" s="86"/>
      <c r="AJ804" s="86"/>
      <c r="AK804" s="86"/>
      <c r="AL804" s="86"/>
      <c r="AM804" s="86"/>
      <c r="AN804" s="86"/>
      <c r="AO804" s="86"/>
      <c r="AP804" s="86"/>
      <c r="AQ804" s="86"/>
      <c r="AR804" s="86"/>
      <c r="AS804" s="86"/>
      <c r="AT804" s="86"/>
      <c r="AU804" s="86"/>
      <c r="AV804" s="86"/>
    </row>
    <row r="805" spans="1:48"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c r="AA805" s="86"/>
      <c r="AB805" s="86"/>
      <c r="AC805" s="86"/>
      <c r="AD805" s="86"/>
      <c r="AE805" s="86"/>
      <c r="AF805" s="86"/>
      <c r="AG805" s="86"/>
      <c r="AH805" s="86"/>
      <c r="AI805" s="86"/>
      <c r="AJ805" s="86"/>
      <c r="AK805" s="86"/>
      <c r="AL805" s="86"/>
      <c r="AM805" s="86"/>
      <c r="AN805" s="86"/>
      <c r="AO805" s="86"/>
      <c r="AP805" s="86"/>
      <c r="AQ805" s="86"/>
      <c r="AR805" s="86"/>
      <c r="AS805" s="86"/>
      <c r="AT805" s="86"/>
      <c r="AU805" s="86"/>
      <c r="AV805" s="86"/>
    </row>
    <row r="806" spans="1:48"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c r="AR806" s="86"/>
      <c r="AS806" s="86"/>
      <c r="AT806" s="86"/>
      <c r="AU806" s="86"/>
      <c r="AV806" s="86"/>
    </row>
    <row r="807" spans="1:48"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c r="AA807" s="86"/>
      <c r="AB807" s="86"/>
      <c r="AC807" s="86"/>
      <c r="AD807" s="86"/>
      <c r="AE807" s="86"/>
      <c r="AF807" s="86"/>
      <c r="AG807" s="86"/>
      <c r="AH807" s="86"/>
      <c r="AI807" s="86"/>
      <c r="AJ807" s="86"/>
      <c r="AK807" s="86"/>
      <c r="AL807" s="86"/>
      <c r="AM807" s="86"/>
      <c r="AN807" s="86"/>
      <c r="AO807" s="86"/>
      <c r="AP807" s="86"/>
      <c r="AQ807" s="86"/>
      <c r="AR807" s="86"/>
      <c r="AS807" s="86"/>
      <c r="AT807" s="86"/>
      <c r="AU807" s="86"/>
      <c r="AV807" s="86"/>
    </row>
    <row r="808" spans="1:4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c r="AA808" s="86"/>
      <c r="AB808" s="86"/>
      <c r="AC808" s="86"/>
      <c r="AD808" s="86"/>
      <c r="AE808" s="86"/>
      <c r="AF808" s="86"/>
      <c r="AG808" s="86"/>
      <c r="AH808" s="86"/>
      <c r="AI808" s="86"/>
      <c r="AJ808" s="86"/>
      <c r="AK808" s="86"/>
      <c r="AL808" s="86"/>
      <c r="AM808" s="86"/>
      <c r="AN808" s="86"/>
      <c r="AO808" s="86"/>
      <c r="AP808" s="86"/>
      <c r="AQ808" s="86"/>
      <c r="AR808" s="86"/>
      <c r="AS808" s="86"/>
      <c r="AT808" s="86"/>
      <c r="AU808" s="86"/>
      <c r="AV808" s="86"/>
    </row>
    <row r="809" spans="1:48"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c r="AA809" s="86"/>
      <c r="AB809" s="86"/>
      <c r="AC809" s="86"/>
      <c r="AD809" s="86"/>
      <c r="AE809" s="86"/>
      <c r="AF809" s="86"/>
      <c r="AG809" s="86"/>
      <c r="AH809" s="86"/>
      <c r="AI809" s="86"/>
      <c r="AJ809" s="86"/>
      <c r="AK809" s="86"/>
      <c r="AL809" s="86"/>
      <c r="AM809" s="86"/>
      <c r="AN809" s="86"/>
      <c r="AO809" s="86"/>
      <c r="AP809" s="86"/>
      <c r="AQ809" s="86"/>
      <c r="AR809" s="86"/>
      <c r="AS809" s="86"/>
      <c r="AT809" s="86"/>
      <c r="AU809" s="86"/>
      <c r="AV809" s="86"/>
    </row>
    <row r="810" spans="1:48"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c r="AA810" s="86"/>
      <c r="AB810" s="86"/>
      <c r="AC810" s="86"/>
      <c r="AD810" s="86"/>
      <c r="AE810" s="86"/>
      <c r="AF810" s="86"/>
      <c r="AG810" s="86"/>
      <c r="AH810" s="86"/>
      <c r="AI810" s="86"/>
      <c r="AJ810" s="86"/>
      <c r="AK810" s="86"/>
      <c r="AL810" s="86"/>
      <c r="AM810" s="86"/>
      <c r="AN810" s="86"/>
      <c r="AO810" s="86"/>
      <c r="AP810" s="86"/>
      <c r="AQ810" s="86"/>
      <c r="AR810" s="86"/>
      <c r="AS810" s="86"/>
      <c r="AT810" s="86"/>
      <c r="AU810" s="86"/>
      <c r="AV810" s="86"/>
    </row>
    <row r="811" spans="1:48"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c r="AA811" s="86"/>
      <c r="AB811" s="86"/>
      <c r="AC811" s="86"/>
      <c r="AD811" s="86"/>
      <c r="AE811" s="86"/>
      <c r="AF811" s="86"/>
      <c r="AG811" s="86"/>
      <c r="AH811" s="86"/>
      <c r="AI811" s="86"/>
      <c r="AJ811" s="86"/>
      <c r="AK811" s="86"/>
      <c r="AL811" s="86"/>
      <c r="AM811" s="86"/>
      <c r="AN811" s="86"/>
      <c r="AO811" s="86"/>
      <c r="AP811" s="86"/>
      <c r="AQ811" s="86"/>
      <c r="AR811" s="86"/>
      <c r="AS811" s="86"/>
      <c r="AT811" s="86"/>
      <c r="AU811" s="86"/>
      <c r="AV811" s="86"/>
    </row>
    <row r="812" spans="1:48"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c r="AA812" s="86"/>
      <c r="AB812" s="86"/>
      <c r="AC812" s="86"/>
      <c r="AD812" s="86"/>
      <c r="AE812" s="86"/>
      <c r="AF812" s="86"/>
      <c r="AG812" s="86"/>
      <c r="AH812" s="86"/>
      <c r="AI812" s="86"/>
      <c r="AJ812" s="86"/>
      <c r="AK812" s="86"/>
      <c r="AL812" s="86"/>
      <c r="AM812" s="86"/>
      <c r="AN812" s="86"/>
      <c r="AO812" s="86"/>
      <c r="AP812" s="86"/>
      <c r="AQ812" s="86"/>
      <c r="AR812" s="86"/>
      <c r="AS812" s="86"/>
      <c r="AT812" s="86"/>
      <c r="AU812" s="86"/>
      <c r="AV812" s="86"/>
    </row>
    <row r="813" spans="1:48"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c r="AA813" s="86"/>
      <c r="AB813" s="86"/>
      <c r="AC813" s="86"/>
      <c r="AD813" s="86"/>
      <c r="AE813" s="86"/>
      <c r="AF813" s="86"/>
      <c r="AG813" s="86"/>
      <c r="AH813" s="86"/>
      <c r="AI813" s="86"/>
      <c r="AJ813" s="86"/>
      <c r="AK813" s="86"/>
      <c r="AL813" s="86"/>
      <c r="AM813" s="86"/>
      <c r="AN813" s="86"/>
      <c r="AO813" s="86"/>
      <c r="AP813" s="86"/>
      <c r="AQ813" s="86"/>
      <c r="AR813" s="86"/>
      <c r="AS813" s="86"/>
      <c r="AT813" s="86"/>
      <c r="AU813" s="86"/>
      <c r="AV813" s="86"/>
    </row>
    <row r="814" spans="1:48"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c r="AA814" s="86"/>
      <c r="AB814" s="86"/>
      <c r="AC814" s="86"/>
      <c r="AD814" s="86"/>
      <c r="AE814" s="86"/>
      <c r="AF814" s="86"/>
      <c r="AG814" s="86"/>
      <c r="AH814" s="86"/>
      <c r="AI814" s="86"/>
      <c r="AJ814" s="86"/>
      <c r="AK814" s="86"/>
      <c r="AL814" s="86"/>
      <c r="AM814" s="86"/>
      <c r="AN814" s="86"/>
      <c r="AO814" s="86"/>
      <c r="AP814" s="86"/>
      <c r="AQ814" s="86"/>
      <c r="AR814" s="86"/>
      <c r="AS814" s="86"/>
      <c r="AT814" s="86"/>
      <c r="AU814" s="86"/>
      <c r="AV814" s="86"/>
    </row>
    <row r="815" spans="1:48"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c r="AA815" s="86"/>
      <c r="AB815" s="86"/>
      <c r="AC815" s="86"/>
      <c r="AD815" s="86"/>
      <c r="AE815" s="86"/>
      <c r="AF815" s="86"/>
      <c r="AG815" s="86"/>
      <c r="AH815" s="86"/>
      <c r="AI815" s="86"/>
      <c r="AJ815" s="86"/>
      <c r="AK815" s="86"/>
      <c r="AL815" s="86"/>
      <c r="AM815" s="86"/>
      <c r="AN815" s="86"/>
      <c r="AO815" s="86"/>
      <c r="AP815" s="86"/>
      <c r="AQ815" s="86"/>
      <c r="AR815" s="86"/>
      <c r="AS815" s="86"/>
      <c r="AT815" s="86"/>
      <c r="AU815" s="86"/>
      <c r="AV815" s="86"/>
    </row>
    <row r="816" spans="1:48"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c r="AA816" s="86"/>
      <c r="AB816" s="86"/>
      <c r="AC816" s="86"/>
      <c r="AD816" s="86"/>
      <c r="AE816" s="86"/>
      <c r="AF816" s="86"/>
      <c r="AG816" s="86"/>
      <c r="AH816" s="86"/>
      <c r="AI816" s="86"/>
      <c r="AJ816" s="86"/>
      <c r="AK816" s="86"/>
      <c r="AL816" s="86"/>
      <c r="AM816" s="86"/>
      <c r="AN816" s="86"/>
      <c r="AO816" s="86"/>
      <c r="AP816" s="86"/>
      <c r="AQ816" s="86"/>
      <c r="AR816" s="86"/>
      <c r="AS816" s="86"/>
      <c r="AT816" s="86"/>
      <c r="AU816" s="86"/>
      <c r="AV816" s="86"/>
    </row>
    <row r="817" spans="1:48"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c r="AA817" s="86"/>
      <c r="AB817" s="86"/>
      <c r="AC817" s="86"/>
      <c r="AD817" s="86"/>
      <c r="AE817" s="86"/>
      <c r="AF817" s="86"/>
      <c r="AG817" s="86"/>
      <c r="AH817" s="86"/>
      <c r="AI817" s="86"/>
      <c r="AJ817" s="86"/>
      <c r="AK817" s="86"/>
      <c r="AL817" s="86"/>
      <c r="AM817" s="86"/>
      <c r="AN817" s="86"/>
      <c r="AO817" s="86"/>
      <c r="AP817" s="86"/>
      <c r="AQ817" s="86"/>
      <c r="AR817" s="86"/>
      <c r="AS817" s="86"/>
      <c r="AT817" s="86"/>
      <c r="AU817" s="86"/>
      <c r="AV817" s="86"/>
    </row>
    <row r="818" spans="1:4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c r="AA818" s="86"/>
      <c r="AB818" s="86"/>
      <c r="AC818" s="86"/>
      <c r="AD818" s="86"/>
      <c r="AE818" s="86"/>
      <c r="AF818" s="86"/>
      <c r="AG818" s="86"/>
      <c r="AH818" s="86"/>
      <c r="AI818" s="86"/>
      <c r="AJ818" s="86"/>
      <c r="AK818" s="86"/>
      <c r="AL818" s="86"/>
      <c r="AM818" s="86"/>
      <c r="AN818" s="86"/>
      <c r="AO818" s="86"/>
      <c r="AP818" s="86"/>
      <c r="AQ818" s="86"/>
      <c r="AR818" s="86"/>
      <c r="AS818" s="86"/>
      <c r="AT818" s="86"/>
      <c r="AU818" s="86"/>
      <c r="AV818" s="86"/>
    </row>
    <row r="819" spans="1:48"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c r="AA819" s="86"/>
      <c r="AB819" s="86"/>
      <c r="AC819" s="86"/>
      <c r="AD819" s="86"/>
      <c r="AE819" s="86"/>
      <c r="AF819" s="86"/>
      <c r="AG819" s="86"/>
      <c r="AH819" s="86"/>
      <c r="AI819" s="86"/>
      <c r="AJ819" s="86"/>
      <c r="AK819" s="86"/>
      <c r="AL819" s="86"/>
      <c r="AM819" s="86"/>
      <c r="AN819" s="86"/>
      <c r="AO819" s="86"/>
      <c r="AP819" s="86"/>
      <c r="AQ819" s="86"/>
      <c r="AR819" s="86"/>
      <c r="AS819" s="86"/>
      <c r="AT819" s="86"/>
      <c r="AU819" s="86"/>
      <c r="AV819" s="86"/>
    </row>
    <row r="820" spans="1:48"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c r="AA820" s="86"/>
      <c r="AB820" s="86"/>
      <c r="AC820" s="86"/>
      <c r="AD820" s="86"/>
      <c r="AE820" s="86"/>
      <c r="AF820" s="86"/>
      <c r="AG820" s="86"/>
      <c r="AH820" s="86"/>
      <c r="AI820" s="86"/>
      <c r="AJ820" s="86"/>
      <c r="AK820" s="86"/>
      <c r="AL820" s="86"/>
      <c r="AM820" s="86"/>
      <c r="AN820" s="86"/>
      <c r="AO820" s="86"/>
      <c r="AP820" s="86"/>
      <c r="AQ820" s="86"/>
      <c r="AR820" s="86"/>
      <c r="AS820" s="86"/>
      <c r="AT820" s="86"/>
      <c r="AU820" s="86"/>
      <c r="AV820" s="86"/>
    </row>
    <row r="821" spans="1:48"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c r="AA821" s="86"/>
      <c r="AB821" s="86"/>
      <c r="AC821" s="86"/>
      <c r="AD821" s="86"/>
      <c r="AE821" s="86"/>
      <c r="AF821" s="86"/>
      <c r="AG821" s="86"/>
      <c r="AH821" s="86"/>
      <c r="AI821" s="86"/>
      <c r="AJ821" s="86"/>
      <c r="AK821" s="86"/>
      <c r="AL821" s="86"/>
      <c r="AM821" s="86"/>
      <c r="AN821" s="86"/>
      <c r="AO821" s="86"/>
      <c r="AP821" s="86"/>
      <c r="AQ821" s="86"/>
      <c r="AR821" s="86"/>
      <c r="AS821" s="86"/>
      <c r="AT821" s="86"/>
      <c r="AU821" s="86"/>
      <c r="AV821" s="86"/>
    </row>
    <row r="822" spans="1:48"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c r="AA822" s="86"/>
      <c r="AB822" s="86"/>
      <c r="AC822" s="86"/>
      <c r="AD822" s="86"/>
      <c r="AE822" s="86"/>
      <c r="AF822" s="86"/>
      <c r="AG822" s="86"/>
      <c r="AH822" s="86"/>
      <c r="AI822" s="86"/>
      <c r="AJ822" s="86"/>
      <c r="AK822" s="86"/>
      <c r="AL822" s="86"/>
      <c r="AM822" s="86"/>
      <c r="AN822" s="86"/>
      <c r="AO822" s="86"/>
      <c r="AP822" s="86"/>
      <c r="AQ822" s="86"/>
      <c r="AR822" s="86"/>
      <c r="AS822" s="86"/>
      <c r="AT822" s="86"/>
      <c r="AU822" s="86"/>
      <c r="AV822" s="86"/>
    </row>
    <row r="823" spans="1:48"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c r="AA823" s="86"/>
      <c r="AB823" s="86"/>
      <c r="AC823" s="86"/>
      <c r="AD823" s="86"/>
      <c r="AE823" s="86"/>
      <c r="AF823" s="86"/>
      <c r="AG823" s="86"/>
      <c r="AH823" s="86"/>
      <c r="AI823" s="86"/>
      <c r="AJ823" s="86"/>
      <c r="AK823" s="86"/>
      <c r="AL823" s="86"/>
      <c r="AM823" s="86"/>
      <c r="AN823" s="86"/>
      <c r="AO823" s="86"/>
      <c r="AP823" s="86"/>
      <c r="AQ823" s="86"/>
      <c r="AR823" s="86"/>
      <c r="AS823" s="86"/>
      <c r="AT823" s="86"/>
      <c r="AU823" s="86"/>
      <c r="AV823" s="86"/>
    </row>
    <row r="824" spans="1:48"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c r="AA824" s="86"/>
      <c r="AB824" s="86"/>
      <c r="AC824" s="86"/>
      <c r="AD824" s="86"/>
      <c r="AE824" s="86"/>
      <c r="AF824" s="86"/>
      <c r="AG824" s="86"/>
      <c r="AH824" s="86"/>
      <c r="AI824" s="86"/>
      <c r="AJ824" s="86"/>
      <c r="AK824" s="86"/>
      <c r="AL824" s="86"/>
      <c r="AM824" s="86"/>
      <c r="AN824" s="86"/>
      <c r="AO824" s="86"/>
      <c r="AP824" s="86"/>
      <c r="AQ824" s="86"/>
      <c r="AR824" s="86"/>
      <c r="AS824" s="86"/>
      <c r="AT824" s="86"/>
      <c r="AU824" s="86"/>
      <c r="AV824" s="86"/>
    </row>
    <row r="825" spans="1:48"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c r="AA825" s="86"/>
      <c r="AB825" s="86"/>
      <c r="AC825" s="86"/>
      <c r="AD825" s="86"/>
      <c r="AE825" s="86"/>
      <c r="AF825" s="86"/>
      <c r="AG825" s="86"/>
      <c r="AH825" s="86"/>
      <c r="AI825" s="86"/>
      <c r="AJ825" s="86"/>
      <c r="AK825" s="86"/>
      <c r="AL825" s="86"/>
      <c r="AM825" s="86"/>
      <c r="AN825" s="86"/>
      <c r="AO825" s="86"/>
      <c r="AP825" s="86"/>
      <c r="AQ825" s="86"/>
      <c r="AR825" s="86"/>
      <c r="AS825" s="86"/>
      <c r="AT825" s="86"/>
      <c r="AU825" s="86"/>
      <c r="AV825" s="86"/>
    </row>
    <row r="826" spans="1:48"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c r="AA826" s="86"/>
      <c r="AB826" s="86"/>
      <c r="AC826" s="86"/>
      <c r="AD826" s="86"/>
      <c r="AE826" s="86"/>
      <c r="AF826" s="86"/>
      <c r="AG826" s="86"/>
      <c r="AH826" s="86"/>
      <c r="AI826" s="86"/>
      <c r="AJ826" s="86"/>
      <c r="AK826" s="86"/>
      <c r="AL826" s="86"/>
      <c r="AM826" s="86"/>
      <c r="AN826" s="86"/>
      <c r="AO826" s="86"/>
      <c r="AP826" s="86"/>
      <c r="AQ826" s="86"/>
      <c r="AR826" s="86"/>
      <c r="AS826" s="86"/>
      <c r="AT826" s="86"/>
      <c r="AU826" s="86"/>
      <c r="AV826" s="86"/>
    </row>
    <row r="827" spans="1:48"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c r="AA827" s="86"/>
      <c r="AB827" s="86"/>
      <c r="AC827" s="86"/>
      <c r="AD827" s="86"/>
      <c r="AE827" s="86"/>
      <c r="AF827" s="86"/>
      <c r="AG827" s="86"/>
      <c r="AH827" s="86"/>
      <c r="AI827" s="86"/>
      <c r="AJ827" s="86"/>
      <c r="AK827" s="86"/>
      <c r="AL827" s="86"/>
      <c r="AM827" s="86"/>
      <c r="AN827" s="86"/>
      <c r="AO827" s="86"/>
      <c r="AP827" s="86"/>
      <c r="AQ827" s="86"/>
      <c r="AR827" s="86"/>
      <c r="AS827" s="86"/>
      <c r="AT827" s="86"/>
      <c r="AU827" s="86"/>
      <c r="AV827" s="86"/>
    </row>
    <row r="828" spans="1:4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c r="AA828" s="86"/>
      <c r="AB828" s="86"/>
      <c r="AC828" s="86"/>
      <c r="AD828" s="86"/>
      <c r="AE828" s="86"/>
      <c r="AF828" s="86"/>
      <c r="AG828" s="86"/>
      <c r="AH828" s="86"/>
      <c r="AI828" s="86"/>
      <c r="AJ828" s="86"/>
      <c r="AK828" s="86"/>
      <c r="AL828" s="86"/>
      <c r="AM828" s="86"/>
      <c r="AN828" s="86"/>
      <c r="AO828" s="86"/>
      <c r="AP828" s="86"/>
      <c r="AQ828" s="86"/>
      <c r="AR828" s="86"/>
      <c r="AS828" s="86"/>
      <c r="AT828" s="86"/>
      <c r="AU828" s="86"/>
      <c r="AV828" s="86"/>
    </row>
    <row r="829" spans="1:48"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c r="AA829" s="86"/>
      <c r="AB829" s="86"/>
      <c r="AC829" s="86"/>
      <c r="AD829" s="86"/>
      <c r="AE829" s="86"/>
      <c r="AF829" s="86"/>
      <c r="AG829" s="86"/>
      <c r="AH829" s="86"/>
      <c r="AI829" s="86"/>
      <c r="AJ829" s="86"/>
      <c r="AK829" s="86"/>
      <c r="AL829" s="86"/>
      <c r="AM829" s="86"/>
      <c r="AN829" s="86"/>
      <c r="AO829" s="86"/>
      <c r="AP829" s="86"/>
      <c r="AQ829" s="86"/>
      <c r="AR829" s="86"/>
      <c r="AS829" s="86"/>
      <c r="AT829" s="86"/>
      <c r="AU829" s="86"/>
      <c r="AV829" s="86"/>
    </row>
    <row r="830" spans="1:48"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c r="AA830" s="86"/>
      <c r="AB830" s="86"/>
      <c r="AC830" s="86"/>
      <c r="AD830" s="86"/>
      <c r="AE830" s="86"/>
      <c r="AF830" s="86"/>
      <c r="AG830" s="86"/>
      <c r="AH830" s="86"/>
      <c r="AI830" s="86"/>
      <c r="AJ830" s="86"/>
      <c r="AK830" s="86"/>
      <c r="AL830" s="86"/>
      <c r="AM830" s="86"/>
      <c r="AN830" s="86"/>
      <c r="AO830" s="86"/>
      <c r="AP830" s="86"/>
      <c r="AQ830" s="86"/>
      <c r="AR830" s="86"/>
      <c r="AS830" s="86"/>
      <c r="AT830" s="86"/>
      <c r="AU830" s="86"/>
      <c r="AV830" s="86"/>
    </row>
    <row r="831" spans="1:48"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c r="AA831" s="86"/>
      <c r="AB831" s="86"/>
      <c r="AC831" s="86"/>
      <c r="AD831" s="86"/>
      <c r="AE831" s="86"/>
      <c r="AF831" s="86"/>
      <c r="AG831" s="86"/>
      <c r="AH831" s="86"/>
      <c r="AI831" s="86"/>
      <c r="AJ831" s="86"/>
      <c r="AK831" s="86"/>
      <c r="AL831" s="86"/>
      <c r="AM831" s="86"/>
      <c r="AN831" s="86"/>
      <c r="AO831" s="86"/>
      <c r="AP831" s="86"/>
      <c r="AQ831" s="86"/>
      <c r="AR831" s="86"/>
      <c r="AS831" s="86"/>
      <c r="AT831" s="86"/>
      <c r="AU831" s="86"/>
      <c r="AV831" s="86"/>
    </row>
    <row r="832" spans="1:48"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c r="AA832" s="86"/>
      <c r="AB832" s="86"/>
      <c r="AC832" s="86"/>
      <c r="AD832" s="86"/>
      <c r="AE832" s="86"/>
      <c r="AF832" s="86"/>
      <c r="AG832" s="86"/>
      <c r="AH832" s="86"/>
      <c r="AI832" s="86"/>
      <c r="AJ832" s="86"/>
      <c r="AK832" s="86"/>
      <c r="AL832" s="86"/>
      <c r="AM832" s="86"/>
      <c r="AN832" s="86"/>
      <c r="AO832" s="86"/>
      <c r="AP832" s="86"/>
      <c r="AQ832" s="86"/>
      <c r="AR832" s="86"/>
      <c r="AS832" s="86"/>
      <c r="AT832" s="86"/>
      <c r="AU832" s="86"/>
      <c r="AV832" s="86"/>
    </row>
    <row r="833" spans="1:48"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c r="AA833" s="86"/>
      <c r="AB833" s="86"/>
      <c r="AC833" s="86"/>
      <c r="AD833" s="86"/>
      <c r="AE833" s="86"/>
      <c r="AF833" s="86"/>
      <c r="AG833" s="86"/>
      <c r="AH833" s="86"/>
      <c r="AI833" s="86"/>
      <c r="AJ833" s="86"/>
      <c r="AK833" s="86"/>
      <c r="AL833" s="86"/>
      <c r="AM833" s="86"/>
      <c r="AN833" s="86"/>
      <c r="AO833" s="86"/>
      <c r="AP833" s="86"/>
      <c r="AQ833" s="86"/>
      <c r="AR833" s="86"/>
      <c r="AS833" s="86"/>
      <c r="AT833" s="86"/>
      <c r="AU833" s="86"/>
      <c r="AV833" s="86"/>
    </row>
    <row r="834" spans="1:48"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c r="AA834" s="86"/>
      <c r="AB834" s="86"/>
      <c r="AC834" s="86"/>
      <c r="AD834" s="86"/>
      <c r="AE834" s="86"/>
      <c r="AF834" s="86"/>
      <c r="AG834" s="86"/>
      <c r="AH834" s="86"/>
      <c r="AI834" s="86"/>
      <c r="AJ834" s="86"/>
      <c r="AK834" s="86"/>
      <c r="AL834" s="86"/>
      <c r="AM834" s="86"/>
      <c r="AN834" s="86"/>
      <c r="AO834" s="86"/>
      <c r="AP834" s="86"/>
      <c r="AQ834" s="86"/>
      <c r="AR834" s="86"/>
      <c r="AS834" s="86"/>
      <c r="AT834" s="86"/>
      <c r="AU834" s="86"/>
      <c r="AV834" s="86"/>
    </row>
    <row r="835" spans="1:48"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c r="AA835" s="86"/>
      <c r="AB835" s="86"/>
      <c r="AC835" s="86"/>
      <c r="AD835" s="86"/>
      <c r="AE835" s="86"/>
      <c r="AF835" s="86"/>
      <c r="AG835" s="86"/>
      <c r="AH835" s="86"/>
      <c r="AI835" s="86"/>
      <c r="AJ835" s="86"/>
      <c r="AK835" s="86"/>
      <c r="AL835" s="86"/>
      <c r="AM835" s="86"/>
      <c r="AN835" s="86"/>
      <c r="AO835" s="86"/>
      <c r="AP835" s="86"/>
      <c r="AQ835" s="86"/>
      <c r="AR835" s="86"/>
      <c r="AS835" s="86"/>
      <c r="AT835" s="86"/>
      <c r="AU835" s="86"/>
      <c r="AV835" s="86"/>
    </row>
    <row r="836" spans="1:48"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c r="AA836" s="86"/>
      <c r="AB836" s="86"/>
      <c r="AC836" s="86"/>
      <c r="AD836" s="86"/>
      <c r="AE836" s="86"/>
      <c r="AF836" s="86"/>
      <c r="AG836" s="86"/>
      <c r="AH836" s="86"/>
      <c r="AI836" s="86"/>
      <c r="AJ836" s="86"/>
      <c r="AK836" s="86"/>
      <c r="AL836" s="86"/>
      <c r="AM836" s="86"/>
      <c r="AN836" s="86"/>
      <c r="AO836" s="86"/>
      <c r="AP836" s="86"/>
      <c r="AQ836" s="86"/>
      <c r="AR836" s="86"/>
      <c r="AS836" s="86"/>
      <c r="AT836" s="86"/>
      <c r="AU836" s="86"/>
      <c r="AV836" s="86"/>
    </row>
    <row r="837" spans="1:48"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c r="AA837" s="86"/>
      <c r="AB837" s="86"/>
      <c r="AC837" s="86"/>
      <c r="AD837" s="86"/>
      <c r="AE837" s="86"/>
      <c r="AF837" s="86"/>
      <c r="AG837" s="86"/>
      <c r="AH837" s="86"/>
      <c r="AI837" s="86"/>
      <c r="AJ837" s="86"/>
      <c r="AK837" s="86"/>
      <c r="AL837" s="86"/>
      <c r="AM837" s="86"/>
      <c r="AN837" s="86"/>
      <c r="AO837" s="86"/>
      <c r="AP837" s="86"/>
      <c r="AQ837" s="86"/>
      <c r="AR837" s="86"/>
      <c r="AS837" s="86"/>
      <c r="AT837" s="86"/>
      <c r="AU837" s="86"/>
      <c r="AV837" s="86"/>
    </row>
    <row r="838" spans="1:4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c r="AA838" s="86"/>
      <c r="AB838" s="86"/>
      <c r="AC838" s="86"/>
      <c r="AD838" s="86"/>
      <c r="AE838" s="86"/>
      <c r="AF838" s="86"/>
      <c r="AG838" s="86"/>
      <c r="AH838" s="86"/>
      <c r="AI838" s="86"/>
      <c r="AJ838" s="86"/>
      <c r="AK838" s="86"/>
      <c r="AL838" s="86"/>
      <c r="AM838" s="86"/>
      <c r="AN838" s="86"/>
      <c r="AO838" s="86"/>
      <c r="AP838" s="86"/>
      <c r="AQ838" s="86"/>
      <c r="AR838" s="86"/>
      <c r="AS838" s="86"/>
      <c r="AT838" s="86"/>
      <c r="AU838" s="86"/>
      <c r="AV838" s="86"/>
    </row>
    <row r="839" spans="1:48"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c r="AA839" s="86"/>
      <c r="AB839" s="86"/>
      <c r="AC839" s="86"/>
      <c r="AD839" s="86"/>
      <c r="AE839" s="86"/>
      <c r="AF839" s="86"/>
      <c r="AG839" s="86"/>
      <c r="AH839" s="86"/>
      <c r="AI839" s="86"/>
      <c r="AJ839" s="86"/>
      <c r="AK839" s="86"/>
      <c r="AL839" s="86"/>
      <c r="AM839" s="86"/>
      <c r="AN839" s="86"/>
      <c r="AO839" s="86"/>
      <c r="AP839" s="86"/>
      <c r="AQ839" s="86"/>
      <c r="AR839" s="86"/>
      <c r="AS839" s="86"/>
      <c r="AT839" s="86"/>
      <c r="AU839" s="86"/>
      <c r="AV839" s="86"/>
    </row>
    <row r="840" spans="1:48"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c r="AA840" s="86"/>
      <c r="AB840" s="86"/>
      <c r="AC840" s="86"/>
      <c r="AD840" s="86"/>
      <c r="AE840" s="86"/>
      <c r="AF840" s="86"/>
      <c r="AG840" s="86"/>
      <c r="AH840" s="86"/>
      <c r="AI840" s="86"/>
      <c r="AJ840" s="86"/>
      <c r="AK840" s="86"/>
      <c r="AL840" s="86"/>
      <c r="AM840" s="86"/>
      <c r="AN840" s="86"/>
      <c r="AO840" s="86"/>
      <c r="AP840" s="86"/>
      <c r="AQ840" s="86"/>
      <c r="AR840" s="86"/>
      <c r="AS840" s="86"/>
      <c r="AT840" s="86"/>
      <c r="AU840" s="86"/>
      <c r="AV840" s="86"/>
    </row>
    <row r="841" spans="1:48"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c r="AA841" s="86"/>
      <c r="AB841" s="86"/>
      <c r="AC841" s="86"/>
      <c r="AD841" s="86"/>
      <c r="AE841" s="86"/>
      <c r="AF841" s="86"/>
      <c r="AG841" s="86"/>
      <c r="AH841" s="86"/>
      <c r="AI841" s="86"/>
      <c r="AJ841" s="86"/>
      <c r="AK841" s="86"/>
      <c r="AL841" s="86"/>
      <c r="AM841" s="86"/>
      <c r="AN841" s="86"/>
      <c r="AO841" s="86"/>
      <c r="AP841" s="86"/>
      <c r="AQ841" s="86"/>
      <c r="AR841" s="86"/>
      <c r="AS841" s="86"/>
      <c r="AT841" s="86"/>
      <c r="AU841" s="86"/>
      <c r="AV841" s="86"/>
    </row>
    <row r="842" spans="1:48"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c r="AA842" s="86"/>
      <c r="AB842" s="86"/>
      <c r="AC842" s="86"/>
      <c r="AD842" s="86"/>
      <c r="AE842" s="86"/>
      <c r="AF842" s="86"/>
      <c r="AG842" s="86"/>
      <c r="AH842" s="86"/>
      <c r="AI842" s="86"/>
      <c r="AJ842" s="86"/>
      <c r="AK842" s="86"/>
      <c r="AL842" s="86"/>
      <c r="AM842" s="86"/>
      <c r="AN842" s="86"/>
      <c r="AO842" s="86"/>
      <c r="AP842" s="86"/>
      <c r="AQ842" s="86"/>
      <c r="AR842" s="86"/>
      <c r="AS842" s="86"/>
      <c r="AT842" s="86"/>
      <c r="AU842" s="86"/>
      <c r="AV842" s="86"/>
    </row>
    <row r="843" spans="1:48"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c r="AA843" s="86"/>
      <c r="AB843" s="86"/>
      <c r="AC843" s="86"/>
      <c r="AD843" s="86"/>
      <c r="AE843" s="86"/>
      <c r="AF843" s="86"/>
      <c r="AG843" s="86"/>
      <c r="AH843" s="86"/>
      <c r="AI843" s="86"/>
      <c r="AJ843" s="86"/>
      <c r="AK843" s="86"/>
      <c r="AL843" s="86"/>
      <c r="AM843" s="86"/>
      <c r="AN843" s="86"/>
      <c r="AO843" s="86"/>
      <c r="AP843" s="86"/>
      <c r="AQ843" s="86"/>
      <c r="AR843" s="86"/>
      <c r="AS843" s="86"/>
      <c r="AT843" s="86"/>
      <c r="AU843" s="86"/>
      <c r="AV843" s="86"/>
    </row>
    <row r="844" spans="1:48"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c r="AA844" s="86"/>
      <c r="AB844" s="86"/>
      <c r="AC844" s="86"/>
      <c r="AD844" s="86"/>
      <c r="AE844" s="86"/>
      <c r="AF844" s="86"/>
      <c r="AG844" s="86"/>
      <c r="AH844" s="86"/>
      <c r="AI844" s="86"/>
      <c r="AJ844" s="86"/>
      <c r="AK844" s="86"/>
      <c r="AL844" s="86"/>
      <c r="AM844" s="86"/>
      <c r="AN844" s="86"/>
      <c r="AO844" s="86"/>
      <c r="AP844" s="86"/>
      <c r="AQ844" s="86"/>
      <c r="AR844" s="86"/>
      <c r="AS844" s="86"/>
      <c r="AT844" s="86"/>
      <c r="AU844" s="86"/>
      <c r="AV844" s="86"/>
    </row>
    <row r="845" spans="1:48"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c r="AA845" s="86"/>
      <c r="AB845" s="86"/>
      <c r="AC845" s="86"/>
      <c r="AD845" s="86"/>
      <c r="AE845" s="86"/>
      <c r="AF845" s="86"/>
      <c r="AG845" s="86"/>
      <c r="AH845" s="86"/>
      <c r="AI845" s="86"/>
      <c r="AJ845" s="86"/>
      <c r="AK845" s="86"/>
      <c r="AL845" s="86"/>
      <c r="AM845" s="86"/>
      <c r="AN845" s="86"/>
      <c r="AO845" s="86"/>
      <c r="AP845" s="86"/>
      <c r="AQ845" s="86"/>
      <c r="AR845" s="86"/>
      <c r="AS845" s="86"/>
      <c r="AT845" s="86"/>
      <c r="AU845" s="86"/>
      <c r="AV845" s="86"/>
    </row>
    <row r="846" spans="1:48"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c r="AA846" s="86"/>
      <c r="AB846" s="86"/>
      <c r="AC846" s="86"/>
      <c r="AD846" s="86"/>
      <c r="AE846" s="86"/>
      <c r="AF846" s="86"/>
      <c r="AG846" s="86"/>
      <c r="AH846" s="86"/>
      <c r="AI846" s="86"/>
      <c r="AJ846" s="86"/>
      <c r="AK846" s="86"/>
      <c r="AL846" s="86"/>
      <c r="AM846" s="86"/>
      <c r="AN846" s="86"/>
      <c r="AO846" s="86"/>
      <c r="AP846" s="86"/>
      <c r="AQ846" s="86"/>
      <c r="AR846" s="86"/>
      <c r="AS846" s="86"/>
      <c r="AT846" s="86"/>
      <c r="AU846" s="86"/>
      <c r="AV846" s="86"/>
    </row>
    <row r="847" spans="1:48"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c r="AA847" s="86"/>
      <c r="AB847" s="86"/>
      <c r="AC847" s="86"/>
      <c r="AD847" s="86"/>
      <c r="AE847" s="86"/>
      <c r="AF847" s="86"/>
      <c r="AG847" s="86"/>
      <c r="AH847" s="86"/>
      <c r="AI847" s="86"/>
      <c r="AJ847" s="86"/>
      <c r="AK847" s="86"/>
      <c r="AL847" s="86"/>
      <c r="AM847" s="86"/>
      <c r="AN847" s="86"/>
      <c r="AO847" s="86"/>
      <c r="AP847" s="86"/>
      <c r="AQ847" s="86"/>
      <c r="AR847" s="86"/>
      <c r="AS847" s="86"/>
      <c r="AT847" s="86"/>
      <c r="AU847" s="86"/>
      <c r="AV847" s="86"/>
    </row>
    <row r="848" spans="1: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c r="AA848" s="86"/>
      <c r="AB848" s="86"/>
      <c r="AC848" s="86"/>
      <c r="AD848" s="86"/>
      <c r="AE848" s="86"/>
      <c r="AF848" s="86"/>
      <c r="AG848" s="86"/>
      <c r="AH848" s="86"/>
      <c r="AI848" s="86"/>
      <c r="AJ848" s="86"/>
      <c r="AK848" s="86"/>
      <c r="AL848" s="86"/>
      <c r="AM848" s="86"/>
      <c r="AN848" s="86"/>
      <c r="AO848" s="86"/>
      <c r="AP848" s="86"/>
      <c r="AQ848" s="86"/>
      <c r="AR848" s="86"/>
      <c r="AS848" s="86"/>
      <c r="AT848" s="86"/>
      <c r="AU848" s="86"/>
      <c r="AV848" s="86"/>
    </row>
    <row r="849" spans="1:48"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c r="AA849" s="86"/>
      <c r="AB849" s="86"/>
      <c r="AC849" s="86"/>
      <c r="AD849" s="86"/>
      <c r="AE849" s="86"/>
      <c r="AF849" s="86"/>
      <c r="AG849" s="86"/>
      <c r="AH849" s="86"/>
      <c r="AI849" s="86"/>
      <c r="AJ849" s="86"/>
      <c r="AK849" s="86"/>
      <c r="AL849" s="86"/>
      <c r="AM849" s="86"/>
      <c r="AN849" s="86"/>
      <c r="AO849" s="86"/>
      <c r="AP849" s="86"/>
      <c r="AQ849" s="86"/>
      <c r="AR849" s="86"/>
      <c r="AS849" s="86"/>
      <c r="AT849" s="86"/>
      <c r="AU849" s="86"/>
      <c r="AV849" s="86"/>
    </row>
    <row r="850" spans="1:48"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c r="AA850" s="86"/>
      <c r="AB850" s="86"/>
      <c r="AC850" s="86"/>
      <c r="AD850" s="86"/>
      <c r="AE850" s="86"/>
      <c r="AF850" s="86"/>
      <c r="AG850" s="86"/>
      <c r="AH850" s="86"/>
      <c r="AI850" s="86"/>
      <c r="AJ850" s="86"/>
      <c r="AK850" s="86"/>
      <c r="AL850" s="86"/>
      <c r="AM850" s="86"/>
      <c r="AN850" s="86"/>
      <c r="AO850" s="86"/>
      <c r="AP850" s="86"/>
      <c r="AQ850" s="86"/>
      <c r="AR850" s="86"/>
      <c r="AS850" s="86"/>
      <c r="AT850" s="86"/>
      <c r="AU850" s="86"/>
      <c r="AV850" s="86"/>
    </row>
    <row r="851" spans="1:48"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c r="AA851" s="86"/>
      <c r="AB851" s="86"/>
      <c r="AC851" s="86"/>
      <c r="AD851" s="86"/>
      <c r="AE851" s="86"/>
      <c r="AF851" s="86"/>
      <c r="AG851" s="86"/>
      <c r="AH851" s="86"/>
      <c r="AI851" s="86"/>
      <c r="AJ851" s="86"/>
      <c r="AK851" s="86"/>
      <c r="AL851" s="86"/>
      <c r="AM851" s="86"/>
      <c r="AN851" s="86"/>
      <c r="AO851" s="86"/>
      <c r="AP851" s="86"/>
      <c r="AQ851" s="86"/>
      <c r="AR851" s="86"/>
      <c r="AS851" s="86"/>
      <c r="AT851" s="86"/>
      <c r="AU851" s="86"/>
      <c r="AV851" s="86"/>
    </row>
    <row r="852" spans="1:48"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c r="AA852" s="86"/>
      <c r="AB852" s="86"/>
      <c r="AC852" s="86"/>
      <c r="AD852" s="86"/>
      <c r="AE852" s="86"/>
      <c r="AF852" s="86"/>
      <c r="AG852" s="86"/>
      <c r="AH852" s="86"/>
      <c r="AI852" s="86"/>
      <c r="AJ852" s="86"/>
      <c r="AK852" s="86"/>
      <c r="AL852" s="86"/>
      <c r="AM852" s="86"/>
      <c r="AN852" s="86"/>
      <c r="AO852" s="86"/>
      <c r="AP852" s="86"/>
      <c r="AQ852" s="86"/>
      <c r="AR852" s="86"/>
      <c r="AS852" s="86"/>
      <c r="AT852" s="86"/>
      <c r="AU852" s="86"/>
      <c r="AV852" s="86"/>
    </row>
    <row r="853" spans="1:48"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c r="AA853" s="86"/>
      <c r="AB853" s="86"/>
      <c r="AC853" s="86"/>
      <c r="AD853" s="86"/>
      <c r="AE853" s="86"/>
      <c r="AF853" s="86"/>
      <c r="AG853" s="86"/>
      <c r="AH853" s="86"/>
      <c r="AI853" s="86"/>
      <c r="AJ853" s="86"/>
      <c r="AK853" s="86"/>
      <c r="AL853" s="86"/>
      <c r="AM853" s="86"/>
      <c r="AN853" s="86"/>
      <c r="AO853" s="86"/>
      <c r="AP853" s="86"/>
      <c r="AQ853" s="86"/>
      <c r="AR853" s="86"/>
      <c r="AS853" s="86"/>
      <c r="AT853" s="86"/>
      <c r="AU853" s="86"/>
      <c r="AV853" s="86"/>
    </row>
    <row r="854" spans="1:48"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c r="AA854" s="86"/>
      <c r="AB854" s="86"/>
      <c r="AC854" s="86"/>
      <c r="AD854" s="86"/>
      <c r="AE854" s="86"/>
      <c r="AF854" s="86"/>
      <c r="AG854" s="86"/>
      <c r="AH854" s="86"/>
      <c r="AI854" s="86"/>
      <c r="AJ854" s="86"/>
      <c r="AK854" s="86"/>
      <c r="AL854" s="86"/>
      <c r="AM854" s="86"/>
      <c r="AN854" s="86"/>
      <c r="AO854" s="86"/>
      <c r="AP854" s="86"/>
      <c r="AQ854" s="86"/>
      <c r="AR854" s="86"/>
      <c r="AS854" s="86"/>
      <c r="AT854" s="86"/>
      <c r="AU854" s="86"/>
      <c r="AV854" s="86"/>
    </row>
    <row r="855" spans="1:48"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c r="AA855" s="86"/>
      <c r="AB855" s="86"/>
      <c r="AC855" s="86"/>
      <c r="AD855" s="86"/>
      <c r="AE855" s="86"/>
      <c r="AF855" s="86"/>
      <c r="AG855" s="86"/>
      <c r="AH855" s="86"/>
      <c r="AI855" s="86"/>
      <c r="AJ855" s="86"/>
      <c r="AK855" s="86"/>
      <c r="AL855" s="86"/>
      <c r="AM855" s="86"/>
      <c r="AN855" s="86"/>
      <c r="AO855" s="86"/>
      <c r="AP855" s="86"/>
      <c r="AQ855" s="86"/>
      <c r="AR855" s="86"/>
      <c r="AS855" s="86"/>
      <c r="AT855" s="86"/>
      <c r="AU855" s="86"/>
      <c r="AV855" s="86"/>
    </row>
    <row r="856" spans="1:48"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c r="AA856" s="86"/>
      <c r="AB856" s="86"/>
      <c r="AC856" s="86"/>
      <c r="AD856" s="86"/>
      <c r="AE856" s="86"/>
      <c r="AF856" s="86"/>
      <c r="AG856" s="86"/>
      <c r="AH856" s="86"/>
      <c r="AI856" s="86"/>
      <c r="AJ856" s="86"/>
      <c r="AK856" s="86"/>
      <c r="AL856" s="86"/>
      <c r="AM856" s="86"/>
      <c r="AN856" s="86"/>
      <c r="AO856" s="86"/>
      <c r="AP856" s="86"/>
      <c r="AQ856" s="86"/>
      <c r="AR856" s="86"/>
      <c r="AS856" s="86"/>
      <c r="AT856" s="86"/>
      <c r="AU856" s="86"/>
      <c r="AV856" s="86"/>
    </row>
    <row r="857" spans="1:48"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c r="AA857" s="86"/>
      <c r="AB857" s="86"/>
      <c r="AC857" s="86"/>
      <c r="AD857" s="86"/>
      <c r="AE857" s="86"/>
      <c r="AF857" s="86"/>
      <c r="AG857" s="86"/>
      <c r="AH857" s="86"/>
      <c r="AI857" s="86"/>
      <c r="AJ857" s="86"/>
      <c r="AK857" s="86"/>
      <c r="AL857" s="86"/>
      <c r="AM857" s="86"/>
      <c r="AN857" s="86"/>
      <c r="AO857" s="86"/>
      <c r="AP857" s="86"/>
      <c r="AQ857" s="86"/>
      <c r="AR857" s="86"/>
      <c r="AS857" s="86"/>
      <c r="AT857" s="86"/>
      <c r="AU857" s="86"/>
      <c r="AV857" s="86"/>
    </row>
    <row r="858" spans="1:4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c r="AA858" s="86"/>
      <c r="AB858" s="86"/>
      <c r="AC858" s="86"/>
      <c r="AD858" s="86"/>
      <c r="AE858" s="86"/>
      <c r="AF858" s="86"/>
      <c r="AG858" s="86"/>
      <c r="AH858" s="86"/>
      <c r="AI858" s="86"/>
      <c r="AJ858" s="86"/>
      <c r="AK858" s="86"/>
      <c r="AL858" s="86"/>
      <c r="AM858" s="86"/>
      <c r="AN858" s="86"/>
      <c r="AO858" s="86"/>
      <c r="AP858" s="86"/>
      <c r="AQ858" s="86"/>
      <c r="AR858" s="86"/>
      <c r="AS858" s="86"/>
      <c r="AT858" s="86"/>
      <c r="AU858" s="86"/>
      <c r="AV858" s="86"/>
    </row>
    <row r="859" spans="1:48"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c r="AA859" s="86"/>
      <c r="AB859" s="86"/>
      <c r="AC859" s="86"/>
      <c r="AD859" s="86"/>
      <c r="AE859" s="86"/>
      <c r="AF859" s="86"/>
      <c r="AG859" s="86"/>
      <c r="AH859" s="86"/>
      <c r="AI859" s="86"/>
      <c r="AJ859" s="86"/>
      <c r="AK859" s="86"/>
      <c r="AL859" s="86"/>
      <c r="AM859" s="86"/>
      <c r="AN859" s="86"/>
      <c r="AO859" s="86"/>
      <c r="AP859" s="86"/>
      <c r="AQ859" s="86"/>
      <c r="AR859" s="86"/>
      <c r="AS859" s="86"/>
      <c r="AT859" s="86"/>
      <c r="AU859" s="86"/>
      <c r="AV859" s="86"/>
    </row>
    <row r="860" spans="1:48"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c r="AA860" s="86"/>
      <c r="AB860" s="86"/>
      <c r="AC860" s="86"/>
      <c r="AD860" s="86"/>
      <c r="AE860" s="86"/>
      <c r="AF860" s="86"/>
      <c r="AG860" s="86"/>
      <c r="AH860" s="86"/>
      <c r="AI860" s="86"/>
      <c r="AJ860" s="86"/>
      <c r="AK860" s="86"/>
      <c r="AL860" s="86"/>
      <c r="AM860" s="86"/>
      <c r="AN860" s="86"/>
      <c r="AO860" s="86"/>
      <c r="AP860" s="86"/>
      <c r="AQ860" s="86"/>
      <c r="AR860" s="86"/>
      <c r="AS860" s="86"/>
      <c r="AT860" s="86"/>
      <c r="AU860" s="86"/>
      <c r="AV860" s="86"/>
    </row>
    <row r="861" spans="1:48"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c r="AA861" s="86"/>
      <c r="AB861" s="86"/>
      <c r="AC861" s="86"/>
      <c r="AD861" s="86"/>
      <c r="AE861" s="86"/>
      <c r="AF861" s="86"/>
      <c r="AG861" s="86"/>
      <c r="AH861" s="86"/>
      <c r="AI861" s="86"/>
      <c r="AJ861" s="86"/>
      <c r="AK861" s="86"/>
      <c r="AL861" s="86"/>
      <c r="AM861" s="86"/>
      <c r="AN861" s="86"/>
      <c r="AO861" s="86"/>
      <c r="AP861" s="86"/>
      <c r="AQ861" s="86"/>
      <c r="AR861" s="86"/>
      <c r="AS861" s="86"/>
      <c r="AT861" s="86"/>
      <c r="AU861" s="86"/>
      <c r="AV861" s="86"/>
    </row>
    <row r="862" spans="1:48"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c r="AA862" s="86"/>
      <c r="AB862" s="86"/>
      <c r="AC862" s="86"/>
      <c r="AD862" s="86"/>
      <c r="AE862" s="86"/>
      <c r="AF862" s="86"/>
      <c r="AG862" s="86"/>
      <c r="AH862" s="86"/>
      <c r="AI862" s="86"/>
      <c r="AJ862" s="86"/>
      <c r="AK862" s="86"/>
      <c r="AL862" s="86"/>
      <c r="AM862" s="86"/>
      <c r="AN862" s="86"/>
      <c r="AO862" s="86"/>
      <c r="AP862" s="86"/>
      <c r="AQ862" s="86"/>
      <c r="AR862" s="86"/>
      <c r="AS862" s="86"/>
      <c r="AT862" s="86"/>
      <c r="AU862" s="86"/>
      <c r="AV862" s="86"/>
    </row>
    <row r="863" spans="1:48"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c r="AA863" s="86"/>
      <c r="AB863" s="86"/>
      <c r="AC863" s="86"/>
      <c r="AD863" s="86"/>
      <c r="AE863" s="86"/>
      <c r="AF863" s="86"/>
      <c r="AG863" s="86"/>
      <c r="AH863" s="86"/>
      <c r="AI863" s="86"/>
      <c r="AJ863" s="86"/>
      <c r="AK863" s="86"/>
      <c r="AL863" s="86"/>
      <c r="AM863" s="86"/>
      <c r="AN863" s="86"/>
      <c r="AO863" s="86"/>
      <c r="AP863" s="86"/>
      <c r="AQ863" s="86"/>
      <c r="AR863" s="86"/>
      <c r="AS863" s="86"/>
      <c r="AT863" s="86"/>
      <c r="AU863" s="86"/>
      <c r="AV863" s="86"/>
    </row>
    <row r="864" spans="1:48"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c r="AA864" s="86"/>
      <c r="AB864" s="86"/>
      <c r="AC864" s="86"/>
      <c r="AD864" s="86"/>
      <c r="AE864" s="86"/>
      <c r="AF864" s="86"/>
      <c r="AG864" s="86"/>
      <c r="AH864" s="86"/>
      <c r="AI864" s="86"/>
      <c r="AJ864" s="86"/>
      <c r="AK864" s="86"/>
      <c r="AL864" s="86"/>
      <c r="AM864" s="86"/>
      <c r="AN864" s="86"/>
      <c r="AO864" s="86"/>
      <c r="AP864" s="86"/>
      <c r="AQ864" s="86"/>
      <c r="AR864" s="86"/>
      <c r="AS864" s="86"/>
      <c r="AT864" s="86"/>
      <c r="AU864" s="86"/>
      <c r="AV864" s="86"/>
    </row>
    <row r="865" spans="1:48"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c r="AA865" s="86"/>
      <c r="AB865" s="86"/>
      <c r="AC865" s="86"/>
      <c r="AD865" s="86"/>
      <c r="AE865" s="86"/>
      <c r="AF865" s="86"/>
      <c r="AG865" s="86"/>
      <c r="AH865" s="86"/>
      <c r="AI865" s="86"/>
      <c r="AJ865" s="86"/>
      <c r="AK865" s="86"/>
      <c r="AL865" s="86"/>
      <c r="AM865" s="86"/>
      <c r="AN865" s="86"/>
      <c r="AO865" s="86"/>
      <c r="AP865" s="86"/>
      <c r="AQ865" s="86"/>
      <c r="AR865" s="86"/>
      <c r="AS865" s="86"/>
      <c r="AT865" s="86"/>
      <c r="AU865" s="86"/>
      <c r="AV865" s="86"/>
    </row>
    <row r="866" spans="1:48"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c r="AA866" s="86"/>
      <c r="AB866" s="86"/>
      <c r="AC866" s="86"/>
      <c r="AD866" s="86"/>
      <c r="AE866" s="86"/>
      <c r="AF866" s="86"/>
      <c r="AG866" s="86"/>
      <c r="AH866" s="86"/>
      <c r="AI866" s="86"/>
      <c r="AJ866" s="86"/>
      <c r="AK866" s="86"/>
      <c r="AL866" s="86"/>
      <c r="AM866" s="86"/>
      <c r="AN866" s="86"/>
      <c r="AO866" s="86"/>
      <c r="AP866" s="86"/>
      <c r="AQ866" s="86"/>
      <c r="AR866" s="86"/>
      <c r="AS866" s="86"/>
      <c r="AT866" s="86"/>
      <c r="AU866" s="86"/>
      <c r="AV866" s="86"/>
    </row>
    <row r="867" spans="1:48"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c r="AA867" s="86"/>
      <c r="AB867" s="86"/>
      <c r="AC867" s="86"/>
      <c r="AD867" s="86"/>
      <c r="AE867" s="86"/>
      <c r="AF867" s="86"/>
      <c r="AG867" s="86"/>
      <c r="AH867" s="86"/>
      <c r="AI867" s="86"/>
      <c r="AJ867" s="86"/>
      <c r="AK867" s="86"/>
      <c r="AL867" s="86"/>
      <c r="AM867" s="86"/>
      <c r="AN867" s="86"/>
      <c r="AO867" s="86"/>
      <c r="AP867" s="86"/>
      <c r="AQ867" s="86"/>
      <c r="AR867" s="86"/>
      <c r="AS867" s="86"/>
      <c r="AT867" s="86"/>
      <c r="AU867" s="86"/>
      <c r="AV867" s="86"/>
    </row>
    <row r="868" spans="1:4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c r="AA868" s="86"/>
      <c r="AB868" s="86"/>
      <c r="AC868" s="86"/>
      <c r="AD868" s="86"/>
      <c r="AE868" s="86"/>
      <c r="AF868" s="86"/>
      <c r="AG868" s="86"/>
      <c r="AH868" s="86"/>
      <c r="AI868" s="86"/>
      <c r="AJ868" s="86"/>
      <c r="AK868" s="86"/>
      <c r="AL868" s="86"/>
      <c r="AM868" s="86"/>
      <c r="AN868" s="86"/>
      <c r="AO868" s="86"/>
      <c r="AP868" s="86"/>
      <c r="AQ868" s="86"/>
      <c r="AR868" s="86"/>
      <c r="AS868" s="86"/>
      <c r="AT868" s="86"/>
      <c r="AU868" s="86"/>
      <c r="AV868" s="86"/>
    </row>
    <row r="869" spans="1:48"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c r="AA869" s="86"/>
      <c r="AB869" s="86"/>
      <c r="AC869" s="86"/>
      <c r="AD869" s="86"/>
      <c r="AE869" s="86"/>
      <c r="AF869" s="86"/>
      <c r="AG869" s="86"/>
      <c r="AH869" s="86"/>
      <c r="AI869" s="86"/>
      <c r="AJ869" s="86"/>
      <c r="AK869" s="86"/>
      <c r="AL869" s="86"/>
      <c r="AM869" s="86"/>
      <c r="AN869" s="86"/>
      <c r="AO869" s="86"/>
      <c r="AP869" s="86"/>
      <c r="AQ869" s="86"/>
      <c r="AR869" s="86"/>
      <c r="AS869" s="86"/>
      <c r="AT869" s="86"/>
      <c r="AU869" s="86"/>
      <c r="AV869" s="86"/>
    </row>
    <row r="870" spans="1:48"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c r="AA870" s="86"/>
      <c r="AB870" s="86"/>
      <c r="AC870" s="86"/>
      <c r="AD870" s="86"/>
      <c r="AE870" s="86"/>
      <c r="AF870" s="86"/>
      <c r="AG870" s="86"/>
      <c r="AH870" s="86"/>
      <c r="AI870" s="86"/>
      <c r="AJ870" s="86"/>
      <c r="AK870" s="86"/>
      <c r="AL870" s="86"/>
      <c r="AM870" s="86"/>
      <c r="AN870" s="86"/>
      <c r="AO870" s="86"/>
      <c r="AP870" s="86"/>
      <c r="AQ870" s="86"/>
      <c r="AR870" s="86"/>
      <c r="AS870" s="86"/>
      <c r="AT870" s="86"/>
      <c r="AU870" s="86"/>
      <c r="AV870" s="86"/>
    </row>
    <row r="871" spans="1:48"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c r="AA871" s="86"/>
      <c r="AB871" s="86"/>
      <c r="AC871" s="86"/>
      <c r="AD871" s="86"/>
      <c r="AE871" s="86"/>
      <c r="AF871" s="86"/>
      <c r="AG871" s="86"/>
      <c r="AH871" s="86"/>
      <c r="AI871" s="86"/>
      <c r="AJ871" s="86"/>
      <c r="AK871" s="86"/>
      <c r="AL871" s="86"/>
      <c r="AM871" s="86"/>
      <c r="AN871" s="86"/>
      <c r="AO871" s="86"/>
      <c r="AP871" s="86"/>
      <c r="AQ871" s="86"/>
      <c r="AR871" s="86"/>
      <c r="AS871" s="86"/>
      <c r="AT871" s="86"/>
      <c r="AU871" s="86"/>
      <c r="AV871" s="86"/>
    </row>
    <row r="872" spans="1:48"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c r="AA872" s="86"/>
      <c r="AB872" s="86"/>
      <c r="AC872" s="86"/>
      <c r="AD872" s="86"/>
      <c r="AE872" s="86"/>
      <c r="AF872" s="86"/>
      <c r="AG872" s="86"/>
      <c r="AH872" s="86"/>
      <c r="AI872" s="86"/>
      <c r="AJ872" s="86"/>
      <c r="AK872" s="86"/>
      <c r="AL872" s="86"/>
      <c r="AM872" s="86"/>
      <c r="AN872" s="86"/>
      <c r="AO872" s="86"/>
      <c r="AP872" s="86"/>
      <c r="AQ872" s="86"/>
      <c r="AR872" s="86"/>
      <c r="AS872" s="86"/>
      <c r="AT872" s="86"/>
      <c r="AU872" s="86"/>
      <c r="AV872" s="86"/>
    </row>
    <row r="873" spans="1:48"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c r="AA873" s="86"/>
      <c r="AB873" s="86"/>
      <c r="AC873" s="86"/>
      <c r="AD873" s="86"/>
      <c r="AE873" s="86"/>
      <c r="AF873" s="86"/>
      <c r="AG873" s="86"/>
      <c r="AH873" s="86"/>
      <c r="AI873" s="86"/>
      <c r="AJ873" s="86"/>
      <c r="AK873" s="86"/>
      <c r="AL873" s="86"/>
      <c r="AM873" s="86"/>
      <c r="AN873" s="86"/>
      <c r="AO873" s="86"/>
      <c r="AP873" s="86"/>
      <c r="AQ873" s="86"/>
      <c r="AR873" s="86"/>
      <c r="AS873" s="86"/>
      <c r="AT873" s="86"/>
      <c r="AU873" s="86"/>
      <c r="AV873" s="86"/>
    </row>
    <row r="874" spans="1:48"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c r="AA874" s="86"/>
      <c r="AB874" s="86"/>
      <c r="AC874" s="86"/>
      <c r="AD874" s="86"/>
      <c r="AE874" s="86"/>
      <c r="AF874" s="86"/>
      <c r="AG874" s="86"/>
      <c r="AH874" s="86"/>
      <c r="AI874" s="86"/>
      <c r="AJ874" s="86"/>
      <c r="AK874" s="86"/>
      <c r="AL874" s="86"/>
      <c r="AM874" s="86"/>
      <c r="AN874" s="86"/>
      <c r="AO874" s="86"/>
      <c r="AP874" s="86"/>
      <c r="AQ874" s="86"/>
      <c r="AR874" s="86"/>
      <c r="AS874" s="86"/>
      <c r="AT874" s="86"/>
      <c r="AU874" s="86"/>
      <c r="AV874" s="86"/>
    </row>
    <row r="875" spans="1:48"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c r="AA875" s="86"/>
      <c r="AB875" s="86"/>
      <c r="AC875" s="86"/>
      <c r="AD875" s="86"/>
      <c r="AE875" s="86"/>
      <c r="AF875" s="86"/>
      <c r="AG875" s="86"/>
      <c r="AH875" s="86"/>
      <c r="AI875" s="86"/>
      <c r="AJ875" s="86"/>
      <c r="AK875" s="86"/>
      <c r="AL875" s="86"/>
      <c r="AM875" s="86"/>
      <c r="AN875" s="86"/>
      <c r="AO875" s="86"/>
      <c r="AP875" s="86"/>
      <c r="AQ875" s="86"/>
      <c r="AR875" s="86"/>
      <c r="AS875" s="86"/>
      <c r="AT875" s="86"/>
      <c r="AU875" s="86"/>
      <c r="AV875" s="86"/>
    </row>
    <row r="876" spans="1:48"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c r="AA876" s="86"/>
      <c r="AB876" s="86"/>
      <c r="AC876" s="86"/>
      <c r="AD876" s="86"/>
      <c r="AE876" s="86"/>
      <c r="AF876" s="86"/>
      <c r="AG876" s="86"/>
      <c r="AH876" s="86"/>
      <c r="AI876" s="86"/>
      <c r="AJ876" s="86"/>
      <c r="AK876" s="86"/>
      <c r="AL876" s="86"/>
      <c r="AM876" s="86"/>
      <c r="AN876" s="86"/>
      <c r="AO876" s="86"/>
      <c r="AP876" s="86"/>
      <c r="AQ876" s="86"/>
      <c r="AR876" s="86"/>
      <c r="AS876" s="86"/>
      <c r="AT876" s="86"/>
      <c r="AU876" s="86"/>
      <c r="AV876" s="86"/>
    </row>
    <row r="877" spans="1:48"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c r="AA877" s="86"/>
      <c r="AB877" s="86"/>
      <c r="AC877" s="86"/>
      <c r="AD877" s="86"/>
      <c r="AE877" s="86"/>
      <c r="AF877" s="86"/>
      <c r="AG877" s="86"/>
      <c r="AH877" s="86"/>
      <c r="AI877" s="86"/>
      <c r="AJ877" s="86"/>
      <c r="AK877" s="86"/>
      <c r="AL877" s="86"/>
      <c r="AM877" s="86"/>
      <c r="AN877" s="86"/>
      <c r="AO877" s="86"/>
      <c r="AP877" s="86"/>
      <c r="AQ877" s="86"/>
      <c r="AR877" s="86"/>
      <c r="AS877" s="86"/>
      <c r="AT877" s="86"/>
      <c r="AU877" s="86"/>
      <c r="AV877" s="86"/>
    </row>
    <row r="878" spans="1:4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c r="AA878" s="86"/>
      <c r="AB878" s="86"/>
      <c r="AC878" s="86"/>
      <c r="AD878" s="86"/>
      <c r="AE878" s="86"/>
      <c r="AF878" s="86"/>
      <c r="AG878" s="86"/>
      <c r="AH878" s="86"/>
      <c r="AI878" s="86"/>
      <c r="AJ878" s="86"/>
      <c r="AK878" s="86"/>
      <c r="AL878" s="86"/>
      <c r="AM878" s="86"/>
      <c r="AN878" s="86"/>
      <c r="AO878" s="86"/>
      <c r="AP878" s="86"/>
      <c r="AQ878" s="86"/>
      <c r="AR878" s="86"/>
      <c r="AS878" s="86"/>
      <c r="AT878" s="86"/>
      <c r="AU878" s="86"/>
      <c r="AV878" s="86"/>
    </row>
    <row r="879" spans="1:48"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c r="AA879" s="86"/>
      <c r="AB879" s="86"/>
      <c r="AC879" s="86"/>
      <c r="AD879" s="86"/>
      <c r="AE879" s="86"/>
      <c r="AF879" s="86"/>
      <c r="AG879" s="86"/>
      <c r="AH879" s="86"/>
      <c r="AI879" s="86"/>
      <c r="AJ879" s="86"/>
      <c r="AK879" s="86"/>
      <c r="AL879" s="86"/>
      <c r="AM879" s="86"/>
      <c r="AN879" s="86"/>
      <c r="AO879" s="86"/>
      <c r="AP879" s="86"/>
      <c r="AQ879" s="86"/>
      <c r="AR879" s="86"/>
      <c r="AS879" s="86"/>
      <c r="AT879" s="86"/>
      <c r="AU879" s="86"/>
      <c r="AV879" s="86"/>
    </row>
    <row r="880" spans="1:48"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c r="AA880" s="86"/>
      <c r="AB880" s="86"/>
      <c r="AC880" s="86"/>
      <c r="AD880" s="86"/>
      <c r="AE880" s="86"/>
      <c r="AF880" s="86"/>
      <c r="AG880" s="86"/>
      <c r="AH880" s="86"/>
      <c r="AI880" s="86"/>
      <c r="AJ880" s="86"/>
      <c r="AK880" s="86"/>
      <c r="AL880" s="86"/>
      <c r="AM880" s="86"/>
      <c r="AN880" s="86"/>
      <c r="AO880" s="86"/>
      <c r="AP880" s="86"/>
      <c r="AQ880" s="86"/>
      <c r="AR880" s="86"/>
      <c r="AS880" s="86"/>
      <c r="AT880" s="86"/>
      <c r="AU880" s="86"/>
      <c r="AV880" s="86"/>
    </row>
    <row r="881" spans="1:48"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c r="AA881" s="86"/>
      <c r="AB881" s="86"/>
      <c r="AC881" s="86"/>
      <c r="AD881" s="86"/>
      <c r="AE881" s="86"/>
      <c r="AF881" s="86"/>
      <c r="AG881" s="86"/>
      <c r="AH881" s="86"/>
      <c r="AI881" s="86"/>
      <c r="AJ881" s="86"/>
      <c r="AK881" s="86"/>
      <c r="AL881" s="86"/>
      <c r="AM881" s="86"/>
      <c r="AN881" s="86"/>
      <c r="AO881" s="86"/>
      <c r="AP881" s="86"/>
      <c r="AQ881" s="86"/>
      <c r="AR881" s="86"/>
      <c r="AS881" s="86"/>
      <c r="AT881" s="86"/>
      <c r="AU881" s="86"/>
      <c r="AV881" s="86"/>
    </row>
    <row r="882" spans="1:48"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c r="AA882" s="86"/>
      <c r="AB882" s="86"/>
      <c r="AC882" s="86"/>
      <c r="AD882" s="86"/>
      <c r="AE882" s="86"/>
      <c r="AF882" s="86"/>
      <c r="AG882" s="86"/>
      <c r="AH882" s="86"/>
      <c r="AI882" s="86"/>
      <c r="AJ882" s="86"/>
      <c r="AK882" s="86"/>
      <c r="AL882" s="86"/>
      <c r="AM882" s="86"/>
      <c r="AN882" s="86"/>
      <c r="AO882" s="86"/>
      <c r="AP882" s="86"/>
      <c r="AQ882" s="86"/>
      <c r="AR882" s="86"/>
      <c r="AS882" s="86"/>
      <c r="AT882" s="86"/>
      <c r="AU882" s="86"/>
      <c r="AV882" s="86"/>
    </row>
    <row r="883" spans="1:48"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c r="AA883" s="86"/>
      <c r="AB883" s="86"/>
      <c r="AC883" s="86"/>
      <c r="AD883" s="86"/>
      <c r="AE883" s="86"/>
      <c r="AF883" s="86"/>
      <c r="AG883" s="86"/>
      <c r="AH883" s="86"/>
      <c r="AI883" s="86"/>
      <c r="AJ883" s="86"/>
      <c r="AK883" s="86"/>
      <c r="AL883" s="86"/>
      <c r="AM883" s="86"/>
      <c r="AN883" s="86"/>
      <c r="AO883" s="86"/>
      <c r="AP883" s="86"/>
      <c r="AQ883" s="86"/>
      <c r="AR883" s="86"/>
      <c r="AS883" s="86"/>
      <c r="AT883" s="86"/>
      <c r="AU883" s="86"/>
      <c r="AV883" s="86"/>
    </row>
    <row r="884" spans="1:48"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c r="AA884" s="86"/>
      <c r="AB884" s="86"/>
      <c r="AC884" s="86"/>
      <c r="AD884" s="86"/>
      <c r="AE884" s="86"/>
      <c r="AF884" s="86"/>
      <c r="AG884" s="86"/>
      <c r="AH884" s="86"/>
      <c r="AI884" s="86"/>
      <c r="AJ884" s="86"/>
      <c r="AK884" s="86"/>
      <c r="AL884" s="86"/>
      <c r="AM884" s="86"/>
      <c r="AN884" s="86"/>
      <c r="AO884" s="86"/>
      <c r="AP884" s="86"/>
      <c r="AQ884" s="86"/>
      <c r="AR884" s="86"/>
      <c r="AS884" s="86"/>
      <c r="AT884" s="86"/>
      <c r="AU884" s="86"/>
      <c r="AV884" s="86"/>
    </row>
    <row r="885" spans="1:48"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c r="AA885" s="86"/>
      <c r="AB885" s="86"/>
      <c r="AC885" s="86"/>
      <c r="AD885" s="86"/>
      <c r="AE885" s="86"/>
      <c r="AF885" s="86"/>
      <c r="AG885" s="86"/>
      <c r="AH885" s="86"/>
      <c r="AI885" s="86"/>
      <c r="AJ885" s="86"/>
      <c r="AK885" s="86"/>
      <c r="AL885" s="86"/>
      <c r="AM885" s="86"/>
      <c r="AN885" s="86"/>
      <c r="AO885" s="86"/>
      <c r="AP885" s="86"/>
      <c r="AQ885" s="86"/>
      <c r="AR885" s="86"/>
      <c r="AS885" s="86"/>
      <c r="AT885" s="86"/>
      <c r="AU885" s="86"/>
      <c r="AV885" s="86"/>
    </row>
    <row r="886" spans="1:48"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c r="AA886" s="86"/>
      <c r="AB886" s="86"/>
      <c r="AC886" s="86"/>
      <c r="AD886" s="86"/>
      <c r="AE886" s="86"/>
      <c r="AF886" s="86"/>
      <c r="AG886" s="86"/>
      <c r="AH886" s="86"/>
      <c r="AI886" s="86"/>
      <c r="AJ886" s="86"/>
      <c r="AK886" s="86"/>
      <c r="AL886" s="86"/>
      <c r="AM886" s="86"/>
      <c r="AN886" s="86"/>
      <c r="AO886" s="86"/>
      <c r="AP886" s="86"/>
      <c r="AQ886" s="86"/>
      <c r="AR886" s="86"/>
      <c r="AS886" s="86"/>
      <c r="AT886" s="86"/>
      <c r="AU886" s="86"/>
      <c r="AV886" s="86"/>
    </row>
    <row r="887" spans="1:48"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c r="AA887" s="86"/>
      <c r="AB887" s="86"/>
      <c r="AC887" s="86"/>
      <c r="AD887" s="86"/>
      <c r="AE887" s="86"/>
      <c r="AF887" s="86"/>
      <c r="AG887" s="86"/>
      <c r="AH887" s="86"/>
      <c r="AI887" s="86"/>
      <c r="AJ887" s="86"/>
      <c r="AK887" s="86"/>
      <c r="AL887" s="86"/>
      <c r="AM887" s="86"/>
      <c r="AN887" s="86"/>
      <c r="AO887" s="86"/>
      <c r="AP887" s="86"/>
      <c r="AQ887" s="86"/>
      <c r="AR887" s="86"/>
      <c r="AS887" s="86"/>
      <c r="AT887" s="86"/>
      <c r="AU887" s="86"/>
      <c r="AV887" s="86"/>
    </row>
    <row r="888" spans="1:4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c r="AA888" s="86"/>
      <c r="AB888" s="86"/>
      <c r="AC888" s="86"/>
      <c r="AD888" s="86"/>
      <c r="AE888" s="86"/>
      <c r="AF888" s="86"/>
      <c r="AG888" s="86"/>
      <c r="AH888" s="86"/>
      <c r="AI888" s="86"/>
      <c r="AJ888" s="86"/>
      <c r="AK888" s="86"/>
      <c r="AL888" s="86"/>
      <c r="AM888" s="86"/>
      <c r="AN888" s="86"/>
      <c r="AO888" s="86"/>
      <c r="AP888" s="86"/>
      <c r="AQ888" s="86"/>
      <c r="AR888" s="86"/>
      <c r="AS888" s="86"/>
      <c r="AT888" s="86"/>
      <c r="AU888" s="86"/>
      <c r="AV888" s="86"/>
    </row>
    <row r="889" spans="1:48"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c r="AA889" s="86"/>
      <c r="AB889" s="86"/>
      <c r="AC889" s="86"/>
      <c r="AD889" s="86"/>
      <c r="AE889" s="86"/>
      <c r="AF889" s="86"/>
      <c r="AG889" s="86"/>
      <c r="AH889" s="86"/>
      <c r="AI889" s="86"/>
      <c r="AJ889" s="86"/>
      <c r="AK889" s="86"/>
      <c r="AL889" s="86"/>
      <c r="AM889" s="86"/>
      <c r="AN889" s="86"/>
      <c r="AO889" s="86"/>
      <c r="AP889" s="86"/>
      <c r="AQ889" s="86"/>
      <c r="AR889" s="86"/>
      <c r="AS889" s="86"/>
      <c r="AT889" s="86"/>
      <c r="AU889" s="86"/>
      <c r="AV889" s="86"/>
    </row>
    <row r="890" spans="1:48"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c r="AA890" s="86"/>
      <c r="AB890" s="86"/>
      <c r="AC890" s="86"/>
      <c r="AD890" s="86"/>
      <c r="AE890" s="86"/>
      <c r="AF890" s="86"/>
      <c r="AG890" s="86"/>
      <c r="AH890" s="86"/>
      <c r="AI890" s="86"/>
      <c r="AJ890" s="86"/>
      <c r="AK890" s="86"/>
      <c r="AL890" s="86"/>
      <c r="AM890" s="86"/>
      <c r="AN890" s="86"/>
      <c r="AO890" s="86"/>
      <c r="AP890" s="86"/>
      <c r="AQ890" s="86"/>
      <c r="AR890" s="86"/>
      <c r="AS890" s="86"/>
      <c r="AT890" s="86"/>
      <c r="AU890" s="86"/>
      <c r="AV890" s="86"/>
    </row>
    <row r="891" spans="1:48"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c r="AA891" s="86"/>
      <c r="AB891" s="86"/>
      <c r="AC891" s="86"/>
      <c r="AD891" s="86"/>
      <c r="AE891" s="86"/>
      <c r="AF891" s="86"/>
      <c r="AG891" s="86"/>
      <c r="AH891" s="86"/>
      <c r="AI891" s="86"/>
      <c r="AJ891" s="86"/>
      <c r="AK891" s="86"/>
      <c r="AL891" s="86"/>
      <c r="AM891" s="86"/>
      <c r="AN891" s="86"/>
      <c r="AO891" s="86"/>
      <c r="AP891" s="86"/>
      <c r="AQ891" s="86"/>
      <c r="AR891" s="86"/>
      <c r="AS891" s="86"/>
      <c r="AT891" s="86"/>
      <c r="AU891" s="86"/>
      <c r="AV891" s="86"/>
    </row>
    <row r="892" spans="1:48"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c r="AA892" s="86"/>
      <c r="AB892" s="86"/>
      <c r="AC892" s="86"/>
      <c r="AD892" s="86"/>
      <c r="AE892" s="86"/>
      <c r="AF892" s="86"/>
      <c r="AG892" s="86"/>
      <c r="AH892" s="86"/>
      <c r="AI892" s="86"/>
      <c r="AJ892" s="86"/>
      <c r="AK892" s="86"/>
      <c r="AL892" s="86"/>
      <c r="AM892" s="86"/>
      <c r="AN892" s="86"/>
      <c r="AO892" s="86"/>
      <c r="AP892" s="86"/>
      <c r="AQ892" s="86"/>
      <c r="AR892" s="86"/>
      <c r="AS892" s="86"/>
      <c r="AT892" s="86"/>
      <c r="AU892" s="86"/>
      <c r="AV892" s="86"/>
    </row>
    <row r="893" spans="1:48"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c r="AA893" s="86"/>
      <c r="AB893" s="86"/>
      <c r="AC893" s="86"/>
      <c r="AD893" s="86"/>
      <c r="AE893" s="86"/>
      <c r="AF893" s="86"/>
      <c r="AG893" s="86"/>
      <c r="AH893" s="86"/>
      <c r="AI893" s="86"/>
      <c r="AJ893" s="86"/>
      <c r="AK893" s="86"/>
      <c r="AL893" s="86"/>
      <c r="AM893" s="86"/>
      <c r="AN893" s="86"/>
      <c r="AO893" s="86"/>
      <c r="AP893" s="86"/>
      <c r="AQ893" s="86"/>
      <c r="AR893" s="86"/>
      <c r="AS893" s="86"/>
      <c r="AT893" s="86"/>
      <c r="AU893" s="86"/>
      <c r="AV893" s="86"/>
    </row>
    <row r="894" spans="1:48"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c r="AA894" s="86"/>
      <c r="AB894" s="86"/>
      <c r="AC894" s="86"/>
      <c r="AD894" s="86"/>
      <c r="AE894" s="86"/>
      <c r="AF894" s="86"/>
      <c r="AG894" s="86"/>
      <c r="AH894" s="86"/>
      <c r="AI894" s="86"/>
      <c r="AJ894" s="86"/>
      <c r="AK894" s="86"/>
      <c r="AL894" s="86"/>
      <c r="AM894" s="86"/>
      <c r="AN894" s="86"/>
      <c r="AO894" s="86"/>
      <c r="AP894" s="86"/>
      <c r="AQ894" s="86"/>
      <c r="AR894" s="86"/>
      <c r="AS894" s="86"/>
      <c r="AT894" s="86"/>
      <c r="AU894" s="86"/>
      <c r="AV894" s="86"/>
    </row>
    <row r="895" spans="1:48"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c r="AA895" s="86"/>
      <c r="AB895" s="86"/>
      <c r="AC895" s="86"/>
      <c r="AD895" s="86"/>
      <c r="AE895" s="86"/>
      <c r="AF895" s="86"/>
      <c r="AG895" s="86"/>
      <c r="AH895" s="86"/>
      <c r="AI895" s="86"/>
      <c r="AJ895" s="86"/>
      <c r="AK895" s="86"/>
      <c r="AL895" s="86"/>
      <c r="AM895" s="86"/>
      <c r="AN895" s="86"/>
      <c r="AO895" s="86"/>
      <c r="AP895" s="86"/>
      <c r="AQ895" s="86"/>
      <c r="AR895" s="86"/>
      <c r="AS895" s="86"/>
      <c r="AT895" s="86"/>
      <c r="AU895" s="86"/>
      <c r="AV895" s="86"/>
    </row>
    <row r="896" spans="1:48"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c r="AA896" s="86"/>
      <c r="AB896" s="86"/>
      <c r="AC896" s="86"/>
      <c r="AD896" s="86"/>
      <c r="AE896" s="86"/>
      <c r="AF896" s="86"/>
      <c r="AG896" s="86"/>
      <c r="AH896" s="86"/>
      <c r="AI896" s="86"/>
      <c r="AJ896" s="86"/>
      <c r="AK896" s="86"/>
      <c r="AL896" s="86"/>
      <c r="AM896" s="86"/>
      <c r="AN896" s="86"/>
      <c r="AO896" s="86"/>
      <c r="AP896" s="86"/>
      <c r="AQ896" s="86"/>
      <c r="AR896" s="86"/>
      <c r="AS896" s="86"/>
      <c r="AT896" s="86"/>
      <c r="AU896" s="86"/>
      <c r="AV896" s="86"/>
    </row>
    <row r="897" spans="1:48"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c r="AA897" s="86"/>
      <c r="AB897" s="86"/>
      <c r="AC897" s="86"/>
      <c r="AD897" s="86"/>
      <c r="AE897" s="86"/>
      <c r="AF897" s="86"/>
      <c r="AG897" s="86"/>
      <c r="AH897" s="86"/>
      <c r="AI897" s="86"/>
      <c r="AJ897" s="86"/>
      <c r="AK897" s="86"/>
      <c r="AL897" s="86"/>
      <c r="AM897" s="86"/>
      <c r="AN897" s="86"/>
      <c r="AO897" s="86"/>
      <c r="AP897" s="86"/>
      <c r="AQ897" s="86"/>
      <c r="AR897" s="86"/>
      <c r="AS897" s="86"/>
      <c r="AT897" s="86"/>
      <c r="AU897" s="86"/>
      <c r="AV897" s="86"/>
    </row>
    <row r="898" spans="1:4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c r="AA898" s="86"/>
      <c r="AB898" s="86"/>
      <c r="AC898" s="86"/>
      <c r="AD898" s="86"/>
      <c r="AE898" s="86"/>
      <c r="AF898" s="86"/>
      <c r="AG898" s="86"/>
      <c r="AH898" s="86"/>
      <c r="AI898" s="86"/>
      <c r="AJ898" s="86"/>
      <c r="AK898" s="86"/>
      <c r="AL898" s="86"/>
      <c r="AM898" s="86"/>
      <c r="AN898" s="86"/>
      <c r="AO898" s="86"/>
      <c r="AP898" s="86"/>
      <c r="AQ898" s="86"/>
      <c r="AR898" s="86"/>
      <c r="AS898" s="86"/>
      <c r="AT898" s="86"/>
      <c r="AU898" s="86"/>
      <c r="AV898" s="86"/>
    </row>
    <row r="899" spans="1:48"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c r="AA899" s="86"/>
      <c r="AB899" s="86"/>
      <c r="AC899" s="86"/>
      <c r="AD899" s="86"/>
      <c r="AE899" s="86"/>
      <c r="AF899" s="86"/>
      <c r="AG899" s="86"/>
      <c r="AH899" s="86"/>
      <c r="AI899" s="86"/>
      <c r="AJ899" s="86"/>
      <c r="AK899" s="86"/>
      <c r="AL899" s="86"/>
      <c r="AM899" s="86"/>
      <c r="AN899" s="86"/>
      <c r="AO899" s="86"/>
      <c r="AP899" s="86"/>
      <c r="AQ899" s="86"/>
      <c r="AR899" s="86"/>
      <c r="AS899" s="86"/>
      <c r="AT899" s="86"/>
      <c r="AU899" s="86"/>
      <c r="AV899" s="86"/>
    </row>
    <row r="900" spans="1:48"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c r="AA900" s="86"/>
      <c r="AB900" s="86"/>
      <c r="AC900" s="86"/>
      <c r="AD900" s="86"/>
      <c r="AE900" s="86"/>
      <c r="AF900" s="86"/>
      <c r="AG900" s="86"/>
      <c r="AH900" s="86"/>
      <c r="AI900" s="86"/>
      <c r="AJ900" s="86"/>
      <c r="AK900" s="86"/>
      <c r="AL900" s="86"/>
      <c r="AM900" s="86"/>
      <c r="AN900" s="86"/>
      <c r="AO900" s="86"/>
      <c r="AP900" s="86"/>
      <c r="AQ900" s="86"/>
      <c r="AR900" s="86"/>
      <c r="AS900" s="86"/>
      <c r="AT900" s="86"/>
      <c r="AU900" s="86"/>
      <c r="AV900" s="86"/>
    </row>
    <row r="901" spans="1:48"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c r="AA901" s="86"/>
      <c r="AB901" s="86"/>
      <c r="AC901" s="86"/>
      <c r="AD901" s="86"/>
      <c r="AE901" s="86"/>
      <c r="AF901" s="86"/>
      <c r="AG901" s="86"/>
      <c r="AH901" s="86"/>
      <c r="AI901" s="86"/>
      <c r="AJ901" s="86"/>
      <c r="AK901" s="86"/>
      <c r="AL901" s="86"/>
      <c r="AM901" s="86"/>
      <c r="AN901" s="86"/>
      <c r="AO901" s="86"/>
      <c r="AP901" s="86"/>
      <c r="AQ901" s="86"/>
      <c r="AR901" s="86"/>
      <c r="AS901" s="86"/>
      <c r="AT901" s="86"/>
      <c r="AU901" s="86"/>
      <c r="AV901" s="86"/>
    </row>
    <row r="902" spans="1:48"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c r="AA902" s="86"/>
      <c r="AB902" s="86"/>
      <c r="AC902" s="86"/>
      <c r="AD902" s="86"/>
      <c r="AE902" s="86"/>
      <c r="AF902" s="86"/>
      <c r="AG902" s="86"/>
      <c r="AH902" s="86"/>
      <c r="AI902" s="86"/>
      <c r="AJ902" s="86"/>
      <c r="AK902" s="86"/>
      <c r="AL902" s="86"/>
      <c r="AM902" s="86"/>
      <c r="AN902" s="86"/>
      <c r="AO902" s="86"/>
      <c r="AP902" s="86"/>
      <c r="AQ902" s="86"/>
      <c r="AR902" s="86"/>
      <c r="AS902" s="86"/>
      <c r="AT902" s="86"/>
      <c r="AU902" s="86"/>
      <c r="AV902" s="86"/>
    </row>
    <row r="903" spans="1:48"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c r="AA903" s="86"/>
      <c r="AB903" s="86"/>
      <c r="AC903" s="86"/>
      <c r="AD903" s="86"/>
      <c r="AE903" s="86"/>
      <c r="AF903" s="86"/>
      <c r="AG903" s="86"/>
      <c r="AH903" s="86"/>
      <c r="AI903" s="86"/>
      <c r="AJ903" s="86"/>
      <c r="AK903" s="86"/>
      <c r="AL903" s="86"/>
      <c r="AM903" s="86"/>
      <c r="AN903" s="86"/>
      <c r="AO903" s="86"/>
      <c r="AP903" s="86"/>
      <c r="AQ903" s="86"/>
      <c r="AR903" s="86"/>
      <c r="AS903" s="86"/>
      <c r="AT903" s="86"/>
      <c r="AU903" s="86"/>
      <c r="AV903" s="86"/>
    </row>
    <row r="904" spans="1:48"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c r="AA904" s="86"/>
      <c r="AB904" s="86"/>
      <c r="AC904" s="86"/>
      <c r="AD904" s="86"/>
      <c r="AE904" s="86"/>
      <c r="AF904" s="86"/>
      <c r="AG904" s="86"/>
      <c r="AH904" s="86"/>
      <c r="AI904" s="86"/>
      <c r="AJ904" s="86"/>
      <c r="AK904" s="86"/>
      <c r="AL904" s="86"/>
      <c r="AM904" s="86"/>
      <c r="AN904" s="86"/>
      <c r="AO904" s="86"/>
      <c r="AP904" s="86"/>
      <c r="AQ904" s="86"/>
      <c r="AR904" s="86"/>
      <c r="AS904" s="86"/>
      <c r="AT904" s="86"/>
      <c r="AU904" s="86"/>
      <c r="AV904" s="86"/>
    </row>
    <row r="905" spans="1:48"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c r="AA905" s="86"/>
      <c r="AB905" s="86"/>
      <c r="AC905" s="86"/>
      <c r="AD905" s="86"/>
      <c r="AE905" s="86"/>
      <c r="AF905" s="86"/>
      <c r="AG905" s="86"/>
      <c r="AH905" s="86"/>
      <c r="AI905" s="86"/>
      <c r="AJ905" s="86"/>
      <c r="AK905" s="86"/>
      <c r="AL905" s="86"/>
      <c r="AM905" s="86"/>
      <c r="AN905" s="86"/>
      <c r="AO905" s="86"/>
      <c r="AP905" s="86"/>
      <c r="AQ905" s="86"/>
      <c r="AR905" s="86"/>
      <c r="AS905" s="86"/>
      <c r="AT905" s="86"/>
      <c r="AU905" s="86"/>
      <c r="AV905" s="86"/>
    </row>
    <row r="906" spans="1:48"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c r="AA906" s="86"/>
      <c r="AB906" s="86"/>
      <c r="AC906" s="86"/>
      <c r="AD906" s="86"/>
      <c r="AE906" s="86"/>
      <c r="AF906" s="86"/>
      <c r="AG906" s="86"/>
      <c r="AH906" s="86"/>
      <c r="AI906" s="86"/>
      <c r="AJ906" s="86"/>
      <c r="AK906" s="86"/>
      <c r="AL906" s="86"/>
      <c r="AM906" s="86"/>
      <c r="AN906" s="86"/>
      <c r="AO906" s="86"/>
      <c r="AP906" s="86"/>
      <c r="AQ906" s="86"/>
      <c r="AR906" s="86"/>
      <c r="AS906" s="86"/>
      <c r="AT906" s="86"/>
      <c r="AU906" s="86"/>
      <c r="AV906" s="86"/>
    </row>
    <row r="907" spans="1:48"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c r="AA907" s="86"/>
      <c r="AB907" s="86"/>
      <c r="AC907" s="86"/>
      <c r="AD907" s="86"/>
      <c r="AE907" s="86"/>
      <c r="AF907" s="86"/>
      <c r="AG907" s="86"/>
      <c r="AH907" s="86"/>
      <c r="AI907" s="86"/>
      <c r="AJ907" s="86"/>
      <c r="AK907" s="86"/>
      <c r="AL907" s="86"/>
      <c r="AM907" s="86"/>
      <c r="AN907" s="86"/>
      <c r="AO907" s="86"/>
      <c r="AP907" s="86"/>
      <c r="AQ907" s="86"/>
      <c r="AR907" s="86"/>
      <c r="AS907" s="86"/>
      <c r="AT907" s="86"/>
      <c r="AU907" s="86"/>
      <c r="AV907" s="86"/>
    </row>
    <row r="908" spans="1:4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c r="AA908" s="86"/>
      <c r="AB908" s="86"/>
      <c r="AC908" s="86"/>
      <c r="AD908" s="86"/>
      <c r="AE908" s="86"/>
      <c r="AF908" s="86"/>
      <c r="AG908" s="86"/>
      <c r="AH908" s="86"/>
      <c r="AI908" s="86"/>
      <c r="AJ908" s="86"/>
      <c r="AK908" s="86"/>
      <c r="AL908" s="86"/>
      <c r="AM908" s="86"/>
      <c r="AN908" s="86"/>
      <c r="AO908" s="86"/>
      <c r="AP908" s="86"/>
      <c r="AQ908" s="86"/>
      <c r="AR908" s="86"/>
      <c r="AS908" s="86"/>
      <c r="AT908" s="86"/>
      <c r="AU908" s="86"/>
      <c r="AV908" s="86"/>
    </row>
    <row r="909" spans="1:48"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c r="AA909" s="86"/>
      <c r="AB909" s="86"/>
      <c r="AC909" s="86"/>
      <c r="AD909" s="86"/>
      <c r="AE909" s="86"/>
      <c r="AF909" s="86"/>
      <c r="AG909" s="86"/>
      <c r="AH909" s="86"/>
      <c r="AI909" s="86"/>
      <c r="AJ909" s="86"/>
      <c r="AK909" s="86"/>
      <c r="AL909" s="86"/>
      <c r="AM909" s="86"/>
      <c r="AN909" s="86"/>
      <c r="AO909" s="86"/>
      <c r="AP909" s="86"/>
      <c r="AQ909" s="86"/>
      <c r="AR909" s="86"/>
      <c r="AS909" s="86"/>
      <c r="AT909" s="86"/>
      <c r="AU909" s="86"/>
      <c r="AV909" s="86"/>
    </row>
    <row r="910" spans="1:48"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c r="AA910" s="86"/>
      <c r="AB910" s="86"/>
      <c r="AC910" s="86"/>
      <c r="AD910" s="86"/>
      <c r="AE910" s="86"/>
      <c r="AF910" s="86"/>
      <c r="AG910" s="86"/>
      <c r="AH910" s="86"/>
      <c r="AI910" s="86"/>
      <c r="AJ910" s="86"/>
      <c r="AK910" s="86"/>
      <c r="AL910" s="86"/>
      <c r="AM910" s="86"/>
      <c r="AN910" s="86"/>
      <c r="AO910" s="86"/>
      <c r="AP910" s="86"/>
      <c r="AQ910" s="86"/>
      <c r="AR910" s="86"/>
      <c r="AS910" s="86"/>
      <c r="AT910" s="86"/>
      <c r="AU910" s="86"/>
      <c r="AV910" s="86"/>
    </row>
    <row r="911" spans="1:48"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c r="AA911" s="86"/>
      <c r="AB911" s="86"/>
      <c r="AC911" s="86"/>
      <c r="AD911" s="86"/>
      <c r="AE911" s="86"/>
      <c r="AF911" s="86"/>
      <c r="AG911" s="86"/>
      <c r="AH911" s="86"/>
      <c r="AI911" s="86"/>
      <c r="AJ911" s="86"/>
      <c r="AK911" s="86"/>
      <c r="AL911" s="86"/>
      <c r="AM911" s="86"/>
      <c r="AN911" s="86"/>
      <c r="AO911" s="86"/>
      <c r="AP911" s="86"/>
      <c r="AQ911" s="86"/>
      <c r="AR911" s="86"/>
      <c r="AS911" s="86"/>
      <c r="AT911" s="86"/>
      <c r="AU911" s="86"/>
      <c r="AV911" s="86"/>
    </row>
    <row r="912" spans="1:48"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c r="AA912" s="86"/>
      <c r="AB912" s="86"/>
      <c r="AC912" s="86"/>
      <c r="AD912" s="86"/>
      <c r="AE912" s="86"/>
      <c r="AF912" s="86"/>
      <c r="AG912" s="86"/>
      <c r="AH912" s="86"/>
      <c r="AI912" s="86"/>
      <c r="AJ912" s="86"/>
      <c r="AK912" s="86"/>
      <c r="AL912" s="86"/>
      <c r="AM912" s="86"/>
      <c r="AN912" s="86"/>
      <c r="AO912" s="86"/>
      <c r="AP912" s="86"/>
      <c r="AQ912" s="86"/>
      <c r="AR912" s="86"/>
      <c r="AS912" s="86"/>
      <c r="AT912" s="86"/>
      <c r="AU912" s="86"/>
      <c r="AV912" s="86"/>
    </row>
    <row r="913" spans="1:48"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c r="AA913" s="86"/>
      <c r="AB913" s="86"/>
      <c r="AC913" s="86"/>
      <c r="AD913" s="86"/>
      <c r="AE913" s="86"/>
      <c r="AF913" s="86"/>
      <c r="AG913" s="86"/>
      <c r="AH913" s="86"/>
      <c r="AI913" s="86"/>
      <c r="AJ913" s="86"/>
      <c r="AK913" s="86"/>
      <c r="AL913" s="86"/>
      <c r="AM913" s="86"/>
      <c r="AN913" s="86"/>
      <c r="AO913" s="86"/>
      <c r="AP913" s="86"/>
      <c r="AQ913" s="86"/>
      <c r="AR913" s="86"/>
      <c r="AS913" s="86"/>
      <c r="AT913" s="86"/>
      <c r="AU913" s="86"/>
      <c r="AV913" s="86"/>
    </row>
    <row r="914" spans="1:48"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c r="AA914" s="86"/>
      <c r="AB914" s="86"/>
      <c r="AC914" s="86"/>
      <c r="AD914" s="86"/>
      <c r="AE914" s="86"/>
      <c r="AF914" s="86"/>
      <c r="AG914" s="86"/>
      <c r="AH914" s="86"/>
      <c r="AI914" s="86"/>
      <c r="AJ914" s="86"/>
      <c r="AK914" s="86"/>
      <c r="AL914" s="86"/>
      <c r="AM914" s="86"/>
      <c r="AN914" s="86"/>
      <c r="AO914" s="86"/>
      <c r="AP914" s="86"/>
      <c r="AQ914" s="86"/>
      <c r="AR914" s="86"/>
      <c r="AS914" s="86"/>
      <c r="AT914" s="86"/>
      <c r="AU914" s="86"/>
      <c r="AV914" s="86"/>
    </row>
    <row r="915" spans="1:48"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c r="AA915" s="86"/>
      <c r="AB915" s="86"/>
      <c r="AC915" s="86"/>
      <c r="AD915" s="86"/>
      <c r="AE915" s="86"/>
      <c r="AF915" s="86"/>
      <c r="AG915" s="86"/>
      <c r="AH915" s="86"/>
      <c r="AI915" s="86"/>
      <c r="AJ915" s="86"/>
      <c r="AK915" s="86"/>
      <c r="AL915" s="86"/>
      <c r="AM915" s="86"/>
      <c r="AN915" s="86"/>
      <c r="AO915" s="86"/>
      <c r="AP915" s="86"/>
      <c r="AQ915" s="86"/>
      <c r="AR915" s="86"/>
      <c r="AS915" s="86"/>
      <c r="AT915" s="86"/>
      <c r="AU915" s="86"/>
      <c r="AV915" s="86"/>
    </row>
    <row r="916" spans="1:48"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c r="AA916" s="86"/>
      <c r="AB916" s="86"/>
      <c r="AC916" s="86"/>
      <c r="AD916" s="86"/>
      <c r="AE916" s="86"/>
      <c r="AF916" s="86"/>
      <c r="AG916" s="86"/>
      <c r="AH916" s="86"/>
      <c r="AI916" s="86"/>
      <c r="AJ916" s="86"/>
      <c r="AK916" s="86"/>
      <c r="AL916" s="86"/>
      <c r="AM916" s="86"/>
      <c r="AN916" s="86"/>
      <c r="AO916" s="86"/>
      <c r="AP916" s="86"/>
      <c r="AQ916" s="86"/>
      <c r="AR916" s="86"/>
      <c r="AS916" s="86"/>
      <c r="AT916" s="86"/>
      <c r="AU916" s="86"/>
      <c r="AV916" s="86"/>
    </row>
    <row r="917" spans="1:48"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c r="AA917" s="86"/>
      <c r="AB917" s="86"/>
      <c r="AC917" s="86"/>
      <c r="AD917" s="86"/>
      <c r="AE917" s="86"/>
      <c r="AF917" s="86"/>
      <c r="AG917" s="86"/>
      <c r="AH917" s="86"/>
      <c r="AI917" s="86"/>
      <c r="AJ917" s="86"/>
      <c r="AK917" s="86"/>
      <c r="AL917" s="86"/>
      <c r="AM917" s="86"/>
      <c r="AN917" s="86"/>
      <c r="AO917" s="86"/>
      <c r="AP917" s="86"/>
      <c r="AQ917" s="86"/>
      <c r="AR917" s="86"/>
      <c r="AS917" s="86"/>
      <c r="AT917" s="86"/>
      <c r="AU917" s="86"/>
      <c r="AV917" s="86"/>
    </row>
    <row r="918" spans="1:4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c r="AA918" s="86"/>
      <c r="AB918" s="86"/>
      <c r="AC918" s="86"/>
      <c r="AD918" s="86"/>
      <c r="AE918" s="86"/>
      <c r="AF918" s="86"/>
      <c r="AG918" s="86"/>
      <c r="AH918" s="86"/>
      <c r="AI918" s="86"/>
      <c r="AJ918" s="86"/>
      <c r="AK918" s="86"/>
      <c r="AL918" s="86"/>
      <c r="AM918" s="86"/>
      <c r="AN918" s="86"/>
      <c r="AO918" s="86"/>
      <c r="AP918" s="86"/>
      <c r="AQ918" s="86"/>
      <c r="AR918" s="86"/>
      <c r="AS918" s="86"/>
      <c r="AT918" s="86"/>
      <c r="AU918" s="86"/>
      <c r="AV918" s="86"/>
    </row>
    <row r="919" spans="1:48"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c r="AA919" s="86"/>
      <c r="AB919" s="86"/>
      <c r="AC919" s="86"/>
      <c r="AD919" s="86"/>
      <c r="AE919" s="86"/>
      <c r="AF919" s="86"/>
      <c r="AG919" s="86"/>
      <c r="AH919" s="86"/>
      <c r="AI919" s="86"/>
      <c r="AJ919" s="86"/>
      <c r="AK919" s="86"/>
      <c r="AL919" s="86"/>
      <c r="AM919" s="86"/>
      <c r="AN919" s="86"/>
      <c r="AO919" s="86"/>
      <c r="AP919" s="86"/>
      <c r="AQ919" s="86"/>
      <c r="AR919" s="86"/>
      <c r="AS919" s="86"/>
      <c r="AT919" s="86"/>
      <c r="AU919" s="86"/>
      <c r="AV919" s="86"/>
    </row>
    <row r="920" spans="1:48"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c r="AA920" s="86"/>
      <c r="AB920" s="86"/>
      <c r="AC920" s="86"/>
      <c r="AD920" s="86"/>
      <c r="AE920" s="86"/>
      <c r="AF920" s="86"/>
      <c r="AG920" s="86"/>
      <c r="AH920" s="86"/>
      <c r="AI920" s="86"/>
      <c r="AJ920" s="86"/>
      <c r="AK920" s="86"/>
      <c r="AL920" s="86"/>
      <c r="AM920" s="86"/>
      <c r="AN920" s="86"/>
      <c r="AO920" s="86"/>
      <c r="AP920" s="86"/>
      <c r="AQ920" s="86"/>
      <c r="AR920" s="86"/>
      <c r="AS920" s="86"/>
      <c r="AT920" s="86"/>
      <c r="AU920" s="86"/>
      <c r="AV920" s="86"/>
    </row>
    <row r="921" spans="1:48"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c r="AA921" s="86"/>
      <c r="AB921" s="86"/>
      <c r="AC921" s="86"/>
      <c r="AD921" s="86"/>
      <c r="AE921" s="86"/>
      <c r="AF921" s="86"/>
      <c r="AG921" s="86"/>
      <c r="AH921" s="86"/>
      <c r="AI921" s="86"/>
      <c r="AJ921" s="86"/>
      <c r="AK921" s="86"/>
      <c r="AL921" s="86"/>
      <c r="AM921" s="86"/>
      <c r="AN921" s="86"/>
      <c r="AO921" s="86"/>
      <c r="AP921" s="86"/>
      <c r="AQ921" s="86"/>
      <c r="AR921" s="86"/>
      <c r="AS921" s="86"/>
      <c r="AT921" s="86"/>
      <c r="AU921" s="86"/>
      <c r="AV921" s="86"/>
    </row>
    <row r="922" spans="1:48"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c r="AA922" s="86"/>
      <c r="AB922" s="86"/>
      <c r="AC922" s="86"/>
      <c r="AD922" s="86"/>
      <c r="AE922" s="86"/>
      <c r="AF922" s="86"/>
      <c r="AG922" s="86"/>
      <c r="AH922" s="86"/>
      <c r="AI922" s="86"/>
      <c r="AJ922" s="86"/>
      <c r="AK922" s="86"/>
      <c r="AL922" s="86"/>
      <c r="AM922" s="86"/>
      <c r="AN922" s="86"/>
      <c r="AO922" s="86"/>
      <c r="AP922" s="86"/>
      <c r="AQ922" s="86"/>
      <c r="AR922" s="86"/>
      <c r="AS922" s="86"/>
      <c r="AT922" s="86"/>
      <c r="AU922" s="86"/>
      <c r="AV922" s="86"/>
    </row>
    <row r="923" spans="1:48"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c r="AA923" s="86"/>
      <c r="AB923" s="86"/>
      <c r="AC923" s="86"/>
      <c r="AD923" s="86"/>
      <c r="AE923" s="86"/>
      <c r="AF923" s="86"/>
      <c r="AG923" s="86"/>
      <c r="AH923" s="86"/>
      <c r="AI923" s="86"/>
      <c r="AJ923" s="86"/>
      <c r="AK923" s="86"/>
      <c r="AL923" s="86"/>
      <c r="AM923" s="86"/>
      <c r="AN923" s="86"/>
      <c r="AO923" s="86"/>
      <c r="AP923" s="86"/>
      <c r="AQ923" s="86"/>
      <c r="AR923" s="86"/>
      <c r="AS923" s="86"/>
      <c r="AT923" s="86"/>
      <c r="AU923" s="86"/>
      <c r="AV923" s="86"/>
    </row>
    <row r="924" spans="1:48"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c r="AA924" s="86"/>
      <c r="AB924" s="86"/>
      <c r="AC924" s="86"/>
      <c r="AD924" s="86"/>
      <c r="AE924" s="86"/>
      <c r="AF924" s="86"/>
      <c r="AG924" s="86"/>
      <c r="AH924" s="86"/>
      <c r="AI924" s="86"/>
      <c r="AJ924" s="86"/>
      <c r="AK924" s="86"/>
      <c r="AL924" s="86"/>
      <c r="AM924" s="86"/>
      <c r="AN924" s="86"/>
      <c r="AO924" s="86"/>
      <c r="AP924" s="86"/>
      <c r="AQ924" s="86"/>
      <c r="AR924" s="86"/>
      <c r="AS924" s="86"/>
      <c r="AT924" s="86"/>
      <c r="AU924" s="86"/>
      <c r="AV924" s="86"/>
    </row>
    <row r="925" spans="1:48"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c r="AA925" s="86"/>
      <c r="AB925" s="86"/>
      <c r="AC925" s="86"/>
      <c r="AD925" s="86"/>
      <c r="AE925" s="86"/>
      <c r="AF925" s="86"/>
      <c r="AG925" s="86"/>
      <c r="AH925" s="86"/>
      <c r="AI925" s="86"/>
      <c r="AJ925" s="86"/>
      <c r="AK925" s="86"/>
      <c r="AL925" s="86"/>
      <c r="AM925" s="86"/>
      <c r="AN925" s="86"/>
      <c r="AO925" s="86"/>
      <c r="AP925" s="86"/>
      <c r="AQ925" s="86"/>
      <c r="AR925" s="86"/>
      <c r="AS925" s="86"/>
      <c r="AT925" s="86"/>
      <c r="AU925" s="86"/>
      <c r="AV925" s="86"/>
    </row>
    <row r="926" spans="1:48"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c r="AA926" s="86"/>
      <c r="AB926" s="86"/>
      <c r="AC926" s="86"/>
      <c r="AD926" s="86"/>
      <c r="AE926" s="86"/>
      <c r="AF926" s="86"/>
      <c r="AG926" s="86"/>
      <c r="AH926" s="86"/>
      <c r="AI926" s="86"/>
      <c r="AJ926" s="86"/>
      <c r="AK926" s="86"/>
      <c r="AL926" s="86"/>
      <c r="AM926" s="86"/>
      <c r="AN926" s="86"/>
      <c r="AO926" s="86"/>
      <c r="AP926" s="86"/>
      <c r="AQ926" s="86"/>
      <c r="AR926" s="86"/>
      <c r="AS926" s="86"/>
      <c r="AT926" s="86"/>
      <c r="AU926" s="86"/>
      <c r="AV926" s="86"/>
    </row>
    <row r="927" spans="1:48"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c r="AA927" s="86"/>
      <c r="AB927" s="86"/>
      <c r="AC927" s="86"/>
      <c r="AD927" s="86"/>
      <c r="AE927" s="86"/>
      <c r="AF927" s="86"/>
      <c r="AG927" s="86"/>
      <c r="AH927" s="86"/>
      <c r="AI927" s="86"/>
      <c r="AJ927" s="86"/>
      <c r="AK927" s="86"/>
      <c r="AL927" s="86"/>
      <c r="AM927" s="86"/>
      <c r="AN927" s="86"/>
      <c r="AO927" s="86"/>
      <c r="AP927" s="86"/>
      <c r="AQ927" s="86"/>
      <c r="AR927" s="86"/>
      <c r="AS927" s="86"/>
      <c r="AT927" s="86"/>
      <c r="AU927" s="86"/>
      <c r="AV927" s="86"/>
    </row>
    <row r="928" spans="1:4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c r="AA928" s="86"/>
      <c r="AB928" s="86"/>
      <c r="AC928" s="86"/>
      <c r="AD928" s="86"/>
      <c r="AE928" s="86"/>
      <c r="AF928" s="86"/>
      <c r="AG928" s="86"/>
      <c r="AH928" s="86"/>
      <c r="AI928" s="86"/>
      <c r="AJ928" s="86"/>
      <c r="AK928" s="86"/>
      <c r="AL928" s="86"/>
      <c r="AM928" s="86"/>
      <c r="AN928" s="86"/>
      <c r="AO928" s="86"/>
      <c r="AP928" s="86"/>
      <c r="AQ928" s="86"/>
      <c r="AR928" s="86"/>
      <c r="AS928" s="86"/>
      <c r="AT928" s="86"/>
      <c r="AU928" s="86"/>
      <c r="AV928" s="86"/>
    </row>
    <row r="929" spans="1:48"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c r="AA929" s="86"/>
      <c r="AB929" s="86"/>
      <c r="AC929" s="86"/>
      <c r="AD929" s="86"/>
      <c r="AE929" s="86"/>
      <c r="AF929" s="86"/>
      <c r="AG929" s="86"/>
      <c r="AH929" s="86"/>
      <c r="AI929" s="86"/>
      <c r="AJ929" s="86"/>
      <c r="AK929" s="86"/>
      <c r="AL929" s="86"/>
      <c r="AM929" s="86"/>
      <c r="AN929" s="86"/>
      <c r="AO929" s="86"/>
      <c r="AP929" s="86"/>
      <c r="AQ929" s="86"/>
      <c r="AR929" s="86"/>
      <c r="AS929" s="86"/>
      <c r="AT929" s="86"/>
      <c r="AU929" s="86"/>
      <c r="AV929" s="86"/>
    </row>
    <row r="930" spans="1:48"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c r="AA930" s="86"/>
      <c r="AB930" s="86"/>
      <c r="AC930" s="86"/>
      <c r="AD930" s="86"/>
      <c r="AE930" s="86"/>
      <c r="AF930" s="86"/>
      <c r="AG930" s="86"/>
      <c r="AH930" s="86"/>
      <c r="AI930" s="86"/>
      <c r="AJ930" s="86"/>
      <c r="AK930" s="86"/>
      <c r="AL930" s="86"/>
      <c r="AM930" s="86"/>
      <c r="AN930" s="86"/>
      <c r="AO930" s="86"/>
      <c r="AP930" s="86"/>
      <c r="AQ930" s="86"/>
      <c r="AR930" s="86"/>
      <c r="AS930" s="86"/>
      <c r="AT930" s="86"/>
      <c r="AU930" s="86"/>
      <c r="AV930" s="86"/>
    </row>
    <row r="931" spans="1:48"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c r="AA931" s="86"/>
      <c r="AB931" s="86"/>
      <c r="AC931" s="86"/>
      <c r="AD931" s="86"/>
      <c r="AE931" s="86"/>
      <c r="AF931" s="86"/>
      <c r="AG931" s="86"/>
      <c r="AH931" s="86"/>
      <c r="AI931" s="86"/>
      <c r="AJ931" s="86"/>
      <c r="AK931" s="86"/>
      <c r="AL931" s="86"/>
      <c r="AM931" s="86"/>
      <c r="AN931" s="86"/>
      <c r="AO931" s="86"/>
      <c r="AP931" s="86"/>
      <c r="AQ931" s="86"/>
      <c r="AR931" s="86"/>
      <c r="AS931" s="86"/>
      <c r="AT931" s="86"/>
      <c r="AU931" s="86"/>
      <c r="AV931" s="86"/>
    </row>
    <row r="932" spans="1:48"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c r="AA932" s="86"/>
      <c r="AB932" s="86"/>
      <c r="AC932" s="86"/>
      <c r="AD932" s="86"/>
      <c r="AE932" s="86"/>
      <c r="AF932" s="86"/>
      <c r="AG932" s="86"/>
      <c r="AH932" s="86"/>
      <c r="AI932" s="86"/>
      <c r="AJ932" s="86"/>
      <c r="AK932" s="86"/>
      <c r="AL932" s="86"/>
      <c r="AM932" s="86"/>
      <c r="AN932" s="86"/>
      <c r="AO932" s="86"/>
      <c r="AP932" s="86"/>
      <c r="AQ932" s="86"/>
      <c r="AR932" s="86"/>
      <c r="AS932" s="86"/>
      <c r="AT932" s="86"/>
      <c r="AU932" s="86"/>
      <c r="AV932" s="86"/>
    </row>
    <row r="933" spans="1:48"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c r="AA933" s="86"/>
      <c r="AB933" s="86"/>
      <c r="AC933" s="86"/>
      <c r="AD933" s="86"/>
      <c r="AE933" s="86"/>
      <c r="AF933" s="86"/>
      <c r="AG933" s="86"/>
      <c r="AH933" s="86"/>
      <c r="AI933" s="86"/>
      <c r="AJ933" s="86"/>
      <c r="AK933" s="86"/>
      <c r="AL933" s="86"/>
      <c r="AM933" s="86"/>
      <c r="AN933" s="86"/>
      <c r="AO933" s="86"/>
      <c r="AP933" s="86"/>
      <c r="AQ933" s="86"/>
      <c r="AR933" s="86"/>
      <c r="AS933" s="86"/>
      <c r="AT933" s="86"/>
      <c r="AU933" s="86"/>
      <c r="AV933" s="86"/>
    </row>
    <row r="934" spans="1:48"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c r="AA934" s="86"/>
      <c r="AB934" s="86"/>
      <c r="AC934" s="86"/>
      <c r="AD934" s="86"/>
      <c r="AE934" s="86"/>
      <c r="AF934" s="86"/>
      <c r="AG934" s="86"/>
      <c r="AH934" s="86"/>
      <c r="AI934" s="86"/>
      <c r="AJ934" s="86"/>
      <c r="AK934" s="86"/>
      <c r="AL934" s="86"/>
      <c r="AM934" s="86"/>
      <c r="AN934" s="86"/>
      <c r="AO934" s="86"/>
      <c r="AP934" s="86"/>
      <c r="AQ934" s="86"/>
      <c r="AR934" s="86"/>
      <c r="AS934" s="86"/>
      <c r="AT934" s="86"/>
      <c r="AU934" s="86"/>
      <c r="AV934" s="86"/>
    </row>
    <row r="935" spans="1:48"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c r="AA935" s="86"/>
      <c r="AB935" s="86"/>
      <c r="AC935" s="86"/>
      <c r="AD935" s="86"/>
      <c r="AE935" s="86"/>
      <c r="AF935" s="86"/>
      <c r="AG935" s="86"/>
      <c r="AH935" s="86"/>
      <c r="AI935" s="86"/>
      <c r="AJ935" s="86"/>
      <c r="AK935" s="86"/>
      <c r="AL935" s="86"/>
      <c r="AM935" s="86"/>
      <c r="AN935" s="86"/>
      <c r="AO935" s="86"/>
      <c r="AP935" s="86"/>
      <c r="AQ935" s="86"/>
      <c r="AR935" s="86"/>
      <c r="AS935" s="86"/>
      <c r="AT935" s="86"/>
      <c r="AU935" s="86"/>
      <c r="AV935" s="86"/>
    </row>
    <row r="936" spans="1:48"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c r="AA936" s="86"/>
      <c r="AB936" s="86"/>
      <c r="AC936" s="86"/>
      <c r="AD936" s="86"/>
      <c r="AE936" s="86"/>
      <c r="AF936" s="86"/>
      <c r="AG936" s="86"/>
      <c r="AH936" s="86"/>
      <c r="AI936" s="86"/>
      <c r="AJ936" s="86"/>
      <c r="AK936" s="86"/>
      <c r="AL936" s="86"/>
      <c r="AM936" s="86"/>
      <c r="AN936" s="86"/>
      <c r="AO936" s="86"/>
      <c r="AP936" s="86"/>
      <c r="AQ936" s="86"/>
      <c r="AR936" s="86"/>
      <c r="AS936" s="86"/>
      <c r="AT936" s="86"/>
      <c r="AU936" s="86"/>
      <c r="AV936" s="86"/>
    </row>
    <row r="937" spans="1:48"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c r="AA937" s="86"/>
      <c r="AB937" s="86"/>
      <c r="AC937" s="86"/>
      <c r="AD937" s="86"/>
      <c r="AE937" s="86"/>
      <c r="AF937" s="86"/>
      <c r="AG937" s="86"/>
      <c r="AH937" s="86"/>
      <c r="AI937" s="86"/>
      <c r="AJ937" s="86"/>
      <c r="AK937" s="86"/>
      <c r="AL937" s="86"/>
      <c r="AM937" s="86"/>
      <c r="AN937" s="86"/>
      <c r="AO937" s="86"/>
      <c r="AP937" s="86"/>
      <c r="AQ937" s="86"/>
      <c r="AR937" s="86"/>
      <c r="AS937" s="86"/>
      <c r="AT937" s="86"/>
      <c r="AU937" s="86"/>
      <c r="AV937" s="86"/>
    </row>
    <row r="938" spans="1:4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c r="AA938" s="86"/>
      <c r="AB938" s="86"/>
      <c r="AC938" s="86"/>
      <c r="AD938" s="86"/>
      <c r="AE938" s="86"/>
      <c r="AF938" s="86"/>
      <c r="AG938" s="86"/>
      <c r="AH938" s="86"/>
      <c r="AI938" s="86"/>
      <c r="AJ938" s="86"/>
      <c r="AK938" s="86"/>
      <c r="AL938" s="86"/>
      <c r="AM938" s="86"/>
      <c r="AN938" s="86"/>
      <c r="AO938" s="86"/>
      <c r="AP938" s="86"/>
      <c r="AQ938" s="86"/>
      <c r="AR938" s="86"/>
      <c r="AS938" s="86"/>
      <c r="AT938" s="86"/>
      <c r="AU938" s="86"/>
      <c r="AV938" s="86"/>
    </row>
    <row r="939" spans="1:48"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c r="AA939" s="86"/>
      <c r="AB939" s="86"/>
      <c r="AC939" s="86"/>
      <c r="AD939" s="86"/>
      <c r="AE939" s="86"/>
      <c r="AF939" s="86"/>
      <c r="AG939" s="86"/>
      <c r="AH939" s="86"/>
      <c r="AI939" s="86"/>
      <c r="AJ939" s="86"/>
      <c r="AK939" s="86"/>
      <c r="AL939" s="86"/>
      <c r="AM939" s="86"/>
      <c r="AN939" s="86"/>
      <c r="AO939" s="86"/>
      <c r="AP939" s="86"/>
      <c r="AQ939" s="86"/>
      <c r="AR939" s="86"/>
      <c r="AS939" s="86"/>
      <c r="AT939" s="86"/>
      <c r="AU939" s="86"/>
      <c r="AV939" s="86"/>
    </row>
    <row r="940" spans="1:48"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c r="AA940" s="86"/>
      <c r="AB940" s="86"/>
      <c r="AC940" s="86"/>
      <c r="AD940" s="86"/>
      <c r="AE940" s="86"/>
      <c r="AF940" s="86"/>
      <c r="AG940" s="86"/>
      <c r="AH940" s="86"/>
      <c r="AI940" s="86"/>
      <c r="AJ940" s="86"/>
      <c r="AK940" s="86"/>
      <c r="AL940" s="86"/>
      <c r="AM940" s="86"/>
      <c r="AN940" s="86"/>
      <c r="AO940" s="86"/>
      <c r="AP940" s="86"/>
      <c r="AQ940" s="86"/>
      <c r="AR940" s="86"/>
      <c r="AS940" s="86"/>
      <c r="AT940" s="86"/>
      <c r="AU940" s="86"/>
      <c r="AV940" s="86"/>
    </row>
    <row r="941" spans="1:48"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c r="AA941" s="86"/>
      <c r="AB941" s="86"/>
      <c r="AC941" s="86"/>
      <c r="AD941" s="86"/>
      <c r="AE941" s="86"/>
      <c r="AF941" s="86"/>
      <c r="AG941" s="86"/>
      <c r="AH941" s="86"/>
      <c r="AI941" s="86"/>
      <c r="AJ941" s="86"/>
      <c r="AK941" s="86"/>
      <c r="AL941" s="86"/>
      <c r="AM941" s="86"/>
      <c r="AN941" s="86"/>
      <c r="AO941" s="86"/>
      <c r="AP941" s="86"/>
      <c r="AQ941" s="86"/>
      <c r="AR941" s="86"/>
      <c r="AS941" s="86"/>
      <c r="AT941" s="86"/>
      <c r="AU941" s="86"/>
      <c r="AV941" s="86"/>
    </row>
    <row r="942" spans="1:48"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c r="AA942" s="86"/>
      <c r="AB942" s="86"/>
      <c r="AC942" s="86"/>
      <c r="AD942" s="86"/>
      <c r="AE942" s="86"/>
      <c r="AF942" s="86"/>
      <c r="AG942" s="86"/>
      <c r="AH942" s="86"/>
      <c r="AI942" s="86"/>
      <c r="AJ942" s="86"/>
      <c r="AK942" s="86"/>
      <c r="AL942" s="86"/>
      <c r="AM942" s="86"/>
      <c r="AN942" s="86"/>
      <c r="AO942" s="86"/>
      <c r="AP942" s="86"/>
      <c r="AQ942" s="86"/>
      <c r="AR942" s="86"/>
      <c r="AS942" s="86"/>
      <c r="AT942" s="86"/>
      <c r="AU942" s="86"/>
      <c r="AV942" s="86"/>
    </row>
    <row r="943" spans="1:48"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c r="AA943" s="86"/>
      <c r="AB943" s="86"/>
      <c r="AC943" s="86"/>
      <c r="AD943" s="86"/>
      <c r="AE943" s="86"/>
      <c r="AF943" s="86"/>
      <c r="AG943" s="86"/>
      <c r="AH943" s="86"/>
      <c r="AI943" s="86"/>
      <c r="AJ943" s="86"/>
      <c r="AK943" s="86"/>
      <c r="AL943" s="86"/>
      <c r="AM943" s="86"/>
      <c r="AN943" s="86"/>
      <c r="AO943" s="86"/>
      <c r="AP943" s="86"/>
      <c r="AQ943" s="86"/>
      <c r="AR943" s="86"/>
      <c r="AS943" s="86"/>
      <c r="AT943" s="86"/>
      <c r="AU943" s="86"/>
      <c r="AV943" s="86"/>
    </row>
    <row r="944" spans="1:48"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c r="AA944" s="86"/>
      <c r="AB944" s="86"/>
      <c r="AC944" s="86"/>
      <c r="AD944" s="86"/>
      <c r="AE944" s="86"/>
      <c r="AF944" s="86"/>
      <c r="AG944" s="86"/>
      <c r="AH944" s="86"/>
      <c r="AI944" s="86"/>
      <c r="AJ944" s="86"/>
      <c r="AK944" s="86"/>
      <c r="AL944" s="86"/>
      <c r="AM944" s="86"/>
      <c r="AN944" s="86"/>
      <c r="AO944" s="86"/>
      <c r="AP944" s="86"/>
      <c r="AQ944" s="86"/>
      <c r="AR944" s="86"/>
      <c r="AS944" s="86"/>
      <c r="AT944" s="86"/>
      <c r="AU944" s="86"/>
      <c r="AV944" s="86"/>
    </row>
    <row r="945" spans="1:48"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c r="AA945" s="86"/>
      <c r="AB945" s="86"/>
      <c r="AC945" s="86"/>
      <c r="AD945" s="86"/>
      <c r="AE945" s="86"/>
      <c r="AF945" s="86"/>
      <c r="AG945" s="86"/>
      <c r="AH945" s="86"/>
      <c r="AI945" s="86"/>
      <c r="AJ945" s="86"/>
      <c r="AK945" s="86"/>
      <c r="AL945" s="86"/>
      <c r="AM945" s="86"/>
      <c r="AN945" s="86"/>
      <c r="AO945" s="86"/>
      <c r="AP945" s="86"/>
      <c r="AQ945" s="86"/>
      <c r="AR945" s="86"/>
      <c r="AS945" s="86"/>
      <c r="AT945" s="86"/>
      <c r="AU945" s="86"/>
      <c r="AV945" s="86"/>
    </row>
    <row r="946" spans="1:48"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c r="AA946" s="86"/>
      <c r="AB946" s="86"/>
      <c r="AC946" s="86"/>
      <c r="AD946" s="86"/>
      <c r="AE946" s="86"/>
      <c r="AF946" s="86"/>
      <c r="AG946" s="86"/>
      <c r="AH946" s="86"/>
      <c r="AI946" s="86"/>
      <c r="AJ946" s="86"/>
      <c r="AK946" s="86"/>
      <c r="AL946" s="86"/>
      <c r="AM946" s="86"/>
      <c r="AN946" s="86"/>
      <c r="AO946" s="86"/>
      <c r="AP946" s="86"/>
      <c r="AQ946" s="86"/>
      <c r="AR946" s="86"/>
      <c r="AS946" s="86"/>
      <c r="AT946" s="86"/>
      <c r="AU946" s="86"/>
      <c r="AV946" s="86"/>
    </row>
    <row r="947" spans="1:48"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c r="AA947" s="86"/>
      <c r="AB947" s="86"/>
      <c r="AC947" s="86"/>
      <c r="AD947" s="86"/>
      <c r="AE947" s="86"/>
      <c r="AF947" s="86"/>
      <c r="AG947" s="86"/>
      <c r="AH947" s="86"/>
      <c r="AI947" s="86"/>
      <c r="AJ947" s="86"/>
      <c r="AK947" s="86"/>
      <c r="AL947" s="86"/>
      <c r="AM947" s="86"/>
      <c r="AN947" s="86"/>
      <c r="AO947" s="86"/>
      <c r="AP947" s="86"/>
      <c r="AQ947" s="86"/>
      <c r="AR947" s="86"/>
      <c r="AS947" s="86"/>
      <c r="AT947" s="86"/>
      <c r="AU947" s="86"/>
      <c r="AV947" s="86"/>
    </row>
    <row r="948" spans="1: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c r="AA948" s="86"/>
      <c r="AB948" s="86"/>
      <c r="AC948" s="86"/>
      <c r="AD948" s="86"/>
      <c r="AE948" s="86"/>
      <c r="AF948" s="86"/>
      <c r="AG948" s="86"/>
      <c r="AH948" s="86"/>
      <c r="AI948" s="86"/>
      <c r="AJ948" s="86"/>
      <c r="AK948" s="86"/>
      <c r="AL948" s="86"/>
      <c r="AM948" s="86"/>
      <c r="AN948" s="86"/>
      <c r="AO948" s="86"/>
      <c r="AP948" s="86"/>
      <c r="AQ948" s="86"/>
      <c r="AR948" s="86"/>
      <c r="AS948" s="86"/>
      <c r="AT948" s="86"/>
      <c r="AU948" s="86"/>
      <c r="AV948" s="86"/>
    </row>
    <row r="949" spans="1:48"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c r="AA949" s="86"/>
      <c r="AB949" s="86"/>
      <c r="AC949" s="86"/>
      <c r="AD949" s="86"/>
      <c r="AE949" s="86"/>
      <c r="AF949" s="86"/>
      <c r="AG949" s="86"/>
      <c r="AH949" s="86"/>
      <c r="AI949" s="86"/>
      <c r="AJ949" s="86"/>
      <c r="AK949" s="86"/>
      <c r="AL949" s="86"/>
      <c r="AM949" s="86"/>
      <c r="AN949" s="86"/>
      <c r="AO949" s="86"/>
      <c r="AP949" s="86"/>
      <c r="AQ949" s="86"/>
      <c r="AR949" s="86"/>
      <c r="AS949" s="86"/>
      <c r="AT949" s="86"/>
      <c r="AU949" s="86"/>
      <c r="AV949" s="86"/>
    </row>
    <row r="950" spans="1:48"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c r="AA950" s="86"/>
      <c r="AB950" s="86"/>
      <c r="AC950" s="86"/>
      <c r="AD950" s="86"/>
      <c r="AE950" s="86"/>
      <c r="AF950" s="86"/>
      <c r="AG950" s="86"/>
      <c r="AH950" s="86"/>
      <c r="AI950" s="86"/>
      <c r="AJ950" s="86"/>
      <c r="AK950" s="86"/>
      <c r="AL950" s="86"/>
      <c r="AM950" s="86"/>
      <c r="AN950" s="86"/>
      <c r="AO950" s="86"/>
      <c r="AP950" s="86"/>
      <c r="AQ950" s="86"/>
      <c r="AR950" s="86"/>
      <c r="AS950" s="86"/>
      <c r="AT950" s="86"/>
      <c r="AU950" s="86"/>
      <c r="AV950" s="86"/>
    </row>
    <row r="951" spans="1:48"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c r="AA951" s="86"/>
      <c r="AB951" s="86"/>
      <c r="AC951" s="86"/>
      <c r="AD951" s="86"/>
      <c r="AE951" s="86"/>
      <c r="AF951" s="86"/>
      <c r="AG951" s="86"/>
      <c r="AH951" s="86"/>
      <c r="AI951" s="86"/>
      <c r="AJ951" s="86"/>
      <c r="AK951" s="86"/>
      <c r="AL951" s="86"/>
      <c r="AM951" s="86"/>
      <c r="AN951" s="86"/>
      <c r="AO951" s="86"/>
      <c r="AP951" s="86"/>
      <c r="AQ951" s="86"/>
      <c r="AR951" s="86"/>
      <c r="AS951" s="86"/>
      <c r="AT951" s="86"/>
      <c r="AU951" s="86"/>
      <c r="AV951" s="86"/>
    </row>
    <row r="952" spans="1:48"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c r="AA952" s="86"/>
      <c r="AB952" s="86"/>
      <c r="AC952" s="86"/>
      <c r="AD952" s="86"/>
      <c r="AE952" s="86"/>
      <c r="AF952" s="86"/>
      <c r="AG952" s="86"/>
      <c r="AH952" s="86"/>
      <c r="AI952" s="86"/>
      <c r="AJ952" s="86"/>
      <c r="AK952" s="86"/>
      <c r="AL952" s="86"/>
      <c r="AM952" s="86"/>
      <c r="AN952" s="86"/>
      <c r="AO952" s="86"/>
      <c r="AP952" s="86"/>
      <c r="AQ952" s="86"/>
      <c r="AR952" s="86"/>
      <c r="AS952" s="86"/>
      <c r="AT952" s="86"/>
      <c r="AU952" s="86"/>
      <c r="AV952" s="86"/>
    </row>
    <row r="953" spans="1:48"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c r="AA953" s="86"/>
      <c r="AB953" s="86"/>
      <c r="AC953" s="86"/>
      <c r="AD953" s="86"/>
      <c r="AE953" s="86"/>
      <c r="AF953" s="86"/>
      <c r="AG953" s="86"/>
      <c r="AH953" s="86"/>
      <c r="AI953" s="86"/>
      <c r="AJ953" s="86"/>
      <c r="AK953" s="86"/>
      <c r="AL953" s="86"/>
      <c r="AM953" s="86"/>
      <c r="AN953" s="86"/>
      <c r="AO953" s="86"/>
      <c r="AP953" s="86"/>
      <c r="AQ953" s="86"/>
      <c r="AR953" s="86"/>
      <c r="AS953" s="86"/>
      <c r="AT953" s="86"/>
      <c r="AU953" s="86"/>
      <c r="AV953" s="86"/>
    </row>
    <row r="954" spans="1:48"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c r="AA954" s="86"/>
      <c r="AB954" s="86"/>
      <c r="AC954" s="86"/>
      <c r="AD954" s="86"/>
      <c r="AE954" s="86"/>
      <c r="AF954" s="86"/>
      <c r="AG954" s="86"/>
      <c r="AH954" s="86"/>
      <c r="AI954" s="86"/>
      <c r="AJ954" s="86"/>
      <c r="AK954" s="86"/>
      <c r="AL954" s="86"/>
      <c r="AM954" s="86"/>
      <c r="AN954" s="86"/>
      <c r="AO954" s="86"/>
      <c r="AP954" s="86"/>
      <c r="AQ954" s="86"/>
      <c r="AR954" s="86"/>
      <c r="AS954" s="86"/>
      <c r="AT954" s="86"/>
      <c r="AU954" s="86"/>
      <c r="AV954" s="86"/>
    </row>
    <row r="955" spans="1:48"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c r="AA955" s="86"/>
      <c r="AB955" s="86"/>
      <c r="AC955" s="86"/>
      <c r="AD955" s="86"/>
      <c r="AE955" s="86"/>
      <c r="AF955" s="86"/>
      <c r="AG955" s="86"/>
      <c r="AH955" s="86"/>
      <c r="AI955" s="86"/>
      <c r="AJ955" s="86"/>
      <c r="AK955" s="86"/>
      <c r="AL955" s="86"/>
      <c r="AM955" s="86"/>
      <c r="AN955" s="86"/>
      <c r="AO955" s="86"/>
      <c r="AP955" s="86"/>
      <c r="AQ955" s="86"/>
      <c r="AR955" s="86"/>
      <c r="AS955" s="86"/>
      <c r="AT955" s="86"/>
      <c r="AU955" s="86"/>
      <c r="AV955" s="86"/>
    </row>
    <row r="956" spans="1:48"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c r="AA956" s="86"/>
      <c r="AB956" s="86"/>
      <c r="AC956" s="86"/>
      <c r="AD956" s="86"/>
      <c r="AE956" s="86"/>
      <c r="AF956" s="86"/>
      <c r="AG956" s="86"/>
      <c r="AH956" s="86"/>
      <c r="AI956" s="86"/>
      <c r="AJ956" s="86"/>
      <c r="AK956" s="86"/>
      <c r="AL956" s="86"/>
      <c r="AM956" s="86"/>
      <c r="AN956" s="86"/>
      <c r="AO956" s="86"/>
      <c r="AP956" s="86"/>
      <c r="AQ956" s="86"/>
      <c r="AR956" s="86"/>
      <c r="AS956" s="86"/>
      <c r="AT956" s="86"/>
      <c r="AU956" s="86"/>
      <c r="AV956" s="86"/>
    </row>
    <row r="957" spans="1:48"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c r="AA957" s="86"/>
      <c r="AB957" s="86"/>
      <c r="AC957" s="86"/>
      <c r="AD957" s="86"/>
      <c r="AE957" s="86"/>
      <c r="AF957" s="86"/>
      <c r="AG957" s="86"/>
      <c r="AH957" s="86"/>
      <c r="AI957" s="86"/>
      <c r="AJ957" s="86"/>
      <c r="AK957" s="86"/>
      <c r="AL957" s="86"/>
      <c r="AM957" s="86"/>
      <c r="AN957" s="86"/>
      <c r="AO957" s="86"/>
      <c r="AP957" s="86"/>
      <c r="AQ957" s="86"/>
      <c r="AR957" s="86"/>
      <c r="AS957" s="86"/>
      <c r="AT957" s="86"/>
      <c r="AU957" s="86"/>
      <c r="AV957" s="86"/>
    </row>
    <row r="958" spans="1:4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c r="AA958" s="86"/>
      <c r="AB958" s="86"/>
      <c r="AC958" s="86"/>
      <c r="AD958" s="86"/>
      <c r="AE958" s="86"/>
      <c r="AF958" s="86"/>
      <c r="AG958" s="86"/>
      <c r="AH958" s="86"/>
      <c r="AI958" s="86"/>
      <c r="AJ958" s="86"/>
      <c r="AK958" s="86"/>
      <c r="AL958" s="86"/>
      <c r="AM958" s="86"/>
      <c r="AN958" s="86"/>
      <c r="AO958" s="86"/>
      <c r="AP958" s="86"/>
      <c r="AQ958" s="86"/>
      <c r="AR958" s="86"/>
      <c r="AS958" s="86"/>
      <c r="AT958" s="86"/>
      <c r="AU958" s="86"/>
      <c r="AV958" s="86"/>
    </row>
    <row r="959" spans="1:48"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c r="AA959" s="86"/>
      <c r="AB959" s="86"/>
      <c r="AC959" s="86"/>
      <c r="AD959" s="86"/>
      <c r="AE959" s="86"/>
      <c r="AF959" s="86"/>
      <c r="AG959" s="86"/>
      <c r="AH959" s="86"/>
      <c r="AI959" s="86"/>
      <c r="AJ959" s="86"/>
      <c r="AK959" s="86"/>
      <c r="AL959" s="86"/>
      <c r="AM959" s="86"/>
      <c r="AN959" s="86"/>
      <c r="AO959" s="86"/>
      <c r="AP959" s="86"/>
      <c r="AQ959" s="86"/>
      <c r="AR959" s="86"/>
      <c r="AS959" s="86"/>
      <c r="AT959" s="86"/>
      <c r="AU959" s="86"/>
      <c r="AV959" s="86"/>
    </row>
    <row r="960" spans="1:48"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c r="AA960" s="86"/>
      <c r="AB960" s="86"/>
      <c r="AC960" s="86"/>
      <c r="AD960" s="86"/>
      <c r="AE960" s="86"/>
      <c r="AF960" s="86"/>
      <c r="AG960" s="86"/>
      <c r="AH960" s="86"/>
      <c r="AI960" s="86"/>
      <c r="AJ960" s="86"/>
      <c r="AK960" s="86"/>
      <c r="AL960" s="86"/>
      <c r="AM960" s="86"/>
      <c r="AN960" s="86"/>
      <c r="AO960" s="86"/>
      <c r="AP960" s="86"/>
      <c r="AQ960" s="86"/>
      <c r="AR960" s="86"/>
      <c r="AS960" s="86"/>
      <c r="AT960" s="86"/>
      <c r="AU960" s="86"/>
      <c r="AV960" s="86"/>
    </row>
    <row r="961" spans="1:48"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c r="AA961" s="86"/>
      <c r="AB961" s="86"/>
      <c r="AC961" s="86"/>
      <c r="AD961" s="86"/>
      <c r="AE961" s="86"/>
      <c r="AF961" s="86"/>
      <c r="AG961" s="86"/>
      <c r="AH961" s="86"/>
      <c r="AI961" s="86"/>
      <c r="AJ961" s="86"/>
      <c r="AK961" s="86"/>
      <c r="AL961" s="86"/>
      <c r="AM961" s="86"/>
      <c r="AN961" s="86"/>
      <c r="AO961" s="86"/>
      <c r="AP961" s="86"/>
      <c r="AQ961" s="86"/>
      <c r="AR961" s="86"/>
      <c r="AS961" s="86"/>
      <c r="AT961" s="86"/>
      <c r="AU961" s="86"/>
      <c r="AV961" s="86"/>
    </row>
    <row r="962" spans="1:48"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c r="AA962" s="86"/>
      <c r="AB962" s="86"/>
      <c r="AC962" s="86"/>
      <c r="AD962" s="86"/>
      <c r="AE962" s="86"/>
      <c r="AF962" s="86"/>
      <c r="AG962" s="86"/>
      <c r="AH962" s="86"/>
      <c r="AI962" s="86"/>
      <c r="AJ962" s="86"/>
      <c r="AK962" s="86"/>
      <c r="AL962" s="86"/>
      <c r="AM962" s="86"/>
      <c r="AN962" s="86"/>
      <c r="AO962" s="86"/>
      <c r="AP962" s="86"/>
      <c r="AQ962" s="86"/>
      <c r="AR962" s="86"/>
      <c r="AS962" s="86"/>
      <c r="AT962" s="86"/>
      <c r="AU962" s="86"/>
      <c r="AV962" s="86"/>
    </row>
    <row r="963" spans="1:48"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c r="AA963" s="86"/>
      <c r="AB963" s="86"/>
      <c r="AC963" s="86"/>
      <c r="AD963" s="86"/>
      <c r="AE963" s="86"/>
      <c r="AF963" s="86"/>
      <c r="AG963" s="86"/>
      <c r="AH963" s="86"/>
      <c r="AI963" s="86"/>
      <c r="AJ963" s="86"/>
      <c r="AK963" s="86"/>
      <c r="AL963" s="86"/>
      <c r="AM963" s="86"/>
      <c r="AN963" s="86"/>
      <c r="AO963" s="86"/>
      <c r="AP963" s="86"/>
      <c r="AQ963" s="86"/>
      <c r="AR963" s="86"/>
      <c r="AS963" s="86"/>
      <c r="AT963" s="86"/>
      <c r="AU963" s="86"/>
      <c r="AV963" s="86"/>
    </row>
    <row r="964" spans="1:48"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c r="AA964" s="86"/>
      <c r="AB964" s="86"/>
      <c r="AC964" s="86"/>
      <c r="AD964" s="86"/>
      <c r="AE964" s="86"/>
      <c r="AF964" s="86"/>
      <c r="AG964" s="86"/>
      <c r="AH964" s="86"/>
      <c r="AI964" s="86"/>
      <c r="AJ964" s="86"/>
      <c r="AK964" s="86"/>
      <c r="AL964" s="86"/>
      <c r="AM964" s="86"/>
      <c r="AN964" s="86"/>
      <c r="AO964" s="86"/>
      <c r="AP964" s="86"/>
      <c r="AQ964" s="86"/>
      <c r="AR964" s="86"/>
      <c r="AS964" s="86"/>
      <c r="AT964" s="86"/>
      <c r="AU964" s="86"/>
      <c r="AV964" s="86"/>
    </row>
    <row r="965" spans="1:48"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c r="AA965" s="86"/>
      <c r="AB965" s="86"/>
      <c r="AC965" s="86"/>
      <c r="AD965" s="86"/>
      <c r="AE965" s="86"/>
      <c r="AF965" s="86"/>
      <c r="AG965" s="86"/>
      <c r="AH965" s="86"/>
      <c r="AI965" s="86"/>
      <c r="AJ965" s="86"/>
      <c r="AK965" s="86"/>
      <c r="AL965" s="86"/>
      <c r="AM965" s="86"/>
      <c r="AN965" s="86"/>
      <c r="AO965" s="86"/>
      <c r="AP965" s="86"/>
      <c r="AQ965" s="86"/>
      <c r="AR965" s="86"/>
      <c r="AS965" s="86"/>
      <c r="AT965" s="86"/>
      <c r="AU965" s="86"/>
      <c r="AV965" s="86"/>
    </row>
    <row r="966" spans="1:48"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c r="AA966" s="86"/>
      <c r="AB966" s="86"/>
      <c r="AC966" s="86"/>
      <c r="AD966" s="86"/>
      <c r="AE966" s="86"/>
      <c r="AF966" s="86"/>
      <c r="AG966" s="86"/>
      <c r="AH966" s="86"/>
      <c r="AI966" s="86"/>
      <c r="AJ966" s="86"/>
      <c r="AK966" s="86"/>
      <c r="AL966" s="86"/>
      <c r="AM966" s="86"/>
      <c r="AN966" s="86"/>
      <c r="AO966" s="86"/>
      <c r="AP966" s="86"/>
      <c r="AQ966" s="86"/>
      <c r="AR966" s="86"/>
      <c r="AS966" s="86"/>
      <c r="AT966" s="86"/>
      <c r="AU966" s="86"/>
      <c r="AV966" s="86"/>
    </row>
    <row r="967" spans="1:48"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c r="AA967" s="86"/>
      <c r="AB967" s="86"/>
      <c r="AC967" s="86"/>
      <c r="AD967" s="86"/>
      <c r="AE967" s="86"/>
      <c r="AF967" s="86"/>
      <c r="AG967" s="86"/>
      <c r="AH967" s="86"/>
      <c r="AI967" s="86"/>
      <c r="AJ967" s="86"/>
      <c r="AK967" s="86"/>
      <c r="AL967" s="86"/>
      <c r="AM967" s="86"/>
      <c r="AN967" s="86"/>
      <c r="AO967" s="86"/>
      <c r="AP967" s="86"/>
      <c r="AQ967" s="86"/>
      <c r="AR967" s="86"/>
      <c r="AS967" s="86"/>
      <c r="AT967" s="86"/>
      <c r="AU967" s="86"/>
      <c r="AV967" s="86"/>
    </row>
    <row r="968" spans="1:4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c r="AA968" s="86"/>
      <c r="AB968" s="86"/>
      <c r="AC968" s="86"/>
      <c r="AD968" s="86"/>
      <c r="AE968" s="86"/>
      <c r="AF968" s="86"/>
      <c r="AG968" s="86"/>
      <c r="AH968" s="86"/>
      <c r="AI968" s="86"/>
      <c r="AJ968" s="86"/>
      <c r="AK968" s="86"/>
      <c r="AL968" s="86"/>
      <c r="AM968" s="86"/>
      <c r="AN968" s="86"/>
      <c r="AO968" s="86"/>
      <c r="AP968" s="86"/>
      <c r="AQ968" s="86"/>
      <c r="AR968" s="86"/>
      <c r="AS968" s="86"/>
      <c r="AT968" s="86"/>
      <c r="AU968" s="86"/>
      <c r="AV968" s="86"/>
    </row>
    <row r="969" spans="1:48"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c r="AA969" s="86"/>
      <c r="AB969" s="86"/>
      <c r="AC969" s="86"/>
      <c r="AD969" s="86"/>
      <c r="AE969" s="86"/>
      <c r="AF969" s="86"/>
      <c r="AG969" s="86"/>
      <c r="AH969" s="86"/>
      <c r="AI969" s="86"/>
      <c r="AJ969" s="86"/>
      <c r="AK969" s="86"/>
      <c r="AL969" s="86"/>
      <c r="AM969" s="86"/>
      <c r="AN969" s="86"/>
      <c r="AO969" s="86"/>
      <c r="AP969" s="86"/>
      <c r="AQ969" s="86"/>
      <c r="AR969" s="86"/>
      <c r="AS969" s="86"/>
      <c r="AT969" s="86"/>
      <c r="AU969" s="86"/>
      <c r="AV969" s="86"/>
    </row>
    <row r="970" spans="1:48"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c r="AA970" s="86"/>
      <c r="AB970" s="86"/>
      <c r="AC970" s="86"/>
      <c r="AD970" s="86"/>
      <c r="AE970" s="86"/>
      <c r="AF970" s="86"/>
      <c r="AG970" s="86"/>
      <c r="AH970" s="86"/>
      <c r="AI970" s="86"/>
      <c r="AJ970" s="86"/>
      <c r="AK970" s="86"/>
      <c r="AL970" s="86"/>
      <c r="AM970" s="86"/>
      <c r="AN970" s="86"/>
      <c r="AO970" s="86"/>
      <c r="AP970" s="86"/>
      <c r="AQ970" s="86"/>
      <c r="AR970" s="86"/>
      <c r="AS970" s="86"/>
      <c r="AT970" s="86"/>
      <c r="AU970" s="86"/>
      <c r="AV970" s="86"/>
    </row>
    <row r="971" spans="1:48"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c r="AA971" s="86"/>
      <c r="AB971" s="86"/>
      <c r="AC971" s="86"/>
      <c r="AD971" s="86"/>
      <c r="AE971" s="86"/>
      <c r="AF971" s="86"/>
      <c r="AG971" s="86"/>
      <c r="AH971" s="86"/>
      <c r="AI971" s="86"/>
      <c r="AJ971" s="86"/>
      <c r="AK971" s="86"/>
      <c r="AL971" s="86"/>
      <c r="AM971" s="86"/>
      <c r="AN971" s="86"/>
      <c r="AO971" s="86"/>
      <c r="AP971" s="86"/>
      <c r="AQ971" s="86"/>
      <c r="AR971" s="86"/>
      <c r="AS971" s="86"/>
      <c r="AT971" s="86"/>
      <c r="AU971" s="86"/>
      <c r="AV971" s="86"/>
    </row>
    <row r="972" spans="1:48"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c r="AA972" s="86"/>
      <c r="AB972" s="86"/>
      <c r="AC972" s="86"/>
      <c r="AD972" s="86"/>
      <c r="AE972" s="86"/>
      <c r="AF972" s="86"/>
      <c r="AG972" s="86"/>
      <c r="AH972" s="86"/>
      <c r="AI972" s="86"/>
      <c r="AJ972" s="86"/>
      <c r="AK972" s="86"/>
      <c r="AL972" s="86"/>
      <c r="AM972" s="86"/>
      <c r="AN972" s="86"/>
      <c r="AO972" s="86"/>
      <c r="AP972" s="86"/>
      <c r="AQ972" s="86"/>
      <c r="AR972" s="86"/>
      <c r="AS972" s="86"/>
      <c r="AT972" s="86"/>
      <c r="AU972" s="86"/>
      <c r="AV972" s="86"/>
    </row>
    <row r="973" spans="1:48"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c r="AA973" s="86"/>
      <c r="AB973" s="86"/>
      <c r="AC973" s="86"/>
      <c r="AD973" s="86"/>
      <c r="AE973" s="86"/>
      <c r="AF973" s="86"/>
      <c r="AG973" s="86"/>
      <c r="AH973" s="86"/>
      <c r="AI973" s="86"/>
      <c r="AJ973" s="86"/>
      <c r="AK973" s="86"/>
      <c r="AL973" s="86"/>
      <c r="AM973" s="86"/>
      <c r="AN973" s="86"/>
      <c r="AO973" s="86"/>
      <c r="AP973" s="86"/>
      <c r="AQ973" s="86"/>
      <c r="AR973" s="86"/>
      <c r="AS973" s="86"/>
      <c r="AT973" s="86"/>
      <c r="AU973" s="86"/>
      <c r="AV973" s="86"/>
    </row>
    <row r="974" spans="1:48"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c r="AA974" s="86"/>
      <c r="AB974" s="86"/>
      <c r="AC974" s="86"/>
      <c r="AD974" s="86"/>
      <c r="AE974" s="86"/>
      <c r="AF974" s="86"/>
      <c r="AG974" s="86"/>
      <c r="AH974" s="86"/>
      <c r="AI974" s="86"/>
      <c r="AJ974" s="86"/>
      <c r="AK974" s="86"/>
      <c r="AL974" s="86"/>
      <c r="AM974" s="86"/>
      <c r="AN974" s="86"/>
      <c r="AO974" s="86"/>
      <c r="AP974" s="86"/>
      <c r="AQ974" s="86"/>
      <c r="AR974" s="86"/>
      <c r="AS974" s="86"/>
      <c r="AT974" s="86"/>
      <c r="AU974" s="86"/>
      <c r="AV974" s="86"/>
    </row>
    <row r="975" spans="1:48"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c r="AA975" s="86"/>
      <c r="AB975" s="86"/>
      <c r="AC975" s="86"/>
      <c r="AD975" s="86"/>
      <c r="AE975" s="86"/>
      <c r="AF975" s="86"/>
      <c r="AG975" s="86"/>
      <c r="AH975" s="86"/>
      <c r="AI975" s="86"/>
      <c r="AJ975" s="86"/>
      <c r="AK975" s="86"/>
      <c r="AL975" s="86"/>
      <c r="AM975" s="86"/>
      <c r="AN975" s="86"/>
      <c r="AO975" s="86"/>
      <c r="AP975" s="86"/>
      <c r="AQ975" s="86"/>
      <c r="AR975" s="86"/>
      <c r="AS975" s="86"/>
      <c r="AT975" s="86"/>
      <c r="AU975" s="86"/>
      <c r="AV975" s="86"/>
    </row>
    <row r="976" spans="1:48" ht="15.75" customHeight="1">
      <c r="A976" s="86"/>
      <c r="B976" s="86"/>
      <c r="G976" s="86"/>
      <c r="H976" s="86"/>
      <c r="I976" s="86"/>
      <c r="J976" s="86"/>
      <c r="K976" s="86"/>
      <c r="L976" s="86"/>
      <c r="M976" s="86"/>
      <c r="N976" s="86"/>
      <c r="O976" s="86"/>
      <c r="P976" s="86"/>
      <c r="Q976" s="86"/>
      <c r="R976" s="86"/>
      <c r="S976" s="86"/>
      <c r="T976" s="86"/>
      <c r="U976" s="86"/>
      <c r="V976" s="86"/>
      <c r="W976" s="86"/>
      <c r="X976" s="86"/>
      <c r="Y976" s="86"/>
      <c r="Z976" s="86"/>
      <c r="AA976" s="86"/>
      <c r="AB976" s="86"/>
      <c r="AC976" s="86"/>
      <c r="AD976" s="86"/>
      <c r="AE976" s="86"/>
      <c r="AF976" s="86"/>
      <c r="AG976" s="86"/>
      <c r="AH976" s="86"/>
      <c r="AI976" s="86"/>
      <c r="AJ976" s="86"/>
      <c r="AK976" s="86"/>
      <c r="AL976" s="86"/>
      <c r="AM976" s="86"/>
      <c r="AN976" s="86"/>
      <c r="AO976" s="86"/>
      <c r="AP976" s="86"/>
      <c r="AQ976" s="86"/>
      <c r="AR976" s="86"/>
      <c r="AS976" s="86"/>
      <c r="AT976" s="86"/>
      <c r="AU976" s="86"/>
      <c r="AV976" s="86"/>
    </row>
    <row r="977" spans="1:48" ht="15.75" customHeight="1">
      <c r="A977" s="86"/>
      <c r="B977" s="86"/>
      <c r="G977" s="86"/>
      <c r="H977" s="86"/>
      <c r="I977" s="86"/>
      <c r="J977" s="86"/>
      <c r="K977" s="86"/>
      <c r="L977" s="86"/>
      <c r="M977" s="86"/>
      <c r="N977" s="86"/>
      <c r="O977" s="86"/>
      <c r="P977" s="86"/>
      <c r="Q977" s="86"/>
      <c r="R977" s="86"/>
      <c r="S977" s="86"/>
      <c r="T977" s="86"/>
      <c r="U977" s="86"/>
      <c r="V977" s="86"/>
      <c r="W977" s="86"/>
      <c r="X977" s="86"/>
      <c r="Y977" s="86"/>
      <c r="Z977" s="86"/>
      <c r="AA977" s="86"/>
      <c r="AB977" s="86"/>
      <c r="AC977" s="86"/>
      <c r="AD977" s="86"/>
      <c r="AE977" s="86"/>
      <c r="AF977" s="86"/>
      <c r="AG977" s="86"/>
      <c r="AH977" s="86"/>
      <c r="AI977" s="86"/>
      <c r="AJ977" s="86"/>
      <c r="AK977" s="86"/>
      <c r="AL977" s="86"/>
      <c r="AM977" s="86"/>
      <c r="AN977" s="86"/>
      <c r="AO977" s="86"/>
      <c r="AP977" s="86"/>
      <c r="AQ977" s="86"/>
      <c r="AR977" s="86"/>
      <c r="AS977" s="86"/>
      <c r="AT977" s="86"/>
      <c r="AU977" s="86"/>
      <c r="AV977" s="86"/>
    </row>
    <row r="978" spans="1:48" ht="15.75" customHeight="1">
      <c r="A978" s="86"/>
      <c r="B978" s="86"/>
      <c r="G978" s="86"/>
      <c r="H978" s="86"/>
      <c r="I978" s="86"/>
      <c r="J978" s="86"/>
      <c r="K978" s="86"/>
      <c r="L978" s="86"/>
      <c r="M978" s="86"/>
      <c r="N978" s="86"/>
      <c r="O978" s="86"/>
      <c r="P978" s="86"/>
      <c r="Q978" s="86"/>
      <c r="R978" s="86"/>
      <c r="S978" s="86"/>
      <c r="T978" s="86"/>
      <c r="U978" s="86"/>
      <c r="V978" s="86"/>
      <c r="W978" s="86"/>
      <c r="X978" s="86"/>
      <c r="Y978" s="86"/>
      <c r="Z978" s="86"/>
      <c r="AA978" s="86"/>
      <c r="AB978" s="86"/>
      <c r="AC978" s="86"/>
      <c r="AD978" s="86"/>
      <c r="AE978" s="86"/>
      <c r="AF978" s="86"/>
      <c r="AG978" s="86"/>
      <c r="AH978" s="86"/>
      <c r="AI978" s="86"/>
      <c r="AJ978" s="86"/>
      <c r="AK978" s="86"/>
      <c r="AL978" s="86"/>
      <c r="AM978" s="86"/>
      <c r="AN978" s="86"/>
      <c r="AO978" s="86"/>
      <c r="AP978" s="86"/>
      <c r="AQ978" s="86"/>
      <c r="AR978" s="86"/>
      <c r="AS978" s="86"/>
      <c r="AT978" s="86"/>
      <c r="AU978" s="86"/>
      <c r="AV978" s="86"/>
    </row>
    <row r="979" spans="1:48" ht="15.75" customHeight="1">
      <c r="A979" s="86"/>
      <c r="B979" s="86"/>
      <c r="G979" s="86"/>
      <c r="H979" s="86"/>
      <c r="I979" s="86"/>
      <c r="J979" s="86"/>
      <c r="K979" s="86"/>
      <c r="L979" s="86"/>
      <c r="M979" s="86"/>
      <c r="N979" s="86"/>
      <c r="O979" s="86"/>
      <c r="P979" s="86"/>
      <c r="Q979" s="86"/>
      <c r="R979" s="86"/>
      <c r="S979" s="86"/>
      <c r="T979" s="86"/>
      <c r="U979" s="86"/>
      <c r="V979" s="86"/>
      <c r="W979" s="86"/>
      <c r="X979" s="86"/>
      <c r="Y979" s="86"/>
      <c r="Z979" s="86"/>
      <c r="AA979" s="86"/>
      <c r="AB979" s="86"/>
      <c r="AC979" s="86"/>
      <c r="AD979" s="86"/>
      <c r="AE979" s="86"/>
      <c r="AF979" s="86"/>
      <c r="AG979" s="86"/>
      <c r="AH979" s="86"/>
      <c r="AI979" s="86"/>
      <c r="AJ979" s="86"/>
      <c r="AK979" s="86"/>
      <c r="AL979" s="86"/>
      <c r="AM979" s="86"/>
      <c r="AN979" s="86"/>
      <c r="AO979" s="86"/>
      <c r="AP979" s="86"/>
      <c r="AQ979" s="86"/>
      <c r="AR979" s="86"/>
      <c r="AS979" s="86"/>
      <c r="AT979" s="86"/>
      <c r="AU979" s="86"/>
      <c r="AV979" s="86"/>
    </row>
    <row r="980" spans="1:48" ht="15.75" customHeight="1">
      <c r="A980" s="86"/>
      <c r="B980" s="86"/>
      <c r="G980" s="86"/>
      <c r="H980" s="86"/>
      <c r="I980" s="86"/>
      <c r="J980" s="86"/>
      <c r="K980" s="86"/>
      <c r="L980" s="86"/>
      <c r="M980" s="86"/>
      <c r="N980" s="86"/>
      <c r="O980" s="86"/>
      <c r="P980" s="86"/>
      <c r="Q980" s="86"/>
      <c r="R980" s="86"/>
      <c r="S980" s="86"/>
      <c r="T980" s="86"/>
      <c r="U980" s="86"/>
      <c r="V980" s="86"/>
      <c r="W980" s="86"/>
      <c r="X980" s="86"/>
      <c r="Y980" s="86"/>
      <c r="Z980" s="86"/>
      <c r="AA980" s="86"/>
      <c r="AB980" s="86"/>
      <c r="AC980" s="86"/>
      <c r="AD980" s="86"/>
      <c r="AE980" s="86"/>
      <c r="AF980" s="86"/>
      <c r="AG980" s="86"/>
      <c r="AH980" s="86"/>
      <c r="AI980" s="86"/>
      <c r="AJ980" s="86"/>
      <c r="AK980" s="86"/>
      <c r="AL980" s="86"/>
      <c r="AM980" s="86"/>
      <c r="AN980" s="86"/>
      <c r="AO980" s="86"/>
      <c r="AP980" s="86"/>
      <c r="AQ980" s="86"/>
      <c r="AR980" s="86"/>
      <c r="AS980" s="86"/>
      <c r="AT980" s="86"/>
      <c r="AU980" s="86"/>
      <c r="AV980" s="86"/>
    </row>
    <row r="981" spans="1:48" ht="15.75" customHeight="1">
      <c r="A981" s="86"/>
      <c r="B981" s="86"/>
      <c r="G981" s="86"/>
      <c r="H981" s="86"/>
      <c r="I981" s="86"/>
      <c r="J981" s="86"/>
      <c r="K981" s="86"/>
      <c r="L981" s="86"/>
      <c r="M981" s="86"/>
      <c r="N981" s="86"/>
      <c r="O981" s="86"/>
      <c r="P981" s="86"/>
      <c r="Q981" s="86"/>
      <c r="R981" s="86"/>
      <c r="S981" s="86"/>
      <c r="T981" s="86"/>
      <c r="U981" s="86"/>
      <c r="V981" s="86"/>
      <c r="W981" s="86"/>
      <c r="X981" s="86"/>
      <c r="Y981" s="86"/>
      <c r="Z981" s="86"/>
      <c r="AA981" s="86"/>
      <c r="AB981" s="86"/>
      <c r="AC981" s="86"/>
      <c r="AD981" s="86"/>
      <c r="AE981" s="86"/>
      <c r="AF981" s="86"/>
      <c r="AG981" s="86"/>
      <c r="AH981" s="86"/>
      <c r="AI981" s="86"/>
      <c r="AJ981" s="86"/>
      <c r="AK981" s="86"/>
      <c r="AL981" s="86"/>
      <c r="AM981" s="86"/>
      <c r="AN981" s="86"/>
      <c r="AO981" s="86"/>
      <c r="AP981" s="86"/>
      <c r="AQ981" s="86"/>
      <c r="AR981" s="86"/>
      <c r="AS981" s="86"/>
      <c r="AT981" s="86"/>
      <c r="AU981" s="86"/>
      <c r="AV981" s="86"/>
    </row>
    <row r="982" spans="1:48" ht="15.75" customHeight="1">
      <c r="A982" s="86"/>
      <c r="B982" s="86"/>
      <c r="G982" s="86"/>
      <c r="H982" s="86"/>
      <c r="I982" s="86"/>
      <c r="J982" s="86"/>
      <c r="K982" s="86"/>
      <c r="L982" s="86"/>
      <c r="M982" s="86"/>
      <c r="N982" s="86"/>
      <c r="O982" s="86"/>
      <c r="P982" s="86"/>
      <c r="Q982" s="86"/>
      <c r="R982" s="86"/>
      <c r="S982" s="86"/>
      <c r="T982" s="86"/>
      <c r="U982" s="86"/>
      <c r="V982" s="86"/>
      <c r="W982" s="86"/>
      <c r="X982" s="86"/>
      <c r="Y982" s="86"/>
      <c r="Z982" s="86"/>
      <c r="AA982" s="86"/>
      <c r="AB982" s="86"/>
      <c r="AC982" s="86"/>
      <c r="AD982" s="86"/>
      <c r="AE982" s="86"/>
      <c r="AF982" s="86"/>
      <c r="AG982" s="86"/>
      <c r="AH982" s="86"/>
      <c r="AI982" s="86"/>
      <c r="AJ982" s="86"/>
      <c r="AK982" s="86"/>
      <c r="AL982" s="86"/>
      <c r="AM982" s="86"/>
      <c r="AN982" s="86"/>
      <c r="AO982" s="86"/>
      <c r="AP982" s="86"/>
      <c r="AQ982" s="86"/>
      <c r="AR982" s="86"/>
      <c r="AS982" s="86"/>
      <c r="AT982" s="86"/>
      <c r="AU982" s="86"/>
      <c r="AV982" s="86"/>
    </row>
    <row r="983" spans="1:48" ht="15.75" customHeight="1">
      <c r="A983" s="86"/>
      <c r="B983" s="86"/>
      <c r="G983" s="86"/>
      <c r="H983" s="86"/>
      <c r="I983" s="86"/>
      <c r="J983" s="86"/>
      <c r="K983" s="86"/>
      <c r="L983" s="86"/>
      <c r="M983" s="86"/>
      <c r="N983" s="86"/>
      <c r="O983" s="86"/>
      <c r="P983" s="86"/>
      <c r="Q983" s="86"/>
      <c r="R983" s="86"/>
      <c r="S983" s="86"/>
      <c r="T983" s="86"/>
      <c r="U983" s="86"/>
      <c r="V983" s="86"/>
      <c r="W983" s="86"/>
      <c r="X983" s="86"/>
      <c r="Y983" s="86"/>
      <c r="Z983" s="86"/>
      <c r="AA983" s="86"/>
      <c r="AB983" s="86"/>
      <c r="AC983" s="86"/>
      <c r="AD983" s="86"/>
      <c r="AE983" s="86"/>
      <c r="AF983" s="86"/>
      <c r="AG983" s="86"/>
      <c r="AH983" s="86"/>
      <c r="AI983" s="86"/>
      <c r="AJ983" s="86"/>
      <c r="AK983" s="86"/>
      <c r="AL983" s="86"/>
      <c r="AM983" s="86"/>
      <c r="AN983" s="86"/>
      <c r="AO983" s="86"/>
      <c r="AP983" s="86"/>
      <c r="AQ983" s="86"/>
      <c r="AR983" s="86"/>
      <c r="AS983" s="86"/>
      <c r="AT983" s="86"/>
      <c r="AU983" s="86"/>
      <c r="AV983" s="86"/>
    </row>
    <row r="984" spans="1:48" ht="15.75" customHeight="1">
      <c r="A984" s="86"/>
      <c r="B984" s="86"/>
      <c r="G984" s="86"/>
      <c r="H984" s="86"/>
      <c r="I984" s="86"/>
      <c r="J984" s="86"/>
      <c r="K984" s="86"/>
      <c r="L984" s="86"/>
      <c r="M984" s="86"/>
      <c r="N984" s="86"/>
      <c r="O984" s="86"/>
      <c r="P984" s="86"/>
      <c r="Q984" s="86"/>
      <c r="R984" s="86"/>
      <c r="S984" s="86"/>
      <c r="T984" s="86"/>
      <c r="U984" s="86"/>
      <c r="V984" s="86"/>
      <c r="W984" s="86"/>
      <c r="X984" s="86"/>
      <c r="Y984" s="86"/>
      <c r="Z984" s="86"/>
      <c r="AA984" s="86"/>
      <c r="AB984" s="86"/>
      <c r="AC984" s="86"/>
      <c r="AD984" s="86"/>
      <c r="AE984" s="86"/>
      <c r="AF984" s="86"/>
      <c r="AG984" s="86"/>
      <c r="AH984" s="86"/>
      <c r="AI984" s="86"/>
      <c r="AJ984" s="86"/>
      <c r="AK984" s="86"/>
      <c r="AL984" s="86"/>
      <c r="AM984" s="86"/>
      <c r="AN984" s="86"/>
      <c r="AO984" s="86"/>
      <c r="AP984" s="86"/>
      <c r="AQ984" s="86"/>
      <c r="AR984" s="86"/>
      <c r="AS984" s="86"/>
      <c r="AT984" s="86"/>
      <c r="AU984" s="86"/>
      <c r="AV984" s="86"/>
    </row>
    <row r="985" spans="1:48" ht="15.75" customHeight="1">
      <c r="A985" s="86"/>
      <c r="B985" s="86"/>
      <c r="G985" s="86"/>
      <c r="H985" s="86"/>
      <c r="I985" s="86"/>
      <c r="J985" s="86"/>
      <c r="K985" s="86"/>
      <c r="L985" s="86"/>
      <c r="M985" s="86"/>
      <c r="N985" s="86"/>
      <c r="O985" s="86"/>
      <c r="P985" s="86"/>
      <c r="Q985" s="86"/>
      <c r="R985" s="86"/>
      <c r="S985" s="86"/>
      <c r="T985" s="86"/>
      <c r="U985" s="86"/>
      <c r="V985" s="86"/>
      <c r="W985" s="86"/>
      <c r="X985" s="86"/>
      <c r="Y985" s="86"/>
      <c r="Z985" s="86"/>
      <c r="AA985" s="86"/>
      <c r="AB985" s="86"/>
      <c r="AC985" s="86"/>
      <c r="AD985" s="86"/>
      <c r="AE985" s="86"/>
      <c r="AF985" s="86"/>
      <c r="AG985" s="86"/>
      <c r="AH985" s="86"/>
      <c r="AI985" s="86"/>
      <c r="AJ985" s="86"/>
      <c r="AK985" s="86"/>
      <c r="AL985" s="86"/>
      <c r="AM985" s="86"/>
      <c r="AN985" s="86"/>
      <c r="AO985" s="86"/>
      <c r="AP985" s="86"/>
      <c r="AQ985" s="86"/>
      <c r="AR985" s="86"/>
      <c r="AS985" s="86"/>
      <c r="AT985" s="86"/>
      <c r="AU985" s="86"/>
      <c r="AV985" s="86"/>
    </row>
    <row r="986" spans="1:48" ht="15.75" customHeight="1">
      <c r="A986" s="86"/>
      <c r="B986" s="86"/>
      <c r="G986" s="86"/>
      <c r="H986" s="86"/>
      <c r="I986" s="86"/>
      <c r="J986" s="86"/>
      <c r="K986" s="86"/>
      <c r="L986" s="86"/>
      <c r="M986" s="86"/>
      <c r="N986" s="86"/>
      <c r="O986" s="86"/>
      <c r="P986" s="86"/>
      <c r="Q986" s="86"/>
      <c r="R986" s="86"/>
      <c r="S986" s="86"/>
      <c r="T986" s="86"/>
      <c r="U986" s="86"/>
      <c r="V986" s="86"/>
      <c r="W986" s="86"/>
      <c r="X986" s="86"/>
      <c r="Y986" s="86"/>
      <c r="Z986" s="86"/>
      <c r="AA986" s="86"/>
      <c r="AB986" s="86"/>
      <c r="AC986" s="86"/>
      <c r="AD986" s="86"/>
      <c r="AE986" s="86"/>
      <c r="AF986" s="86"/>
      <c r="AG986" s="86"/>
      <c r="AH986" s="86"/>
      <c r="AI986" s="86"/>
      <c r="AJ986" s="86"/>
      <c r="AK986" s="86"/>
      <c r="AL986" s="86"/>
      <c r="AM986" s="86"/>
      <c r="AN986" s="86"/>
      <c r="AO986" s="86"/>
      <c r="AP986" s="86"/>
      <c r="AQ986" s="86"/>
      <c r="AR986" s="86"/>
      <c r="AS986" s="86"/>
      <c r="AT986" s="86"/>
      <c r="AU986" s="86"/>
      <c r="AV986" s="86"/>
    </row>
    <row r="987" spans="1:48" ht="15.75" customHeight="1">
      <c r="A987" s="86"/>
      <c r="B987" s="86"/>
      <c r="G987" s="86"/>
      <c r="H987" s="86"/>
      <c r="I987" s="86"/>
      <c r="J987" s="86"/>
      <c r="K987" s="86"/>
      <c r="L987" s="86"/>
      <c r="M987" s="86"/>
      <c r="N987" s="86"/>
      <c r="O987" s="86"/>
      <c r="P987" s="86"/>
      <c r="Q987" s="86"/>
      <c r="R987" s="86"/>
      <c r="S987" s="86"/>
      <c r="T987" s="86"/>
      <c r="U987" s="86"/>
      <c r="V987" s="86"/>
      <c r="W987" s="86"/>
      <c r="X987" s="86"/>
      <c r="Y987" s="86"/>
      <c r="Z987" s="86"/>
      <c r="AA987" s="86"/>
      <c r="AB987" s="86"/>
      <c r="AC987" s="86"/>
      <c r="AD987" s="86"/>
      <c r="AE987" s="86"/>
      <c r="AF987" s="86"/>
      <c r="AG987" s="86"/>
      <c r="AH987" s="86"/>
      <c r="AI987" s="86"/>
      <c r="AJ987" s="86"/>
      <c r="AK987" s="86"/>
      <c r="AL987" s="86"/>
      <c r="AM987" s="86"/>
      <c r="AN987" s="86"/>
      <c r="AO987" s="86"/>
      <c r="AP987" s="86"/>
      <c r="AQ987" s="86"/>
      <c r="AR987" s="86"/>
      <c r="AS987" s="86"/>
      <c r="AT987" s="86"/>
      <c r="AU987" s="86"/>
      <c r="AV987" s="86"/>
    </row>
    <row r="988" spans="1:48" ht="15.75" customHeight="1">
      <c r="A988" s="86"/>
      <c r="B988" s="86"/>
      <c r="G988" s="86"/>
      <c r="H988" s="86"/>
      <c r="I988" s="86"/>
      <c r="J988" s="86"/>
      <c r="K988" s="86"/>
      <c r="L988" s="86"/>
      <c r="M988" s="86"/>
      <c r="N988" s="86"/>
      <c r="O988" s="86"/>
      <c r="P988" s="86"/>
      <c r="Q988" s="86"/>
      <c r="R988" s="86"/>
      <c r="S988" s="86"/>
      <c r="T988" s="86"/>
      <c r="U988" s="86"/>
      <c r="V988" s="86"/>
      <c r="W988" s="86"/>
      <c r="X988" s="86"/>
      <c r="Y988" s="86"/>
      <c r="Z988" s="86"/>
      <c r="AA988" s="86"/>
      <c r="AB988" s="86"/>
      <c r="AC988" s="86"/>
      <c r="AD988" s="86"/>
      <c r="AE988" s="86"/>
      <c r="AF988" s="86"/>
      <c r="AG988" s="86"/>
      <c r="AH988" s="86"/>
      <c r="AI988" s="86"/>
      <c r="AJ988" s="86"/>
      <c r="AK988" s="86"/>
      <c r="AL988" s="86"/>
      <c r="AM988" s="86"/>
      <c r="AN988" s="86"/>
      <c r="AO988" s="86"/>
      <c r="AP988" s="86"/>
      <c r="AQ988" s="86"/>
      <c r="AR988" s="86"/>
      <c r="AS988" s="86"/>
      <c r="AT988" s="86"/>
      <c r="AU988" s="86"/>
      <c r="AV988" s="86"/>
    </row>
    <row r="989" spans="1:48" ht="15.75" customHeight="1">
      <c r="A989" s="86"/>
      <c r="B989" s="86"/>
      <c r="G989" s="86"/>
      <c r="H989" s="86"/>
      <c r="I989" s="86"/>
      <c r="J989" s="86"/>
      <c r="K989" s="86"/>
      <c r="L989" s="86"/>
      <c r="M989" s="86"/>
      <c r="N989" s="86"/>
      <c r="O989" s="86"/>
      <c r="P989" s="86"/>
      <c r="Q989" s="86"/>
      <c r="R989" s="86"/>
      <c r="S989" s="86"/>
      <c r="T989" s="86"/>
      <c r="U989" s="86"/>
      <c r="V989" s="86"/>
      <c r="W989" s="86"/>
      <c r="X989" s="86"/>
      <c r="Y989" s="86"/>
      <c r="Z989" s="86"/>
      <c r="AA989" s="86"/>
      <c r="AB989" s="86"/>
      <c r="AC989" s="86"/>
      <c r="AD989" s="86"/>
      <c r="AE989" s="86"/>
      <c r="AF989" s="86"/>
      <c r="AG989" s="86"/>
      <c r="AH989" s="86"/>
      <c r="AI989" s="86"/>
      <c r="AJ989" s="86"/>
      <c r="AK989" s="86"/>
      <c r="AL989" s="86"/>
      <c r="AM989" s="86"/>
      <c r="AN989" s="86"/>
      <c r="AO989" s="86"/>
      <c r="AP989" s="86"/>
      <c r="AQ989" s="86"/>
      <c r="AR989" s="86"/>
      <c r="AS989" s="86"/>
      <c r="AT989" s="86"/>
      <c r="AU989" s="86"/>
      <c r="AV989" s="86"/>
    </row>
    <row r="990" spans="1:48" ht="15.75" customHeight="1">
      <c r="A990" s="86"/>
      <c r="B990" s="86"/>
      <c r="G990" s="86"/>
      <c r="H990" s="86"/>
      <c r="I990" s="86"/>
      <c r="J990" s="86"/>
      <c r="K990" s="86"/>
      <c r="L990" s="86"/>
      <c r="M990" s="86"/>
      <c r="N990" s="86"/>
      <c r="O990" s="86"/>
      <c r="P990" s="86"/>
      <c r="Q990" s="86"/>
      <c r="R990" s="86"/>
      <c r="S990" s="86"/>
      <c r="T990" s="86"/>
      <c r="U990" s="86"/>
      <c r="V990" s="86"/>
      <c r="W990" s="86"/>
      <c r="X990" s="86"/>
      <c r="Y990" s="86"/>
      <c r="Z990" s="86"/>
      <c r="AA990" s="86"/>
      <c r="AB990" s="86"/>
      <c r="AC990" s="86"/>
      <c r="AD990" s="86"/>
      <c r="AE990" s="86"/>
      <c r="AF990" s="86"/>
      <c r="AG990" s="86"/>
      <c r="AH990" s="86"/>
      <c r="AI990" s="86"/>
      <c r="AJ990" s="86"/>
      <c r="AK990" s="86"/>
      <c r="AL990" s="86"/>
      <c r="AM990" s="86"/>
      <c r="AN990" s="86"/>
      <c r="AO990" s="86"/>
      <c r="AP990" s="86"/>
      <c r="AQ990" s="86"/>
      <c r="AR990" s="86"/>
      <c r="AS990" s="86"/>
      <c r="AT990" s="86"/>
      <c r="AU990" s="86"/>
      <c r="AV990" s="86"/>
    </row>
    <row r="991" spans="1:48" ht="15.75" customHeight="1">
      <c r="A991" s="86"/>
      <c r="B991" s="86"/>
      <c r="G991" s="86"/>
      <c r="H991" s="86"/>
      <c r="I991" s="86"/>
      <c r="J991" s="86"/>
      <c r="K991" s="86"/>
      <c r="L991" s="86"/>
      <c r="M991" s="86"/>
      <c r="N991" s="86"/>
      <c r="O991" s="86"/>
      <c r="P991" s="86"/>
      <c r="Q991" s="86"/>
      <c r="R991" s="86"/>
      <c r="S991" s="86"/>
      <c r="T991" s="86"/>
      <c r="U991" s="86"/>
      <c r="V991" s="86"/>
      <c r="W991" s="86"/>
      <c r="X991" s="86"/>
      <c r="Y991" s="86"/>
      <c r="Z991" s="86"/>
      <c r="AA991" s="86"/>
      <c r="AB991" s="86"/>
      <c r="AC991" s="86"/>
      <c r="AD991" s="86"/>
      <c r="AE991" s="86"/>
      <c r="AF991" s="86"/>
      <c r="AG991" s="86"/>
      <c r="AH991" s="86"/>
      <c r="AI991" s="86"/>
      <c r="AJ991" s="86"/>
      <c r="AK991" s="86"/>
      <c r="AL991" s="86"/>
      <c r="AM991" s="86"/>
      <c r="AN991" s="86"/>
      <c r="AO991" s="86"/>
      <c r="AP991" s="86"/>
      <c r="AQ991" s="86"/>
      <c r="AR991" s="86"/>
      <c r="AS991" s="86"/>
      <c r="AT991" s="86"/>
      <c r="AU991" s="86"/>
      <c r="AV991" s="86"/>
    </row>
    <row r="992" spans="1:48" ht="15.75" customHeight="1">
      <c r="A992" s="86"/>
      <c r="B992" s="86"/>
      <c r="G992" s="86"/>
      <c r="H992" s="86"/>
      <c r="I992" s="86"/>
      <c r="J992" s="86"/>
      <c r="K992" s="86"/>
      <c r="L992" s="86"/>
      <c r="M992" s="86"/>
      <c r="N992" s="86"/>
      <c r="O992" s="86"/>
      <c r="P992" s="86"/>
      <c r="Q992" s="86"/>
      <c r="R992" s="86"/>
      <c r="S992" s="86"/>
      <c r="T992" s="86"/>
      <c r="U992" s="86"/>
      <c r="V992" s="86"/>
      <c r="W992" s="86"/>
      <c r="X992" s="86"/>
      <c r="Y992" s="86"/>
      <c r="Z992" s="86"/>
      <c r="AA992" s="86"/>
      <c r="AB992" s="86"/>
      <c r="AC992" s="86"/>
      <c r="AD992" s="86"/>
      <c r="AE992" s="86"/>
      <c r="AF992" s="86"/>
      <c r="AG992" s="86"/>
      <c r="AH992" s="86"/>
      <c r="AI992" s="86"/>
      <c r="AJ992" s="86"/>
      <c r="AK992" s="86"/>
      <c r="AL992" s="86"/>
      <c r="AM992" s="86"/>
      <c r="AN992" s="86"/>
      <c r="AO992" s="86"/>
      <c r="AP992" s="86"/>
      <c r="AQ992" s="86"/>
      <c r="AR992" s="86"/>
      <c r="AS992" s="86"/>
      <c r="AT992" s="86"/>
      <c r="AU992" s="86"/>
      <c r="AV992" s="86"/>
    </row>
    <row r="993" spans="1:48" ht="15.75" customHeight="1">
      <c r="A993" s="86"/>
      <c r="B993" s="86"/>
      <c r="G993" s="86"/>
      <c r="H993" s="86"/>
      <c r="I993" s="86"/>
      <c r="J993" s="86"/>
      <c r="K993" s="86"/>
      <c r="L993" s="86"/>
      <c r="M993" s="86"/>
      <c r="N993" s="86"/>
      <c r="O993" s="86"/>
      <c r="P993" s="86"/>
      <c r="Q993" s="86"/>
      <c r="R993" s="86"/>
      <c r="S993" s="86"/>
      <c r="T993" s="86"/>
      <c r="U993" s="86"/>
      <c r="V993" s="86"/>
      <c r="W993" s="86"/>
      <c r="X993" s="86"/>
      <c r="Y993" s="86"/>
      <c r="Z993" s="86"/>
      <c r="AA993" s="86"/>
      <c r="AB993" s="86"/>
      <c r="AC993" s="86"/>
      <c r="AD993" s="86"/>
      <c r="AE993" s="86"/>
      <c r="AF993" s="86"/>
      <c r="AG993" s="86"/>
      <c r="AH993" s="86"/>
      <c r="AI993" s="86"/>
      <c r="AJ993" s="86"/>
      <c r="AK993" s="86"/>
      <c r="AL993" s="86"/>
      <c r="AM993" s="86"/>
      <c r="AN993" s="86"/>
      <c r="AO993" s="86"/>
      <c r="AP993" s="86"/>
      <c r="AQ993" s="86"/>
      <c r="AR993" s="86"/>
      <c r="AS993" s="86"/>
      <c r="AT993" s="86"/>
      <c r="AU993" s="86"/>
      <c r="AV993" s="86"/>
    </row>
    <row r="994" spans="1:48" ht="15.75" customHeight="1">
      <c r="A994" s="86"/>
      <c r="B994" s="86"/>
      <c r="G994" s="86"/>
      <c r="H994" s="86"/>
      <c r="I994" s="86"/>
      <c r="J994" s="86"/>
      <c r="K994" s="86"/>
      <c r="L994" s="86"/>
      <c r="M994" s="86"/>
      <c r="N994" s="86"/>
      <c r="O994" s="86"/>
      <c r="P994" s="86"/>
      <c r="Q994" s="86"/>
      <c r="R994" s="86"/>
      <c r="S994" s="86"/>
      <c r="T994" s="86"/>
      <c r="U994" s="86"/>
      <c r="V994" s="86"/>
      <c r="W994" s="86"/>
      <c r="X994" s="86"/>
      <c r="Y994" s="86"/>
      <c r="Z994" s="86"/>
      <c r="AA994" s="86"/>
      <c r="AB994" s="86"/>
      <c r="AC994" s="86"/>
      <c r="AD994" s="86"/>
      <c r="AE994" s="86"/>
      <c r="AF994" s="86"/>
      <c r="AG994" s="86"/>
      <c r="AH994" s="86"/>
      <c r="AI994" s="86"/>
      <c r="AJ994" s="86"/>
      <c r="AK994" s="86"/>
      <c r="AL994" s="86"/>
      <c r="AM994" s="86"/>
      <c r="AN994" s="86"/>
      <c r="AO994" s="86"/>
      <c r="AP994" s="86"/>
      <c r="AQ994" s="86"/>
      <c r="AR994" s="86"/>
      <c r="AS994" s="86"/>
      <c r="AT994" s="86"/>
      <c r="AU994" s="86"/>
      <c r="AV994" s="86"/>
    </row>
    <row r="995" spans="1:48" ht="15.75" customHeight="1">
      <c r="A995" s="86"/>
      <c r="B995" s="86"/>
      <c r="G995" s="86"/>
      <c r="H995" s="86"/>
      <c r="I995" s="86"/>
      <c r="J995" s="86"/>
      <c r="K995" s="86"/>
      <c r="L995" s="86"/>
      <c r="M995" s="86"/>
      <c r="N995" s="86"/>
      <c r="O995" s="86"/>
      <c r="P995" s="86"/>
      <c r="Q995" s="86"/>
      <c r="R995" s="86"/>
      <c r="S995" s="86"/>
      <c r="T995" s="86"/>
      <c r="U995" s="86"/>
      <c r="V995" s="86"/>
      <c r="W995" s="86"/>
      <c r="X995" s="86"/>
      <c r="Y995" s="86"/>
      <c r="Z995" s="86"/>
      <c r="AA995" s="86"/>
      <c r="AB995" s="86"/>
      <c r="AC995" s="86"/>
      <c r="AD995" s="86"/>
      <c r="AE995" s="86"/>
      <c r="AF995" s="86"/>
      <c r="AG995" s="86"/>
      <c r="AH995" s="86"/>
      <c r="AI995" s="86"/>
      <c r="AJ995" s="86"/>
      <c r="AK995" s="86"/>
      <c r="AL995" s="86"/>
      <c r="AM995" s="86"/>
      <c r="AN995" s="86"/>
      <c r="AO995" s="86"/>
      <c r="AP995" s="86"/>
      <c r="AQ995" s="86"/>
      <c r="AR995" s="86"/>
      <c r="AS995" s="86"/>
      <c r="AT995" s="86"/>
      <c r="AU995" s="86"/>
      <c r="AV995" s="86"/>
    </row>
    <row r="996" spans="1:48" ht="15.75" customHeight="1">
      <c r="A996" s="86"/>
      <c r="B996" s="86"/>
      <c r="G996" s="86"/>
      <c r="H996" s="86"/>
      <c r="I996" s="86"/>
      <c r="J996" s="86"/>
      <c r="K996" s="86"/>
      <c r="L996" s="86"/>
      <c r="M996" s="86"/>
      <c r="N996" s="86"/>
      <c r="O996" s="86"/>
      <c r="P996" s="86"/>
      <c r="Q996" s="86"/>
      <c r="R996" s="86"/>
      <c r="S996" s="86"/>
      <c r="T996" s="86"/>
      <c r="U996" s="86"/>
      <c r="V996" s="86"/>
      <c r="W996" s="86"/>
      <c r="X996" s="86"/>
      <c r="Y996" s="86"/>
      <c r="Z996" s="86"/>
      <c r="AA996" s="86"/>
      <c r="AB996" s="86"/>
      <c r="AC996" s="86"/>
      <c r="AD996" s="86"/>
      <c r="AE996" s="86"/>
      <c r="AF996" s="86"/>
      <c r="AG996" s="86"/>
      <c r="AH996" s="86"/>
      <c r="AI996" s="86"/>
      <c r="AJ996" s="86"/>
      <c r="AK996" s="86"/>
      <c r="AL996" s="86"/>
      <c r="AM996" s="86"/>
      <c r="AN996" s="86"/>
      <c r="AO996" s="86"/>
      <c r="AP996" s="86"/>
      <c r="AQ996" s="86"/>
      <c r="AR996" s="86"/>
      <c r="AS996" s="86"/>
      <c r="AT996" s="86"/>
      <c r="AU996" s="86"/>
      <c r="AV996" s="86"/>
    </row>
    <row r="997" spans="1:48" ht="15.75" customHeight="1">
      <c r="A997" s="86"/>
      <c r="B997" s="86"/>
      <c r="G997" s="86"/>
      <c r="H997" s="86"/>
      <c r="I997" s="86"/>
      <c r="J997" s="86"/>
      <c r="K997" s="86"/>
      <c r="L997" s="86"/>
      <c r="M997" s="86"/>
      <c r="N997" s="86"/>
      <c r="O997" s="86"/>
      <c r="P997" s="86"/>
      <c r="Q997" s="86"/>
      <c r="R997" s="86"/>
      <c r="S997" s="86"/>
      <c r="T997" s="86"/>
      <c r="U997" s="86"/>
      <c r="V997" s="86"/>
      <c r="W997" s="86"/>
      <c r="X997" s="86"/>
      <c r="Y997" s="86"/>
      <c r="Z997" s="86"/>
      <c r="AA997" s="86"/>
      <c r="AB997" s="86"/>
      <c r="AC997" s="86"/>
      <c r="AD997" s="86"/>
      <c r="AE997" s="86"/>
      <c r="AF997" s="86"/>
      <c r="AG997" s="86"/>
      <c r="AH997" s="86"/>
      <c r="AI997" s="86"/>
      <c r="AJ997" s="86"/>
      <c r="AK997" s="86"/>
      <c r="AL997" s="86"/>
      <c r="AM997" s="86"/>
      <c r="AN997" s="86"/>
      <c r="AO997" s="86"/>
      <c r="AP997" s="86"/>
      <c r="AQ997" s="86"/>
      <c r="AR997" s="86"/>
      <c r="AS997" s="86"/>
      <c r="AT997" s="86"/>
      <c r="AU997" s="86"/>
      <c r="AV997" s="86"/>
    </row>
    <row r="998" spans="1:48" ht="15.75" customHeight="1">
      <c r="A998" s="86"/>
      <c r="B998" s="86"/>
      <c r="I998" s="86"/>
      <c r="J998" s="86"/>
      <c r="K998" s="86"/>
      <c r="L998" s="86"/>
      <c r="M998" s="86"/>
      <c r="N998" s="86"/>
      <c r="O998" s="86"/>
      <c r="P998" s="86"/>
      <c r="Q998" s="86"/>
      <c r="R998" s="86"/>
      <c r="S998" s="86"/>
      <c r="T998" s="86"/>
      <c r="U998" s="86"/>
      <c r="V998" s="86"/>
      <c r="W998" s="86"/>
      <c r="X998" s="86"/>
      <c r="Y998" s="86"/>
      <c r="Z998" s="86"/>
      <c r="AA998" s="86"/>
      <c r="AB998" s="86"/>
      <c r="AC998" s="86"/>
      <c r="AD998" s="86"/>
      <c r="AE998" s="86"/>
      <c r="AF998" s="86"/>
      <c r="AG998" s="86"/>
      <c r="AH998" s="86"/>
      <c r="AI998" s="86"/>
      <c r="AJ998" s="86"/>
      <c r="AK998" s="86"/>
      <c r="AL998" s="86"/>
      <c r="AM998" s="86"/>
      <c r="AN998" s="86"/>
      <c r="AO998" s="86"/>
      <c r="AP998" s="86"/>
      <c r="AQ998" s="86"/>
      <c r="AR998" s="86"/>
      <c r="AS998" s="86"/>
      <c r="AT998" s="86"/>
      <c r="AU998" s="86"/>
      <c r="AV998" s="86"/>
    </row>
    <row r="999" spans="1:48" ht="15.75" customHeight="1">
      <c r="A999" s="86"/>
      <c r="B999" s="86"/>
      <c r="I999" s="86"/>
      <c r="J999" s="86"/>
      <c r="K999" s="86"/>
      <c r="L999" s="86"/>
      <c r="M999" s="86"/>
      <c r="N999" s="86"/>
      <c r="O999" s="86"/>
      <c r="P999" s="86"/>
      <c r="Q999" s="86"/>
      <c r="R999" s="86"/>
      <c r="S999" s="86"/>
      <c r="T999" s="86"/>
      <c r="U999" s="86"/>
      <c r="V999" s="86"/>
      <c r="W999" s="86"/>
      <c r="X999" s="86"/>
      <c r="Y999" s="86"/>
      <c r="Z999" s="86"/>
      <c r="AA999" s="86"/>
      <c r="AB999" s="86"/>
      <c r="AC999" s="86"/>
      <c r="AD999" s="86"/>
      <c r="AE999" s="86"/>
      <c r="AF999" s="86"/>
      <c r="AG999" s="86"/>
      <c r="AH999" s="86"/>
      <c r="AI999" s="86"/>
      <c r="AJ999" s="86"/>
      <c r="AK999" s="86"/>
      <c r="AL999" s="86"/>
      <c r="AM999" s="86"/>
      <c r="AN999" s="86"/>
      <c r="AO999" s="86"/>
      <c r="AP999" s="86"/>
      <c r="AQ999" s="86"/>
      <c r="AR999" s="86"/>
      <c r="AS999" s="86"/>
      <c r="AT999" s="86"/>
      <c r="AU999" s="86"/>
      <c r="AV999" s="86"/>
    </row>
    <row r="1000" spans="1:48" ht="15.75" customHeight="1">
      <c r="A1000" s="86"/>
      <c r="B1000" s="86"/>
      <c r="I1000" s="86"/>
      <c r="J1000" s="86"/>
      <c r="K1000" s="86"/>
      <c r="L1000" s="86"/>
      <c r="M1000" s="86"/>
      <c r="N1000" s="86"/>
      <c r="O1000" s="86"/>
      <c r="P1000" s="86"/>
      <c r="Q1000" s="86"/>
      <c r="R1000" s="86"/>
      <c r="S1000" s="86"/>
      <c r="T1000" s="86"/>
      <c r="U1000" s="86"/>
      <c r="V1000" s="86"/>
      <c r="W1000" s="86"/>
      <c r="X1000" s="86"/>
      <c r="Y1000" s="86"/>
      <c r="Z1000" s="86"/>
      <c r="AA1000" s="86"/>
      <c r="AB1000" s="86"/>
      <c r="AC1000" s="86"/>
      <c r="AD1000" s="86"/>
      <c r="AE1000" s="86"/>
      <c r="AF1000" s="86"/>
      <c r="AG1000" s="86"/>
      <c r="AH1000" s="86"/>
      <c r="AI1000" s="86"/>
      <c r="AJ1000" s="86"/>
      <c r="AK1000" s="86"/>
      <c r="AL1000" s="86"/>
      <c r="AM1000" s="86"/>
      <c r="AN1000" s="86"/>
      <c r="AO1000" s="86"/>
      <c r="AP1000" s="86"/>
      <c r="AQ1000" s="86"/>
      <c r="AR1000" s="86"/>
      <c r="AS1000" s="86"/>
      <c r="AT1000" s="86"/>
      <c r="AU1000" s="86"/>
      <c r="AV1000" s="86"/>
    </row>
    <row r="1001" spans="1:48" ht="15.75" customHeight="1">
      <c r="A1001" s="86"/>
      <c r="B1001" s="86"/>
      <c r="I1001" s="86"/>
      <c r="J1001" s="86"/>
      <c r="K1001" s="86"/>
      <c r="L1001" s="86"/>
      <c r="M1001" s="86"/>
      <c r="N1001" s="86"/>
      <c r="O1001" s="86"/>
      <c r="P1001" s="86"/>
      <c r="Q1001" s="86"/>
      <c r="R1001" s="86"/>
      <c r="S1001" s="86"/>
      <c r="T1001" s="86"/>
      <c r="U1001" s="86"/>
      <c r="V1001" s="86"/>
      <c r="W1001" s="86"/>
      <c r="X1001" s="86"/>
      <c r="Y1001" s="86"/>
      <c r="Z1001" s="86"/>
      <c r="AA1001" s="86"/>
      <c r="AB1001" s="86"/>
      <c r="AC1001" s="86"/>
      <c r="AD1001" s="86"/>
      <c r="AE1001" s="86"/>
      <c r="AF1001" s="86"/>
      <c r="AG1001" s="86"/>
      <c r="AH1001" s="86"/>
      <c r="AI1001" s="86"/>
      <c r="AJ1001" s="86"/>
      <c r="AK1001" s="86"/>
      <c r="AL1001" s="86"/>
      <c r="AM1001" s="86"/>
      <c r="AN1001" s="86"/>
      <c r="AO1001" s="86"/>
      <c r="AP1001" s="86"/>
      <c r="AQ1001" s="86"/>
      <c r="AR1001" s="86"/>
      <c r="AS1001" s="86"/>
      <c r="AT1001" s="86"/>
      <c r="AU1001" s="86"/>
      <c r="AV1001" s="86"/>
    </row>
  </sheetData>
  <mergeCells count="32">
    <mergeCell ref="A1:Z1"/>
    <mergeCell ref="A2:B2"/>
    <mergeCell ref="C2:H2"/>
    <mergeCell ref="I2:N2"/>
    <mergeCell ref="O2:T2"/>
    <mergeCell ref="U2:Z2"/>
    <mergeCell ref="R5:T5"/>
    <mergeCell ref="X5:Z5"/>
    <mergeCell ref="G6:H6"/>
    <mergeCell ref="L6:N6"/>
    <mergeCell ref="R6:T6"/>
    <mergeCell ref="X6:Z6"/>
    <mergeCell ref="G7:H7"/>
    <mergeCell ref="L7:N7"/>
    <mergeCell ref="R7:T7"/>
    <mergeCell ref="X7:Z7"/>
    <mergeCell ref="G8:H8"/>
    <mergeCell ref="L8:N8"/>
    <mergeCell ref="R8:T8"/>
    <mergeCell ref="X8:Z8"/>
    <mergeCell ref="AB13:AC21"/>
    <mergeCell ref="AB2:AC11"/>
    <mergeCell ref="G3:H3"/>
    <mergeCell ref="L3:N3"/>
    <mergeCell ref="R3:T3"/>
    <mergeCell ref="X3:Z3"/>
    <mergeCell ref="G4:H4"/>
    <mergeCell ref="L4:N4"/>
    <mergeCell ref="R4:T4"/>
    <mergeCell ref="X4:Z4"/>
    <mergeCell ref="G5:H5"/>
    <mergeCell ref="L5:N5"/>
  </mergeCells>
  <pageMargins left="0.74791666666666701" right="0.74791666666666701" top="0.98402777777777795" bottom="0.9840277777777779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8"/>
  <sheetViews>
    <sheetView zoomScale="70" zoomScaleNormal="70" workbookViewId="0">
      <pane ySplit="3" topLeftCell="A10" activePane="bottomLeft" state="frozen"/>
      <selection pane="bottomLeft" activeCell="J14" sqref="J14"/>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9" t="s">
        <v>271</v>
      </c>
      <c r="B1" s="247" t="s">
        <v>128</v>
      </c>
      <c r="C1" s="247"/>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48" t="s">
        <v>85</v>
      </c>
      <c r="B2" s="248"/>
      <c r="C2" s="248"/>
      <c r="D2" s="248"/>
      <c r="E2" s="248"/>
      <c r="F2" s="248"/>
      <c r="G2" s="248"/>
      <c r="H2" s="248"/>
      <c r="I2" s="248"/>
      <c r="J2" s="248"/>
      <c r="K2" s="248"/>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147</v>
      </c>
      <c r="I3" s="64" t="s">
        <v>148</v>
      </c>
      <c r="J3" s="64" t="s">
        <v>149</v>
      </c>
      <c r="K3" s="64" t="s">
        <v>150</v>
      </c>
      <c r="M3" s="20"/>
      <c r="N3" s="20"/>
      <c r="O3" s="20"/>
      <c r="P3" s="20"/>
      <c r="Q3" s="21"/>
      <c r="R3" s="21"/>
      <c r="S3" s="21"/>
      <c r="T3" s="21"/>
      <c r="U3" s="21"/>
      <c r="V3" s="21"/>
      <c r="W3" s="21"/>
      <c r="X3" s="21"/>
      <c r="Y3" s="21"/>
      <c r="Z3" s="21"/>
    </row>
    <row r="4" spans="1:26" ht="31.2">
      <c r="A4" s="280" t="s">
        <v>891</v>
      </c>
      <c r="B4" s="22" t="s">
        <v>892</v>
      </c>
      <c r="C4" s="22" t="s">
        <v>893</v>
      </c>
      <c r="D4" s="22">
        <v>2</v>
      </c>
      <c r="E4" s="22" t="s">
        <v>112</v>
      </c>
      <c r="F4" s="22" t="str">
        <f>"+/-2"</f>
        <v>+/-2</v>
      </c>
      <c r="G4" s="22"/>
      <c r="H4" s="22" t="s">
        <v>894</v>
      </c>
      <c r="I4" s="22" t="s">
        <v>895</v>
      </c>
      <c r="J4" s="22" t="s">
        <v>1512</v>
      </c>
      <c r="K4" s="25" t="b">
        <f>FALSE()</f>
        <v>0</v>
      </c>
      <c r="M4" s="20"/>
      <c r="N4" s="20"/>
      <c r="O4" s="20"/>
      <c r="P4" s="20"/>
      <c r="Q4" s="20"/>
      <c r="R4" s="20"/>
      <c r="S4" s="20"/>
      <c r="T4" s="20"/>
      <c r="U4" s="20"/>
      <c r="V4" s="20"/>
      <c r="W4" s="20"/>
      <c r="X4" s="20"/>
      <c r="Y4" s="20"/>
      <c r="Z4" s="20"/>
    </row>
    <row r="5" spans="1:26" ht="78">
      <c r="A5" s="280"/>
      <c r="B5" s="26" t="s">
        <v>896</v>
      </c>
      <c r="C5" s="26" t="s">
        <v>893</v>
      </c>
      <c r="D5" s="26">
        <v>5</v>
      </c>
      <c r="E5" s="26" t="s">
        <v>112</v>
      </c>
      <c r="F5" s="26" t="s">
        <v>287</v>
      </c>
      <c r="G5" s="172" t="s">
        <v>897</v>
      </c>
      <c r="H5" s="26" t="s">
        <v>898</v>
      </c>
      <c r="I5" s="26" t="s">
        <v>899</v>
      </c>
      <c r="J5" s="26" t="s">
        <v>1512</v>
      </c>
      <c r="K5" s="39" t="b">
        <f>FALSE()</f>
        <v>0</v>
      </c>
      <c r="M5" s="20"/>
      <c r="N5" s="20"/>
      <c r="O5" s="20"/>
      <c r="P5" s="20"/>
      <c r="Q5" s="20"/>
      <c r="R5" s="20"/>
      <c r="S5" s="20"/>
      <c r="T5" s="20"/>
      <c r="U5" s="20"/>
      <c r="V5" s="20"/>
      <c r="W5" s="20"/>
      <c r="X5" s="20"/>
      <c r="Y5" s="20"/>
      <c r="Z5" s="20"/>
    </row>
    <row r="6" spans="1:26" ht="46.8">
      <c r="A6" s="280"/>
      <c r="B6" s="33" t="s">
        <v>900</v>
      </c>
      <c r="C6" s="33" t="s">
        <v>901</v>
      </c>
      <c r="D6" s="33" t="s">
        <v>111</v>
      </c>
      <c r="E6" s="33" t="s">
        <v>323</v>
      </c>
      <c r="F6" s="33" t="s">
        <v>902</v>
      </c>
      <c r="G6" s="33"/>
      <c r="H6" s="33" t="s">
        <v>903</v>
      </c>
      <c r="I6" s="33"/>
      <c r="J6" s="33" t="s">
        <v>1512</v>
      </c>
      <c r="K6" s="47" t="b">
        <f>FALSE()</f>
        <v>0</v>
      </c>
      <c r="M6" s="20"/>
      <c r="N6" s="20"/>
      <c r="O6" s="20"/>
      <c r="P6" s="20"/>
      <c r="Q6" s="20"/>
      <c r="R6" s="20"/>
      <c r="S6" s="20"/>
      <c r="T6" s="20"/>
      <c r="U6" s="20"/>
      <c r="V6" s="20"/>
      <c r="W6" s="20"/>
      <c r="X6" s="20"/>
      <c r="Y6" s="20"/>
      <c r="Z6" s="20"/>
    </row>
    <row r="7" spans="1:26" ht="31.2">
      <c r="A7" s="280" t="s">
        <v>904</v>
      </c>
      <c r="B7" s="22" t="s">
        <v>905</v>
      </c>
      <c r="C7" s="22" t="s">
        <v>906</v>
      </c>
      <c r="D7" s="22">
        <v>100</v>
      </c>
      <c r="E7" s="22" t="s">
        <v>117</v>
      </c>
      <c r="F7" s="22" t="s">
        <v>287</v>
      </c>
      <c r="G7" s="22" t="s">
        <v>907</v>
      </c>
      <c r="H7" s="22"/>
      <c r="I7" s="22"/>
      <c r="J7" s="22" t="s">
        <v>1512</v>
      </c>
      <c r="K7" s="25" t="b">
        <f>FALSE()</f>
        <v>0</v>
      </c>
      <c r="M7" s="20"/>
      <c r="N7" s="20"/>
      <c r="O7" s="20"/>
      <c r="P7" s="20"/>
      <c r="Q7" s="20"/>
      <c r="R7" s="20"/>
      <c r="S7" s="20"/>
      <c r="T7" s="20"/>
      <c r="U7" s="20"/>
      <c r="V7" s="20"/>
      <c r="W7" s="20"/>
      <c r="X7" s="20"/>
      <c r="Y7" s="20"/>
      <c r="Z7" s="20"/>
    </row>
    <row r="8" spans="1:26" ht="31.2">
      <c r="A8" s="280"/>
      <c r="B8" s="26" t="s">
        <v>908</v>
      </c>
      <c r="C8" s="26" t="s">
        <v>909</v>
      </c>
      <c r="D8" s="26" t="s">
        <v>111</v>
      </c>
      <c r="E8" s="26" t="s">
        <v>323</v>
      </c>
      <c r="F8" s="26" t="s">
        <v>287</v>
      </c>
      <c r="G8" s="26" t="s">
        <v>907</v>
      </c>
      <c r="H8" s="26"/>
      <c r="I8" s="26"/>
      <c r="J8" s="26" t="s">
        <v>1512</v>
      </c>
      <c r="K8" s="39" t="b">
        <f>FALSE()</f>
        <v>0</v>
      </c>
      <c r="M8" s="20"/>
      <c r="N8" s="20"/>
      <c r="O8" s="20"/>
      <c r="P8" s="20"/>
      <c r="Q8" s="20"/>
      <c r="R8" s="20"/>
      <c r="S8" s="20"/>
      <c r="T8" s="20"/>
      <c r="U8" s="20"/>
      <c r="V8" s="20"/>
      <c r="W8" s="20"/>
      <c r="X8" s="20"/>
      <c r="Y8" s="20"/>
      <c r="Z8" s="20"/>
    </row>
    <row r="9" spans="1:26" ht="46.8">
      <c r="A9" s="280"/>
      <c r="B9" s="30" t="s">
        <v>910</v>
      </c>
      <c r="C9" s="30" t="s">
        <v>115</v>
      </c>
      <c r="D9" s="30" t="s">
        <v>331</v>
      </c>
      <c r="E9" s="30" t="s">
        <v>117</v>
      </c>
      <c r="F9" s="30" t="s">
        <v>287</v>
      </c>
      <c r="G9" s="30" t="s">
        <v>907</v>
      </c>
      <c r="H9" s="30"/>
      <c r="I9" s="30"/>
      <c r="J9" s="30" t="s">
        <v>1512</v>
      </c>
      <c r="K9" s="58" t="b">
        <f>FALSE()</f>
        <v>0</v>
      </c>
      <c r="M9" s="20"/>
      <c r="N9" s="20"/>
      <c r="O9" s="20"/>
      <c r="P9" s="20"/>
      <c r="Q9" s="20"/>
      <c r="R9" s="20"/>
      <c r="S9" s="20"/>
      <c r="T9" s="20"/>
      <c r="U9" s="20"/>
      <c r="V9" s="20"/>
      <c r="W9" s="20"/>
      <c r="X9" s="20"/>
      <c r="Y9" s="20"/>
      <c r="Z9" s="20"/>
    </row>
    <row r="10" spans="1:26" ht="46.8">
      <c r="A10" s="280"/>
      <c r="B10" s="33" t="s">
        <v>911</v>
      </c>
      <c r="C10" s="33" t="s">
        <v>912</v>
      </c>
      <c r="D10" s="33">
        <v>100</v>
      </c>
      <c r="E10" s="33" t="s">
        <v>117</v>
      </c>
      <c r="F10" s="33" t="s">
        <v>287</v>
      </c>
      <c r="G10" s="33" t="s">
        <v>907</v>
      </c>
      <c r="H10" s="33"/>
      <c r="I10" s="33"/>
      <c r="J10" s="33" t="s">
        <v>1512</v>
      </c>
      <c r="K10" s="47" t="b">
        <f>FALSE()</f>
        <v>0</v>
      </c>
      <c r="M10" s="20"/>
      <c r="N10" s="20"/>
      <c r="O10" s="20"/>
      <c r="P10" s="20"/>
      <c r="Q10" s="20"/>
      <c r="R10" s="20"/>
      <c r="S10" s="20"/>
      <c r="T10" s="20"/>
      <c r="U10" s="20"/>
      <c r="V10" s="20"/>
      <c r="W10" s="20"/>
      <c r="X10" s="20"/>
      <c r="Y10" s="20"/>
      <c r="Z10" s="20"/>
    </row>
    <row r="11" spans="1:26" ht="25.35" customHeight="1">
      <c r="A11" s="241" t="s">
        <v>913</v>
      </c>
      <c r="B11" s="258" t="s">
        <v>914</v>
      </c>
      <c r="C11" s="22" t="s">
        <v>915</v>
      </c>
      <c r="D11" s="22" t="s">
        <v>111</v>
      </c>
      <c r="E11" s="22" t="s">
        <v>323</v>
      </c>
      <c r="F11" s="22" t="s">
        <v>287</v>
      </c>
      <c r="G11" s="22" t="s">
        <v>916</v>
      </c>
      <c r="H11" s="22"/>
      <c r="I11" s="22"/>
      <c r="J11" s="22" t="s">
        <v>1512</v>
      </c>
      <c r="K11" s="25" t="b">
        <f>FALSE()</f>
        <v>0</v>
      </c>
      <c r="L11" s="20"/>
      <c r="M11" s="20"/>
      <c r="N11" s="20"/>
      <c r="O11" s="20"/>
      <c r="P11" s="20"/>
      <c r="Q11" s="20"/>
      <c r="R11" s="20"/>
      <c r="S11" s="20"/>
      <c r="T11" s="20"/>
      <c r="U11" s="20"/>
      <c r="V11" s="20"/>
      <c r="W11" s="20"/>
      <c r="X11" s="20"/>
      <c r="Y11" s="20"/>
      <c r="Z11" s="20"/>
    </row>
    <row r="12" spans="1:26" ht="109.2">
      <c r="A12" s="241"/>
      <c r="B12" s="258"/>
      <c r="C12" s="71" t="s">
        <v>917</v>
      </c>
      <c r="D12" s="71" t="s">
        <v>111</v>
      </c>
      <c r="E12" s="71" t="s">
        <v>323</v>
      </c>
      <c r="F12" s="71" t="s">
        <v>918</v>
      </c>
      <c r="G12" s="71" t="s">
        <v>919</v>
      </c>
      <c r="H12" s="71"/>
      <c r="I12" s="71"/>
      <c r="J12" s="71" t="s">
        <v>1512</v>
      </c>
      <c r="K12" s="29" t="b">
        <f>FALSE()</f>
        <v>0</v>
      </c>
      <c r="L12" s="20"/>
      <c r="M12" s="20"/>
      <c r="N12" s="20"/>
      <c r="O12" s="20"/>
      <c r="P12" s="20"/>
      <c r="Q12" s="20"/>
      <c r="R12" s="20"/>
      <c r="S12" s="20"/>
      <c r="T12" s="20"/>
      <c r="U12" s="20"/>
      <c r="V12" s="20"/>
      <c r="W12" s="20"/>
      <c r="X12" s="20"/>
      <c r="Y12" s="20"/>
      <c r="Z12" s="20"/>
    </row>
    <row r="13" spans="1:26" ht="109.2">
      <c r="A13" s="241"/>
      <c r="B13" s="258"/>
      <c r="C13" s="71" t="s">
        <v>920</v>
      </c>
      <c r="D13" s="71" t="s">
        <v>111</v>
      </c>
      <c r="E13" s="71" t="s">
        <v>323</v>
      </c>
      <c r="F13" s="71" t="s">
        <v>918</v>
      </c>
      <c r="G13" s="71" t="s">
        <v>919</v>
      </c>
      <c r="H13" s="71"/>
      <c r="I13" s="71"/>
      <c r="J13" s="71" t="s">
        <v>1512</v>
      </c>
      <c r="K13" s="29" t="b">
        <f>FALSE()</f>
        <v>0</v>
      </c>
      <c r="L13" s="20"/>
      <c r="M13" s="20"/>
      <c r="N13" s="20"/>
      <c r="O13" s="20"/>
      <c r="P13" s="20"/>
      <c r="Q13" s="20"/>
      <c r="R13" s="20"/>
      <c r="S13" s="20"/>
      <c r="T13" s="20"/>
      <c r="U13" s="20"/>
      <c r="V13" s="20"/>
      <c r="W13" s="20"/>
      <c r="X13" s="20"/>
      <c r="Y13" s="20"/>
      <c r="Z13" s="20"/>
    </row>
    <row r="14" spans="1:26" ht="31.2">
      <c r="A14" s="241"/>
      <c r="B14" s="258"/>
      <c r="C14" s="71" t="s">
        <v>921</v>
      </c>
      <c r="D14" s="71" t="s">
        <v>111</v>
      </c>
      <c r="E14" s="71" t="s">
        <v>323</v>
      </c>
      <c r="F14" s="71" t="s">
        <v>287</v>
      </c>
      <c r="G14" s="71"/>
      <c r="H14" s="71" t="s">
        <v>922</v>
      </c>
      <c r="I14" s="71"/>
      <c r="J14" s="298" t="s">
        <v>1513</v>
      </c>
      <c r="K14" s="29" t="b">
        <f>FALSE()</f>
        <v>0</v>
      </c>
      <c r="L14" s="20"/>
      <c r="M14" s="20"/>
      <c r="N14" s="20"/>
      <c r="O14" s="20"/>
      <c r="P14" s="20"/>
      <c r="Q14" s="20"/>
      <c r="R14" s="20"/>
      <c r="S14" s="20"/>
      <c r="T14" s="20"/>
      <c r="U14" s="20"/>
      <c r="V14" s="20"/>
      <c r="W14" s="20"/>
      <c r="X14" s="20"/>
      <c r="Y14" s="20"/>
      <c r="Z14" s="20"/>
    </row>
    <row r="15" spans="1:26" ht="25.35" customHeight="1">
      <c r="A15" s="241"/>
      <c r="B15" s="264" t="s">
        <v>923</v>
      </c>
      <c r="C15" s="71" t="s">
        <v>924</v>
      </c>
      <c r="D15" s="71" t="s">
        <v>111</v>
      </c>
      <c r="E15" s="71" t="s">
        <v>323</v>
      </c>
      <c r="F15" s="71" t="s">
        <v>287</v>
      </c>
      <c r="G15" s="71" t="s">
        <v>925</v>
      </c>
      <c r="H15" s="71"/>
      <c r="I15" s="71"/>
      <c r="J15" s="71" t="s">
        <v>1512</v>
      </c>
      <c r="K15" s="29" t="b">
        <f>FALSE()</f>
        <v>0</v>
      </c>
      <c r="L15" s="20"/>
      <c r="M15" s="20"/>
      <c r="N15" s="20"/>
      <c r="O15" s="20"/>
      <c r="P15" s="20"/>
      <c r="Q15" s="20"/>
      <c r="R15" s="20"/>
      <c r="S15" s="20"/>
      <c r="T15" s="20"/>
      <c r="U15" s="20"/>
      <c r="V15" s="20"/>
      <c r="W15" s="20"/>
      <c r="X15" s="20"/>
      <c r="Y15" s="20"/>
      <c r="Z15" s="20"/>
    </row>
    <row r="16" spans="1:26" ht="15.6">
      <c r="A16" s="241"/>
      <c r="B16" s="264"/>
      <c r="C16" s="71" t="s">
        <v>926</v>
      </c>
      <c r="D16" s="71" t="s">
        <v>111</v>
      </c>
      <c r="E16" s="71" t="s">
        <v>323</v>
      </c>
      <c r="F16" s="71" t="s">
        <v>287</v>
      </c>
      <c r="G16" s="71" t="s">
        <v>925</v>
      </c>
      <c r="H16" s="71"/>
      <c r="I16" s="71"/>
      <c r="J16" s="71" t="s">
        <v>1512</v>
      </c>
      <c r="K16" s="29" t="b">
        <f>FALSE()</f>
        <v>0</v>
      </c>
      <c r="L16" s="20"/>
      <c r="M16" s="20"/>
      <c r="N16" s="20"/>
      <c r="O16" s="20"/>
      <c r="P16" s="20"/>
      <c r="Q16" s="20"/>
      <c r="R16" s="20"/>
      <c r="S16" s="20"/>
      <c r="T16" s="20"/>
      <c r="U16" s="20"/>
      <c r="V16" s="20"/>
      <c r="W16" s="20"/>
      <c r="X16" s="20"/>
      <c r="Y16" s="20"/>
      <c r="Z16" s="20"/>
    </row>
    <row r="17" spans="1:26" ht="31.2">
      <c r="A17" s="241"/>
      <c r="B17" s="264"/>
      <c r="C17" s="71" t="s">
        <v>927</v>
      </c>
      <c r="D17" s="71" t="s">
        <v>928</v>
      </c>
      <c r="E17" s="71" t="s">
        <v>112</v>
      </c>
      <c r="F17" s="71" t="s">
        <v>287</v>
      </c>
      <c r="G17" s="71" t="s">
        <v>925</v>
      </c>
      <c r="H17" s="71"/>
      <c r="I17" s="71"/>
      <c r="J17" s="71" t="s">
        <v>1512</v>
      </c>
      <c r="K17" s="29" t="b">
        <f>FALSE()</f>
        <v>0</v>
      </c>
      <c r="L17" s="20"/>
      <c r="M17" s="20"/>
      <c r="N17" s="20"/>
      <c r="O17" s="20"/>
      <c r="P17" s="20"/>
      <c r="Q17" s="20"/>
      <c r="R17" s="20"/>
      <c r="S17" s="20"/>
      <c r="T17" s="20"/>
      <c r="U17" s="20"/>
      <c r="V17" s="20"/>
      <c r="W17" s="20"/>
      <c r="X17" s="20"/>
      <c r="Y17" s="20"/>
      <c r="Z17" s="20"/>
    </row>
    <row r="18" spans="1:26" ht="31.2">
      <c r="A18" s="241"/>
      <c r="B18" s="264"/>
      <c r="C18" s="71" t="s">
        <v>929</v>
      </c>
      <c r="D18" s="71" t="s">
        <v>930</v>
      </c>
      <c r="E18" s="71" t="s">
        <v>96</v>
      </c>
      <c r="F18" s="71" t="s">
        <v>287</v>
      </c>
      <c r="G18" s="71" t="s">
        <v>925</v>
      </c>
      <c r="H18" s="71"/>
      <c r="I18" s="71"/>
      <c r="J18" s="71" t="s">
        <v>1512</v>
      </c>
      <c r="K18" s="29" t="b">
        <f>FALSE()</f>
        <v>0</v>
      </c>
      <c r="L18" s="20"/>
      <c r="M18" s="20"/>
      <c r="N18" s="20"/>
      <c r="O18" s="20"/>
      <c r="P18" s="20"/>
      <c r="Q18" s="20"/>
      <c r="R18" s="20"/>
      <c r="S18" s="20"/>
      <c r="T18" s="20"/>
      <c r="U18" s="20"/>
      <c r="V18" s="20"/>
      <c r="W18" s="20"/>
      <c r="X18" s="20"/>
      <c r="Y18" s="20"/>
      <c r="Z18" s="20"/>
    </row>
    <row r="19" spans="1:26" ht="25.35" customHeight="1">
      <c r="A19" s="241"/>
      <c r="B19" s="257" t="s">
        <v>931</v>
      </c>
      <c r="C19" s="30" t="s">
        <v>932</v>
      </c>
      <c r="D19" s="30" t="s">
        <v>928</v>
      </c>
      <c r="E19" s="30" t="s">
        <v>112</v>
      </c>
      <c r="F19" s="30" t="s">
        <v>287</v>
      </c>
      <c r="G19" s="30" t="s">
        <v>933</v>
      </c>
      <c r="H19" s="30"/>
      <c r="I19" s="30"/>
      <c r="J19" s="30" t="s">
        <v>1512</v>
      </c>
      <c r="K19" s="58" t="b">
        <f>FALSE()</f>
        <v>0</v>
      </c>
      <c r="L19" s="20"/>
      <c r="M19" s="20"/>
      <c r="N19" s="20"/>
      <c r="O19" s="20"/>
      <c r="P19" s="20"/>
      <c r="Q19" s="20"/>
      <c r="R19" s="20"/>
      <c r="S19" s="20"/>
      <c r="T19" s="20"/>
      <c r="U19" s="20"/>
      <c r="V19" s="20"/>
      <c r="W19" s="20"/>
      <c r="X19" s="20"/>
      <c r="Y19" s="20"/>
      <c r="Z19" s="20"/>
    </row>
    <row r="20" spans="1:26" ht="31.2">
      <c r="A20" s="241"/>
      <c r="B20" s="257"/>
      <c r="C20" s="30" t="s">
        <v>934</v>
      </c>
      <c r="D20" s="30" t="s">
        <v>928</v>
      </c>
      <c r="E20" s="30" t="s">
        <v>112</v>
      </c>
      <c r="F20" s="30" t="s">
        <v>287</v>
      </c>
      <c r="G20" s="30" t="s">
        <v>933</v>
      </c>
      <c r="H20" s="30"/>
      <c r="I20" s="30"/>
      <c r="J20" s="30" t="s">
        <v>1512</v>
      </c>
      <c r="K20" s="58" t="b">
        <f>FALSE()</f>
        <v>0</v>
      </c>
      <c r="L20" s="20"/>
      <c r="M20" s="20"/>
      <c r="N20" s="20"/>
      <c r="O20" s="20"/>
      <c r="P20" s="20"/>
      <c r="Q20" s="20"/>
      <c r="R20" s="20"/>
      <c r="S20" s="20"/>
      <c r="T20" s="20"/>
      <c r="U20" s="20"/>
      <c r="V20" s="20"/>
      <c r="W20" s="20"/>
      <c r="X20" s="20"/>
      <c r="Y20" s="20"/>
      <c r="Z20" s="20"/>
    </row>
    <row r="21" spans="1:26" ht="46.8">
      <c r="A21" s="241"/>
      <c r="B21" s="257"/>
      <c r="C21" s="33" t="s">
        <v>935</v>
      </c>
      <c r="D21" s="33" t="s">
        <v>928</v>
      </c>
      <c r="E21" s="33" t="s">
        <v>112</v>
      </c>
      <c r="F21" s="33" t="s">
        <v>287</v>
      </c>
      <c r="G21" s="33" t="s">
        <v>933</v>
      </c>
      <c r="H21" s="33"/>
      <c r="I21" s="33"/>
      <c r="J21" s="33" t="s">
        <v>1512</v>
      </c>
      <c r="K21" s="47" t="b">
        <f>FALSE()</f>
        <v>0</v>
      </c>
      <c r="L21" s="20"/>
      <c r="M21" s="20"/>
      <c r="N21" s="20"/>
      <c r="O21" s="20"/>
      <c r="P21" s="20"/>
      <c r="Q21" s="20"/>
      <c r="R21" s="20"/>
      <c r="S21" s="20"/>
      <c r="T21" s="20"/>
      <c r="U21" s="20"/>
      <c r="V21" s="20"/>
      <c r="W21" s="20"/>
      <c r="X21" s="20"/>
      <c r="Y21" s="20"/>
      <c r="Z21" s="20"/>
    </row>
    <row r="22" spans="1:26" ht="37.35" customHeight="1">
      <c r="A22" s="241" t="s">
        <v>936</v>
      </c>
      <c r="B22" s="22" t="s">
        <v>937</v>
      </c>
      <c r="C22" s="22" t="s">
        <v>938</v>
      </c>
      <c r="D22" s="22" t="s">
        <v>111</v>
      </c>
      <c r="E22" s="22" t="s">
        <v>323</v>
      </c>
      <c r="F22" s="22" t="s">
        <v>287</v>
      </c>
      <c r="G22" s="22" t="s">
        <v>939</v>
      </c>
      <c r="H22" s="22" t="s">
        <v>940</v>
      </c>
      <c r="I22" s="22" t="s">
        <v>941</v>
      </c>
      <c r="J22" s="22" t="s">
        <v>1512</v>
      </c>
      <c r="K22" s="25" t="b">
        <f>FALSE()</f>
        <v>0</v>
      </c>
      <c r="L22" s="20"/>
      <c r="M22" s="20"/>
      <c r="N22" s="20"/>
      <c r="O22" s="20"/>
      <c r="P22" s="20"/>
      <c r="Q22" s="20"/>
      <c r="R22" s="20"/>
      <c r="S22" s="20"/>
      <c r="T22" s="20"/>
      <c r="U22" s="20"/>
      <c r="V22" s="20"/>
      <c r="W22" s="20"/>
      <c r="X22" s="20"/>
      <c r="Y22" s="20"/>
      <c r="Z22" s="20"/>
    </row>
    <row r="23" spans="1:26" ht="37.35" customHeight="1">
      <c r="A23" s="241"/>
      <c r="B23" s="257" t="s">
        <v>942</v>
      </c>
      <c r="C23" s="30" t="s">
        <v>943</v>
      </c>
      <c r="D23" s="30" t="s">
        <v>928</v>
      </c>
      <c r="E23" s="30" t="s">
        <v>112</v>
      </c>
      <c r="F23" s="30" t="s">
        <v>287</v>
      </c>
      <c r="G23" s="30" t="s">
        <v>944</v>
      </c>
      <c r="H23" s="26"/>
      <c r="I23" s="26"/>
      <c r="J23" s="26" t="s">
        <v>1512</v>
      </c>
      <c r="K23" s="39" t="b">
        <f>FALSE()</f>
        <v>0</v>
      </c>
      <c r="L23" s="20"/>
      <c r="M23" s="20"/>
      <c r="N23" s="20"/>
      <c r="O23" s="20"/>
      <c r="P23" s="20"/>
      <c r="Q23" s="20"/>
      <c r="R23" s="20"/>
      <c r="S23" s="20"/>
      <c r="T23" s="20"/>
      <c r="U23" s="20"/>
      <c r="V23" s="20"/>
      <c r="W23" s="20"/>
      <c r="X23" s="20"/>
      <c r="Y23" s="20"/>
      <c r="Z23" s="20"/>
    </row>
    <row r="24" spans="1:26" ht="46.8">
      <c r="A24" s="241"/>
      <c r="B24" s="257"/>
      <c r="C24" s="33" t="s">
        <v>945</v>
      </c>
      <c r="D24" s="33" t="s">
        <v>928</v>
      </c>
      <c r="E24" s="33" t="s">
        <v>112</v>
      </c>
      <c r="F24" s="33" t="s">
        <v>287</v>
      </c>
      <c r="G24" s="33" t="s">
        <v>944</v>
      </c>
      <c r="H24" s="33"/>
      <c r="I24" s="33"/>
      <c r="J24" s="33" t="s">
        <v>1512</v>
      </c>
      <c r="K24" s="47" t="b">
        <f>FALSE()</f>
        <v>0</v>
      </c>
      <c r="L24" s="20"/>
      <c r="M24" s="20"/>
      <c r="N24" s="20"/>
      <c r="O24" s="20"/>
      <c r="P24" s="20"/>
      <c r="Q24" s="20"/>
      <c r="R24" s="20"/>
      <c r="S24" s="20"/>
      <c r="T24" s="20"/>
      <c r="U24" s="20"/>
      <c r="V24" s="20"/>
      <c r="W24" s="20"/>
      <c r="X24" s="20"/>
      <c r="Y24" s="20"/>
      <c r="Z24" s="20"/>
    </row>
    <row r="25" spans="1:26" ht="24.75" customHeight="1">
      <c r="A25" s="20"/>
      <c r="B25" s="173"/>
      <c r="C25" s="173"/>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0">
    <mergeCell ref="A22:A24"/>
    <mergeCell ref="B23:B24"/>
    <mergeCell ref="B1:C1"/>
    <mergeCell ref="A2:K2"/>
    <mergeCell ref="A4:A6"/>
    <mergeCell ref="A7:A10"/>
    <mergeCell ref="A11:A21"/>
    <mergeCell ref="B11:B14"/>
    <mergeCell ref="B15:B18"/>
    <mergeCell ref="B19:B21"/>
  </mergeCells>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67" zoomScaleNormal="100" workbookViewId="0">
      <pane ySplit="3" topLeftCell="A7" activePane="bottomLeft" state="frozen"/>
      <selection pane="bottomLeft" activeCell="J9" sqref="J9"/>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9" t="s">
        <v>271</v>
      </c>
      <c r="B1" s="247" t="s">
        <v>130</v>
      </c>
      <c r="C1" s="247"/>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48" t="s">
        <v>85</v>
      </c>
      <c r="B2" s="248"/>
      <c r="C2" s="248"/>
      <c r="D2" s="248"/>
      <c r="E2" s="248"/>
      <c r="F2" s="248"/>
      <c r="G2" s="248"/>
      <c r="H2" s="248"/>
      <c r="I2" s="248"/>
      <c r="J2" s="248"/>
      <c r="K2" s="248"/>
      <c r="M2" s="20"/>
      <c r="N2" s="20"/>
      <c r="O2" s="20"/>
      <c r="P2" s="20"/>
      <c r="Q2" s="20"/>
      <c r="R2" s="20"/>
      <c r="S2" s="20"/>
      <c r="T2" s="20"/>
      <c r="U2" s="20"/>
      <c r="V2" s="20"/>
      <c r="W2" s="20"/>
      <c r="X2" s="20"/>
      <c r="Y2" s="20"/>
      <c r="Z2" s="20"/>
    </row>
    <row r="3" spans="1:26" ht="24.75" customHeight="1" thickBot="1">
      <c r="A3" s="1" t="s">
        <v>86</v>
      </c>
      <c r="B3" s="1" t="s">
        <v>272</v>
      </c>
      <c r="C3" s="1" t="s">
        <v>273</v>
      </c>
      <c r="D3" s="1" t="s">
        <v>88</v>
      </c>
      <c r="E3" s="1" t="s">
        <v>89</v>
      </c>
      <c r="F3" s="1" t="s">
        <v>274</v>
      </c>
      <c r="G3" s="1" t="s">
        <v>146</v>
      </c>
      <c r="H3" s="64" t="s">
        <v>147</v>
      </c>
      <c r="I3" s="64" t="s">
        <v>148</v>
      </c>
      <c r="J3" s="64" t="s">
        <v>149</v>
      </c>
      <c r="K3" s="64" t="s">
        <v>150</v>
      </c>
      <c r="M3" s="20"/>
      <c r="N3" s="20"/>
      <c r="O3" s="20"/>
      <c r="P3" s="20"/>
      <c r="Q3" s="21"/>
      <c r="R3" s="21"/>
      <c r="S3" s="21"/>
      <c r="T3" s="21"/>
      <c r="U3" s="21"/>
      <c r="V3" s="21"/>
      <c r="W3" s="21"/>
      <c r="X3" s="21"/>
      <c r="Y3" s="21"/>
      <c r="Z3" s="21"/>
    </row>
    <row r="4" spans="1:26" ht="48" thickTop="1" thickBot="1">
      <c r="A4" s="280" t="s">
        <v>946</v>
      </c>
      <c r="B4" s="22" t="s">
        <v>947</v>
      </c>
      <c r="C4" s="22" t="s">
        <v>948</v>
      </c>
      <c r="D4" s="22" t="s">
        <v>111</v>
      </c>
      <c r="E4" s="22" t="s">
        <v>323</v>
      </c>
      <c r="F4" s="22" t="s">
        <v>287</v>
      </c>
      <c r="G4" s="22" t="s">
        <v>949</v>
      </c>
      <c r="H4" s="22" t="s">
        <v>950</v>
      </c>
      <c r="I4" s="22"/>
      <c r="J4" s="22" t="s">
        <v>1512</v>
      </c>
      <c r="K4" s="25" t="b">
        <f>FALSE()</f>
        <v>0</v>
      </c>
      <c r="M4" s="20"/>
      <c r="N4" s="20"/>
      <c r="O4" s="20"/>
      <c r="P4" s="20"/>
      <c r="Q4" s="20"/>
      <c r="R4" s="20"/>
      <c r="S4" s="20"/>
      <c r="T4" s="20"/>
      <c r="U4" s="20"/>
      <c r="V4" s="20"/>
      <c r="W4" s="20"/>
      <c r="X4" s="20"/>
      <c r="Y4" s="20"/>
      <c r="Z4" s="20"/>
    </row>
    <row r="5" spans="1:26" ht="25.35" customHeight="1" thickTop="1" thickBot="1">
      <c r="A5" s="280"/>
      <c r="B5" s="257" t="s">
        <v>951</v>
      </c>
      <c r="C5" s="30" t="s">
        <v>952</v>
      </c>
      <c r="D5" s="30" t="s">
        <v>928</v>
      </c>
      <c r="E5" s="30" t="s">
        <v>112</v>
      </c>
      <c r="F5" s="30" t="s">
        <v>287</v>
      </c>
      <c r="G5" s="174" t="s">
        <v>953</v>
      </c>
      <c r="H5" s="26"/>
      <c r="I5" s="26"/>
      <c r="J5" s="26" t="s">
        <v>1512</v>
      </c>
      <c r="K5" s="39" t="b">
        <f>FALSE()</f>
        <v>0</v>
      </c>
      <c r="M5" s="20"/>
      <c r="N5" s="20"/>
      <c r="O5" s="20"/>
      <c r="P5" s="20"/>
      <c r="Q5" s="20"/>
      <c r="R5" s="20"/>
      <c r="S5" s="20"/>
      <c r="T5" s="20"/>
      <c r="U5" s="20"/>
      <c r="V5" s="20"/>
      <c r="W5" s="20"/>
      <c r="X5" s="20"/>
      <c r="Y5" s="20"/>
      <c r="Z5" s="20"/>
    </row>
    <row r="6" spans="1:26" ht="32.4" thickTop="1" thickBot="1">
      <c r="A6" s="280"/>
      <c r="B6" s="257"/>
      <c r="C6" s="30" t="s">
        <v>954</v>
      </c>
      <c r="D6" s="30" t="s">
        <v>928</v>
      </c>
      <c r="E6" s="30" t="s">
        <v>112</v>
      </c>
      <c r="F6" s="30" t="s">
        <v>287</v>
      </c>
      <c r="G6" s="175" t="s">
        <v>953</v>
      </c>
      <c r="H6" s="30"/>
      <c r="I6" s="30"/>
      <c r="J6" s="30" t="s">
        <v>1512</v>
      </c>
      <c r="K6" s="58" t="b">
        <f>FALSE()</f>
        <v>0</v>
      </c>
      <c r="M6" s="20"/>
      <c r="N6" s="20"/>
      <c r="O6" s="20"/>
      <c r="P6" s="20"/>
      <c r="Q6" s="20"/>
      <c r="R6" s="20"/>
      <c r="S6" s="20"/>
      <c r="T6" s="20"/>
      <c r="U6" s="20"/>
      <c r="V6" s="20"/>
      <c r="W6" s="20"/>
      <c r="X6" s="20"/>
      <c r="Y6" s="20"/>
      <c r="Z6" s="20"/>
    </row>
    <row r="7" spans="1:26" ht="48" thickTop="1" thickBot="1">
      <c r="A7" s="280"/>
      <c r="B7" s="257"/>
      <c r="C7" s="33" t="s">
        <v>955</v>
      </c>
      <c r="D7" s="33" t="s">
        <v>928</v>
      </c>
      <c r="E7" s="33" t="s">
        <v>112</v>
      </c>
      <c r="F7" s="33" t="s">
        <v>287</v>
      </c>
      <c r="G7" s="176" t="s">
        <v>953</v>
      </c>
      <c r="H7" s="33"/>
      <c r="I7" s="33"/>
      <c r="J7" s="33" t="s">
        <v>1512</v>
      </c>
      <c r="K7" s="47" t="b">
        <f>FALSE()</f>
        <v>0</v>
      </c>
      <c r="M7" s="20"/>
      <c r="N7" s="20"/>
      <c r="O7" s="20"/>
      <c r="P7" s="20"/>
      <c r="Q7" s="20"/>
      <c r="R7" s="20"/>
      <c r="S7" s="20"/>
      <c r="T7" s="20"/>
      <c r="U7" s="20"/>
      <c r="V7" s="20"/>
      <c r="W7" s="20"/>
      <c r="X7" s="20"/>
      <c r="Y7" s="20"/>
      <c r="Z7" s="20"/>
    </row>
    <row r="8" spans="1:26" ht="25.35" customHeight="1" thickTop="1" thickBot="1">
      <c r="A8" s="241" t="s">
        <v>956</v>
      </c>
      <c r="B8" s="258" t="s">
        <v>957</v>
      </c>
      <c r="C8" s="22" t="s">
        <v>958</v>
      </c>
      <c r="D8" s="22" t="s">
        <v>111</v>
      </c>
      <c r="E8" s="22" t="s">
        <v>323</v>
      </c>
      <c r="F8" s="22" t="s">
        <v>287</v>
      </c>
      <c r="G8" s="22" t="s">
        <v>959</v>
      </c>
      <c r="H8" s="22"/>
      <c r="I8" s="22"/>
      <c r="J8" s="22" t="s">
        <v>1512</v>
      </c>
      <c r="K8" s="25" t="b">
        <f>FALSE()</f>
        <v>0</v>
      </c>
      <c r="L8" s="20"/>
      <c r="M8" s="20"/>
      <c r="N8" s="20"/>
      <c r="O8" s="20"/>
      <c r="P8" s="20"/>
      <c r="Q8" s="20"/>
      <c r="R8" s="20"/>
      <c r="S8" s="20"/>
      <c r="T8" s="20"/>
      <c r="U8" s="20"/>
      <c r="V8" s="20"/>
      <c r="W8" s="20"/>
      <c r="X8" s="20"/>
      <c r="Y8" s="20"/>
      <c r="Z8" s="20"/>
    </row>
    <row r="9" spans="1:26" ht="48" thickTop="1" thickBot="1">
      <c r="A9" s="241"/>
      <c r="B9" s="258"/>
      <c r="C9" s="71" t="s">
        <v>960</v>
      </c>
      <c r="D9" s="71" t="s">
        <v>111</v>
      </c>
      <c r="E9" s="71" t="s">
        <v>323</v>
      </c>
      <c r="F9" s="71" t="s">
        <v>287</v>
      </c>
      <c r="G9" s="71" t="s">
        <v>961</v>
      </c>
      <c r="H9" s="71"/>
      <c r="I9" s="71"/>
      <c r="J9" s="297" t="s">
        <v>1514</v>
      </c>
      <c r="K9" s="29" t="b">
        <f>FALSE()</f>
        <v>0</v>
      </c>
      <c r="L9" s="20"/>
      <c r="M9" s="20"/>
      <c r="N9" s="20"/>
      <c r="O9" s="20"/>
      <c r="P9" s="20"/>
      <c r="Q9" s="20"/>
      <c r="R9" s="20"/>
      <c r="S9" s="20"/>
      <c r="T9" s="20"/>
      <c r="U9" s="20"/>
      <c r="V9" s="20"/>
      <c r="W9" s="20"/>
      <c r="X9" s="20"/>
      <c r="Y9" s="20"/>
      <c r="Z9" s="20"/>
    </row>
    <row r="10" spans="1:26" ht="32.4" thickTop="1" thickBot="1">
      <c r="A10" s="241"/>
      <c r="B10" s="26" t="s">
        <v>962</v>
      </c>
      <c r="C10" s="71" t="s">
        <v>963</v>
      </c>
      <c r="D10" s="71" t="s">
        <v>111</v>
      </c>
      <c r="E10" s="71" t="s">
        <v>323</v>
      </c>
      <c r="F10" s="71" t="s">
        <v>287</v>
      </c>
      <c r="G10" s="71" t="s">
        <v>964</v>
      </c>
      <c r="H10" s="71"/>
      <c r="I10" s="71"/>
      <c r="J10" s="71" t="s">
        <v>1512</v>
      </c>
      <c r="K10" s="29" t="b">
        <f>FALSE()</f>
        <v>0</v>
      </c>
      <c r="L10" s="20"/>
      <c r="M10" s="20"/>
      <c r="N10" s="20"/>
      <c r="O10" s="20"/>
      <c r="P10" s="20"/>
      <c r="Q10" s="20"/>
      <c r="R10" s="20"/>
      <c r="S10" s="20"/>
      <c r="T10" s="20"/>
      <c r="U10" s="20"/>
      <c r="V10" s="20"/>
      <c r="W10" s="20"/>
      <c r="X10" s="20"/>
      <c r="Y10" s="20"/>
      <c r="Z10" s="20"/>
    </row>
    <row r="11" spans="1:26" ht="32.4" thickTop="1" thickBot="1">
      <c r="A11" s="241"/>
      <c r="B11" s="71" t="s">
        <v>965</v>
      </c>
      <c r="C11" s="71" t="s">
        <v>966</v>
      </c>
      <c r="D11" s="71" t="s">
        <v>967</v>
      </c>
      <c r="E11" s="71" t="s">
        <v>112</v>
      </c>
      <c r="F11" s="71" t="s">
        <v>287</v>
      </c>
      <c r="G11" s="71" t="s">
        <v>968</v>
      </c>
      <c r="H11" s="71"/>
      <c r="I11" s="71"/>
      <c r="J11" s="71" t="s">
        <v>1512</v>
      </c>
      <c r="K11" s="29" t="b">
        <f>FALSE()</f>
        <v>0</v>
      </c>
      <c r="L11" s="20"/>
      <c r="M11" s="20"/>
      <c r="N11" s="20"/>
      <c r="O11" s="20"/>
      <c r="P11" s="20"/>
      <c r="Q11" s="20"/>
      <c r="R11" s="20"/>
      <c r="S11" s="20"/>
      <c r="T11" s="20"/>
      <c r="U11" s="20"/>
      <c r="V11" s="20"/>
      <c r="W11" s="20"/>
      <c r="X11" s="20"/>
      <c r="Y11" s="20"/>
      <c r="Z11" s="20"/>
    </row>
    <row r="12" spans="1:26" ht="25.35" customHeight="1" thickTop="1" thickBot="1">
      <c r="A12" s="241"/>
      <c r="B12" s="264" t="s">
        <v>969</v>
      </c>
      <c r="C12" s="71" t="s">
        <v>924</v>
      </c>
      <c r="D12" s="71" t="s">
        <v>111</v>
      </c>
      <c r="E12" s="71" t="s">
        <v>323</v>
      </c>
      <c r="F12" s="71" t="s">
        <v>287</v>
      </c>
      <c r="G12" s="71" t="s">
        <v>925</v>
      </c>
      <c r="H12" s="71"/>
      <c r="I12" s="71"/>
      <c r="J12" s="71" t="s">
        <v>1512</v>
      </c>
      <c r="K12" s="29" t="b">
        <f>FALSE()</f>
        <v>0</v>
      </c>
      <c r="L12" s="20"/>
      <c r="M12" s="20"/>
      <c r="N12" s="20"/>
      <c r="O12" s="20"/>
      <c r="P12" s="20"/>
      <c r="Q12" s="20"/>
      <c r="R12" s="20"/>
      <c r="S12" s="20"/>
      <c r="T12" s="20"/>
      <c r="U12" s="20"/>
      <c r="V12" s="20"/>
      <c r="W12" s="20"/>
      <c r="X12" s="20"/>
      <c r="Y12" s="20"/>
      <c r="Z12" s="20"/>
    </row>
    <row r="13" spans="1:26" ht="16.8" thickTop="1" thickBot="1">
      <c r="A13" s="241"/>
      <c r="B13" s="264"/>
      <c r="C13" s="71" t="s">
        <v>926</v>
      </c>
      <c r="D13" s="71" t="s">
        <v>111</v>
      </c>
      <c r="E13" s="71" t="s">
        <v>323</v>
      </c>
      <c r="F13" s="71" t="s">
        <v>287</v>
      </c>
      <c r="G13" s="71" t="s">
        <v>925</v>
      </c>
      <c r="H13" s="71"/>
      <c r="I13" s="71"/>
      <c r="J13" s="71" t="s">
        <v>1512</v>
      </c>
      <c r="K13" s="29" t="b">
        <f>FALSE()</f>
        <v>0</v>
      </c>
      <c r="L13" s="20"/>
      <c r="M13" s="20"/>
      <c r="N13" s="20"/>
      <c r="O13" s="20"/>
      <c r="P13" s="20"/>
      <c r="Q13" s="20"/>
      <c r="R13" s="20"/>
      <c r="S13" s="20"/>
      <c r="T13" s="20"/>
      <c r="U13" s="20"/>
      <c r="V13" s="20"/>
      <c r="W13" s="20"/>
      <c r="X13" s="20"/>
      <c r="Y13" s="20"/>
      <c r="Z13" s="20"/>
    </row>
    <row r="14" spans="1:26" ht="32.4" thickTop="1" thickBot="1">
      <c r="A14" s="241"/>
      <c r="B14" s="264"/>
      <c r="C14" s="71" t="s">
        <v>927</v>
      </c>
      <c r="D14" s="71" t="s">
        <v>928</v>
      </c>
      <c r="E14" s="71" t="s">
        <v>112</v>
      </c>
      <c r="F14" s="71" t="s">
        <v>287</v>
      </c>
      <c r="G14" s="71" t="s">
        <v>925</v>
      </c>
      <c r="H14" s="71"/>
      <c r="I14" s="71"/>
      <c r="J14" s="71" t="s">
        <v>1512</v>
      </c>
      <c r="K14" s="29" t="b">
        <f>FALSE()</f>
        <v>0</v>
      </c>
      <c r="L14" s="20"/>
      <c r="M14" s="20"/>
      <c r="N14" s="20"/>
      <c r="O14" s="20"/>
      <c r="P14" s="20"/>
      <c r="Q14" s="20"/>
      <c r="R14" s="20"/>
      <c r="S14" s="20"/>
      <c r="T14" s="20"/>
      <c r="U14" s="20"/>
      <c r="V14" s="20"/>
      <c r="W14" s="20"/>
      <c r="X14" s="20"/>
      <c r="Y14" s="20"/>
      <c r="Z14" s="20"/>
    </row>
    <row r="15" spans="1:26" ht="32.4" thickTop="1" thickBot="1">
      <c r="A15" s="241"/>
      <c r="B15" s="264"/>
      <c r="C15" s="71" t="s">
        <v>929</v>
      </c>
      <c r="D15" s="71" t="s">
        <v>930</v>
      </c>
      <c r="E15" s="71" t="s">
        <v>96</v>
      </c>
      <c r="F15" s="71" t="s">
        <v>287</v>
      </c>
      <c r="G15" s="71" t="s">
        <v>925</v>
      </c>
      <c r="H15" s="71"/>
      <c r="I15" s="71"/>
      <c r="J15" s="71" t="s">
        <v>1512</v>
      </c>
      <c r="K15" s="29" t="b">
        <f>FALSE()</f>
        <v>0</v>
      </c>
      <c r="L15" s="20"/>
      <c r="M15" s="20"/>
      <c r="N15" s="20"/>
      <c r="O15" s="20"/>
      <c r="P15" s="20"/>
      <c r="Q15" s="20"/>
      <c r="R15" s="20"/>
      <c r="S15" s="20"/>
      <c r="T15" s="20"/>
      <c r="U15" s="20"/>
      <c r="V15" s="20"/>
      <c r="W15" s="20"/>
      <c r="X15" s="20"/>
      <c r="Y15" s="20"/>
      <c r="Z15" s="20"/>
    </row>
    <row r="16" spans="1:26" ht="25.35" customHeight="1" thickTop="1" thickBot="1">
      <c r="A16" s="241"/>
      <c r="B16" s="257" t="s">
        <v>970</v>
      </c>
      <c r="C16" s="30" t="s">
        <v>932</v>
      </c>
      <c r="D16" s="30" t="s">
        <v>928</v>
      </c>
      <c r="E16" s="30" t="s">
        <v>112</v>
      </c>
      <c r="F16" s="30" t="s">
        <v>287</v>
      </c>
      <c r="G16" s="30" t="s">
        <v>933</v>
      </c>
      <c r="H16" s="26"/>
      <c r="I16" s="26"/>
      <c r="J16" s="40" t="s">
        <v>1512</v>
      </c>
      <c r="K16" s="43" t="b">
        <f>FALSE()</f>
        <v>0</v>
      </c>
      <c r="L16" s="20"/>
      <c r="M16" s="20"/>
      <c r="N16" s="20"/>
      <c r="O16" s="20"/>
      <c r="P16" s="20"/>
      <c r="Q16" s="20"/>
      <c r="R16" s="20"/>
      <c r="S16" s="20"/>
      <c r="T16" s="20"/>
      <c r="U16" s="20"/>
      <c r="V16" s="20"/>
      <c r="W16" s="20"/>
      <c r="X16" s="20"/>
      <c r="Y16" s="20"/>
      <c r="Z16" s="20"/>
    </row>
    <row r="17" spans="1:26" ht="32.4" thickTop="1" thickBot="1">
      <c r="A17" s="241"/>
      <c r="B17" s="257"/>
      <c r="C17" s="30" t="s">
        <v>934</v>
      </c>
      <c r="D17" s="30" t="s">
        <v>928</v>
      </c>
      <c r="E17" s="30" t="s">
        <v>112</v>
      </c>
      <c r="F17" s="30" t="s">
        <v>287</v>
      </c>
      <c r="G17" s="30" t="s">
        <v>933</v>
      </c>
      <c r="H17" s="40"/>
      <c r="I17" s="40"/>
      <c r="J17" s="40" t="s">
        <v>1512</v>
      </c>
      <c r="K17" s="43" t="b">
        <f>FALSE()</f>
        <v>0</v>
      </c>
      <c r="L17" s="20"/>
      <c r="M17" s="20"/>
      <c r="N17" s="20"/>
      <c r="O17" s="20"/>
      <c r="P17" s="20"/>
      <c r="Q17" s="20"/>
      <c r="R17" s="20"/>
      <c r="S17" s="20"/>
      <c r="T17" s="20"/>
      <c r="U17" s="20"/>
      <c r="V17" s="20"/>
      <c r="W17" s="20"/>
      <c r="X17" s="20"/>
      <c r="Y17" s="20"/>
      <c r="Z17" s="20"/>
    </row>
    <row r="18" spans="1:26" ht="48" thickTop="1" thickBot="1">
      <c r="A18" s="241"/>
      <c r="B18" s="257"/>
      <c r="C18" s="33" t="s">
        <v>935</v>
      </c>
      <c r="D18" s="33" t="s">
        <v>928</v>
      </c>
      <c r="E18" s="33" t="s">
        <v>112</v>
      </c>
      <c r="F18" s="33" t="s">
        <v>287</v>
      </c>
      <c r="G18" s="33" t="s">
        <v>933</v>
      </c>
      <c r="H18" s="33"/>
      <c r="I18" s="33"/>
      <c r="J18" s="33" t="s">
        <v>1512</v>
      </c>
      <c r="K18" s="47" t="b">
        <f>FALSE()</f>
        <v>0</v>
      </c>
      <c r="L18" s="20"/>
      <c r="M18" s="20"/>
      <c r="N18" s="20"/>
      <c r="O18" s="20"/>
      <c r="P18" s="20"/>
      <c r="Q18" s="20"/>
      <c r="R18" s="20"/>
      <c r="S18" s="20"/>
      <c r="T18" s="20"/>
      <c r="U18" s="20"/>
      <c r="V18" s="20"/>
      <c r="W18" s="20"/>
      <c r="X18" s="20"/>
      <c r="Y18" s="20"/>
      <c r="Z18" s="20"/>
    </row>
    <row r="19" spans="1:26" ht="79.2" thickTop="1" thickBot="1">
      <c r="A19" s="171" t="s">
        <v>971</v>
      </c>
      <c r="B19" s="66" t="s">
        <v>972</v>
      </c>
      <c r="C19" s="66" t="s">
        <v>973</v>
      </c>
      <c r="D19" s="66" t="s">
        <v>974</v>
      </c>
      <c r="E19" s="66" t="s">
        <v>323</v>
      </c>
      <c r="F19" s="66" t="s">
        <v>975</v>
      </c>
      <c r="G19" s="66" t="s">
        <v>218</v>
      </c>
      <c r="H19" s="66" t="s">
        <v>976</v>
      </c>
      <c r="I19" s="66"/>
      <c r="J19" s="66" t="s">
        <v>1512</v>
      </c>
      <c r="K19" s="177" t="b">
        <f>FALSE()</f>
        <v>0</v>
      </c>
      <c r="L19" s="20"/>
      <c r="M19" s="20"/>
      <c r="N19" s="20"/>
      <c r="O19" s="20"/>
      <c r="P19" s="20"/>
      <c r="Q19" s="20"/>
      <c r="R19" s="20"/>
      <c r="S19" s="20"/>
      <c r="T19" s="20"/>
      <c r="U19" s="20"/>
      <c r="V19" s="20"/>
      <c r="W19" s="20"/>
      <c r="X19" s="20"/>
      <c r="Y19" s="20"/>
      <c r="Z19" s="20"/>
    </row>
    <row r="20" spans="1:26" ht="24.75" customHeight="1" thickTop="1">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C1"/>
    <mergeCell ref="A2:K2"/>
    <mergeCell ref="A4:A7"/>
    <mergeCell ref="B5:B7"/>
    <mergeCell ref="A8:A18"/>
    <mergeCell ref="B8:B9"/>
    <mergeCell ref="B12:B15"/>
    <mergeCell ref="B16:B18"/>
  </mergeCells>
  <pageMargins left="0.7" right="0.7" top="0.75" bottom="0.75" header="0.511811023622047" footer="0.511811023622047"/>
  <pageSetup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sheetPr>
  <dimension ref="A1:Z1009"/>
  <sheetViews>
    <sheetView zoomScale="63" zoomScaleNormal="100" workbookViewId="0">
      <pane ySplit="3" topLeftCell="A11" activePane="bottomLeft" state="frozen"/>
      <selection activeCell="K1" sqref="K1"/>
      <selection pane="bottomLeft" activeCell="J26" sqref="J26"/>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78">
        <v>55</v>
      </c>
      <c r="B1" s="281" t="s">
        <v>132</v>
      </c>
      <c r="C1" s="281"/>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2" t="s">
        <v>85</v>
      </c>
      <c r="B2" s="282"/>
      <c r="C2" s="282"/>
      <c r="D2" s="282"/>
      <c r="E2" s="282"/>
      <c r="F2" s="282"/>
      <c r="G2" s="282"/>
      <c r="H2" s="282"/>
      <c r="I2" s="282"/>
      <c r="J2" s="282"/>
      <c r="K2" s="282"/>
      <c r="M2" s="20"/>
      <c r="N2" s="20"/>
      <c r="O2" s="20"/>
      <c r="P2" s="20"/>
      <c r="Q2" s="20"/>
      <c r="R2" s="20"/>
      <c r="S2" s="20"/>
      <c r="T2" s="20"/>
      <c r="U2" s="20"/>
      <c r="V2" s="20"/>
      <c r="W2" s="20"/>
      <c r="X2" s="20"/>
      <c r="Y2" s="20"/>
      <c r="Z2" s="20"/>
    </row>
    <row r="3" spans="1:26" ht="24.75" customHeight="1">
      <c r="A3" s="1" t="s">
        <v>86</v>
      </c>
      <c r="B3" s="63" t="s">
        <v>272</v>
      </c>
      <c r="C3" s="63" t="s">
        <v>273</v>
      </c>
      <c r="D3" s="1" t="s">
        <v>88</v>
      </c>
      <c r="E3" s="1" t="s">
        <v>89</v>
      </c>
      <c r="F3" s="1" t="s">
        <v>274</v>
      </c>
      <c r="G3" s="1" t="s">
        <v>146</v>
      </c>
      <c r="H3" s="64" t="s">
        <v>147</v>
      </c>
      <c r="I3" s="64" t="s">
        <v>148</v>
      </c>
      <c r="J3" s="64" t="s">
        <v>149</v>
      </c>
      <c r="K3" s="64" t="s">
        <v>150</v>
      </c>
      <c r="M3" s="20"/>
      <c r="N3" s="20"/>
      <c r="O3" s="20"/>
      <c r="P3" s="20"/>
      <c r="Q3" s="21"/>
      <c r="R3" s="21"/>
      <c r="S3" s="21"/>
      <c r="T3" s="21"/>
      <c r="U3" s="21"/>
      <c r="V3" s="21"/>
      <c r="W3" s="21"/>
      <c r="X3" s="21"/>
      <c r="Y3" s="21"/>
      <c r="Z3" s="21"/>
    </row>
    <row r="4" spans="1:26" ht="25.35" customHeight="1">
      <c r="A4" s="241" t="s">
        <v>977</v>
      </c>
      <c r="B4" s="22" t="s">
        <v>978</v>
      </c>
      <c r="C4" s="22" t="s">
        <v>979</v>
      </c>
      <c r="D4" s="22" t="s">
        <v>111</v>
      </c>
      <c r="E4" s="22" t="s">
        <v>323</v>
      </c>
      <c r="F4" s="22" t="s">
        <v>287</v>
      </c>
      <c r="G4" s="22" t="s">
        <v>897</v>
      </c>
      <c r="H4" s="22"/>
      <c r="I4" s="22"/>
      <c r="J4" s="22" t="s">
        <v>1512</v>
      </c>
      <c r="K4" s="25" t="b">
        <f>FALSE()</f>
        <v>0</v>
      </c>
      <c r="M4" s="20"/>
      <c r="N4" s="20"/>
      <c r="O4" s="20"/>
      <c r="P4" s="20"/>
      <c r="Q4" s="20"/>
      <c r="R4" s="20"/>
      <c r="S4" s="20"/>
      <c r="T4" s="20"/>
      <c r="U4" s="20"/>
      <c r="V4" s="20"/>
      <c r="W4" s="20"/>
      <c r="X4" s="20"/>
      <c r="Y4" s="20"/>
      <c r="Z4" s="20"/>
    </row>
    <row r="5" spans="1:26" ht="31.2">
      <c r="A5" s="241"/>
      <c r="B5" s="179" t="s">
        <v>980</v>
      </c>
      <c r="C5" s="71" t="s">
        <v>981</v>
      </c>
      <c r="D5" s="71" t="s">
        <v>111</v>
      </c>
      <c r="E5" s="71" t="s">
        <v>323</v>
      </c>
      <c r="F5" s="71" t="s">
        <v>287</v>
      </c>
      <c r="G5" s="180"/>
      <c r="H5" s="26"/>
      <c r="I5" s="26"/>
      <c r="J5" s="26" t="s">
        <v>1512</v>
      </c>
      <c r="K5" s="39" t="b">
        <f>FALSE()</f>
        <v>0</v>
      </c>
      <c r="M5" s="20"/>
      <c r="N5" s="20"/>
      <c r="O5" s="20"/>
      <c r="P5" s="20"/>
      <c r="Q5" s="20"/>
      <c r="R5" s="20"/>
      <c r="S5" s="20"/>
      <c r="T5" s="20"/>
      <c r="U5" s="20"/>
      <c r="V5" s="20"/>
      <c r="W5" s="20"/>
      <c r="X5" s="20"/>
      <c r="Y5" s="20"/>
      <c r="Z5" s="20"/>
    </row>
    <row r="6" spans="1:26" ht="31.2">
      <c r="A6" s="241"/>
      <c r="B6" s="179" t="s">
        <v>982</v>
      </c>
      <c r="C6" s="71" t="s">
        <v>981</v>
      </c>
      <c r="D6" s="71" t="s">
        <v>111</v>
      </c>
      <c r="E6" s="71" t="s">
        <v>323</v>
      </c>
      <c r="F6" s="71" t="s">
        <v>287</v>
      </c>
      <c r="G6" s="30"/>
      <c r="H6" s="30"/>
      <c r="I6" s="30"/>
      <c r="J6" s="30" t="s">
        <v>1512</v>
      </c>
      <c r="K6" s="58" t="b">
        <f>FALSE()</f>
        <v>0</v>
      </c>
      <c r="M6" s="20"/>
      <c r="N6" s="20"/>
      <c r="O6" s="20"/>
      <c r="P6" s="20"/>
      <c r="Q6" s="20"/>
      <c r="R6" s="20"/>
      <c r="S6" s="20"/>
      <c r="T6" s="20"/>
      <c r="U6" s="20"/>
      <c r="V6" s="20"/>
      <c r="W6" s="20"/>
      <c r="X6" s="20"/>
      <c r="Y6" s="20"/>
      <c r="Z6" s="20"/>
    </row>
    <row r="7" spans="1:26" ht="31.2">
      <c r="A7" s="241"/>
      <c r="B7" s="179" t="s">
        <v>983</v>
      </c>
      <c r="C7" s="71" t="s">
        <v>981</v>
      </c>
      <c r="D7" s="71" t="s">
        <v>111</v>
      </c>
      <c r="E7" s="71" t="s">
        <v>323</v>
      </c>
      <c r="F7" s="71" t="s">
        <v>287</v>
      </c>
      <c r="G7" s="30"/>
      <c r="H7" s="30"/>
      <c r="I7" s="30"/>
      <c r="J7" s="30" t="s">
        <v>1512</v>
      </c>
      <c r="K7" s="58" t="b">
        <f>FALSE()</f>
        <v>0</v>
      </c>
      <c r="M7" s="20"/>
      <c r="N7" s="20"/>
      <c r="O7" s="20"/>
      <c r="P7" s="20"/>
      <c r="Q7" s="20"/>
      <c r="R7" s="20"/>
      <c r="S7" s="20"/>
      <c r="T7" s="20"/>
      <c r="U7" s="20"/>
      <c r="V7" s="20"/>
      <c r="W7" s="20"/>
      <c r="X7" s="20"/>
      <c r="Y7" s="20"/>
      <c r="Z7" s="20"/>
    </row>
    <row r="8" spans="1:26" ht="46.8">
      <c r="A8" s="241"/>
      <c r="B8" s="26" t="s">
        <v>984</v>
      </c>
      <c r="C8" s="26" t="s">
        <v>985</v>
      </c>
      <c r="D8" s="26" t="s">
        <v>986</v>
      </c>
      <c r="E8" s="26" t="s">
        <v>586</v>
      </c>
      <c r="F8" s="26" t="s">
        <v>987</v>
      </c>
      <c r="G8" s="30"/>
      <c r="H8" s="30" t="s">
        <v>988</v>
      </c>
      <c r="I8" s="30"/>
      <c r="J8" s="30" t="s">
        <v>1512</v>
      </c>
      <c r="K8" s="58" t="b">
        <f>FALSE()</f>
        <v>0</v>
      </c>
      <c r="M8" s="20"/>
      <c r="N8" s="20"/>
      <c r="O8" s="20"/>
      <c r="P8" s="20"/>
      <c r="Q8" s="20"/>
      <c r="R8" s="20"/>
      <c r="S8" s="20"/>
      <c r="T8" s="20"/>
      <c r="U8" s="20"/>
      <c r="V8" s="20"/>
      <c r="W8" s="20"/>
      <c r="X8" s="20"/>
      <c r="Y8" s="20"/>
      <c r="Z8" s="20"/>
    </row>
    <row r="9" spans="1:26" ht="62.4">
      <c r="A9" s="241"/>
      <c r="B9" s="179" t="s">
        <v>989</v>
      </c>
      <c r="C9" s="71" t="s">
        <v>981</v>
      </c>
      <c r="D9" s="71" t="s">
        <v>111</v>
      </c>
      <c r="E9" s="71" t="s">
        <v>323</v>
      </c>
      <c r="F9" s="71" t="s">
        <v>990</v>
      </c>
      <c r="G9" s="30"/>
      <c r="H9" s="30" t="s">
        <v>991</v>
      </c>
      <c r="I9" s="30"/>
      <c r="J9" s="30" t="s">
        <v>1512</v>
      </c>
      <c r="K9" s="58" t="b">
        <f>FALSE()</f>
        <v>0</v>
      </c>
      <c r="M9" s="20"/>
      <c r="N9" s="20"/>
      <c r="O9" s="20"/>
      <c r="P9" s="20"/>
      <c r="Q9" s="20"/>
      <c r="R9" s="20"/>
      <c r="S9" s="20"/>
      <c r="T9" s="20"/>
      <c r="U9" s="20"/>
      <c r="V9" s="20"/>
      <c r="W9" s="20"/>
      <c r="X9" s="20"/>
      <c r="Y9" s="20"/>
      <c r="Z9" s="20"/>
    </row>
    <row r="10" spans="1:26" ht="31.2">
      <c r="A10" s="241"/>
      <c r="B10" s="181" t="s">
        <v>992</v>
      </c>
      <c r="C10" s="40" t="s">
        <v>981</v>
      </c>
      <c r="D10" s="40" t="s">
        <v>111</v>
      </c>
      <c r="E10" s="40" t="s">
        <v>323</v>
      </c>
      <c r="F10" s="40" t="s">
        <v>287</v>
      </c>
      <c r="G10" s="30"/>
      <c r="H10" s="30" t="s">
        <v>993</v>
      </c>
      <c r="I10" s="30"/>
      <c r="J10" s="30" t="s">
        <v>1512</v>
      </c>
      <c r="K10" s="58" t="b">
        <f>FALSE()</f>
        <v>0</v>
      </c>
      <c r="M10" s="20"/>
      <c r="N10" s="20"/>
      <c r="O10" s="20"/>
      <c r="P10" s="20"/>
      <c r="Q10" s="20"/>
      <c r="R10" s="20"/>
      <c r="S10" s="20"/>
      <c r="T10" s="20"/>
      <c r="U10" s="20"/>
      <c r="V10" s="20"/>
      <c r="W10" s="20"/>
      <c r="X10" s="20"/>
      <c r="Y10" s="20"/>
      <c r="Z10" s="20"/>
    </row>
    <row r="11" spans="1:26" ht="31.2">
      <c r="A11" s="241"/>
      <c r="B11" s="26" t="s">
        <v>994</v>
      </c>
      <c r="C11" s="26" t="s">
        <v>981</v>
      </c>
      <c r="D11" s="26" t="s">
        <v>111</v>
      </c>
      <c r="E11" s="26" t="s">
        <v>323</v>
      </c>
      <c r="F11" s="26" t="s">
        <v>287</v>
      </c>
      <c r="G11" s="26" t="s">
        <v>995</v>
      </c>
      <c r="H11" s="26" t="s">
        <v>996</v>
      </c>
      <c r="I11" s="26"/>
      <c r="J11" s="26" t="s">
        <v>1512</v>
      </c>
      <c r="K11" s="39" t="b">
        <f>FALSE()</f>
        <v>0</v>
      </c>
      <c r="M11" s="20"/>
      <c r="N11" s="20"/>
      <c r="O11" s="20"/>
      <c r="P11" s="20"/>
      <c r="Q11" s="20"/>
      <c r="R11" s="20"/>
      <c r="S11" s="20"/>
      <c r="T11" s="20"/>
      <c r="U11" s="20"/>
      <c r="V11" s="20"/>
      <c r="W11" s="20"/>
      <c r="X11" s="20"/>
      <c r="Y11" s="20"/>
      <c r="Z11" s="20"/>
    </row>
    <row r="12" spans="1:26" ht="62.4">
      <c r="A12" s="241"/>
      <c r="B12" s="182" t="s">
        <v>997</v>
      </c>
      <c r="C12" s="182" t="s">
        <v>998</v>
      </c>
      <c r="D12" s="182" t="s">
        <v>111</v>
      </c>
      <c r="E12" s="182" t="s">
        <v>112</v>
      </c>
      <c r="F12" s="182"/>
      <c r="G12" s="182" t="s">
        <v>532</v>
      </c>
      <c r="H12" s="182" t="s">
        <v>537</v>
      </c>
      <c r="I12" s="182" t="s">
        <v>999</v>
      </c>
      <c r="J12" s="182" t="s">
        <v>1512</v>
      </c>
      <c r="K12" s="36" t="b">
        <f>FALSE()</f>
        <v>0</v>
      </c>
      <c r="M12" s="20"/>
      <c r="N12" s="20"/>
      <c r="O12" s="20"/>
      <c r="P12" s="20"/>
      <c r="Q12" s="20"/>
      <c r="R12" s="20"/>
      <c r="S12" s="20"/>
      <c r="T12" s="20"/>
      <c r="U12" s="20"/>
      <c r="V12" s="20"/>
      <c r="W12" s="20"/>
      <c r="X12" s="20"/>
      <c r="Y12" s="20"/>
      <c r="Z12" s="20"/>
    </row>
    <row r="13" spans="1:26" ht="15" customHeight="1">
      <c r="A13" s="241" t="s">
        <v>1000</v>
      </c>
      <c r="B13" s="256" t="s">
        <v>1001</v>
      </c>
      <c r="C13" s="81" t="s">
        <v>1002</v>
      </c>
      <c r="D13" s="81" t="s">
        <v>111</v>
      </c>
      <c r="E13" s="81" t="s">
        <v>323</v>
      </c>
      <c r="F13" s="81" t="s">
        <v>287</v>
      </c>
      <c r="G13" s="81" t="s">
        <v>1003</v>
      </c>
      <c r="H13" s="71"/>
      <c r="I13" s="71"/>
      <c r="J13" s="71" t="s">
        <v>1512</v>
      </c>
      <c r="K13" s="29" t="b">
        <f>FALSE()</f>
        <v>0</v>
      </c>
      <c r="M13" s="20"/>
      <c r="N13" s="20"/>
      <c r="O13" s="20"/>
      <c r="P13" s="20"/>
      <c r="Q13" s="20"/>
      <c r="R13" s="20"/>
      <c r="S13" s="20"/>
      <c r="T13" s="20"/>
      <c r="U13" s="20"/>
      <c r="V13" s="20"/>
      <c r="W13" s="20"/>
      <c r="X13" s="20"/>
      <c r="Y13" s="20"/>
      <c r="Z13" s="20"/>
    </row>
    <row r="14" spans="1:26" ht="15.6">
      <c r="A14" s="241"/>
      <c r="B14" s="256"/>
      <c r="C14" s="80" t="s">
        <v>1004</v>
      </c>
      <c r="D14" s="80" t="s">
        <v>111</v>
      </c>
      <c r="E14" s="80" t="s">
        <v>323</v>
      </c>
      <c r="F14" s="80" t="s">
        <v>287</v>
      </c>
      <c r="G14" s="80" t="s">
        <v>1003</v>
      </c>
      <c r="H14" s="71"/>
      <c r="I14" s="71"/>
      <c r="J14" s="71" t="s">
        <v>1512</v>
      </c>
      <c r="K14" s="29" t="b">
        <f>FALSE()</f>
        <v>0</v>
      </c>
      <c r="M14" s="20"/>
      <c r="N14" s="20"/>
      <c r="O14" s="20"/>
      <c r="P14" s="20"/>
      <c r="Q14" s="20"/>
      <c r="R14" s="20"/>
      <c r="S14" s="20"/>
      <c r="T14" s="20"/>
      <c r="U14" s="20"/>
      <c r="V14" s="20"/>
      <c r="W14" s="20"/>
      <c r="X14" s="20"/>
      <c r="Y14" s="20"/>
      <c r="Z14" s="20"/>
    </row>
    <row r="15" spans="1:26" ht="15.6">
      <c r="A15" s="241"/>
      <c r="B15" s="256"/>
      <c r="C15" s="81" t="s">
        <v>1005</v>
      </c>
      <c r="D15" s="81" t="s">
        <v>111</v>
      </c>
      <c r="E15" s="81" t="s">
        <v>323</v>
      </c>
      <c r="F15" s="81" t="s">
        <v>287</v>
      </c>
      <c r="G15" s="81"/>
      <c r="H15" s="71"/>
      <c r="I15" s="71"/>
      <c r="J15" s="71" t="s">
        <v>1512</v>
      </c>
      <c r="K15" s="29" t="b">
        <f>FALSE()</f>
        <v>0</v>
      </c>
      <c r="M15" s="20"/>
      <c r="N15" s="20"/>
      <c r="O15" s="20"/>
      <c r="P15" s="20"/>
      <c r="Q15" s="20"/>
      <c r="R15" s="20"/>
      <c r="S15" s="20"/>
      <c r="T15" s="20"/>
      <c r="U15" s="20"/>
      <c r="V15" s="20"/>
      <c r="W15" s="20"/>
      <c r="X15" s="20"/>
      <c r="Y15" s="20"/>
      <c r="Z15" s="20"/>
    </row>
    <row r="16" spans="1:26" ht="15.6">
      <c r="A16" s="241"/>
      <c r="B16" s="256"/>
      <c r="C16" s="80" t="s">
        <v>1006</v>
      </c>
      <c r="D16" s="80" t="s">
        <v>111</v>
      </c>
      <c r="E16" s="80" t="s">
        <v>323</v>
      </c>
      <c r="F16" s="80" t="s">
        <v>287</v>
      </c>
      <c r="G16" s="80"/>
      <c r="H16" s="71"/>
      <c r="I16" s="71"/>
      <c r="J16" s="71" t="s">
        <v>1512</v>
      </c>
      <c r="K16" s="29" t="b">
        <f>FALSE()</f>
        <v>0</v>
      </c>
      <c r="M16" s="20"/>
      <c r="N16" s="20"/>
      <c r="O16" s="20"/>
      <c r="P16" s="20"/>
      <c r="Q16" s="20"/>
      <c r="R16" s="20"/>
      <c r="S16" s="20"/>
      <c r="T16" s="20"/>
      <c r="U16" s="20"/>
      <c r="V16" s="20"/>
      <c r="W16" s="20"/>
      <c r="X16" s="20"/>
      <c r="Y16" s="20"/>
      <c r="Z16" s="20"/>
    </row>
    <row r="17" spans="1:26" ht="31.2">
      <c r="A17" s="241"/>
      <c r="B17" s="256"/>
      <c r="C17" s="80" t="s">
        <v>1007</v>
      </c>
      <c r="D17" s="80" t="s">
        <v>111</v>
      </c>
      <c r="E17" s="80" t="s">
        <v>323</v>
      </c>
      <c r="F17" s="80" t="s">
        <v>287</v>
      </c>
      <c r="G17" s="80" t="s">
        <v>1003</v>
      </c>
      <c r="H17" s="26"/>
      <c r="I17" s="26"/>
      <c r="J17" s="26" t="s">
        <v>1512</v>
      </c>
      <c r="K17" s="39" t="b">
        <f>FALSE()</f>
        <v>0</v>
      </c>
      <c r="M17" s="20"/>
      <c r="N17" s="20"/>
      <c r="O17" s="20"/>
      <c r="P17" s="20"/>
      <c r="Q17" s="20"/>
      <c r="R17" s="20"/>
      <c r="S17" s="20"/>
      <c r="T17" s="20"/>
      <c r="U17" s="20"/>
      <c r="V17" s="20"/>
      <c r="W17" s="20"/>
      <c r="X17" s="20"/>
      <c r="Y17" s="20"/>
      <c r="Z17" s="20"/>
    </row>
    <row r="18" spans="1:26" ht="31.2">
      <c r="A18" s="241"/>
      <c r="B18" s="30" t="s">
        <v>1008</v>
      </c>
      <c r="C18" s="84" t="s">
        <v>1009</v>
      </c>
      <c r="D18" s="71" t="s">
        <v>930</v>
      </c>
      <c r="E18" s="84" t="s">
        <v>96</v>
      </c>
      <c r="F18" s="84" t="s">
        <v>287</v>
      </c>
      <c r="G18" s="84" t="s">
        <v>1003</v>
      </c>
      <c r="H18" s="30"/>
      <c r="I18" s="30"/>
      <c r="J18" s="30" t="s">
        <v>1512</v>
      </c>
      <c r="K18" s="58" t="b">
        <f>FALSE()</f>
        <v>0</v>
      </c>
      <c r="M18" s="20"/>
      <c r="N18" s="20"/>
      <c r="O18" s="20"/>
      <c r="P18" s="20"/>
      <c r="Q18" s="20"/>
      <c r="R18" s="20"/>
      <c r="S18" s="20"/>
      <c r="T18" s="20"/>
      <c r="U18" s="20"/>
      <c r="V18" s="20"/>
      <c r="W18" s="20"/>
      <c r="X18" s="20"/>
      <c r="Y18" s="20"/>
      <c r="Z18" s="20"/>
    </row>
    <row r="19" spans="1:26" ht="25.35" customHeight="1">
      <c r="A19" s="241"/>
      <c r="B19" s="256" t="s">
        <v>1010</v>
      </c>
      <c r="C19" s="30" t="s">
        <v>932</v>
      </c>
      <c r="D19" s="30" t="s">
        <v>928</v>
      </c>
      <c r="E19" s="30" t="s">
        <v>112</v>
      </c>
      <c r="F19" s="30" t="s">
        <v>287</v>
      </c>
      <c r="G19" s="30" t="s">
        <v>933</v>
      </c>
      <c r="H19" s="30"/>
      <c r="I19" s="30"/>
      <c r="J19" s="30" t="s">
        <v>1512</v>
      </c>
      <c r="K19" s="58" t="b">
        <f>FALSE()</f>
        <v>0</v>
      </c>
      <c r="M19" s="20"/>
      <c r="N19" s="20"/>
      <c r="O19" s="20"/>
      <c r="P19" s="20"/>
      <c r="Q19" s="20"/>
      <c r="R19" s="20"/>
      <c r="S19" s="20"/>
      <c r="T19" s="20"/>
      <c r="U19" s="20"/>
      <c r="V19" s="20"/>
      <c r="W19" s="20"/>
      <c r="X19" s="20"/>
      <c r="Y19" s="20"/>
      <c r="Z19" s="20"/>
    </row>
    <row r="20" spans="1:26" ht="31.2">
      <c r="A20" s="241"/>
      <c r="B20" s="256"/>
      <c r="C20" s="30" t="s">
        <v>934</v>
      </c>
      <c r="D20" s="30" t="s">
        <v>928</v>
      </c>
      <c r="E20" s="30" t="s">
        <v>112</v>
      </c>
      <c r="F20" s="30" t="s">
        <v>287</v>
      </c>
      <c r="G20" s="30" t="s">
        <v>933</v>
      </c>
      <c r="H20" s="30"/>
      <c r="I20" s="30"/>
      <c r="J20" s="30" t="s">
        <v>1512</v>
      </c>
      <c r="K20" s="58" t="b">
        <f>FALSE()</f>
        <v>0</v>
      </c>
      <c r="M20" s="20"/>
      <c r="N20" s="20"/>
      <c r="O20" s="20"/>
      <c r="P20" s="20"/>
      <c r="Q20" s="20"/>
      <c r="R20" s="20"/>
      <c r="S20" s="20"/>
      <c r="T20" s="20"/>
      <c r="U20" s="20"/>
      <c r="V20" s="20"/>
      <c r="W20" s="20"/>
      <c r="X20" s="20"/>
      <c r="Y20" s="20"/>
      <c r="Z20" s="20"/>
    </row>
    <row r="21" spans="1:26" ht="46.8">
      <c r="A21" s="241"/>
      <c r="B21" s="256"/>
      <c r="C21" s="26" t="s">
        <v>935</v>
      </c>
      <c r="D21" s="26" t="s">
        <v>928</v>
      </c>
      <c r="E21" s="26" t="s">
        <v>112</v>
      </c>
      <c r="F21" s="26" t="s">
        <v>287</v>
      </c>
      <c r="G21" s="26" t="s">
        <v>933</v>
      </c>
      <c r="H21" s="30"/>
      <c r="I21" s="30"/>
      <c r="J21" s="30" t="s">
        <v>1512</v>
      </c>
      <c r="K21" s="58" t="b">
        <f>FALSE()</f>
        <v>0</v>
      </c>
      <c r="M21" s="20"/>
      <c r="N21" s="20"/>
      <c r="O21" s="20"/>
      <c r="P21" s="20"/>
      <c r="Q21" s="20"/>
      <c r="R21" s="20"/>
      <c r="S21" s="20"/>
      <c r="T21" s="20"/>
      <c r="U21" s="20"/>
      <c r="V21" s="20"/>
      <c r="W21" s="20"/>
      <c r="X21" s="20"/>
      <c r="Y21" s="20"/>
      <c r="Z21" s="20"/>
    </row>
    <row r="22" spans="1:26" ht="46.8">
      <c r="A22" s="241"/>
      <c r="B22" s="182" t="s">
        <v>1011</v>
      </c>
      <c r="C22" s="33" t="s">
        <v>1012</v>
      </c>
      <c r="D22" s="33" t="s">
        <v>1013</v>
      </c>
      <c r="E22" s="33" t="s">
        <v>1014</v>
      </c>
      <c r="F22" s="33" t="s">
        <v>287</v>
      </c>
      <c r="G22" s="33" t="s">
        <v>1015</v>
      </c>
      <c r="H22" s="33"/>
      <c r="I22" s="33"/>
      <c r="J22" s="33" t="s">
        <v>1512</v>
      </c>
      <c r="K22" s="47" t="b">
        <f>FALSE()</f>
        <v>0</v>
      </c>
      <c r="M22" s="20"/>
      <c r="N22" s="20"/>
      <c r="O22" s="20"/>
      <c r="P22" s="20"/>
      <c r="Q22" s="20"/>
      <c r="R22" s="20"/>
      <c r="S22" s="20"/>
      <c r="T22" s="20"/>
      <c r="U22" s="20"/>
      <c r="V22" s="20"/>
      <c r="W22" s="20"/>
      <c r="X22" s="20"/>
      <c r="Y22" s="20"/>
      <c r="Z22" s="20"/>
    </row>
    <row r="23" spans="1:26" ht="37.35" customHeight="1">
      <c r="A23" s="241" t="s">
        <v>1016</v>
      </c>
      <c r="B23" s="69" t="s">
        <v>1017</v>
      </c>
      <c r="C23" s="22" t="s">
        <v>1018</v>
      </c>
      <c r="D23" s="22" t="s">
        <v>111</v>
      </c>
      <c r="E23" s="22" t="s">
        <v>323</v>
      </c>
      <c r="F23" s="22" t="s">
        <v>287</v>
      </c>
      <c r="G23" s="22"/>
      <c r="H23" s="22"/>
      <c r="I23" s="260" t="s">
        <v>1019</v>
      </c>
      <c r="J23" s="22" t="s">
        <v>1512</v>
      </c>
      <c r="K23" s="25" t="b">
        <f>FALSE()</f>
        <v>0</v>
      </c>
      <c r="L23" s="20"/>
      <c r="M23" s="20"/>
      <c r="N23" s="20"/>
      <c r="O23" s="20"/>
      <c r="P23" s="20"/>
      <c r="Q23" s="20"/>
      <c r="R23" s="20"/>
      <c r="S23" s="20"/>
      <c r="T23" s="20"/>
      <c r="U23" s="20"/>
      <c r="V23" s="20"/>
      <c r="W23" s="20"/>
      <c r="X23" s="20"/>
      <c r="Y23" s="20"/>
      <c r="Z23" s="20"/>
    </row>
    <row r="24" spans="1:26" ht="46.8">
      <c r="A24" s="241"/>
      <c r="B24" s="26" t="s">
        <v>1020</v>
      </c>
      <c r="C24" s="71" t="s">
        <v>1018</v>
      </c>
      <c r="D24" s="26" t="s">
        <v>111</v>
      </c>
      <c r="E24" s="71" t="s">
        <v>323</v>
      </c>
      <c r="F24" s="71" t="s">
        <v>287</v>
      </c>
      <c r="G24" s="28"/>
      <c r="H24" s="71"/>
      <c r="I24" s="260"/>
      <c r="J24" s="71" t="s">
        <v>1512</v>
      </c>
      <c r="K24" s="29" t="b">
        <f>FALSE()</f>
        <v>0</v>
      </c>
      <c r="L24" s="20"/>
      <c r="M24" s="20"/>
      <c r="N24" s="20"/>
      <c r="O24" s="20"/>
      <c r="P24" s="20"/>
      <c r="Q24" s="20"/>
      <c r="R24" s="20"/>
      <c r="S24" s="20"/>
      <c r="T24" s="20"/>
      <c r="U24" s="20"/>
      <c r="V24" s="20"/>
      <c r="W24" s="20"/>
      <c r="X24" s="20"/>
      <c r="Y24" s="20"/>
      <c r="Z24" s="20"/>
    </row>
    <row r="25" spans="1:26" ht="46.8">
      <c r="A25" s="241"/>
      <c r="B25" s="33" t="s">
        <v>1021</v>
      </c>
      <c r="C25" s="182" t="s">
        <v>1018</v>
      </c>
      <c r="D25" s="33" t="s">
        <v>111</v>
      </c>
      <c r="E25" s="182" t="s">
        <v>323</v>
      </c>
      <c r="F25" s="182" t="s">
        <v>287</v>
      </c>
      <c r="G25" s="35"/>
      <c r="H25" s="33"/>
      <c r="I25" s="260"/>
      <c r="J25" s="33" t="s">
        <v>1512</v>
      </c>
      <c r="K25" s="47" t="b">
        <f>FALSE()</f>
        <v>0</v>
      </c>
      <c r="L25" s="20"/>
      <c r="M25" s="20"/>
      <c r="N25" s="20"/>
      <c r="O25" s="20"/>
      <c r="P25" s="20"/>
      <c r="Q25" s="20"/>
      <c r="R25" s="20"/>
      <c r="S25" s="20"/>
      <c r="T25" s="20"/>
      <c r="U25" s="20"/>
      <c r="V25" s="20"/>
      <c r="W25" s="20"/>
      <c r="X25" s="20"/>
      <c r="Y25" s="20"/>
      <c r="Z25" s="20"/>
    </row>
    <row r="26" spans="1:26" ht="24.75" customHeight="1">
      <c r="A26" s="20"/>
      <c r="B26" s="50"/>
      <c r="C26" s="5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50"/>
      <c r="C27" s="5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B28" s="2"/>
      <c r="C28" s="2"/>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B29" s="2"/>
      <c r="C29" s="2"/>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B30" s="2"/>
      <c r="C30" s="2"/>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B31" s="2"/>
      <c r="C31" s="2"/>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50"/>
      <c r="C32" s="5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50"/>
      <c r="C33" s="5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50"/>
      <c r="C34" s="5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50"/>
      <c r="C35" s="5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50"/>
      <c r="C36" s="5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50"/>
      <c r="C37" s="5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50"/>
      <c r="C38" s="5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50"/>
      <c r="C39" s="5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50"/>
      <c r="C40" s="5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50"/>
      <c r="C41" s="5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50"/>
      <c r="C42" s="5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50"/>
      <c r="C43" s="5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50"/>
      <c r="C44" s="5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50"/>
      <c r="C45" s="5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50"/>
      <c r="C46" s="5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50"/>
      <c r="C47" s="5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50"/>
      <c r="C48" s="5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50"/>
      <c r="C49" s="5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50"/>
      <c r="C50" s="5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50"/>
      <c r="C51" s="5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50"/>
      <c r="C52" s="5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50"/>
      <c r="C53" s="5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50"/>
      <c r="C54" s="5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50"/>
      <c r="C55" s="5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50"/>
      <c r="C56" s="5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50"/>
      <c r="C57" s="5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50"/>
      <c r="C58" s="5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50"/>
      <c r="C59" s="5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50"/>
      <c r="C60" s="5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50"/>
      <c r="C61" s="5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50"/>
      <c r="C62" s="5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50"/>
      <c r="C63" s="5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50"/>
      <c r="C64" s="5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50"/>
      <c r="C65" s="5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50"/>
      <c r="C66" s="5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50"/>
      <c r="C67" s="5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50"/>
      <c r="C68" s="5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50"/>
      <c r="C69" s="5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50"/>
      <c r="C70" s="5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50"/>
      <c r="C71" s="5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50"/>
      <c r="C72" s="5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50"/>
      <c r="C73" s="5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50"/>
      <c r="C74" s="5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50"/>
      <c r="C75" s="5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50"/>
      <c r="C76" s="5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50"/>
      <c r="C77" s="5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50"/>
      <c r="C78" s="5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50"/>
      <c r="C79" s="5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50"/>
      <c r="C80" s="5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50"/>
      <c r="C81" s="5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50"/>
      <c r="C82" s="5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50"/>
      <c r="C83" s="5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50"/>
      <c r="C84" s="5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50"/>
      <c r="C85" s="5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50"/>
      <c r="C86" s="5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50"/>
      <c r="C87" s="5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50"/>
      <c r="C88" s="5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50"/>
      <c r="C89" s="5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50"/>
      <c r="C90" s="5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50"/>
      <c r="C91" s="5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50"/>
      <c r="C92" s="5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50"/>
      <c r="C93" s="5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50"/>
      <c r="C94" s="5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50"/>
      <c r="C95" s="5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50"/>
      <c r="C96" s="5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50"/>
      <c r="C97" s="5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50"/>
      <c r="C98" s="5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50"/>
      <c r="C99" s="5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50"/>
      <c r="C100" s="5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50"/>
      <c r="C101" s="5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50"/>
      <c r="C102" s="5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50"/>
      <c r="C103" s="5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50"/>
      <c r="C104" s="5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50"/>
      <c r="C105" s="5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50"/>
      <c r="C106" s="5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50"/>
      <c r="C107" s="5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50"/>
      <c r="C108" s="5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50"/>
      <c r="C109" s="5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50"/>
      <c r="C110" s="5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50"/>
      <c r="C111" s="5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50"/>
      <c r="C112" s="5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50"/>
      <c r="C113" s="5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50"/>
      <c r="C114" s="5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50"/>
      <c r="C115" s="5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50"/>
      <c r="C116" s="5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50"/>
      <c r="C117" s="5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50"/>
      <c r="C118" s="5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50"/>
      <c r="C119" s="5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50"/>
      <c r="C120" s="5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50"/>
      <c r="C121" s="5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50"/>
      <c r="C122" s="5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50"/>
      <c r="C123" s="5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50"/>
      <c r="C124" s="5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50"/>
      <c r="C125" s="5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50"/>
      <c r="C126" s="5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50"/>
      <c r="C127" s="5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50"/>
      <c r="C128" s="5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50"/>
      <c r="C129" s="5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50"/>
      <c r="C130" s="5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50"/>
      <c r="C131" s="5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50"/>
      <c r="C132" s="5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50"/>
      <c r="C133" s="5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50"/>
      <c r="C134" s="5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50"/>
      <c r="C135" s="5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50"/>
      <c r="C136" s="5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50"/>
      <c r="C137" s="5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50"/>
      <c r="C138" s="5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50"/>
      <c r="C139" s="5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50"/>
      <c r="C140" s="5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50"/>
      <c r="C141" s="5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50"/>
      <c r="C142" s="5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50"/>
      <c r="C143" s="5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50"/>
      <c r="C144" s="5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50"/>
      <c r="C145" s="5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50"/>
      <c r="C146" s="5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50"/>
      <c r="C147" s="5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50"/>
      <c r="C148" s="5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50"/>
      <c r="C149" s="5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50"/>
      <c r="C150" s="5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50"/>
      <c r="C151" s="5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50"/>
      <c r="C152" s="5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50"/>
      <c r="C153" s="5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50"/>
      <c r="C154" s="5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50"/>
      <c r="C155" s="5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50"/>
      <c r="C156" s="5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50"/>
      <c r="C157" s="5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50"/>
      <c r="C158" s="5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50"/>
      <c r="C159" s="5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50"/>
      <c r="C160" s="5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50"/>
      <c r="C161" s="5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50"/>
      <c r="C162" s="5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50"/>
      <c r="C163" s="5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50"/>
      <c r="C164" s="5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50"/>
      <c r="C165" s="5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50"/>
      <c r="C166" s="5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50"/>
      <c r="C167" s="5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50"/>
      <c r="C168" s="5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50"/>
      <c r="C169" s="5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50"/>
      <c r="C170" s="5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50"/>
      <c r="C171" s="5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50"/>
      <c r="C172" s="5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50"/>
      <c r="C173" s="5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50"/>
      <c r="C174" s="5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50"/>
      <c r="C175" s="5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50"/>
      <c r="C176" s="5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50"/>
      <c r="C177" s="5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50"/>
      <c r="C178" s="5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50"/>
      <c r="C179" s="5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50"/>
      <c r="C180" s="5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50"/>
      <c r="C181" s="5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50"/>
      <c r="C182" s="5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50"/>
      <c r="C183" s="5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50"/>
      <c r="C184" s="5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50"/>
      <c r="C185" s="5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50"/>
      <c r="C186" s="5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50"/>
      <c r="C187" s="5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50"/>
      <c r="C188" s="5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50"/>
      <c r="C189" s="5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50"/>
      <c r="C190" s="5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50"/>
      <c r="C191" s="5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50"/>
      <c r="C192" s="5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50"/>
      <c r="C193" s="5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50"/>
      <c r="C194" s="5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50"/>
      <c r="C195" s="5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50"/>
      <c r="C196" s="5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50"/>
      <c r="C197" s="5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50"/>
      <c r="C198" s="5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50"/>
      <c r="C199" s="5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50"/>
      <c r="C200" s="5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50"/>
      <c r="C201" s="5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50"/>
      <c r="C202" s="5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50"/>
      <c r="C203" s="5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50"/>
      <c r="C204" s="5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50"/>
      <c r="C205" s="5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50"/>
      <c r="C206" s="5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50"/>
      <c r="C207" s="5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50"/>
      <c r="C208" s="5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50"/>
      <c r="C209" s="5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50"/>
      <c r="C210" s="5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50"/>
      <c r="C211" s="5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50"/>
      <c r="C212" s="5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50"/>
      <c r="C213" s="5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50"/>
      <c r="C214" s="5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50"/>
      <c r="C215" s="5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50"/>
      <c r="C216" s="5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50"/>
      <c r="C217" s="5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50"/>
      <c r="C218" s="5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50"/>
      <c r="C219" s="5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50"/>
      <c r="C220" s="5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50"/>
      <c r="C221" s="5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50"/>
      <c r="C222" s="5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50"/>
      <c r="C223" s="5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50"/>
      <c r="C224" s="5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50"/>
      <c r="C225" s="5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50"/>
      <c r="C226" s="5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50"/>
      <c r="C227" s="5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50"/>
      <c r="C228" s="5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50"/>
      <c r="C229" s="5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75" customHeight="1">
      <c r="B230" s="2"/>
      <c r="C230" s="2"/>
    </row>
    <row r="231" spans="1:26" ht="15.75" customHeight="1">
      <c r="B231" s="2"/>
      <c r="C231" s="2"/>
    </row>
    <row r="232" spans="1:26" ht="15.75" customHeight="1">
      <c r="B232" s="2"/>
      <c r="C232" s="2"/>
    </row>
    <row r="233" spans="1:26" ht="15.75" customHeight="1">
      <c r="B233" s="2"/>
      <c r="C233" s="2"/>
    </row>
    <row r="234" spans="1:26" ht="15.75" customHeight="1">
      <c r="B234" s="2"/>
      <c r="C234" s="2"/>
    </row>
    <row r="235" spans="1:26" ht="15.75" customHeight="1">
      <c r="B235" s="2"/>
      <c r="C235" s="2"/>
    </row>
    <row r="236" spans="1:26" ht="15.75" customHeight="1">
      <c r="B236" s="2"/>
      <c r="C236" s="2"/>
    </row>
    <row r="237" spans="1:26" ht="15.75" customHeight="1">
      <c r="B237" s="2"/>
      <c r="C237" s="2"/>
    </row>
    <row r="238" spans="1:26" ht="15.75" customHeight="1">
      <c r="B238" s="2"/>
      <c r="C238" s="2"/>
    </row>
    <row r="239" spans="1:26" ht="15.75" customHeight="1">
      <c r="B239" s="2"/>
      <c r="C239" s="2"/>
    </row>
    <row r="240" spans="1:26"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row r="1001" spans="2:3" ht="15.75" customHeight="1">
      <c r="B1001" s="2"/>
      <c r="C1001" s="2"/>
    </row>
    <row r="1002" spans="2:3" ht="15.75" customHeight="1">
      <c r="B1002" s="2"/>
      <c r="C1002" s="2"/>
    </row>
    <row r="1003" spans="2:3" ht="15.75" customHeight="1">
      <c r="B1003" s="2"/>
      <c r="C1003" s="2"/>
    </row>
    <row r="1004" spans="2:3" ht="15.75" customHeight="1">
      <c r="B1004" s="2"/>
      <c r="C1004" s="2"/>
    </row>
    <row r="1005" spans="2:3" ht="15.75" customHeight="1">
      <c r="B1005" s="2"/>
      <c r="C1005" s="2"/>
    </row>
    <row r="1006" spans="2:3" ht="15.75" customHeight="1">
      <c r="B1006" s="2"/>
      <c r="C1006" s="2"/>
    </row>
    <row r="1007" spans="2:3" ht="15.75" customHeight="1">
      <c r="B1007" s="2"/>
      <c r="C1007" s="2"/>
    </row>
    <row r="1008" spans="2:3" ht="15.75" customHeight="1">
      <c r="B1008" s="2"/>
      <c r="C1008" s="2"/>
    </row>
    <row r="1009" spans="2:3" ht="15.75" customHeight="1">
      <c r="B1009" s="2"/>
      <c r="C1009" s="2"/>
    </row>
  </sheetData>
  <mergeCells count="8">
    <mergeCell ref="A23:A25"/>
    <mergeCell ref="I23:I25"/>
    <mergeCell ref="B1:C1"/>
    <mergeCell ref="A2:K2"/>
    <mergeCell ref="A4:A12"/>
    <mergeCell ref="A13:A22"/>
    <mergeCell ref="B13:B17"/>
    <mergeCell ref="B19:B21"/>
  </mergeCells>
  <pageMargins left="0.7" right="0.7" top="0.75" bottom="0.75" header="0.511811023622047" footer="0.511811023622047"/>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16"/>
  <sheetViews>
    <sheetView zoomScale="66" zoomScaleNormal="100" workbookViewId="0">
      <pane ySplit="3" topLeftCell="A30" activePane="bottomLeft" state="frozen"/>
      <selection pane="bottomLeft" activeCell="J39" sqref="J39"/>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78" t="s">
        <v>271</v>
      </c>
      <c r="B1" s="284" t="s">
        <v>134</v>
      </c>
      <c r="C1" s="284"/>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2" t="s">
        <v>85</v>
      </c>
      <c r="B2" s="282"/>
      <c r="C2" s="282"/>
      <c r="D2" s="282"/>
      <c r="E2" s="282"/>
      <c r="F2" s="282"/>
      <c r="G2" s="282"/>
      <c r="H2" s="282"/>
      <c r="I2" s="282"/>
      <c r="J2" s="282"/>
      <c r="K2" s="282"/>
      <c r="L2" s="48"/>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1022</v>
      </c>
      <c r="I3" s="64" t="s">
        <v>148</v>
      </c>
      <c r="J3" s="64" t="s">
        <v>149</v>
      </c>
      <c r="K3" s="64" t="s">
        <v>150</v>
      </c>
      <c r="L3" s="48"/>
      <c r="M3" s="20"/>
      <c r="N3" s="20"/>
      <c r="O3" s="20"/>
      <c r="P3" s="20"/>
      <c r="Q3" s="21"/>
      <c r="R3" s="21"/>
      <c r="S3" s="21"/>
      <c r="T3" s="21"/>
      <c r="U3" s="21"/>
      <c r="V3" s="21"/>
      <c r="W3" s="21"/>
      <c r="X3" s="21"/>
      <c r="Y3" s="21"/>
      <c r="Z3" s="21"/>
    </row>
    <row r="4" spans="1:26" ht="15" customHeight="1">
      <c r="A4" s="241" t="s">
        <v>1023</v>
      </c>
      <c r="B4" s="258" t="s">
        <v>1024</v>
      </c>
      <c r="C4" s="22" t="s">
        <v>1025</v>
      </c>
      <c r="D4" s="22" t="s">
        <v>1026</v>
      </c>
      <c r="E4" s="22" t="s">
        <v>293</v>
      </c>
      <c r="F4" s="22" t="str">
        <f>"+/-20mm"</f>
        <v>+/-20mm</v>
      </c>
      <c r="G4" s="183"/>
      <c r="H4" s="258" t="s">
        <v>1027</v>
      </c>
      <c r="I4" s="22"/>
      <c r="J4" s="22" t="s">
        <v>1512</v>
      </c>
      <c r="K4" s="25" t="b">
        <f>FALSE()</f>
        <v>0</v>
      </c>
      <c r="L4" s="48"/>
      <c r="M4" s="20"/>
      <c r="N4" s="20"/>
      <c r="O4" s="20"/>
      <c r="P4" s="20"/>
      <c r="Q4" s="20"/>
      <c r="R4" s="20"/>
      <c r="S4" s="20"/>
      <c r="T4" s="20"/>
      <c r="U4" s="20"/>
      <c r="V4" s="20"/>
      <c r="W4" s="20"/>
      <c r="X4" s="20"/>
      <c r="Y4" s="20"/>
      <c r="Z4" s="20"/>
    </row>
    <row r="5" spans="1:26" ht="15.6">
      <c r="A5" s="241"/>
      <c r="B5" s="258"/>
      <c r="C5" s="26" t="s">
        <v>1028</v>
      </c>
      <c r="D5" s="26" t="s">
        <v>1026</v>
      </c>
      <c r="E5" s="26" t="s">
        <v>293</v>
      </c>
      <c r="F5" s="26" t="str">
        <f>"+/-20mm"</f>
        <v>+/-20mm</v>
      </c>
      <c r="G5" s="26"/>
      <c r="H5" s="258"/>
      <c r="I5" s="26"/>
      <c r="J5" s="26" t="s">
        <v>1512</v>
      </c>
      <c r="K5" s="39" t="b">
        <f>FALSE()</f>
        <v>0</v>
      </c>
      <c r="L5" s="48"/>
      <c r="M5" s="20"/>
      <c r="N5" s="20"/>
      <c r="O5" s="20"/>
      <c r="P5" s="20"/>
      <c r="Q5" s="20"/>
      <c r="R5" s="20"/>
      <c r="S5" s="20"/>
      <c r="T5" s="20"/>
      <c r="U5" s="20"/>
      <c r="V5" s="20"/>
      <c r="W5" s="20"/>
      <c r="X5" s="20"/>
      <c r="Y5" s="20"/>
      <c r="Z5" s="20"/>
    </row>
    <row r="6" spans="1:26" ht="15.6">
      <c r="A6" s="241"/>
      <c r="B6" s="258"/>
      <c r="C6" s="26" t="s">
        <v>1029</v>
      </c>
      <c r="D6" s="26" t="s">
        <v>1030</v>
      </c>
      <c r="E6" s="26" t="s">
        <v>293</v>
      </c>
      <c r="F6" s="26" t="s">
        <v>287</v>
      </c>
      <c r="G6" s="30"/>
      <c r="H6" s="258"/>
      <c r="I6" s="30"/>
      <c r="J6" s="30" t="s">
        <v>1512</v>
      </c>
      <c r="K6" s="58" t="b">
        <f>FALSE()</f>
        <v>0</v>
      </c>
      <c r="L6" s="48"/>
      <c r="M6" s="20"/>
      <c r="N6" s="20"/>
      <c r="O6" s="20"/>
      <c r="P6" s="20"/>
      <c r="Q6" s="20"/>
      <c r="R6" s="20"/>
      <c r="S6" s="20"/>
      <c r="T6" s="20"/>
      <c r="U6" s="20"/>
      <c r="V6" s="20"/>
      <c r="W6" s="20"/>
      <c r="X6" s="20"/>
      <c r="Y6" s="20"/>
      <c r="Z6" s="20"/>
    </row>
    <row r="7" spans="1:26" ht="93.6">
      <c r="A7" s="241"/>
      <c r="B7" s="71" t="s">
        <v>1031</v>
      </c>
      <c r="C7" s="30" t="s">
        <v>1032</v>
      </c>
      <c r="D7" s="30" t="s">
        <v>1033</v>
      </c>
      <c r="E7" s="30" t="s">
        <v>323</v>
      </c>
      <c r="F7" s="30" t="s">
        <v>287</v>
      </c>
      <c r="G7" s="30" t="s">
        <v>1034</v>
      </c>
      <c r="H7" s="30" t="s">
        <v>1035</v>
      </c>
      <c r="I7" s="30" t="s">
        <v>1036</v>
      </c>
      <c r="J7" s="30" t="s">
        <v>1512</v>
      </c>
      <c r="K7" s="58" t="b">
        <f>FALSE()</f>
        <v>0</v>
      </c>
      <c r="L7" s="48"/>
      <c r="M7" s="20"/>
      <c r="N7" s="20"/>
      <c r="O7" s="20"/>
      <c r="P7" s="20"/>
      <c r="Q7" s="20"/>
      <c r="R7" s="20"/>
      <c r="S7" s="20"/>
      <c r="T7" s="20"/>
      <c r="U7" s="20"/>
      <c r="V7" s="20"/>
      <c r="W7" s="20"/>
      <c r="X7" s="20"/>
      <c r="Y7" s="20"/>
      <c r="Z7" s="20"/>
    </row>
    <row r="8" spans="1:26" ht="46.8">
      <c r="A8" s="241"/>
      <c r="B8" s="71" t="s">
        <v>1037</v>
      </c>
      <c r="C8" s="26" t="s">
        <v>1038</v>
      </c>
      <c r="D8" s="26" t="s">
        <v>378</v>
      </c>
      <c r="E8" s="26" t="s">
        <v>379</v>
      </c>
      <c r="F8" s="26" t="s">
        <v>287</v>
      </c>
      <c r="G8" s="30" t="s">
        <v>1039</v>
      </c>
      <c r="H8" s="30" t="s">
        <v>1035</v>
      </c>
      <c r="I8" s="30"/>
      <c r="J8" s="30" t="s">
        <v>1514</v>
      </c>
      <c r="K8" s="58" t="b">
        <f>FALSE()</f>
        <v>0</v>
      </c>
      <c r="L8" s="48"/>
      <c r="M8" s="20"/>
      <c r="N8" s="20"/>
      <c r="O8" s="20"/>
      <c r="P8" s="20"/>
      <c r="Q8" s="20"/>
      <c r="R8" s="20"/>
      <c r="S8" s="20"/>
      <c r="T8" s="20"/>
      <c r="U8" s="20"/>
      <c r="V8" s="20"/>
      <c r="W8" s="20"/>
      <c r="X8" s="20"/>
      <c r="Y8" s="20"/>
      <c r="Z8" s="20"/>
    </row>
    <row r="9" spans="1:26" ht="46.8">
      <c r="A9" s="241"/>
      <c r="B9" s="33" t="s">
        <v>1040</v>
      </c>
      <c r="C9" s="33" t="s">
        <v>985</v>
      </c>
      <c r="D9" s="33" t="s">
        <v>986</v>
      </c>
      <c r="E9" s="33" t="s">
        <v>586</v>
      </c>
      <c r="F9" s="33" t="s">
        <v>987</v>
      </c>
      <c r="G9" s="33"/>
      <c r="H9" s="33" t="s">
        <v>988</v>
      </c>
      <c r="I9" s="33"/>
      <c r="J9" s="33" t="s">
        <v>1512</v>
      </c>
      <c r="K9" s="47" t="b">
        <f>FALSE()</f>
        <v>0</v>
      </c>
      <c r="L9" s="48"/>
      <c r="M9" s="20"/>
      <c r="N9" s="20"/>
      <c r="O9" s="20"/>
      <c r="P9" s="20"/>
      <c r="Q9" s="20"/>
      <c r="R9" s="20"/>
      <c r="S9" s="20"/>
      <c r="T9" s="20"/>
      <c r="U9" s="20"/>
      <c r="V9" s="20"/>
      <c r="W9" s="20"/>
      <c r="X9" s="20"/>
      <c r="Y9" s="20"/>
      <c r="Z9" s="20"/>
    </row>
    <row r="10" spans="1:26" ht="49.2" customHeight="1">
      <c r="A10" s="241" t="s">
        <v>1041</v>
      </c>
      <c r="B10" s="258" t="s">
        <v>1042</v>
      </c>
      <c r="C10" s="22" t="s">
        <v>1043</v>
      </c>
      <c r="D10" s="22">
        <v>0</v>
      </c>
      <c r="E10" s="22" t="s">
        <v>112</v>
      </c>
      <c r="F10" s="22"/>
      <c r="G10" s="283" t="s">
        <v>466</v>
      </c>
      <c r="H10" s="22"/>
      <c r="I10" s="79" t="s">
        <v>1044</v>
      </c>
      <c r="J10" s="22" t="s">
        <v>1514</v>
      </c>
      <c r="K10" s="25" t="b">
        <f>FALSE()</f>
        <v>0</v>
      </c>
      <c r="L10" s="48"/>
      <c r="M10" s="20"/>
      <c r="N10" s="20"/>
      <c r="O10" s="20"/>
      <c r="P10" s="20"/>
      <c r="Q10" s="20"/>
      <c r="R10" s="20"/>
      <c r="S10" s="20"/>
      <c r="T10" s="20"/>
      <c r="U10" s="20"/>
      <c r="V10" s="20"/>
      <c r="W10" s="20"/>
      <c r="X10" s="20"/>
      <c r="Y10" s="20"/>
      <c r="Z10" s="20"/>
    </row>
    <row r="11" spans="1:26" ht="78">
      <c r="A11" s="241"/>
      <c r="B11" s="258"/>
      <c r="C11" s="71" t="s">
        <v>1045</v>
      </c>
      <c r="D11" s="71" t="s">
        <v>1046</v>
      </c>
      <c r="E11" s="71" t="s">
        <v>112</v>
      </c>
      <c r="F11" s="71"/>
      <c r="G11" s="283"/>
      <c r="H11" s="26"/>
      <c r="I11" s="80"/>
      <c r="J11" s="71" t="s">
        <v>1512</v>
      </c>
      <c r="K11" s="29" t="b">
        <f>FALSE()</f>
        <v>0</v>
      </c>
      <c r="L11" s="48"/>
      <c r="M11" s="20"/>
      <c r="N11" s="20"/>
      <c r="O11" s="20"/>
      <c r="P11" s="20"/>
      <c r="Q11" s="20"/>
      <c r="R11" s="20"/>
      <c r="S11" s="20"/>
      <c r="T11" s="20"/>
      <c r="U11" s="20"/>
      <c r="V11" s="20"/>
      <c r="W11" s="20"/>
      <c r="X11" s="20"/>
      <c r="Y11" s="20"/>
      <c r="Z11" s="20"/>
    </row>
    <row r="12" spans="1:26" ht="78">
      <c r="A12" s="241"/>
      <c r="B12" s="258"/>
      <c r="C12" s="71" t="s">
        <v>1047</v>
      </c>
      <c r="D12" s="71" t="s">
        <v>111</v>
      </c>
      <c r="E12" s="71" t="s">
        <v>112</v>
      </c>
      <c r="F12" s="71"/>
      <c r="G12" s="283"/>
      <c r="H12" s="26"/>
      <c r="I12" s="80"/>
      <c r="J12" s="71" t="s">
        <v>1513</v>
      </c>
      <c r="K12" s="29" t="b">
        <f>FALSE()</f>
        <v>0</v>
      </c>
      <c r="L12" s="48"/>
      <c r="M12" s="20"/>
      <c r="N12" s="20"/>
      <c r="O12" s="20"/>
      <c r="P12" s="20"/>
      <c r="Q12" s="20"/>
      <c r="R12" s="20"/>
      <c r="S12" s="20"/>
      <c r="T12" s="20"/>
      <c r="U12" s="20"/>
      <c r="V12" s="20"/>
      <c r="W12" s="20"/>
      <c r="X12" s="20"/>
      <c r="Y12" s="20"/>
      <c r="Z12" s="20"/>
    </row>
    <row r="13" spans="1:26" ht="46.8">
      <c r="A13" s="241"/>
      <c r="B13" s="71" t="s">
        <v>1048</v>
      </c>
      <c r="C13" s="71" t="s">
        <v>1049</v>
      </c>
      <c r="D13" s="71" t="s">
        <v>111</v>
      </c>
      <c r="E13" s="71" t="s">
        <v>323</v>
      </c>
      <c r="F13" s="71" t="s">
        <v>287</v>
      </c>
      <c r="G13" s="71"/>
      <c r="H13" s="71" t="s">
        <v>1050</v>
      </c>
      <c r="I13" s="71"/>
      <c r="J13" s="71" t="s">
        <v>1512</v>
      </c>
      <c r="K13" s="29" t="b">
        <f>FALSE()</f>
        <v>0</v>
      </c>
      <c r="L13" s="48"/>
      <c r="M13" s="20"/>
      <c r="N13" s="20"/>
      <c r="O13" s="20"/>
      <c r="P13" s="20"/>
      <c r="Q13" s="20"/>
      <c r="R13" s="20"/>
      <c r="S13" s="20"/>
      <c r="T13" s="20"/>
      <c r="U13" s="20"/>
      <c r="V13" s="20"/>
      <c r="W13" s="20"/>
      <c r="X13" s="20"/>
      <c r="Y13" s="20"/>
      <c r="Z13" s="20"/>
    </row>
    <row r="14" spans="1:26" ht="25.35" customHeight="1">
      <c r="A14" s="241"/>
      <c r="B14" s="264" t="s">
        <v>1051</v>
      </c>
      <c r="C14" s="71" t="s">
        <v>1052</v>
      </c>
      <c r="D14" s="71" t="s">
        <v>111</v>
      </c>
      <c r="E14" s="71" t="s">
        <v>112</v>
      </c>
      <c r="F14" s="71" t="s">
        <v>287</v>
      </c>
      <c r="G14" s="71" t="s">
        <v>1053</v>
      </c>
      <c r="H14" s="71"/>
      <c r="I14" s="71"/>
      <c r="J14" s="71" t="s">
        <v>1512</v>
      </c>
      <c r="K14" s="29" t="b">
        <f>FALSE()</f>
        <v>0</v>
      </c>
      <c r="L14" s="48"/>
      <c r="M14" s="20"/>
      <c r="N14" s="20"/>
      <c r="O14" s="20"/>
      <c r="P14" s="20"/>
      <c r="Q14" s="20"/>
      <c r="R14" s="20"/>
      <c r="S14" s="20"/>
      <c r="T14" s="20"/>
      <c r="U14" s="20"/>
      <c r="V14" s="20"/>
      <c r="W14" s="20"/>
      <c r="X14" s="20"/>
      <c r="Y14" s="20"/>
      <c r="Z14" s="20"/>
    </row>
    <row r="15" spans="1:26" ht="93.6">
      <c r="A15" s="241"/>
      <c r="B15" s="264"/>
      <c r="C15" s="71" t="s">
        <v>1054</v>
      </c>
      <c r="D15" s="71" t="s">
        <v>111</v>
      </c>
      <c r="E15" s="71" t="s">
        <v>112</v>
      </c>
      <c r="F15" s="71"/>
      <c r="G15" s="71" t="s">
        <v>1055</v>
      </c>
      <c r="H15" s="71"/>
      <c r="I15" s="71" t="s">
        <v>1056</v>
      </c>
      <c r="J15" s="71" t="s">
        <v>1512</v>
      </c>
      <c r="K15" s="29" t="b">
        <f>FALSE()</f>
        <v>0</v>
      </c>
      <c r="L15" s="48"/>
      <c r="M15" s="20"/>
      <c r="N15" s="20"/>
      <c r="O15" s="20"/>
      <c r="P15" s="20"/>
      <c r="Q15" s="20"/>
      <c r="R15" s="20"/>
      <c r="S15" s="20"/>
      <c r="T15" s="20"/>
      <c r="U15" s="20"/>
      <c r="V15" s="20"/>
      <c r="W15" s="20"/>
      <c r="X15" s="20"/>
      <c r="Y15" s="20"/>
      <c r="Z15" s="20"/>
    </row>
    <row r="16" spans="1:26" ht="156">
      <c r="A16" s="241"/>
      <c r="B16" s="264"/>
      <c r="C16" s="71" t="s">
        <v>1057</v>
      </c>
      <c r="D16" s="71" t="s">
        <v>111</v>
      </c>
      <c r="E16" s="71" t="s">
        <v>112</v>
      </c>
      <c r="F16" s="71"/>
      <c r="G16" s="71" t="s">
        <v>355</v>
      </c>
      <c r="H16" s="71" t="s">
        <v>1058</v>
      </c>
      <c r="I16" s="71"/>
      <c r="J16" s="71" t="s">
        <v>1512</v>
      </c>
      <c r="K16" s="29" t="b">
        <f>FALSE()</f>
        <v>0</v>
      </c>
      <c r="L16" s="48"/>
      <c r="M16" s="20"/>
      <c r="N16" s="20"/>
      <c r="O16" s="20"/>
      <c r="P16" s="20"/>
      <c r="Q16" s="20"/>
      <c r="R16" s="20"/>
      <c r="S16" s="20"/>
      <c r="T16" s="20"/>
      <c r="U16" s="20"/>
      <c r="V16" s="20"/>
      <c r="W16" s="20"/>
      <c r="X16" s="20"/>
      <c r="Y16" s="20"/>
      <c r="Z16" s="20"/>
    </row>
    <row r="17" spans="1:26" ht="31.2">
      <c r="A17" s="241"/>
      <c r="B17" s="264"/>
      <c r="C17" s="71" t="s">
        <v>1059</v>
      </c>
      <c r="D17" s="71" t="s">
        <v>340</v>
      </c>
      <c r="E17" s="71" t="s">
        <v>94</v>
      </c>
      <c r="F17" s="71"/>
      <c r="G17" s="71" t="s">
        <v>358</v>
      </c>
      <c r="H17" s="71"/>
      <c r="I17" s="71"/>
      <c r="J17" s="71" t="s">
        <v>1512</v>
      </c>
      <c r="K17" s="29" t="b">
        <f>FALSE()</f>
        <v>0</v>
      </c>
      <c r="L17" s="48"/>
      <c r="M17" s="20"/>
      <c r="N17" s="20"/>
      <c r="O17" s="20"/>
      <c r="P17" s="20"/>
      <c r="Q17" s="20"/>
      <c r="R17" s="20"/>
      <c r="S17" s="20"/>
      <c r="T17" s="20"/>
      <c r="U17" s="20"/>
      <c r="V17" s="20"/>
      <c r="W17" s="20"/>
      <c r="X17" s="20"/>
      <c r="Y17" s="20"/>
      <c r="Z17" s="20"/>
    </row>
    <row r="18" spans="1:26" ht="31.2">
      <c r="A18" s="241"/>
      <c r="B18" s="264"/>
      <c r="C18" s="71" t="s">
        <v>1060</v>
      </c>
      <c r="D18" s="71" t="s">
        <v>1061</v>
      </c>
      <c r="E18" s="71" t="s">
        <v>310</v>
      </c>
      <c r="F18" s="71"/>
      <c r="G18" s="71" t="s">
        <v>1062</v>
      </c>
      <c r="H18" s="71"/>
      <c r="I18" s="71" t="s">
        <v>1063</v>
      </c>
      <c r="J18" s="71" t="s">
        <v>1512</v>
      </c>
      <c r="K18" s="29" t="b">
        <f>FALSE()</f>
        <v>0</v>
      </c>
      <c r="L18" s="48"/>
      <c r="M18" s="20"/>
      <c r="N18" s="20"/>
      <c r="O18" s="20"/>
      <c r="P18" s="20"/>
      <c r="Q18" s="20"/>
      <c r="R18" s="20"/>
      <c r="S18" s="20"/>
      <c r="T18" s="20"/>
      <c r="U18" s="20"/>
      <c r="V18" s="20"/>
      <c r="W18" s="20"/>
      <c r="X18" s="20"/>
      <c r="Y18" s="20"/>
      <c r="Z18" s="20"/>
    </row>
    <row r="19" spans="1:26" ht="31.2">
      <c r="A19" s="241"/>
      <c r="B19" s="264"/>
      <c r="C19" s="71" t="s">
        <v>1064</v>
      </c>
      <c r="D19" s="71" t="s">
        <v>287</v>
      </c>
      <c r="E19" s="71" t="s">
        <v>112</v>
      </c>
      <c r="F19" s="71"/>
      <c r="G19" s="71" t="s">
        <v>360</v>
      </c>
      <c r="H19" s="71"/>
      <c r="I19" s="71"/>
      <c r="J19" s="71" t="s">
        <v>1512</v>
      </c>
      <c r="K19" s="29" t="b">
        <f>FALSE()</f>
        <v>0</v>
      </c>
      <c r="L19" s="48"/>
      <c r="M19" s="20"/>
      <c r="N19" s="20"/>
      <c r="O19" s="20"/>
      <c r="P19" s="20"/>
      <c r="Q19" s="20"/>
      <c r="R19" s="20"/>
      <c r="S19" s="20"/>
      <c r="T19" s="20"/>
      <c r="U19" s="20"/>
      <c r="V19" s="20"/>
      <c r="W19" s="20"/>
      <c r="X19" s="20"/>
      <c r="Y19" s="20"/>
      <c r="Z19" s="20"/>
    </row>
    <row r="20" spans="1:26" ht="78">
      <c r="A20" s="241"/>
      <c r="B20" s="264"/>
      <c r="C20" s="71" t="s">
        <v>1065</v>
      </c>
      <c r="D20" s="71" t="s">
        <v>111</v>
      </c>
      <c r="E20" s="71"/>
      <c r="F20" s="71"/>
      <c r="G20" s="71" t="s">
        <v>227</v>
      </c>
      <c r="H20" s="71"/>
      <c r="I20" s="71"/>
      <c r="J20" s="71" t="s">
        <v>1512</v>
      </c>
      <c r="K20" s="29" t="b">
        <f>FALSE()</f>
        <v>0</v>
      </c>
      <c r="L20" s="48"/>
      <c r="M20" s="20"/>
      <c r="N20" s="20"/>
      <c r="O20" s="20"/>
      <c r="P20" s="20"/>
      <c r="Q20" s="20"/>
      <c r="R20" s="20"/>
      <c r="S20" s="20"/>
      <c r="T20" s="20"/>
      <c r="U20" s="20"/>
      <c r="V20" s="20"/>
      <c r="W20" s="20"/>
      <c r="X20" s="20"/>
      <c r="Y20" s="20"/>
      <c r="Z20" s="20"/>
    </row>
    <row r="21" spans="1:26" ht="25.35" customHeight="1">
      <c r="A21" s="241"/>
      <c r="B21" s="256" t="s">
        <v>1066</v>
      </c>
      <c r="C21" s="71" t="s">
        <v>1067</v>
      </c>
      <c r="D21" s="71" t="s">
        <v>111</v>
      </c>
      <c r="E21" s="71" t="s">
        <v>112</v>
      </c>
      <c r="F21" s="71"/>
      <c r="G21" s="71" t="s">
        <v>1003</v>
      </c>
      <c r="H21" s="71"/>
      <c r="I21" s="71"/>
      <c r="J21" s="71" t="s">
        <v>1512</v>
      </c>
      <c r="K21" s="29" t="b">
        <f>FALSE()</f>
        <v>0</v>
      </c>
      <c r="L21" s="48"/>
      <c r="M21" s="20"/>
      <c r="N21" s="20"/>
      <c r="O21" s="20"/>
      <c r="P21" s="20"/>
      <c r="Q21" s="20"/>
      <c r="R21" s="20"/>
      <c r="S21" s="20"/>
      <c r="T21" s="20"/>
      <c r="U21" s="20"/>
      <c r="V21" s="20"/>
      <c r="W21" s="20"/>
      <c r="X21" s="20"/>
      <c r="Y21" s="20"/>
      <c r="Z21" s="20"/>
    </row>
    <row r="22" spans="1:26" ht="46.8">
      <c r="A22" s="241"/>
      <c r="B22" s="256"/>
      <c r="C22" s="26" t="s">
        <v>1068</v>
      </c>
      <c r="D22" s="26" t="s">
        <v>219</v>
      </c>
      <c r="E22" s="26" t="s">
        <v>1069</v>
      </c>
      <c r="F22" s="26" t="s">
        <v>287</v>
      </c>
      <c r="G22" s="26"/>
      <c r="H22" s="26" t="s">
        <v>1070</v>
      </c>
      <c r="I22" s="26"/>
      <c r="J22" s="26" t="s">
        <v>1512</v>
      </c>
      <c r="K22" s="39" t="b">
        <f>FALSE()</f>
        <v>0</v>
      </c>
      <c r="L22" s="48"/>
      <c r="M22" s="20"/>
      <c r="N22" s="20"/>
      <c r="O22" s="20"/>
      <c r="P22" s="20"/>
      <c r="Q22" s="20"/>
      <c r="R22" s="20"/>
      <c r="S22" s="20"/>
      <c r="T22" s="20"/>
      <c r="U22" s="20"/>
      <c r="V22" s="20"/>
      <c r="W22" s="20"/>
      <c r="X22" s="20"/>
      <c r="Y22" s="20"/>
      <c r="Z22" s="20"/>
    </row>
    <row r="23" spans="1:26" ht="31.2">
      <c r="A23" s="241"/>
      <c r="B23" s="30" t="s">
        <v>1071</v>
      </c>
      <c r="C23" s="30" t="s">
        <v>1072</v>
      </c>
      <c r="D23" s="30" t="s">
        <v>1073</v>
      </c>
      <c r="E23" s="30" t="s">
        <v>1074</v>
      </c>
      <c r="F23" s="30" t="s">
        <v>287</v>
      </c>
      <c r="G23" s="30" t="s">
        <v>1075</v>
      </c>
      <c r="H23" s="30"/>
      <c r="I23" s="30"/>
      <c r="J23" s="30" t="s">
        <v>1512</v>
      </c>
      <c r="K23" s="58" t="b">
        <f>FALSE()</f>
        <v>0</v>
      </c>
      <c r="L23" s="48"/>
      <c r="M23" s="20"/>
      <c r="N23" s="20"/>
      <c r="O23" s="20"/>
      <c r="P23" s="20"/>
      <c r="Q23" s="20"/>
      <c r="R23" s="20"/>
      <c r="S23" s="20"/>
      <c r="T23" s="20"/>
      <c r="U23" s="20"/>
      <c r="V23" s="20"/>
      <c r="W23" s="20"/>
      <c r="X23" s="20"/>
      <c r="Y23" s="20"/>
      <c r="Z23" s="20"/>
    </row>
    <row r="24" spans="1:26" ht="31.2">
      <c r="A24" s="241"/>
      <c r="B24" s="33" t="s">
        <v>1076</v>
      </c>
      <c r="C24" s="33" t="s">
        <v>1077</v>
      </c>
      <c r="D24" s="33" t="s">
        <v>378</v>
      </c>
      <c r="E24" s="33" t="s">
        <v>379</v>
      </c>
      <c r="F24" s="33" t="s">
        <v>287</v>
      </c>
      <c r="G24" s="33" t="s">
        <v>578</v>
      </c>
      <c r="H24" s="33"/>
      <c r="I24" s="33"/>
      <c r="J24" s="33" t="s">
        <v>1513</v>
      </c>
      <c r="K24" s="47" t="b">
        <f>FALSE()</f>
        <v>0</v>
      </c>
      <c r="L24" s="48"/>
      <c r="M24" s="20"/>
      <c r="N24" s="20"/>
      <c r="O24" s="20"/>
      <c r="P24" s="20"/>
      <c r="Q24" s="20"/>
      <c r="R24" s="20"/>
      <c r="S24" s="20"/>
      <c r="T24" s="20"/>
      <c r="U24" s="20"/>
      <c r="V24" s="20"/>
      <c r="W24" s="20"/>
      <c r="X24" s="20"/>
      <c r="Y24" s="20"/>
      <c r="Z24" s="20"/>
    </row>
    <row r="25" spans="1:26" ht="25.35" customHeight="1">
      <c r="A25" s="241" t="s">
        <v>1078</v>
      </c>
      <c r="B25" s="258" t="s">
        <v>1079</v>
      </c>
      <c r="C25" s="22" t="s">
        <v>1080</v>
      </c>
      <c r="D25" s="22">
        <v>2</v>
      </c>
      <c r="E25" s="22" t="s">
        <v>112</v>
      </c>
      <c r="F25" s="22" t="s">
        <v>287</v>
      </c>
      <c r="G25" s="22" t="s">
        <v>1081</v>
      </c>
      <c r="H25" s="22" t="s">
        <v>1082</v>
      </c>
      <c r="I25" s="22"/>
      <c r="J25" s="22" t="s">
        <v>1512</v>
      </c>
      <c r="K25" s="25" t="b">
        <f>FALSE()</f>
        <v>0</v>
      </c>
      <c r="L25" s="20"/>
      <c r="M25" s="20"/>
      <c r="N25" s="20"/>
      <c r="O25" s="20"/>
      <c r="P25" s="20"/>
      <c r="Q25" s="20"/>
      <c r="R25" s="20"/>
      <c r="S25" s="20"/>
      <c r="T25" s="20"/>
      <c r="U25" s="20"/>
      <c r="V25" s="20"/>
      <c r="W25" s="20"/>
      <c r="X25" s="20"/>
      <c r="Y25" s="20"/>
      <c r="Z25" s="20"/>
    </row>
    <row r="26" spans="1:26" ht="31.2">
      <c r="A26" s="241"/>
      <c r="B26" s="258"/>
      <c r="C26" s="71" t="s">
        <v>1083</v>
      </c>
      <c r="D26" s="71" t="s">
        <v>1084</v>
      </c>
      <c r="E26" s="71" t="s">
        <v>111</v>
      </c>
      <c r="F26" s="71"/>
      <c r="G26" s="71"/>
      <c r="H26" s="71"/>
      <c r="I26" s="71"/>
      <c r="J26" s="71" t="s">
        <v>1512</v>
      </c>
      <c r="K26" s="29" t="b">
        <f>FALSE()</f>
        <v>0</v>
      </c>
      <c r="L26" s="20"/>
      <c r="M26" s="20"/>
      <c r="N26" s="20"/>
      <c r="O26" s="20"/>
      <c r="P26" s="20"/>
      <c r="Q26" s="20"/>
      <c r="R26" s="20"/>
      <c r="S26" s="20"/>
      <c r="T26" s="20"/>
      <c r="U26" s="20"/>
      <c r="V26" s="20"/>
      <c r="W26" s="20"/>
      <c r="X26" s="20"/>
      <c r="Y26" s="20"/>
      <c r="Z26" s="20"/>
    </row>
    <row r="27" spans="1:26" ht="49.2" customHeight="1">
      <c r="A27" s="241"/>
      <c r="B27" s="257" t="s">
        <v>1085</v>
      </c>
      <c r="C27" s="26" t="s">
        <v>1086</v>
      </c>
      <c r="D27" s="26" t="s">
        <v>287</v>
      </c>
      <c r="E27" s="26" t="s">
        <v>323</v>
      </c>
      <c r="F27" s="26" t="s">
        <v>287</v>
      </c>
      <c r="G27" s="26" t="s">
        <v>1087</v>
      </c>
      <c r="H27" s="26" t="s">
        <v>1088</v>
      </c>
      <c r="I27" s="26" t="s">
        <v>1089</v>
      </c>
      <c r="J27" s="26" t="s">
        <v>1512</v>
      </c>
      <c r="K27" s="39" t="b">
        <f>FALSE()</f>
        <v>0</v>
      </c>
      <c r="L27" s="20"/>
      <c r="M27" s="20"/>
      <c r="N27" s="20"/>
      <c r="O27" s="20"/>
      <c r="P27" s="20"/>
      <c r="Q27" s="20"/>
      <c r="R27" s="20"/>
      <c r="S27" s="20"/>
      <c r="T27" s="20"/>
      <c r="U27" s="20"/>
      <c r="V27" s="20"/>
      <c r="W27" s="20"/>
      <c r="X27" s="20"/>
      <c r="Y27" s="20"/>
      <c r="Z27" s="20"/>
    </row>
    <row r="28" spans="1:26" ht="46.8">
      <c r="A28" s="241"/>
      <c r="B28" s="257"/>
      <c r="C28" s="26" t="s">
        <v>1090</v>
      </c>
      <c r="D28" s="26" t="s">
        <v>1091</v>
      </c>
      <c r="E28" s="26" t="s">
        <v>1014</v>
      </c>
      <c r="F28" s="26" t="s">
        <v>287</v>
      </c>
      <c r="G28" s="26" t="s">
        <v>1092</v>
      </c>
      <c r="H28" s="26" t="s">
        <v>1093</v>
      </c>
      <c r="I28" s="26"/>
      <c r="J28" s="26" t="s">
        <v>1512</v>
      </c>
      <c r="K28" s="39" t="b">
        <f>FALSE()</f>
        <v>0</v>
      </c>
      <c r="L28" s="20"/>
      <c r="M28" s="20"/>
      <c r="N28" s="20"/>
      <c r="O28" s="20"/>
      <c r="P28" s="20"/>
      <c r="Q28" s="20"/>
      <c r="R28" s="20"/>
      <c r="S28" s="20"/>
      <c r="T28" s="20"/>
      <c r="U28" s="20"/>
      <c r="V28" s="20"/>
      <c r="W28" s="20"/>
      <c r="X28" s="20"/>
      <c r="Y28" s="20"/>
      <c r="Z28" s="20"/>
    </row>
    <row r="29" spans="1:26" ht="62.4">
      <c r="A29" s="241"/>
      <c r="B29" s="257"/>
      <c r="C29" s="26" t="s">
        <v>1094</v>
      </c>
      <c r="D29" s="26" t="s">
        <v>111</v>
      </c>
      <c r="E29" s="26" t="s">
        <v>323</v>
      </c>
      <c r="F29" s="26" t="s">
        <v>1095</v>
      </c>
      <c r="G29" s="26"/>
      <c r="H29" s="26" t="s">
        <v>1096</v>
      </c>
      <c r="I29" s="26"/>
      <c r="J29" s="26" t="s">
        <v>1512</v>
      </c>
      <c r="K29" s="39" t="b">
        <f>FALSE()</f>
        <v>0</v>
      </c>
      <c r="L29" s="20"/>
      <c r="M29" s="20"/>
      <c r="N29" s="20"/>
      <c r="O29" s="20"/>
      <c r="P29" s="20"/>
      <c r="Q29" s="20"/>
      <c r="R29" s="20"/>
      <c r="S29" s="20"/>
      <c r="T29" s="20"/>
      <c r="U29" s="20"/>
      <c r="V29" s="20"/>
      <c r="W29" s="20"/>
      <c r="X29" s="20"/>
      <c r="Y29" s="20"/>
      <c r="Z29" s="20"/>
    </row>
    <row r="30" spans="1:26" ht="62.4">
      <c r="A30" s="241"/>
      <c r="B30" s="257"/>
      <c r="C30" s="26" t="s">
        <v>1097</v>
      </c>
      <c r="D30" s="26" t="s">
        <v>1098</v>
      </c>
      <c r="E30" s="26" t="s">
        <v>1099</v>
      </c>
      <c r="F30" s="26" t="s">
        <v>1095</v>
      </c>
      <c r="G30" s="26"/>
      <c r="H30" s="26" t="s">
        <v>1100</v>
      </c>
      <c r="I30" s="26"/>
      <c r="J30" s="26" t="s">
        <v>1512</v>
      </c>
      <c r="K30" s="39" t="b">
        <f>FALSE()</f>
        <v>0</v>
      </c>
      <c r="L30" s="20"/>
      <c r="M30" s="20"/>
      <c r="N30" s="20"/>
      <c r="O30" s="20"/>
      <c r="P30" s="20"/>
      <c r="Q30" s="20"/>
      <c r="R30" s="20"/>
      <c r="S30" s="20"/>
      <c r="T30" s="20"/>
      <c r="U30" s="20"/>
      <c r="V30" s="20"/>
      <c r="W30" s="20"/>
      <c r="X30" s="20"/>
      <c r="Y30" s="20"/>
      <c r="Z30" s="20"/>
    </row>
    <row r="31" spans="1:26" ht="31.2">
      <c r="A31" s="241"/>
      <c r="B31" s="257"/>
      <c r="C31" s="26" t="s">
        <v>1101</v>
      </c>
      <c r="D31" s="26" t="s">
        <v>111</v>
      </c>
      <c r="E31" s="26" t="s">
        <v>323</v>
      </c>
      <c r="F31" s="26" t="s">
        <v>287</v>
      </c>
      <c r="G31" s="26" t="s">
        <v>1102</v>
      </c>
      <c r="H31" s="26" t="s">
        <v>1093</v>
      </c>
      <c r="I31" s="26"/>
      <c r="J31" s="26" t="s">
        <v>1512</v>
      </c>
      <c r="K31" s="39" t="b">
        <f>FALSE()</f>
        <v>0</v>
      </c>
      <c r="L31" s="20"/>
      <c r="M31" s="20"/>
      <c r="N31" s="20"/>
      <c r="O31" s="20"/>
      <c r="P31" s="20"/>
      <c r="Q31" s="20"/>
      <c r="R31" s="20"/>
      <c r="S31" s="20"/>
      <c r="T31" s="20"/>
      <c r="U31" s="20"/>
      <c r="V31" s="20"/>
      <c r="W31" s="20"/>
      <c r="X31" s="20"/>
      <c r="Y31" s="20"/>
      <c r="Z31" s="20"/>
    </row>
    <row r="32" spans="1:26" ht="31.2">
      <c r="A32" s="241"/>
      <c r="B32" s="257"/>
      <c r="C32" s="174" t="s">
        <v>1103</v>
      </c>
      <c r="D32" s="184" t="s">
        <v>1104</v>
      </c>
      <c r="E32" s="184" t="s">
        <v>112</v>
      </c>
      <c r="F32" s="30"/>
      <c r="G32" s="71" t="s">
        <v>1105</v>
      </c>
      <c r="H32" s="30"/>
      <c r="I32" s="30"/>
      <c r="J32" s="30" t="s">
        <v>1512</v>
      </c>
      <c r="K32" s="58" t="b">
        <f>FALSE()</f>
        <v>0</v>
      </c>
      <c r="L32" s="20"/>
      <c r="M32" s="20"/>
      <c r="N32" s="20"/>
      <c r="O32" s="20"/>
      <c r="P32" s="20"/>
      <c r="Q32" s="20"/>
      <c r="R32" s="20"/>
      <c r="S32" s="20"/>
      <c r="T32" s="20"/>
      <c r="U32" s="20"/>
      <c r="V32" s="20"/>
      <c r="W32" s="20"/>
      <c r="X32" s="20"/>
      <c r="Y32" s="20"/>
      <c r="Z32" s="20"/>
    </row>
    <row r="33" spans="1:26" ht="31.2">
      <c r="A33" s="241"/>
      <c r="B33" s="257"/>
      <c r="C33" s="33" t="s">
        <v>1106</v>
      </c>
      <c r="D33" s="33" t="s">
        <v>1104</v>
      </c>
      <c r="E33" s="33" t="s">
        <v>112</v>
      </c>
      <c r="F33" s="33"/>
      <c r="G33" s="182" t="s">
        <v>1107</v>
      </c>
      <c r="H33" s="33"/>
      <c r="I33" s="33"/>
      <c r="J33" s="33" t="s">
        <v>1512</v>
      </c>
      <c r="K33" s="47" t="b">
        <f>FALSE()</f>
        <v>0</v>
      </c>
      <c r="L33" s="20"/>
      <c r="M33" s="20"/>
      <c r="N33" s="20"/>
      <c r="O33" s="20"/>
      <c r="P33" s="20"/>
      <c r="Q33" s="20"/>
      <c r="R33" s="20"/>
      <c r="S33" s="20"/>
      <c r="T33" s="20"/>
      <c r="U33" s="20"/>
      <c r="V33" s="20"/>
      <c r="W33" s="20"/>
      <c r="X33" s="20"/>
      <c r="Y33" s="20"/>
      <c r="Z33" s="20"/>
    </row>
    <row r="34" spans="1:26" ht="61.2" customHeight="1">
      <c r="A34" s="241" t="s">
        <v>1108</v>
      </c>
      <c r="B34" s="185" t="s">
        <v>1109</v>
      </c>
      <c r="C34" s="185" t="s">
        <v>1110</v>
      </c>
      <c r="D34" s="185" t="s">
        <v>111</v>
      </c>
      <c r="E34" s="185" t="s">
        <v>112</v>
      </c>
      <c r="F34" s="185"/>
      <c r="G34" s="185" t="s">
        <v>316</v>
      </c>
      <c r="H34" s="185"/>
      <c r="I34" s="185"/>
      <c r="J34" s="186" t="s">
        <v>1513</v>
      </c>
      <c r="K34" s="187" t="b">
        <f>FALSE()</f>
        <v>0</v>
      </c>
      <c r="L34" s="48"/>
      <c r="M34" s="20"/>
      <c r="N34" s="20"/>
      <c r="O34" s="20"/>
      <c r="P34" s="20"/>
      <c r="Q34" s="48"/>
      <c r="R34" s="48"/>
      <c r="S34" s="48"/>
      <c r="T34" s="48"/>
      <c r="U34" s="48"/>
      <c r="V34" s="48"/>
      <c r="W34" s="48"/>
      <c r="X34" s="48"/>
      <c r="Y34" s="48"/>
      <c r="Z34" s="48"/>
    </row>
    <row r="35" spans="1:26" ht="61.2" customHeight="1">
      <c r="A35" s="241"/>
      <c r="B35" s="256" t="s">
        <v>1111</v>
      </c>
      <c r="C35" s="26" t="s">
        <v>1112</v>
      </c>
      <c r="D35" s="26" t="s">
        <v>1113</v>
      </c>
      <c r="E35" s="26" t="s">
        <v>1114</v>
      </c>
      <c r="F35" s="26"/>
      <c r="G35" s="26" t="s">
        <v>1034</v>
      </c>
      <c r="H35" s="26"/>
      <c r="I35" s="26" t="s">
        <v>1115</v>
      </c>
      <c r="J35" s="188" t="s">
        <v>1513</v>
      </c>
      <c r="K35" s="189" t="b">
        <f>FALSE()</f>
        <v>0</v>
      </c>
      <c r="L35" s="48"/>
      <c r="M35" s="20"/>
      <c r="N35" s="20"/>
      <c r="O35" s="20"/>
      <c r="P35" s="20"/>
      <c r="Q35" s="48"/>
      <c r="R35" s="48"/>
      <c r="S35" s="48"/>
      <c r="T35" s="48"/>
      <c r="U35" s="48"/>
      <c r="V35" s="48"/>
      <c r="W35" s="48"/>
      <c r="X35" s="48"/>
      <c r="Y35" s="48"/>
      <c r="Z35" s="48"/>
    </row>
    <row r="36" spans="1:26" ht="109.2">
      <c r="A36" s="241"/>
      <c r="B36" s="256"/>
      <c r="C36" s="26" t="s">
        <v>1116</v>
      </c>
      <c r="D36" s="26" t="s">
        <v>111</v>
      </c>
      <c r="E36" s="26" t="s">
        <v>112</v>
      </c>
      <c r="F36" s="26"/>
      <c r="G36" s="26" t="s">
        <v>1117</v>
      </c>
      <c r="H36" s="26"/>
      <c r="I36" s="26"/>
      <c r="J36" s="188" t="s">
        <v>1513</v>
      </c>
      <c r="K36" s="189" t="b">
        <f>FALSE()</f>
        <v>0</v>
      </c>
      <c r="L36" s="48"/>
      <c r="M36" s="20"/>
      <c r="N36" s="20"/>
      <c r="O36" s="20"/>
      <c r="P36" s="20"/>
      <c r="Q36" s="48"/>
      <c r="R36" s="48"/>
      <c r="S36" s="48"/>
      <c r="T36" s="48"/>
      <c r="U36" s="48"/>
      <c r="V36" s="48"/>
      <c r="W36" s="48"/>
      <c r="X36" s="48"/>
      <c r="Y36" s="48"/>
      <c r="Z36" s="48"/>
    </row>
    <row r="37" spans="1:26" ht="62.4">
      <c r="A37" s="241"/>
      <c r="B37" s="256"/>
      <c r="C37" s="26" t="s">
        <v>1118</v>
      </c>
      <c r="D37" s="26" t="s">
        <v>1119</v>
      </c>
      <c r="E37" s="26" t="s">
        <v>310</v>
      </c>
      <c r="F37" s="26" t="s">
        <v>1120</v>
      </c>
      <c r="G37" s="26" t="s">
        <v>345</v>
      </c>
      <c r="H37" s="26"/>
      <c r="I37" s="26"/>
      <c r="J37" s="188" t="s">
        <v>1512</v>
      </c>
      <c r="K37" s="189" t="b">
        <f>FALSE()</f>
        <v>0</v>
      </c>
      <c r="L37" s="48"/>
      <c r="M37" s="20"/>
      <c r="N37" s="20"/>
      <c r="O37" s="20"/>
      <c r="P37" s="20"/>
      <c r="Q37" s="48"/>
      <c r="R37" s="48"/>
      <c r="S37" s="48"/>
      <c r="T37" s="48"/>
      <c r="U37" s="48"/>
      <c r="V37" s="48"/>
      <c r="W37" s="48"/>
      <c r="X37" s="48"/>
      <c r="Y37" s="48"/>
      <c r="Z37" s="48"/>
    </row>
    <row r="38" spans="1:26" ht="62.4">
      <c r="A38" s="241"/>
      <c r="B38" s="182" t="s">
        <v>1121</v>
      </c>
      <c r="C38" s="182" t="s">
        <v>998</v>
      </c>
      <c r="D38" s="182" t="s">
        <v>111</v>
      </c>
      <c r="E38" s="182" t="s">
        <v>112</v>
      </c>
      <c r="F38" s="182"/>
      <c r="G38" s="182" t="s">
        <v>532</v>
      </c>
      <c r="H38" s="182" t="s">
        <v>537</v>
      </c>
      <c r="I38" s="182" t="s">
        <v>999</v>
      </c>
      <c r="J38" s="46" t="s">
        <v>1512</v>
      </c>
      <c r="K38" s="190" t="b">
        <f>FALSE()</f>
        <v>0</v>
      </c>
      <c r="L38" s="48"/>
      <c r="M38" s="20"/>
      <c r="N38" s="20"/>
      <c r="O38" s="20"/>
      <c r="P38" s="20"/>
      <c r="Q38" s="48"/>
      <c r="R38" s="48"/>
      <c r="S38" s="48"/>
      <c r="T38" s="48"/>
      <c r="U38" s="48"/>
      <c r="V38" s="48"/>
      <c r="W38" s="48"/>
      <c r="X38" s="48"/>
      <c r="Y38" s="48"/>
      <c r="Z38" s="48"/>
    </row>
    <row r="39" spans="1:26" ht="9.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mergeCells count="15">
    <mergeCell ref="B1:C1"/>
    <mergeCell ref="A2:K2"/>
    <mergeCell ref="A4:A9"/>
    <mergeCell ref="B4:B6"/>
    <mergeCell ref="H4:H6"/>
    <mergeCell ref="A10:A24"/>
    <mergeCell ref="B10:B12"/>
    <mergeCell ref="G10:G12"/>
    <mergeCell ref="B14:B20"/>
    <mergeCell ref="B21:B22"/>
    <mergeCell ref="A25:A33"/>
    <mergeCell ref="B25:B26"/>
    <mergeCell ref="B27:B33"/>
    <mergeCell ref="A34:A38"/>
    <mergeCell ref="B35:B37"/>
  </mergeCells>
  <pageMargins left="0.7" right="0.7" top="0.75" bottom="0.75" header="0.511811023622047" footer="0.511811023622047"/>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30"/>
  <sheetViews>
    <sheetView zoomScale="51" zoomScaleNormal="100" workbookViewId="0">
      <pane ySplit="3" topLeftCell="A51" activePane="bottomLeft" state="frozen"/>
      <selection activeCell="J1" sqref="J1"/>
      <selection pane="bottomLeft" activeCell="A56" sqref="A56:A57"/>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23.88671875" customWidth="1"/>
    <col min="7" max="7" width="22.6640625" customWidth="1"/>
    <col min="8" max="9" width="30.6640625" customWidth="1"/>
    <col min="10" max="11" width="10.109375" customWidth="1"/>
    <col min="12" max="26" width="30.6640625" customWidth="1"/>
  </cols>
  <sheetData>
    <row r="1" spans="1:26" ht="24.75" hidden="1" customHeight="1">
      <c r="A1" s="19" t="s">
        <v>271</v>
      </c>
      <c r="B1" s="247" t="s">
        <v>136</v>
      </c>
      <c r="C1" s="247"/>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2" t="s">
        <v>85</v>
      </c>
      <c r="B2" s="282"/>
      <c r="C2" s="282"/>
      <c r="D2" s="282"/>
      <c r="E2" s="282"/>
      <c r="F2" s="282"/>
      <c r="G2" s="282"/>
      <c r="H2" s="282"/>
      <c r="I2" s="282"/>
      <c r="J2" s="282"/>
      <c r="K2" s="282"/>
      <c r="T2" s="20"/>
      <c r="U2" s="20"/>
      <c r="V2" s="20"/>
      <c r="W2" s="20"/>
      <c r="X2" s="20"/>
      <c r="Y2" s="20"/>
      <c r="Z2" s="20"/>
    </row>
    <row r="3" spans="1:26" ht="24.75" customHeight="1">
      <c r="A3" s="191" t="s">
        <v>86</v>
      </c>
      <c r="B3" s="191" t="s">
        <v>272</v>
      </c>
      <c r="C3" s="191" t="s">
        <v>273</v>
      </c>
      <c r="D3" s="191" t="s">
        <v>88</v>
      </c>
      <c r="E3" s="191" t="s">
        <v>89</v>
      </c>
      <c r="F3" s="191" t="s">
        <v>274</v>
      </c>
      <c r="G3" s="191" t="s">
        <v>146</v>
      </c>
      <c r="H3" s="64" t="s">
        <v>1022</v>
      </c>
      <c r="I3" s="64" t="s">
        <v>148</v>
      </c>
      <c r="J3" s="64" t="s">
        <v>149</v>
      </c>
      <c r="K3" s="64" t="s">
        <v>150</v>
      </c>
      <c r="T3" s="21"/>
      <c r="U3" s="21"/>
      <c r="V3" s="21"/>
      <c r="W3" s="21"/>
      <c r="X3" s="21"/>
      <c r="Y3" s="21"/>
      <c r="Z3" s="21"/>
    </row>
    <row r="4" spans="1:26" ht="46.8" hidden="1">
      <c r="A4" s="287" t="s">
        <v>1122</v>
      </c>
      <c r="B4" s="71" t="s">
        <v>1123</v>
      </c>
      <c r="C4" s="71" t="s">
        <v>1124</v>
      </c>
      <c r="D4" s="71" t="s">
        <v>287</v>
      </c>
      <c r="E4" s="71" t="s">
        <v>323</v>
      </c>
      <c r="F4" s="71" t="s">
        <v>287</v>
      </c>
      <c r="G4" s="71"/>
      <c r="H4" s="71" t="s">
        <v>1125</v>
      </c>
      <c r="I4" s="71"/>
      <c r="J4" s="71" t="b">
        <f>FALSE()</f>
        <v>0</v>
      </c>
      <c r="K4" s="71" t="b">
        <f>FALSE()</f>
        <v>0</v>
      </c>
      <c r="T4" s="20"/>
      <c r="U4" s="20"/>
      <c r="V4" s="20"/>
      <c r="W4" s="20"/>
      <c r="X4" s="20"/>
      <c r="Y4" s="20"/>
      <c r="Z4" s="20"/>
    </row>
    <row r="5" spans="1:26" ht="46.8" hidden="1">
      <c r="A5" s="287"/>
      <c r="B5" s="26" t="s">
        <v>1126</v>
      </c>
      <c r="C5" s="26" t="s">
        <v>1127</v>
      </c>
      <c r="D5" s="26" t="s">
        <v>287</v>
      </c>
      <c r="E5" s="26" t="s">
        <v>323</v>
      </c>
      <c r="F5" s="26" t="s">
        <v>287</v>
      </c>
      <c r="G5" s="26"/>
      <c r="H5" s="26"/>
      <c r="I5" s="26"/>
      <c r="J5" s="26" t="b">
        <f>FALSE()</f>
        <v>0</v>
      </c>
      <c r="K5" s="26" t="b">
        <f>FALSE()</f>
        <v>0</v>
      </c>
      <c r="T5" s="20"/>
      <c r="U5" s="20"/>
      <c r="V5" s="20"/>
      <c r="W5" s="20"/>
      <c r="X5" s="20"/>
      <c r="Y5" s="20"/>
      <c r="Z5" s="20"/>
    </row>
    <row r="6" spans="1:26" ht="24.75" hidden="1" customHeight="1">
      <c r="A6" s="287"/>
      <c r="B6" s="33"/>
      <c r="C6" s="33"/>
      <c r="D6" s="33"/>
      <c r="E6" s="33"/>
      <c r="F6" s="33"/>
      <c r="G6" s="33"/>
      <c r="H6" s="33"/>
      <c r="I6" s="33"/>
      <c r="J6" s="33" t="b">
        <f>FALSE()</f>
        <v>0</v>
      </c>
      <c r="K6" s="33" t="b">
        <f>FALSE()</f>
        <v>0</v>
      </c>
      <c r="T6" s="20"/>
      <c r="U6" s="20"/>
      <c r="V6" s="20"/>
      <c r="W6" s="20"/>
      <c r="X6" s="20"/>
      <c r="Y6" s="20"/>
      <c r="Z6" s="20"/>
    </row>
    <row r="7" spans="1:26" ht="46.8" hidden="1">
      <c r="A7" s="287" t="s">
        <v>1128</v>
      </c>
      <c r="B7" s="71" t="s">
        <v>1129</v>
      </c>
      <c r="C7" s="71" t="s">
        <v>1130</v>
      </c>
      <c r="D7" s="71">
        <v>0</v>
      </c>
      <c r="E7" s="71" t="s">
        <v>112</v>
      </c>
      <c r="F7" s="71" t="s">
        <v>287</v>
      </c>
      <c r="G7" s="71" t="s">
        <v>1131</v>
      </c>
      <c r="H7" s="71"/>
      <c r="I7" s="71"/>
      <c r="J7" s="71" t="b">
        <f>FALSE()</f>
        <v>0</v>
      </c>
      <c r="K7" s="71" t="b">
        <f>FALSE()</f>
        <v>0</v>
      </c>
      <c r="T7" s="20"/>
      <c r="U7" s="20"/>
      <c r="V7" s="20"/>
      <c r="W7" s="20"/>
      <c r="X7" s="20"/>
      <c r="Y7" s="20"/>
      <c r="Z7" s="20"/>
    </row>
    <row r="8" spans="1:26" ht="31.2" hidden="1">
      <c r="A8" s="287"/>
      <c r="B8" s="26" t="s">
        <v>1132</v>
      </c>
      <c r="C8" s="26" t="s">
        <v>1133</v>
      </c>
      <c r="D8" s="26" t="s">
        <v>111</v>
      </c>
      <c r="E8" s="26" t="s">
        <v>323</v>
      </c>
      <c r="F8" s="26" t="s">
        <v>287</v>
      </c>
      <c r="G8" s="26" t="s">
        <v>1131</v>
      </c>
      <c r="H8" s="26"/>
      <c r="I8" s="26"/>
      <c r="J8" s="26" t="b">
        <f>FALSE()</f>
        <v>0</v>
      </c>
      <c r="K8" s="26" t="b">
        <f>FALSE()</f>
        <v>0</v>
      </c>
      <c r="T8" s="20"/>
      <c r="U8" s="20"/>
      <c r="V8" s="20"/>
      <c r="W8" s="20"/>
      <c r="X8" s="20"/>
      <c r="Y8" s="20"/>
      <c r="Z8" s="20"/>
    </row>
    <row r="9" spans="1:26" ht="46.8" hidden="1">
      <c r="A9" s="287"/>
      <c r="B9" s="30" t="s">
        <v>1134</v>
      </c>
      <c r="C9" s="30" t="s">
        <v>1135</v>
      </c>
      <c r="D9" s="30" t="s">
        <v>111</v>
      </c>
      <c r="E9" s="30" t="s">
        <v>323</v>
      </c>
      <c r="F9" s="30" t="s">
        <v>287</v>
      </c>
      <c r="G9" s="192" t="s">
        <v>1131</v>
      </c>
      <c r="H9" s="30"/>
      <c r="I9" s="30"/>
      <c r="J9" s="30" t="b">
        <f>FALSE()</f>
        <v>0</v>
      </c>
      <c r="K9" s="30" t="b">
        <f>FALSE()</f>
        <v>0</v>
      </c>
      <c r="T9" s="20"/>
      <c r="U9" s="20"/>
      <c r="V9" s="20"/>
      <c r="W9" s="20"/>
      <c r="X9" s="20"/>
      <c r="Y9" s="20"/>
      <c r="Z9" s="20"/>
    </row>
    <row r="10" spans="1:26" ht="62.4" hidden="1">
      <c r="A10" s="287"/>
      <c r="B10" s="33" t="s">
        <v>1136</v>
      </c>
      <c r="C10" s="33" t="s">
        <v>1137</v>
      </c>
      <c r="D10" s="33" t="s">
        <v>111</v>
      </c>
      <c r="E10" s="33" t="s">
        <v>323</v>
      </c>
      <c r="F10" s="33" t="s">
        <v>287</v>
      </c>
      <c r="G10" s="33" t="s">
        <v>1131</v>
      </c>
      <c r="H10" s="33"/>
      <c r="I10" s="33"/>
      <c r="J10" s="33" t="b">
        <f>FALSE()</f>
        <v>0</v>
      </c>
      <c r="K10" s="33" t="b">
        <f>FALSE()</f>
        <v>0</v>
      </c>
      <c r="T10" s="20"/>
      <c r="U10" s="20"/>
      <c r="V10" s="20"/>
      <c r="W10" s="20"/>
      <c r="X10" s="20"/>
      <c r="Y10" s="20"/>
      <c r="Z10" s="20"/>
    </row>
    <row r="11" spans="1:26" ht="24.75" hidden="1" customHeight="1">
      <c r="A11" s="287" t="s">
        <v>1138</v>
      </c>
      <c r="B11" s="71" t="s">
        <v>1139</v>
      </c>
      <c r="C11" s="71" t="s">
        <v>1140</v>
      </c>
      <c r="D11" s="71">
        <v>1</v>
      </c>
      <c r="E11" s="71" t="s">
        <v>112</v>
      </c>
      <c r="F11" s="71" t="str">
        <f>"+/-1"</f>
        <v>+/-1</v>
      </c>
      <c r="G11" s="71"/>
      <c r="H11" s="71"/>
      <c r="I11" s="71"/>
      <c r="J11" s="71" t="b">
        <f>FALSE()</f>
        <v>0</v>
      </c>
      <c r="K11" s="71" t="b">
        <f>FALSE()</f>
        <v>0</v>
      </c>
      <c r="T11" s="20"/>
      <c r="U11" s="20"/>
      <c r="V11" s="20"/>
      <c r="W11" s="20"/>
      <c r="X11" s="20"/>
      <c r="Y11" s="20"/>
      <c r="Z11" s="20"/>
    </row>
    <row r="12" spans="1:26" ht="46.8" hidden="1">
      <c r="A12" s="287"/>
      <c r="B12" s="26" t="s">
        <v>1141</v>
      </c>
      <c r="C12" s="26" t="s">
        <v>1142</v>
      </c>
      <c r="D12" s="26">
        <v>0</v>
      </c>
      <c r="E12" s="26" t="s">
        <v>112</v>
      </c>
      <c r="F12" s="26" t="s">
        <v>287</v>
      </c>
      <c r="G12" s="26"/>
      <c r="H12" s="26"/>
      <c r="I12" s="26"/>
      <c r="J12" s="26" t="b">
        <f>FALSE()</f>
        <v>0</v>
      </c>
      <c r="K12" s="26" t="b">
        <f>FALSE()</f>
        <v>0</v>
      </c>
      <c r="T12" s="20"/>
      <c r="U12" s="20"/>
      <c r="V12" s="20"/>
      <c r="W12" s="20"/>
      <c r="X12" s="20"/>
      <c r="Y12" s="20"/>
      <c r="Z12" s="20"/>
    </row>
    <row r="13" spans="1:26" ht="24.75" hidden="1" customHeight="1">
      <c r="A13" s="287"/>
      <c r="B13" s="33"/>
      <c r="C13" s="33"/>
      <c r="D13" s="33"/>
      <c r="E13" s="33"/>
      <c r="F13" s="33"/>
      <c r="G13" s="33"/>
      <c r="H13" s="33"/>
      <c r="I13" s="33"/>
      <c r="J13" s="33" t="b">
        <f>FALSE()</f>
        <v>0</v>
      </c>
      <c r="K13" s="33" t="b">
        <f>FALSE()</f>
        <v>0</v>
      </c>
      <c r="T13" s="20"/>
      <c r="U13" s="20"/>
      <c r="V13" s="20"/>
      <c r="W13" s="20"/>
      <c r="X13" s="20"/>
      <c r="Y13" s="20"/>
      <c r="Z13" s="20"/>
    </row>
    <row r="14" spans="1:26" ht="61.2" customHeight="1">
      <c r="A14" s="241" t="s">
        <v>1143</v>
      </c>
      <c r="B14" s="258" t="s">
        <v>1144</v>
      </c>
      <c r="C14" s="22" t="s">
        <v>1145</v>
      </c>
      <c r="D14" s="22" t="s">
        <v>111</v>
      </c>
      <c r="E14" s="22" t="s">
        <v>112</v>
      </c>
      <c r="F14" s="22" t="s">
        <v>1146</v>
      </c>
      <c r="G14" s="22"/>
      <c r="H14" s="22" t="s">
        <v>1147</v>
      </c>
      <c r="I14" s="22"/>
      <c r="J14" s="22" t="b">
        <f>FALSE()</f>
        <v>0</v>
      </c>
      <c r="K14" s="25" t="b">
        <f>FALSE()</f>
        <v>0</v>
      </c>
      <c r="T14" s="20"/>
      <c r="U14" s="20"/>
      <c r="V14" s="20"/>
      <c r="W14" s="20"/>
      <c r="X14" s="20"/>
      <c r="Y14" s="20"/>
      <c r="Z14" s="20"/>
    </row>
    <row r="15" spans="1:26" ht="31.2">
      <c r="A15" s="241"/>
      <c r="B15" s="258"/>
      <c r="C15" s="26" t="s">
        <v>1148</v>
      </c>
      <c r="D15" s="26" t="s">
        <v>111</v>
      </c>
      <c r="E15" s="26" t="s">
        <v>112</v>
      </c>
      <c r="F15" s="26"/>
      <c r="G15" s="26" t="s">
        <v>1149</v>
      </c>
      <c r="H15" s="26"/>
      <c r="I15" s="26"/>
      <c r="J15" s="26" t="b">
        <f>FALSE()</f>
        <v>0</v>
      </c>
      <c r="K15" s="39" t="b">
        <f>FALSE()</f>
        <v>0</v>
      </c>
      <c r="T15" s="20"/>
      <c r="U15" s="20"/>
      <c r="V15" s="20"/>
      <c r="W15" s="20"/>
      <c r="X15" s="20"/>
      <c r="Y15" s="20"/>
      <c r="Z15" s="20"/>
    </row>
    <row r="16" spans="1:26" ht="25.35" customHeight="1">
      <c r="A16" s="241"/>
      <c r="B16" s="254" t="s">
        <v>1150</v>
      </c>
      <c r="C16" s="30" t="s">
        <v>1151</v>
      </c>
      <c r="D16" s="30" t="s">
        <v>1152</v>
      </c>
      <c r="E16" s="30" t="s">
        <v>1153</v>
      </c>
      <c r="F16" s="30"/>
      <c r="G16" s="254" t="s">
        <v>1154</v>
      </c>
      <c r="H16" s="30"/>
      <c r="I16" s="30"/>
      <c r="J16" s="30" t="b">
        <f>FALSE()</f>
        <v>0</v>
      </c>
      <c r="K16" s="58" t="b">
        <f>FALSE()</f>
        <v>0</v>
      </c>
      <c r="T16" s="20"/>
      <c r="U16" s="20"/>
      <c r="V16" s="20"/>
      <c r="W16" s="20"/>
      <c r="X16" s="20"/>
      <c r="Y16" s="20"/>
      <c r="Z16" s="20"/>
    </row>
    <row r="17" spans="1:26" ht="15.6">
      <c r="A17" s="241"/>
      <c r="B17" s="254"/>
      <c r="C17" s="30" t="s">
        <v>1155</v>
      </c>
      <c r="D17" s="30" t="s">
        <v>1156</v>
      </c>
      <c r="E17" s="30" t="s">
        <v>94</v>
      </c>
      <c r="F17" s="30"/>
      <c r="G17" s="254"/>
      <c r="H17" s="30"/>
      <c r="I17" s="30"/>
      <c r="J17" s="30" t="b">
        <f>FALSE()</f>
        <v>0</v>
      </c>
      <c r="K17" s="58" t="b">
        <f>FALSE()</f>
        <v>0</v>
      </c>
      <c r="T17" s="20"/>
      <c r="U17" s="20"/>
      <c r="V17" s="20"/>
      <c r="W17" s="20"/>
      <c r="X17" s="20"/>
      <c r="Y17" s="20"/>
      <c r="Z17" s="20"/>
    </row>
    <row r="18" spans="1:26" ht="15.6">
      <c r="A18" s="241"/>
      <c r="B18" s="254"/>
      <c r="C18" s="30" t="s">
        <v>1157</v>
      </c>
      <c r="D18" s="30" t="s">
        <v>1158</v>
      </c>
      <c r="E18" s="30" t="s">
        <v>108</v>
      </c>
      <c r="F18" s="30"/>
      <c r="G18" s="254"/>
      <c r="H18" s="30"/>
      <c r="I18" s="30"/>
      <c r="J18" s="30" t="b">
        <f>FALSE()</f>
        <v>0</v>
      </c>
      <c r="K18" s="58" t="b">
        <f>FALSE()</f>
        <v>0</v>
      </c>
      <c r="L18" s="20"/>
      <c r="M18" s="20"/>
      <c r="N18" s="20"/>
      <c r="O18" s="20"/>
      <c r="P18" s="20"/>
      <c r="Q18" s="20"/>
      <c r="R18" s="20"/>
      <c r="S18" s="20"/>
      <c r="T18" s="20"/>
      <c r="U18" s="20"/>
      <c r="V18" s="20"/>
      <c r="W18" s="20"/>
      <c r="X18" s="20"/>
      <c r="Y18" s="20"/>
      <c r="Z18" s="20"/>
    </row>
    <row r="19" spans="1:26" ht="78">
      <c r="A19" s="241"/>
      <c r="B19" s="30" t="s">
        <v>1159</v>
      </c>
      <c r="C19" s="30" t="s">
        <v>1160</v>
      </c>
      <c r="D19" s="30">
        <v>120</v>
      </c>
      <c r="E19" s="30" t="s">
        <v>96</v>
      </c>
      <c r="F19" s="30" t="s">
        <v>111</v>
      </c>
      <c r="G19" s="30"/>
      <c r="H19" s="30" t="s">
        <v>1161</v>
      </c>
      <c r="I19" s="30" t="s">
        <v>1162</v>
      </c>
      <c r="J19" s="30" t="b">
        <f>FALSE()</f>
        <v>0</v>
      </c>
      <c r="K19" s="58" t="b">
        <f>FALSE()</f>
        <v>0</v>
      </c>
      <c r="L19" s="20"/>
      <c r="M19" s="20"/>
      <c r="N19" s="20"/>
      <c r="O19" s="20"/>
      <c r="P19" s="20"/>
      <c r="Q19" s="20"/>
      <c r="R19" s="20"/>
      <c r="S19" s="20"/>
      <c r="T19" s="20"/>
      <c r="U19" s="20"/>
      <c r="V19" s="20"/>
      <c r="W19" s="20"/>
      <c r="X19" s="20"/>
      <c r="Y19" s="20"/>
      <c r="Z19" s="20"/>
    </row>
    <row r="20" spans="1:26" ht="109.2">
      <c r="A20" s="241"/>
      <c r="B20" s="30" t="s">
        <v>1163</v>
      </c>
      <c r="C20" s="30" t="s">
        <v>1164</v>
      </c>
      <c r="D20" s="30" t="s">
        <v>1165</v>
      </c>
      <c r="E20" s="30" t="s">
        <v>96</v>
      </c>
      <c r="F20" s="30"/>
      <c r="G20" s="30" t="s">
        <v>1166</v>
      </c>
      <c r="H20" s="30"/>
      <c r="I20" s="30" t="s">
        <v>1167</v>
      </c>
      <c r="J20" s="30" t="b">
        <f>FALSE()</f>
        <v>0</v>
      </c>
      <c r="K20" s="58" t="b">
        <f>FALSE()</f>
        <v>0</v>
      </c>
      <c r="L20" s="20"/>
      <c r="M20" s="20"/>
      <c r="N20" s="20"/>
      <c r="O20" s="20"/>
      <c r="P20" s="20"/>
      <c r="Q20" s="20"/>
      <c r="R20" s="20"/>
      <c r="S20" s="20"/>
      <c r="T20" s="20"/>
      <c r="U20" s="20"/>
      <c r="V20" s="20"/>
      <c r="W20" s="20"/>
      <c r="X20" s="20"/>
      <c r="Y20" s="20"/>
      <c r="Z20" s="20"/>
    </row>
    <row r="21" spans="1:26" ht="37.35" customHeight="1">
      <c r="A21" s="241"/>
      <c r="B21" s="254" t="s">
        <v>1168</v>
      </c>
      <c r="C21" s="30" t="s">
        <v>1169</v>
      </c>
      <c r="D21" s="30" t="s">
        <v>1170</v>
      </c>
      <c r="E21" s="30" t="s">
        <v>310</v>
      </c>
      <c r="F21" s="30"/>
      <c r="G21" s="254" t="s">
        <v>1166</v>
      </c>
      <c r="H21" s="30"/>
      <c r="I21" s="30"/>
      <c r="J21" s="30" t="b">
        <f>FALSE()</f>
        <v>0</v>
      </c>
      <c r="K21" s="58" t="b">
        <f>FALSE()</f>
        <v>0</v>
      </c>
      <c r="L21" s="20"/>
      <c r="M21" s="20"/>
      <c r="N21" s="20"/>
      <c r="O21" s="20"/>
      <c r="P21" s="20"/>
      <c r="Q21" s="20"/>
      <c r="R21" s="20"/>
      <c r="S21" s="20"/>
      <c r="T21" s="20"/>
      <c r="U21" s="20"/>
      <c r="V21" s="20"/>
      <c r="W21" s="20"/>
      <c r="X21" s="20"/>
      <c r="Y21" s="20"/>
      <c r="Z21" s="20"/>
    </row>
    <row r="22" spans="1:26" ht="62.4">
      <c r="A22" s="241"/>
      <c r="B22" s="254"/>
      <c r="C22" s="30" t="s">
        <v>1171</v>
      </c>
      <c r="D22" s="30">
        <v>1</v>
      </c>
      <c r="E22" s="30" t="s">
        <v>1074</v>
      </c>
      <c r="F22" s="30"/>
      <c r="G22" s="254"/>
      <c r="H22" s="30"/>
      <c r="I22" s="30"/>
      <c r="J22" s="30" t="b">
        <f>FALSE()</f>
        <v>0</v>
      </c>
      <c r="K22" s="58" t="b">
        <f>FALSE()</f>
        <v>0</v>
      </c>
      <c r="L22" s="20"/>
      <c r="M22" s="20"/>
      <c r="N22" s="20"/>
      <c r="O22" s="20"/>
      <c r="P22" s="20"/>
      <c r="Q22" s="20"/>
      <c r="R22" s="20"/>
      <c r="S22" s="20"/>
      <c r="T22" s="20"/>
      <c r="U22" s="20"/>
      <c r="V22" s="20"/>
      <c r="W22" s="20"/>
      <c r="X22" s="20"/>
      <c r="Y22" s="20"/>
      <c r="Z22" s="20"/>
    </row>
    <row r="23" spans="1:26" ht="37.35" customHeight="1">
      <c r="A23" s="241"/>
      <c r="B23" s="254" t="s">
        <v>1172</v>
      </c>
      <c r="C23" s="30" t="s">
        <v>1173</v>
      </c>
      <c r="D23" s="30" t="s">
        <v>1174</v>
      </c>
      <c r="E23" s="30" t="s">
        <v>1014</v>
      </c>
      <c r="F23" s="30"/>
      <c r="G23" s="254" t="s">
        <v>1166</v>
      </c>
      <c r="H23" s="30"/>
      <c r="I23" s="30"/>
      <c r="J23" s="30" t="b">
        <f>FALSE()</f>
        <v>0</v>
      </c>
      <c r="K23" s="58" t="b">
        <f>FALSE()</f>
        <v>0</v>
      </c>
      <c r="L23" s="20"/>
      <c r="M23" s="20"/>
      <c r="N23" s="20"/>
      <c r="O23" s="20"/>
      <c r="P23" s="20"/>
      <c r="Q23" s="20"/>
      <c r="R23" s="20"/>
      <c r="S23" s="20"/>
      <c r="T23" s="20"/>
      <c r="U23" s="20"/>
      <c r="V23" s="20"/>
      <c r="W23" s="20"/>
      <c r="X23" s="20"/>
      <c r="Y23" s="20"/>
      <c r="Z23" s="20"/>
    </row>
    <row r="24" spans="1:26" ht="62.4">
      <c r="A24" s="241"/>
      <c r="B24" s="254"/>
      <c r="C24" s="30" t="s">
        <v>1175</v>
      </c>
      <c r="D24" s="30">
        <v>500</v>
      </c>
      <c r="E24" s="30" t="s">
        <v>1176</v>
      </c>
      <c r="F24" s="30"/>
      <c r="G24" s="254"/>
      <c r="H24" s="30"/>
      <c r="I24" s="30"/>
      <c r="J24" s="30" t="b">
        <f>FALSE()</f>
        <v>0</v>
      </c>
      <c r="K24" s="58" t="b">
        <f>FALSE()</f>
        <v>0</v>
      </c>
      <c r="L24" s="20"/>
      <c r="M24" s="20"/>
      <c r="N24" s="20"/>
      <c r="O24" s="20"/>
      <c r="P24" s="20"/>
      <c r="Q24" s="20"/>
      <c r="R24" s="20"/>
      <c r="S24" s="20"/>
      <c r="T24" s="20"/>
      <c r="U24" s="20"/>
      <c r="V24" s="20"/>
      <c r="W24" s="20"/>
      <c r="X24" s="20"/>
      <c r="Y24" s="20"/>
      <c r="Z24" s="20"/>
    </row>
    <row r="25" spans="1:26" ht="49.2" customHeight="1">
      <c r="A25" s="241" t="s">
        <v>1177</v>
      </c>
      <c r="B25" s="79" t="s">
        <v>1178</v>
      </c>
      <c r="C25" s="79" t="s">
        <v>1179</v>
      </c>
      <c r="D25" s="79" t="s">
        <v>111</v>
      </c>
      <c r="E25" s="79" t="s">
        <v>112</v>
      </c>
      <c r="F25" s="79"/>
      <c r="G25" s="79" t="s">
        <v>1180</v>
      </c>
      <c r="H25" s="79"/>
      <c r="I25" s="79"/>
      <c r="J25" s="193" t="b">
        <f>FALSE()</f>
        <v>0</v>
      </c>
      <c r="K25" s="194" t="b">
        <f>FALSE()</f>
        <v>0</v>
      </c>
    </row>
    <row r="26" spans="1:26" ht="109.2">
      <c r="A26" s="241"/>
      <c r="B26" s="80" t="s">
        <v>1181</v>
      </c>
      <c r="C26" s="80" t="s">
        <v>1182</v>
      </c>
      <c r="D26" s="80" t="s">
        <v>111</v>
      </c>
      <c r="E26" s="80" t="s">
        <v>112</v>
      </c>
      <c r="F26" s="80" t="s">
        <v>1183</v>
      </c>
      <c r="G26" s="80" t="s">
        <v>1184</v>
      </c>
      <c r="H26" s="80"/>
      <c r="I26" s="80"/>
      <c r="J26" s="195" t="b">
        <f>FALSE()</f>
        <v>0</v>
      </c>
      <c r="K26" s="196" t="b">
        <f>FALSE()</f>
        <v>0</v>
      </c>
    </row>
    <row r="27" spans="1:26" ht="62.4">
      <c r="A27" s="241"/>
      <c r="B27" s="80" t="s">
        <v>1185</v>
      </c>
      <c r="C27" s="80" t="s">
        <v>1186</v>
      </c>
      <c r="D27" s="80" t="s">
        <v>1187</v>
      </c>
      <c r="E27" s="80" t="s">
        <v>112</v>
      </c>
      <c r="F27" s="80"/>
      <c r="G27" s="80" t="s">
        <v>1166</v>
      </c>
      <c r="H27" s="80"/>
      <c r="I27" s="80"/>
      <c r="J27" s="195" t="b">
        <f>FALSE()</f>
        <v>0</v>
      </c>
      <c r="K27" s="196" t="b">
        <f>FALSE()</f>
        <v>0</v>
      </c>
    </row>
    <row r="28" spans="1:26" ht="62.4">
      <c r="A28" s="241"/>
      <c r="B28" s="80" t="s">
        <v>1188</v>
      </c>
      <c r="C28" s="80" t="s">
        <v>1189</v>
      </c>
      <c r="D28" s="80">
        <v>0</v>
      </c>
      <c r="E28" s="80" t="s">
        <v>112</v>
      </c>
      <c r="F28" s="80"/>
      <c r="G28" s="80"/>
      <c r="H28" s="80"/>
      <c r="I28" s="80"/>
      <c r="J28" s="195" t="b">
        <f>FALSE()</f>
        <v>0</v>
      </c>
      <c r="K28" s="196" t="b">
        <f>FALSE()</f>
        <v>0</v>
      </c>
    </row>
    <row r="29" spans="1:26" ht="37.35" customHeight="1">
      <c r="A29" s="241"/>
      <c r="B29" s="285" t="s">
        <v>1190</v>
      </c>
      <c r="C29" s="80" t="s">
        <v>1191</v>
      </c>
      <c r="D29" s="80">
        <v>1</v>
      </c>
      <c r="E29" s="80" t="s">
        <v>112</v>
      </c>
      <c r="F29" s="80"/>
      <c r="G29" s="80"/>
      <c r="H29" s="80" t="s">
        <v>1192</v>
      </c>
      <c r="I29" s="80"/>
      <c r="J29" s="195" t="b">
        <f>FALSE()</f>
        <v>0</v>
      </c>
      <c r="K29" s="196" t="b">
        <f>FALSE()</f>
        <v>0</v>
      </c>
    </row>
    <row r="30" spans="1:26" ht="93.6">
      <c r="A30" s="241"/>
      <c r="B30" s="285"/>
      <c r="C30" s="80" t="s">
        <v>1193</v>
      </c>
      <c r="D30" s="80" t="s">
        <v>111</v>
      </c>
      <c r="E30" s="80" t="s">
        <v>112</v>
      </c>
      <c r="F30" s="80"/>
      <c r="G30" s="80"/>
      <c r="H30" s="80" t="s">
        <v>1194</v>
      </c>
      <c r="I30" s="80"/>
      <c r="J30" s="195" t="b">
        <f>FALSE()</f>
        <v>0</v>
      </c>
      <c r="K30" s="196" t="b">
        <f>FALSE()</f>
        <v>0</v>
      </c>
    </row>
    <row r="31" spans="1:26" ht="140.4">
      <c r="A31" s="241"/>
      <c r="B31" s="285"/>
      <c r="C31" s="80" t="s">
        <v>1195</v>
      </c>
      <c r="D31" s="80" t="s">
        <v>111</v>
      </c>
      <c r="E31" s="80" t="s">
        <v>112</v>
      </c>
      <c r="F31" s="80"/>
      <c r="G31" s="80"/>
      <c r="H31" s="80" t="s">
        <v>1196</v>
      </c>
      <c r="I31" s="80"/>
      <c r="J31" s="195" t="b">
        <f>FALSE()</f>
        <v>0</v>
      </c>
      <c r="K31" s="196" t="b">
        <f>FALSE()</f>
        <v>0</v>
      </c>
    </row>
    <row r="32" spans="1:26" ht="78">
      <c r="A32" s="241"/>
      <c r="B32" s="285"/>
      <c r="C32" s="26" t="s">
        <v>1197</v>
      </c>
      <c r="D32" s="26" t="s">
        <v>111</v>
      </c>
      <c r="E32" s="26" t="s">
        <v>112</v>
      </c>
      <c r="F32" s="26"/>
      <c r="G32" s="80" t="s">
        <v>1198</v>
      </c>
      <c r="H32" s="80"/>
      <c r="I32" s="80"/>
      <c r="J32" s="195" t="b">
        <f>FALSE()</f>
        <v>0</v>
      </c>
      <c r="K32" s="196" t="b">
        <f>FALSE()</f>
        <v>0</v>
      </c>
    </row>
    <row r="33" spans="1:11" ht="61.2" customHeight="1">
      <c r="A33" s="241"/>
      <c r="B33" s="285"/>
      <c r="C33" s="26" t="s">
        <v>1199</v>
      </c>
      <c r="D33" s="26" t="s">
        <v>111</v>
      </c>
      <c r="E33" s="26" t="s">
        <v>112</v>
      </c>
      <c r="F33" s="26"/>
      <c r="G33" s="285" t="s">
        <v>1131</v>
      </c>
      <c r="H33" s="80"/>
      <c r="I33" s="80"/>
      <c r="J33" s="195" t="b">
        <f>FALSE()</f>
        <v>0</v>
      </c>
      <c r="K33" s="196" t="b">
        <f>FALSE()</f>
        <v>0</v>
      </c>
    </row>
    <row r="34" spans="1:11" ht="156">
      <c r="A34" s="241"/>
      <c r="B34" s="285"/>
      <c r="C34" s="26" t="s">
        <v>1200</v>
      </c>
      <c r="D34" s="26" t="s">
        <v>111</v>
      </c>
      <c r="E34" s="26" t="s">
        <v>112</v>
      </c>
      <c r="F34" s="26"/>
      <c r="G34" s="285"/>
      <c r="H34" s="80" t="s">
        <v>1201</v>
      </c>
      <c r="I34" s="80"/>
      <c r="J34" s="195" t="b">
        <f>FALSE()</f>
        <v>0</v>
      </c>
      <c r="K34" s="196" t="b">
        <f>FALSE()</f>
        <v>0</v>
      </c>
    </row>
    <row r="35" spans="1:11" ht="140.4">
      <c r="A35" s="241"/>
      <c r="B35" s="285"/>
      <c r="C35" s="26" t="s">
        <v>1202</v>
      </c>
      <c r="D35" s="26" t="s">
        <v>111</v>
      </c>
      <c r="E35" s="26" t="s">
        <v>112</v>
      </c>
      <c r="F35" s="26"/>
      <c r="G35" s="285"/>
      <c r="H35" s="80" t="s">
        <v>1203</v>
      </c>
      <c r="I35" s="80"/>
      <c r="J35" s="195" t="b">
        <f>FALSE()</f>
        <v>0</v>
      </c>
      <c r="K35" s="196" t="b">
        <f>FALSE()</f>
        <v>0</v>
      </c>
    </row>
    <row r="36" spans="1:11" ht="46.8">
      <c r="A36" s="241"/>
      <c r="B36" s="285"/>
      <c r="C36" s="26" t="s">
        <v>1204</v>
      </c>
      <c r="D36" s="26" t="s">
        <v>111</v>
      </c>
      <c r="E36" s="26" t="s">
        <v>112</v>
      </c>
      <c r="F36" s="26"/>
      <c r="G36" s="285"/>
      <c r="H36" s="80"/>
      <c r="I36" s="80"/>
      <c r="J36" s="195" t="b">
        <f>FALSE()</f>
        <v>0</v>
      </c>
      <c r="K36" s="196" t="b">
        <f>FALSE()</f>
        <v>0</v>
      </c>
    </row>
    <row r="37" spans="1:11" ht="109.2">
      <c r="A37" s="241"/>
      <c r="B37" s="285"/>
      <c r="C37" s="26" t="s">
        <v>1205</v>
      </c>
      <c r="D37" s="26" t="s">
        <v>111</v>
      </c>
      <c r="E37" s="26" t="s">
        <v>112</v>
      </c>
      <c r="F37" s="26"/>
      <c r="G37" s="285"/>
      <c r="H37" s="80"/>
      <c r="I37" s="80"/>
      <c r="J37" s="195" t="b">
        <f>FALSE()</f>
        <v>0</v>
      </c>
      <c r="K37" s="196" t="b">
        <f>FALSE()</f>
        <v>0</v>
      </c>
    </row>
    <row r="38" spans="1:11" ht="46.8">
      <c r="A38" s="241"/>
      <c r="B38" s="285"/>
      <c r="C38" s="80" t="s">
        <v>1206</v>
      </c>
      <c r="D38" s="80" t="s">
        <v>340</v>
      </c>
      <c r="E38" s="80" t="s">
        <v>94</v>
      </c>
      <c r="F38" s="80"/>
      <c r="G38" s="80" t="s">
        <v>370</v>
      </c>
      <c r="H38" s="80"/>
      <c r="I38" s="80"/>
      <c r="J38" s="195" t="b">
        <f>FALSE()</f>
        <v>0</v>
      </c>
      <c r="K38" s="196" t="b">
        <f>FALSE()</f>
        <v>0</v>
      </c>
    </row>
    <row r="39" spans="1:11" ht="46.8">
      <c r="A39" s="241"/>
      <c r="B39" s="285"/>
      <c r="C39" s="80" t="s">
        <v>1207</v>
      </c>
      <c r="D39" s="80" t="s">
        <v>111</v>
      </c>
      <c r="E39" s="80" t="s">
        <v>112</v>
      </c>
      <c r="F39" s="80"/>
      <c r="G39" s="80" t="s">
        <v>1208</v>
      </c>
      <c r="H39" s="80"/>
      <c r="I39" s="80"/>
      <c r="J39" s="195" t="b">
        <f>FALSE()</f>
        <v>0</v>
      </c>
      <c r="K39" s="196" t="b">
        <f>FALSE()</f>
        <v>0</v>
      </c>
    </row>
    <row r="40" spans="1:11" ht="46.8">
      <c r="A40" s="241"/>
      <c r="B40" s="80" t="s">
        <v>1209</v>
      </c>
      <c r="C40" s="80" t="s">
        <v>1210</v>
      </c>
      <c r="D40" s="80" t="s">
        <v>111</v>
      </c>
      <c r="E40" s="80" t="s">
        <v>112</v>
      </c>
      <c r="F40" s="80"/>
      <c r="G40" s="80"/>
      <c r="H40" s="80"/>
      <c r="I40" s="80"/>
      <c r="J40" s="195" t="b">
        <f>FALSE()</f>
        <v>0</v>
      </c>
      <c r="K40" s="196" t="b">
        <f>FALSE()</f>
        <v>0</v>
      </c>
    </row>
    <row r="41" spans="1:11" ht="37.35" customHeight="1">
      <c r="A41" s="286" t="s">
        <v>1211</v>
      </c>
      <c r="B41" s="22" t="s">
        <v>1212</v>
      </c>
      <c r="C41" s="22" t="s">
        <v>1213</v>
      </c>
      <c r="D41" s="22" t="s">
        <v>111</v>
      </c>
      <c r="E41" s="22" t="s">
        <v>323</v>
      </c>
      <c r="F41" s="22" t="s">
        <v>287</v>
      </c>
      <c r="G41" s="22"/>
      <c r="H41" s="22"/>
      <c r="I41" s="22"/>
      <c r="J41" s="45" t="b">
        <f>FALSE()</f>
        <v>0</v>
      </c>
      <c r="K41" s="197" t="b">
        <f>FALSE()</f>
        <v>0</v>
      </c>
    </row>
    <row r="42" spans="1:11" ht="37.35" customHeight="1">
      <c r="A42" s="286"/>
      <c r="B42" s="264" t="s">
        <v>1214</v>
      </c>
      <c r="C42" s="71" t="s">
        <v>1215</v>
      </c>
      <c r="D42" s="71" t="s">
        <v>1216</v>
      </c>
      <c r="E42" s="71" t="s">
        <v>117</v>
      </c>
      <c r="F42" s="71"/>
      <c r="G42" s="264" t="s">
        <v>1217</v>
      </c>
      <c r="H42" s="71"/>
      <c r="I42" s="71"/>
      <c r="J42" s="198" t="b">
        <f>FALSE()</f>
        <v>0</v>
      </c>
      <c r="K42" s="199" t="b">
        <f>FALSE()</f>
        <v>0</v>
      </c>
    </row>
    <row r="43" spans="1:11" ht="78">
      <c r="A43" s="286"/>
      <c r="B43" s="264"/>
      <c r="C43" s="26" t="s">
        <v>1218</v>
      </c>
      <c r="D43" s="26" t="s">
        <v>1219</v>
      </c>
      <c r="E43" s="26" t="s">
        <v>293</v>
      </c>
      <c r="F43" s="26"/>
      <c r="G43" s="264"/>
      <c r="H43" s="26"/>
      <c r="I43" s="26"/>
      <c r="J43" s="188" t="b">
        <f>FALSE()</f>
        <v>0</v>
      </c>
      <c r="K43" s="189" t="b">
        <f>FALSE()</f>
        <v>0</v>
      </c>
    </row>
    <row r="44" spans="1:11" ht="46.8">
      <c r="A44" s="286"/>
      <c r="B44" s="264"/>
      <c r="C44" s="26" t="s">
        <v>1220</v>
      </c>
      <c r="D44" s="26" t="s">
        <v>1221</v>
      </c>
      <c r="E44" s="26" t="s">
        <v>112</v>
      </c>
      <c r="F44" s="26"/>
      <c r="G44" s="264"/>
      <c r="H44" s="26"/>
      <c r="I44" s="26"/>
      <c r="J44" s="188" t="b">
        <f>FALSE()</f>
        <v>0</v>
      </c>
      <c r="K44" s="189" t="b">
        <f>FALSE()</f>
        <v>0</v>
      </c>
    </row>
    <row r="45" spans="1:11" ht="109.2">
      <c r="A45" s="286"/>
      <c r="B45" s="30" t="s">
        <v>1222</v>
      </c>
      <c r="C45" s="30" t="s">
        <v>1164</v>
      </c>
      <c r="D45" s="30" t="s">
        <v>1165</v>
      </c>
      <c r="E45" s="30" t="s">
        <v>96</v>
      </c>
      <c r="F45" s="30"/>
      <c r="G45" s="30" t="s">
        <v>1166</v>
      </c>
      <c r="H45" s="30"/>
      <c r="I45" s="30" t="s">
        <v>1167</v>
      </c>
      <c r="J45" s="30" t="b">
        <f>FALSE()</f>
        <v>0</v>
      </c>
      <c r="K45" s="58" t="b">
        <f>FALSE()</f>
        <v>0</v>
      </c>
    </row>
    <row r="46" spans="1:11" ht="37.35" customHeight="1">
      <c r="A46" s="286"/>
      <c r="B46" s="254" t="s">
        <v>1223</v>
      </c>
      <c r="C46" s="30" t="s">
        <v>1169</v>
      </c>
      <c r="D46" s="30" t="s">
        <v>1170</v>
      </c>
      <c r="E46" s="30" t="s">
        <v>310</v>
      </c>
      <c r="F46" s="30"/>
      <c r="G46" s="254" t="s">
        <v>1166</v>
      </c>
      <c r="H46" s="30"/>
      <c r="I46" s="30"/>
      <c r="J46" s="30" t="b">
        <f>FALSE()</f>
        <v>0</v>
      </c>
      <c r="K46" s="58" t="b">
        <f>FALSE()</f>
        <v>0</v>
      </c>
    </row>
    <row r="47" spans="1:11" ht="62.4">
      <c r="A47" s="286"/>
      <c r="B47" s="254"/>
      <c r="C47" s="30" t="s">
        <v>1171</v>
      </c>
      <c r="D47" s="30">
        <v>1</v>
      </c>
      <c r="E47" s="30" t="s">
        <v>1074</v>
      </c>
      <c r="F47" s="30"/>
      <c r="G47" s="254"/>
      <c r="H47" s="30"/>
      <c r="I47" s="30"/>
      <c r="J47" s="30" t="b">
        <f>FALSE()</f>
        <v>0</v>
      </c>
      <c r="K47" s="58" t="b">
        <f>FALSE()</f>
        <v>0</v>
      </c>
    </row>
    <row r="48" spans="1:11" ht="37.35" customHeight="1">
      <c r="A48" s="286"/>
      <c r="B48" s="254" t="s">
        <v>1224</v>
      </c>
      <c r="C48" s="30" t="s">
        <v>1173</v>
      </c>
      <c r="D48" s="30" t="s">
        <v>1174</v>
      </c>
      <c r="E48" s="30" t="s">
        <v>1014</v>
      </c>
      <c r="F48" s="30"/>
      <c r="G48" s="254" t="s">
        <v>1166</v>
      </c>
      <c r="H48" s="30"/>
      <c r="I48" s="30"/>
      <c r="J48" s="30" t="b">
        <f>FALSE()</f>
        <v>0</v>
      </c>
      <c r="K48" s="58" t="b">
        <f>FALSE()</f>
        <v>0</v>
      </c>
    </row>
    <row r="49" spans="1:26" ht="62.4">
      <c r="A49" s="286"/>
      <c r="B49" s="254"/>
      <c r="C49" s="30" t="s">
        <v>1175</v>
      </c>
      <c r="D49" s="30">
        <v>500</v>
      </c>
      <c r="E49" s="30" t="s">
        <v>1176</v>
      </c>
      <c r="F49" s="30"/>
      <c r="G49" s="254"/>
      <c r="H49" s="30"/>
      <c r="I49" s="30"/>
      <c r="J49" s="30" t="b">
        <f>FALSE()</f>
        <v>0</v>
      </c>
      <c r="K49" s="58" t="b">
        <f>FALSE()</f>
        <v>0</v>
      </c>
    </row>
    <row r="50" spans="1:26" ht="62.4">
      <c r="A50" s="286"/>
      <c r="B50" s="26" t="s">
        <v>1225</v>
      </c>
      <c r="C50" s="26" t="s">
        <v>1226</v>
      </c>
      <c r="D50" s="26" t="s">
        <v>111</v>
      </c>
      <c r="E50" s="26" t="s">
        <v>112</v>
      </c>
      <c r="F50" s="26"/>
      <c r="G50" s="26" t="s">
        <v>1166</v>
      </c>
      <c r="H50" s="26"/>
      <c r="I50" s="26"/>
      <c r="J50" s="188" t="b">
        <f>FALSE()</f>
        <v>0</v>
      </c>
      <c r="K50" s="189" t="b">
        <f>FALSE()</f>
        <v>0</v>
      </c>
    </row>
    <row r="51" spans="1:26" ht="73.05" customHeight="1">
      <c r="A51" s="241" t="s">
        <v>1227</v>
      </c>
      <c r="B51" s="79" t="s">
        <v>1228</v>
      </c>
      <c r="C51" s="79" t="s">
        <v>1229</v>
      </c>
      <c r="D51" s="79" t="s">
        <v>1230</v>
      </c>
      <c r="E51" s="79" t="s">
        <v>293</v>
      </c>
      <c r="F51" s="79"/>
      <c r="G51" s="79" t="s">
        <v>1231</v>
      </c>
      <c r="H51" s="79"/>
      <c r="I51" s="79"/>
      <c r="J51" s="193" t="b">
        <f>FALSE()</f>
        <v>0</v>
      </c>
      <c r="K51" s="194" t="b">
        <f>FALSE()</f>
        <v>0</v>
      </c>
    </row>
    <row r="52" spans="1:26" ht="140.4">
      <c r="A52" s="241"/>
      <c r="B52" s="80" t="s">
        <v>1232</v>
      </c>
      <c r="C52" s="80" t="s">
        <v>1233</v>
      </c>
      <c r="D52" s="80" t="s">
        <v>111</v>
      </c>
      <c r="E52" s="80" t="s">
        <v>112</v>
      </c>
      <c r="F52" s="80"/>
      <c r="G52" s="80" t="s">
        <v>1234</v>
      </c>
      <c r="H52" s="80"/>
      <c r="I52" s="80" t="s">
        <v>1235</v>
      </c>
      <c r="J52" s="195" t="b">
        <f>FALSE()</f>
        <v>0</v>
      </c>
      <c r="K52" s="196" t="b">
        <f>FALSE()</f>
        <v>0</v>
      </c>
    </row>
    <row r="53" spans="1:26" ht="31.2">
      <c r="A53" s="241"/>
      <c r="B53" s="84" t="s">
        <v>1236</v>
      </c>
      <c r="C53" s="84" t="s">
        <v>1237</v>
      </c>
      <c r="D53" s="84" t="s">
        <v>219</v>
      </c>
      <c r="E53" s="84" t="s">
        <v>112</v>
      </c>
      <c r="F53" s="84"/>
      <c r="G53" s="84"/>
      <c r="H53" s="84" t="s">
        <v>1238</v>
      </c>
      <c r="I53" s="84"/>
      <c r="J53" s="200" t="b">
        <f>FALSE()</f>
        <v>0</v>
      </c>
      <c r="K53" s="201" t="b">
        <f>FALSE()</f>
        <v>0</v>
      </c>
    </row>
    <row r="54" spans="1:26" ht="109.2">
      <c r="A54" s="241"/>
      <c r="B54" s="84" t="s">
        <v>1239</v>
      </c>
      <c r="C54" s="84" t="s">
        <v>1240</v>
      </c>
      <c r="D54" s="84">
        <v>0</v>
      </c>
      <c r="E54" s="84" t="s">
        <v>112</v>
      </c>
      <c r="F54" s="84"/>
      <c r="G54" s="84"/>
      <c r="H54" s="84"/>
      <c r="I54" s="84"/>
      <c r="J54" s="200" t="b">
        <f>FALSE()</f>
        <v>0</v>
      </c>
      <c r="K54" s="201" t="b">
        <f>FALSE()</f>
        <v>0</v>
      </c>
    </row>
    <row r="55" spans="1:26" ht="62.4">
      <c r="A55" s="241"/>
      <c r="B55" s="84" t="s">
        <v>1241</v>
      </c>
      <c r="C55" s="84" t="s">
        <v>1242</v>
      </c>
      <c r="D55" s="84" t="s">
        <v>1243</v>
      </c>
      <c r="E55" s="84" t="s">
        <v>382</v>
      </c>
      <c r="F55" s="84"/>
      <c r="G55" s="84"/>
      <c r="H55" s="84" t="s">
        <v>1244</v>
      </c>
      <c r="I55" s="84"/>
      <c r="J55" s="200" t="b">
        <f>FALSE()</f>
        <v>0</v>
      </c>
      <c r="K55" s="201" t="b">
        <f>FALSE()</f>
        <v>0</v>
      </c>
    </row>
    <row r="56" spans="1:26" ht="85.05" customHeight="1">
      <c r="A56" s="241" t="s">
        <v>1245</v>
      </c>
      <c r="B56" s="79" t="s">
        <v>1246</v>
      </c>
      <c r="C56" s="79" t="s">
        <v>1247</v>
      </c>
      <c r="D56" s="79" t="s">
        <v>111</v>
      </c>
      <c r="E56" s="79" t="s">
        <v>112</v>
      </c>
      <c r="F56" s="79"/>
      <c r="G56" s="79" t="s">
        <v>316</v>
      </c>
      <c r="H56" s="79"/>
      <c r="I56" s="79"/>
      <c r="J56" s="193" t="b">
        <f>FALSE()</f>
        <v>0</v>
      </c>
      <c r="K56" s="194" t="b">
        <f>FALSE()</f>
        <v>0</v>
      </c>
    </row>
    <row r="57" spans="1:26" ht="62.4">
      <c r="A57" s="241"/>
      <c r="B57" s="202" t="s">
        <v>1248</v>
      </c>
      <c r="C57" s="202" t="s">
        <v>1249</v>
      </c>
      <c r="D57" s="202" t="s">
        <v>1119</v>
      </c>
      <c r="E57" s="202" t="s">
        <v>310</v>
      </c>
      <c r="F57" s="202"/>
      <c r="G57" s="202" t="s">
        <v>345</v>
      </c>
      <c r="H57" s="202"/>
      <c r="I57" s="202"/>
      <c r="J57" s="203" t="b">
        <f>FALSE()</f>
        <v>0</v>
      </c>
      <c r="K57" s="204" t="b">
        <f>FALSE()</f>
        <v>0</v>
      </c>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sheetData>
  <mergeCells count="25">
    <mergeCell ref="B1:C1"/>
    <mergeCell ref="A2:K2"/>
    <mergeCell ref="A4:A6"/>
    <mergeCell ref="A7:A10"/>
    <mergeCell ref="A11:A13"/>
    <mergeCell ref="A14:A24"/>
    <mergeCell ref="B14:B15"/>
    <mergeCell ref="B16:B18"/>
    <mergeCell ref="G16:G18"/>
    <mergeCell ref="B21:B22"/>
    <mergeCell ref="G21:G22"/>
    <mergeCell ref="B23:B24"/>
    <mergeCell ref="G23:G24"/>
    <mergeCell ref="A51:A55"/>
    <mergeCell ref="A56:A57"/>
    <mergeCell ref="A25:A40"/>
    <mergeCell ref="B29:B39"/>
    <mergeCell ref="G33:G37"/>
    <mergeCell ref="A41:A50"/>
    <mergeCell ref="B42:B44"/>
    <mergeCell ref="G42:G44"/>
    <mergeCell ref="B46:B47"/>
    <mergeCell ref="G46:G47"/>
    <mergeCell ref="B48:B49"/>
    <mergeCell ref="G48:G49"/>
  </mergeCells>
  <pageMargins left="0.7" right="0.7" top="0.75" bottom="0.75" header="0.511811023622047" footer="0.511811023622047"/>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32"/>
  <sheetViews>
    <sheetView zoomScale="53" zoomScaleNormal="100" workbookViewId="0">
      <pane ySplit="3" topLeftCell="A37" activePane="bottomLeft" state="frozen"/>
      <selection pane="bottomLeft" activeCell="J16" sqref="J16"/>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0" width="10.109375" customWidth="1"/>
    <col min="11" max="11" width="10.109375" hidden="1" customWidth="1"/>
    <col min="12" max="26" width="30.6640625" customWidth="1"/>
  </cols>
  <sheetData>
    <row r="1" spans="1:26" ht="24.75" customHeight="1">
      <c r="A1" s="178" t="s">
        <v>271</v>
      </c>
      <c r="B1" s="284" t="s">
        <v>138</v>
      </c>
      <c r="C1" s="284"/>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2" t="s">
        <v>85</v>
      </c>
      <c r="B2" s="282"/>
      <c r="C2" s="282"/>
      <c r="D2" s="282"/>
      <c r="E2" s="282"/>
      <c r="F2" s="282"/>
      <c r="G2" s="282"/>
      <c r="H2" s="282"/>
      <c r="I2" s="282"/>
      <c r="J2" s="282"/>
      <c r="K2" s="282"/>
      <c r="L2" s="20"/>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1022</v>
      </c>
      <c r="I3" s="64" t="s">
        <v>148</v>
      </c>
      <c r="J3" s="64" t="s">
        <v>149</v>
      </c>
      <c r="K3" s="64" t="s">
        <v>150</v>
      </c>
      <c r="L3" s="20"/>
      <c r="M3" s="20"/>
      <c r="N3" s="20"/>
      <c r="O3" s="20"/>
      <c r="P3" s="20"/>
      <c r="Q3" s="20"/>
      <c r="R3" s="21"/>
      <c r="S3" s="21"/>
      <c r="T3" s="21"/>
      <c r="U3" s="21"/>
      <c r="V3" s="21"/>
      <c r="W3" s="21"/>
      <c r="X3" s="21"/>
      <c r="Y3" s="21"/>
      <c r="Z3" s="21"/>
    </row>
    <row r="4" spans="1:26" ht="31.2">
      <c r="A4" s="280" t="s">
        <v>1250</v>
      </c>
      <c r="B4" s="22" t="s">
        <v>1251</v>
      </c>
      <c r="C4" s="22" t="s">
        <v>1252</v>
      </c>
      <c r="D4" s="22" t="s">
        <v>111</v>
      </c>
      <c r="E4" s="22" t="s">
        <v>323</v>
      </c>
      <c r="F4" s="22" t="s">
        <v>287</v>
      </c>
      <c r="G4" s="22"/>
      <c r="H4" s="22"/>
      <c r="I4" s="22"/>
      <c r="J4" s="22" t="s">
        <v>1514</v>
      </c>
      <c r="K4" s="25" t="b">
        <f>FALSE()</f>
        <v>0</v>
      </c>
      <c r="L4" s="20"/>
      <c r="M4" s="20"/>
      <c r="N4" s="20"/>
      <c r="O4" s="20"/>
      <c r="P4" s="20"/>
      <c r="Q4" s="20"/>
      <c r="R4" s="20"/>
      <c r="S4" s="20"/>
      <c r="T4" s="20"/>
      <c r="U4" s="20"/>
      <c r="V4" s="20"/>
      <c r="W4" s="20"/>
      <c r="X4" s="20"/>
      <c r="Y4" s="20"/>
      <c r="Z4" s="20"/>
    </row>
    <row r="5" spans="1:26" ht="31.2">
      <c r="A5" s="280"/>
      <c r="B5" s="26" t="s">
        <v>1253</v>
      </c>
      <c r="C5" s="26" t="s">
        <v>1254</v>
      </c>
      <c r="D5" s="26" t="s">
        <v>1255</v>
      </c>
      <c r="E5" s="26" t="s">
        <v>1256</v>
      </c>
      <c r="F5" s="26" t="str">
        <f>"+/-1h"</f>
        <v>+/-1h</v>
      </c>
      <c r="G5" s="26"/>
      <c r="H5" s="26" t="s">
        <v>1257</v>
      </c>
      <c r="I5" s="26"/>
      <c r="J5" s="26" t="s">
        <v>1513</v>
      </c>
      <c r="K5" s="39" t="b">
        <f>FALSE()</f>
        <v>0</v>
      </c>
      <c r="L5" s="20"/>
      <c r="M5" s="20"/>
      <c r="N5" s="20"/>
      <c r="O5" s="20"/>
      <c r="P5" s="20"/>
      <c r="Q5" s="20"/>
      <c r="R5" s="20"/>
      <c r="S5" s="20"/>
      <c r="T5" s="20"/>
      <c r="U5" s="20"/>
      <c r="V5" s="20"/>
      <c r="W5" s="20"/>
      <c r="X5" s="20"/>
      <c r="Y5" s="20"/>
      <c r="Z5" s="20"/>
    </row>
    <row r="6" spans="1:26" ht="31.2">
      <c r="A6" s="280"/>
      <c r="B6" s="71" t="s">
        <v>1258</v>
      </c>
      <c r="C6" s="30" t="s">
        <v>1032</v>
      </c>
      <c r="D6" s="30" t="s">
        <v>1033</v>
      </c>
      <c r="E6" s="30" t="s">
        <v>323</v>
      </c>
      <c r="F6" s="30" t="s">
        <v>287</v>
      </c>
      <c r="G6" s="30" t="s">
        <v>1034</v>
      </c>
      <c r="H6" s="30" t="s">
        <v>1035</v>
      </c>
      <c r="I6" s="30"/>
      <c r="J6" s="30" t="s">
        <v>1514</v>
      </c>
      <c r="K6" s="58" t="b">
        <f>FALSE()</f>
        <v>0</v>
      </c>
      <c r="L6" s="20"/>
      <c r="M6" s="20"/>
      <c r="N6" s="20"/>
      <c r="O6" s="20"/>
      <c r="P6" s="20"/>
      <c r="Q6" s="20"/>
      <c r="R6" s="20"/>
      <c r="S6" s="20"/>
      <c r="T6" s="20"/>
      <c r="U6" s="20"/>
      <c r="V6" s="20"/>
      <c r="W6" s="20"/>
      <c r="X6" s="20"/>
      <c r="Y6" s="20"/>
      <c r="Z6" s="20"/>
    </row>
    <row r="7" spans="1:26" ht="46.8">
      <c r="A7" s="280"/>
      <c r="B7" s="71" t="s">
        <v>1259</v>
      </c>
      <c r="C7" s="26" t="s">
        <v>1038</v>
      </c>
      <c r="D7" s="26" t="s">
        <v>378</v>
      </c>
      <c r="E7" s="26" t="s">
        <v>379</v>
      </c>
      <c r="F7" s="26" t="s">
        <v>287</v>
      </c>
      <c r="G7" s="30" t="s">
        <v>1039</v>
      </c>
      <c r="H7" s="30" t="s">
        <v>1035</v>
      </c>
      <c r="I7" s="30"/>
      <c r="J7" s="30" t="s">
        <v>1514</v>
      </c>
      <c r="K7" s="58" t="b">
        <f>FALSE()</f>
        <v>0</v>
      </c>
      <c r="L7" s="20"/>
      <c r="M7" s="20"/>
      <c r="N7" s="20"/>
      <c r="O7" s="20"/>
      <c r="P7" s="20"/>
      <c r="Q7" s="20"/>
      <c r="R7" s="20"/>
      <c r="S7" s="20"/>
      <c r="T7" s="20"/>
      <c r="U7" s="20"/>
      <c r="V7" s="20"/>
      <c r="W7" s="20"/>
      <c r="X7" s="20"/>
      <c r="Y7" s="20"/>
      <c r="Z7" s="20"/>
    </row>
    <row r="8" spans="1:26" ht="31.2">
      <c r="A8" s="280"/>
      <c r="B8" s="182" t="s">
        <v>1260</v>
      </c>
      <c r="C8" s="33" t="s">
        <v>1261</v>
      </c>
      <c r="D8" s="33" t="s">
        <v>1262</v>
      </c>
      <c r="E8" s="33" t="s">
        <v>382</v>
      </c>
      <c r="F8" s="33" t="s">
        <v>287</v>
      </c>
      <c r="G8" s="33" t="s">
        <v>1034</v>
      </c>
      <c r="H8" s="33" t="s">
        <v>1035</v>
      </c>
      <c r="I8" s="33"/>
      <c r="J8" s="33" t="s">
        <v>1513</v>
      </c>
      <c r="K8" s="47" t="b">
        <f>FALSE()</f>
        <v>0</v>
      </c>
      <c r="L8" s="20"/>
      <c r="M8" s="20"/>
      <c r="N8" s="20"/>
      <c r="O8" s="20"/>
      <c r="P8" s="20"/>
      <c r="Q8" s="20"/>
      <c r="R8" s="20"/>
      <c r="S8" s="20"/>
      <c r="T8" s="20"/>
      <c r="U8" s="20"/>
      <c r="V8" s="20"/>
      <c r="W8" s="20"/>
      <c r="X8" s="20"/>
      <c r="Y8" s="20"/>
      <c r="Z8" s="20"/>
    </row>
    <row r="9" spans="1:26" ht="46.8">
      <c r="A9" s="280" t="s">
        <v>1263</v>
      </c>
      <c r="B9" s="205" t="s">
        <v>1264</v>
      </c>
      <c r="C9" s="206" t="s">
        <v>1265</v>
      </c>
      <c r="D9" s="206" t="s">
        <v>378</v>
      </c>
      <c r="E9" s="206" t="s">
        <v>379</v>
      </c>
      <c r="F9" s="206" t="s">
        <v>287</v>
      </c>
      <c r="G9" s="206" t="s">
        <v>578</v>
      </c>
      <c r="H9" s="22"/>
      <c r="I9" s="22"/>
      <c r="J9" s="22" t="b">
        <f>FALSE()</f>
        <v>0</v>
      </c>
      <c r="K9" s="25" t="b">
        <f>FALSE()</f>
        <v>0</v>
      </c>
      <c r="L9" s="20"/>
      <c r="M9" s="20"/>
      <c r="N9" s="20"/>
      <c r="O9" s="20"/>
      <c r="P9" s="20"/>
      <c r="Q9" s="20"/>
      <c r="R9" s="20"/>
      <c r="S9" s="20"/>
      <c r="T9" s="20"/>
      <c r="U9" s="20"/>
      <c r="V9" s="20"/>
      <c r="W9" s="20"/>
      <c r="X9" s="20"/>
      <c r="Y9" s="20"/>
      <c r="Z9" s="20"/>
    </row>
    <row r="10" spans="1:26" ht="15.6">
      <c r="A10" s="280"/>
      <c r="B10" s="26" t="s">
        <v>1266</v>
      </c>
      <c r="C10" s="26" t="s">
        <v>1267</v>
      </c>
      <c r="D10" s="26" t="s">
        <v>111</v>
      </c>
      <c r="E10" s="26" t="s">
        <v>323</v>
      </c>
      <c r="F10" s="26" t="s">
        <v>287</v>
      </c>
      <c r="G10" s="26" t="s">
        <v>1268</v>
      </c>
      <c r="H10" s="26"/>
      <c r="I10" s="26"/>
      <c r="J10" s="26" t="b">
        <f>FALSE()</f>
        <v>0</v>
      </c>
      <c r="K10" s="39" t="b">
        <f>FALSE()</f>
        <v>0</v>
      </c>
      <c r="L10" s="20"/>
      <c r="M10" s="20"/>
      <c r="N10" s="20"/>
      <c r="O10" s="20"/>
      <c r="P10" s="20"/>
      <c r="Q10" s="20"/>
      <c r="R10" s="20"/>
      <c r="S10" s="20"/>
      <c r="T10" s="20"/>
      <c r="U10" s="20"/>
      <c r="V10" s="20"/>
      <c r="W10" s="20"/>
      <c r="X10" s="20"/>
      <c r="Y10" s="20"/>
      <c r="Z10" s="20"/>
    </row>
    <row r="11" spans="1:26" ht="31.2">
      <c r="A11" s="280"/>
      <c r="B11" s="26" t="s">
        <v>1269</v>
      </c>
      <c r="C11" s="71" t="s">
        <v>1270</v>
      </c>
      <c r="D11" s="30" t="s">
        <v>219</v>
      </c>
      <c r="E11" s="30" t="s">
        <v>112</v>
      </c>
      <c r="F11" s="30" t="s">
        <v>287</v>
      </c>
      <c r="G11" s="26" t="s">
        <v>1268</v>
      </c>
      <c r="H11" s="30" t="s">
        <v>1271</v>
      </c>
      <c r="I11" s="30"/>
      <c r="J11" s="30" t="b">
        <f>FALSE()</f>
        <v>0</v>
      </c>
      <c r="K11" s="58" t="b">
        <f>FALSE()</f>
        <v>0</v>
      </c>
      <c r="L11" s="20"/>
      <c r="M11" s="20"/>
      <c r="N11" s="20"/>
      <c r="O11" s="20"/>
      <c r="P11" s="20"/>
      <c r="Q11" s="20"/>
      <c r="R11" s="20"/>
      <c r="S11" s="20"/>
      <c r="T11" s="20"/>
      <c r="U11" s="20"/>
      <c r="V11" s="20"/>
      <c r="W11" s="20"/>
      <c r="X11" s="20"/>
      <c r="Y11" s="20"/>
      <c r="Z11" s="20"/>
    </row>
    <row r="12" spans="1:26" ht="25.35" customHeight="1">
      <c r="A12" s="280"/>
      <c r="B12" s="264" t="s">
        <v>1272</v>
      </c>
      <c r="C12" s="71" t="s">
        <v>924</v>
      </c>
      <c r="D12" s="26" t="s">
        <v>111</v>
      </c>
      <c r="E12" s="26" t="s">
        <v>323</v>
      </c>
      <c r="F12" s="26" t="s">
        <v>287</v>
      </c>
      <c r="G12" s="71" t="s">
        <v>925</v>
      </c>
      <c r="H12" s="30"/>
      <c r="I12" s="30"/>
      <c r="J12" s="30" t="s">
        <v>1512</v>
      </c>
      <c r="K12" s="58" t="b">
        <f>FALSE()</f>
        <v>0</v>
      </c>
      <c r="L12" s="20"/>
      <c r="M12" s="20"/>
      <c r="N12" s="20"/>
      <c r="O12" s="20"/>
      <c r="P12" s="20"/>
      <c r="Q12" s="20"/>
      <c r="R12" s="20"/>
      <c r="S12" s="20"/>
      <c r="T12" s="20"/>
      <c r="U12" s="20"/>
      <c r="V12" s="20"/>
      <c r="W12" s="20"/>
      <c r="X12" s="20"/>
      <c r="Y12" s="20"/>
      <c r="Z12" s="20"/>
    </row>
    <row r="13" spans="1:26" ht="15.6">
      <c r="A13" s="280"/>
      <c r="B13" s="264"/>
      <c r="C13" s="71" t="s">
        <v>926</v>
      </c>
      <c r="D13" s="71" t="s">
        <v>111</v>
      </c>
      <c r="E13" s="71" t="s">
        <v>323</v>
      </c>
      <c r="F13" s="71" t="s">
        <v>287</v>
      </c>
      <c r="G13" s="71" t="s">
        <v>925</v>
      </c>
      <c r="H13" s="30"/>
      <c r="I13" s="30"/>
      <c r="J13" s="30" t="s">
        <v>1512</v>
      </c>
      <c r="K13" s="58" t="b">
        <f>FALSE()</f>
        <v>0</v>
      </c>
      <c r="L13" s="20"/>
      <c r="M13" s="20"/>
      <c r="N13" s="20"/>
      <c r="O13" s="20"/>
      <c r="P13" s="20"/>
      <c r="Q13" s="20"/>
      <c r="R13" s="20"/>
      <c r="S13" s="20"/>
      <c r="T13" s="20"/>
      <c r="U13" s="20"/>
      <c r="V13" s="20"/>
      <c r="W13" s="20"/>
      <c r="X13" s="20"/>
      <c r="Y13" s="20"/>
      <c r="Z13" s="20"/>
    </row>
    <row r="14" spans="1:26" ht="31.2">
      <c r="A14" s="280"/>
      <c r="B14" s="264"/>
      <c r="C14" s="71" t="s">
        <v>927</v>
      </c>
      <c r="D14" s="71" t="s">
        <v>928</v>
      </c>
      <c r="E14" s="71" t="s">
        <v>112</v>
      </c>
      <c r="F14" s="71" t="s">
        <v>287</v>
      </c>
      <c r="G14" s="71" t="s">
        <v>925</v>
      </c>
      <c r="H14" s="30"/>
      <c r="I14" s="30"/>
      <c r="J14" s="30" t="s">
        <v>1512</v>
      </c>
      <c r="K14" s="58" t="b">
        <f>FALSE()</f>
        <v>0</v>
      </c>
      <c r="L14" s="20"/>
      <c r="M14" s="20"/>
      <c r="N14" s="20"/>
      <c r="O14" s="20"/>
      <c r="P14" s="20"/>
      <c r="Q14" s="20"/>
      <c r="R14" s="20"/>
      <c r="S14" s="20"/>
      <c r="T14" s="20"/>
      <c r="U14" s="20"/>
      <c r="V14" s="20"/>
      <c r="W14" s="20"/>
      <c r="X14" s="20"/>
      <c r="Y14" s="20"/>
      <c r="Z14" s="20"/>
    </row>
    <row r="15" spans="1:26" ht="31.2">
      <c r="A15" s="280"/>
      <c r="B15" s="264"/>
      <c r="C15" s="71" t="s">
        <v>929</v>
      </c>
      <c r="D15" s="71" t="s">
        <v>930</v>
      </c>
      <c r="E15" s="71" t="s">
        <v>96</v>
      </c>
      <c r="F15" s="71" t="s">
        <v>287</v>
      </c>
      <c r="G15" s="71" t="s">
        <v>925</v>
      </c>
      <c r="H15" s="30"/>
      <c r="I15" s="30"/>
      <c r="J15" s="30" t="s">
        <v>1512</v>
      </c>
      <c r="K15" s="58" t="b">
        <f>FALSE()</f>
        <v>0</v>
      </c>
      <c r="L15" s="20"/>
      <c r="M15" s="20"/>
      <c r="N15" s="20"/>
      <c r="O15" s="20"/>
      <c r="P15" s="20"/>
      <c r="Q15" s="20"/>
      <c r="R15" s="20"/>
      <c r="S15" s="20"/>
      <c r="T15" s="20"/>
      <c r="U15" s="20"/>
      <c r="V15" s="20"/>
      <c r="W15" s="20"/>
      <c r="X15" s="20"/>
      <c r="Y15" s="20"/>
      <c r="Z15" s="20"/>
    </row>
    <row r="16" spans="1:26" ht="25.35" customHeight="1">
      <c r="A16" s="280"/>
      <c r="B16" s="254" t="s">
        <v>1273</v>
      </c>
      <c r="C16" s="71" t="s">
        <v>1274</v>
      </c>
      <c r="D16" s="30">
        <v>1</v>
      </c>
      <c r="E16" s="30" t="s">
        <v>112</v>
      </c>
      <c r="F16" s="30" t="s">
        <v>287</v>
      </c>
      <c r="G16" s="26" t="s">
        <v>968</v>
      </c>
      <c r="H16" s="30"/>
      <c r="I16" s="30"/>
      <c r="J16" s="30" t="b">
        <f>FALSE()</f>
        <v>0</v>
      </c>
      <c r="K16" s="58" t="b">
        <f>FALSE()</f>
        <v>0</v>
      </c>
      <c r="L16" s="20"/>
      <c r="M16" s="20"/>
      <c r="N16" s="20"/>
      <c r="O16" s="20"/>
      <c r="P16" s="20"/>
      <c r="Q16" s="20"/>
      <c r="R16" s="20"/>
      <c r="S16" s="20"/>
      <c r="T16" s="20"/>
      <c r="U16" s="20"/>
      <c r="V16" s="20"/>
      <c r="W16" s="20"/>
      <c r="X16" s="20"/>
      <c r="Y16" s="20"/>
      <c r="Z16" s="20"/>
    </row>
    <row r="17" spans="1:26" ht="46.8">
      <c r="A17" s="280"/>
      <c r="B17" s="254"/>
      <c r="C17" s="71" t="s">
        <v>1275</v>
      </c>
      <c r="D17" s="30" t="s">
        <v>111</v>
      </c>
      <c r="E17" s="30" t="s">
        <v>323</v>
      </c>
      <c r="F17" s="30" t="s">
        <v>287</v>
      </c>
      <c r="G17" s="26" t="s">
        <v>1276</v>
      </c>
      <c r="H17" s="30"/>
      <c r="I17" s="30"/>
      <c r="J17" s="30" t="b">
        <f>FALSE()</f>
        <v>0</v>
      </c>
      <c r="K17" s="58" t="b">
        <f>FALSE()</f>
        <v>0</v>
      </c>
      <c r="L17" s="20"/>
      <c r="M17" s="20"/>
      <c r="N17" s="20"/>
      <c r="O17" s="20"/>
      <c r="P17" s="20"/>
      <c r="Q17" s="20"/>
      <c r="R17" s="20"/>
      <c r="S17" s="20"/>
      <c r="T17" s="20"/>
      <c r="U17" s="20"/>
      <c r="V17" s="20"/>
      <c r="W17" s="20"/>
      <c r="X17" s="20"/>
      <c r="Y17" s="20"/>
      <c r="Z17" s="20"/>
    </row>
    <row r="18" spans="1:26" ht="25.35" customHeight="1">
      <c r="A18" s="280"/>
      <c r="B18" s="254" t="s">
        <v>1277</v>
      </c>
      <c r="C18" s="26" t="s">
        <v>1278</v>
      </c>
      <c r="D18" s="30" t="s">
        <v>111</v>
      </c>
      <c r="E18" s="30" t="s">
        <v>323</v>
      </c>
      <c r="F18" s="30" t="s">
        <v>287</v>
      </c>
      <c r="G18" s="26" t="s">
        <v>1279</v>
      </c>
      <c r="H18" s="30"/>
      <c r="I18" s="30"/>
      <c r="J18" s="30" t="b">
        <f>FALSE()</f>
        <v>0</v>
      </c>
      <c r="K18" s="58" t="b">
        <f>FALSE()</f>
        <v>0</v>
      </c>
      <c r="L18" s="20"/>
      <c r="M18" s="20"/>
      <c r="N18" s="20"/>
      <c r="O18" s="20"/>
      <c r="P18" s="20"/>
      <c r="Q18" s="20"/>
      <c r="R18" s="20"/>
      <c r="S18" s="20"/>
      <c r="T18" s="20"/>
      <c r="U18" s="20"/>
      <c r="V18" s="20"/>
      <c r="W18" s="20"/>
      <c r="X18" s="20"/>
      <c r="Y18" s="20"/>
      <c r="Z18" s="20"/>
    </row>
    <row r="19" spans="1:26" ht="31.2">
      <c r="A19" s="280"/>
      <c r="B19" s="254"/>
      <c r="C19" s="26" t="s">
        <v>1280</v>
      </c>
      <c r="D19" s="30" t="s">
        <v>1281</v>
      </c>
      <c r="E19" s="30" t="s">
        <v>293</v>
      </c>
      <c r="F19" s="30" t="s">
        <v>287</v>
      </c>
      <c r="G19" s="26" t="s">
        <v>1279</v>
      </c>
      <c r="H19" s="30"/>
      <c r="I19" s="30"/>
      <c r="J19" s="30" t="b">
        <f>FALSE()</f>
        <v>0</v>
      </c>
      <c r="K19" s="58" t="b">
        <f>FALSE()</f>
        <v>0</v>
      </c>
      <c r="L19" s="20"/>
      <c r="M19" s="20"/>
      <c r="N19" s="20"/>
      <c r="O19" s="20"/>
      <c r="P19" s="20"/>
      <c r="Q19" s="20"/>
      <c r="R19" s="20"/>
      <c r="S19" s="20"/>
      <c r="T19" s="20"/>
      <c r="U19" s="20"/>
      <c r="V19" s="20"/>
      <c r="W19" s="20"/>
      <c r="X19" s="20"/>
      <c r="Y19" s="20"/>
      <c r="Z19" s="20"/>
    </row>
    <row r="20" spans="1:26" ht="31.2">
      <c r="A20" s="280"/>
      <c r="B20" s="254"/>
      <c r="C20" s="26" t="s">
        <v>1282</v>
      </c>
      <c r="D20" s="30" t="s">
        <v>928</v>
      </c>
      <c r="E20" s="30" t="s">
        <v>112</v>
      </c>
      <c r="F20" s="30" t="s">
        <v>287</v>
      </c>
      <c r="G20" s="30" t="s">
        <v>1283</v>
      </c>
      <c r="H20" s="30"/>
      <c r="I20" s="30"/>
      <c r="J20" s="30" t="b">
        <f>FALSE()</f>
        <v>0</v>
      </c>
      <c r="K20" s="58" t="b">
        <f>FALSE()</f>
        <v>0</v>
      </c>
      <c r="L20" s="20"/>
      <c r="M20" s="20"/>
      <c r="N20" s="20"/>
      <c r="O20" s="20"/>
      <c r="P20" s="20"/>
      <c r="Q20" s="20"/>
      <c r="R20" s="20"/>
      <c r="S20" s="20"/>
      <c r="T20" s="20"/>
      <c r="U20" s="20"/>
      <c r="V20" s="20"/>
      <c r="W20" s="20"/>
      <c r="X20" s="20"/>
      <c r="Y20" s="20"/>
      <c r="Z20" s="20"/>
    </row>
    <row r="21" spans="1:26" ht="25.35" customHeight="1">
      <c r="A21" s="280"/>
      <c r="B21" s="254" t="s">
        <v>1284</v>
      </c>
      <c r="C21" s="26" t="s">
        <v>1285</v>
      </c>
      <c r="D21" s="30" t="s">
        <v>111</v>
      </c>
      <c r="E21" s="30" t="s">
        <v>323</v>
      </c>
      <c r="F21" s="30" t="s">
        <v>287</v>
      </c>
      <c r="G21" s="30" t="s">
        <v>1286</v>
      </c>
      <c r="H21" s="30"/>
      <c r="I21" s="30"/>
      <c r="J21" s="30" t="b">
        <f>FALSE()</f>
        <v>0</v>
      </c>
      <c r="K21" s="58" t="b">
        <f>FALSE()</f>
        <v>0</v>
      </c>
      <c r="L21" s="20"/>
      <c r="M21" s="20"/>
      <c r="N21" s="20"/>
      <c r="O21" s="20"/>
      <c r="P21" s="20"/>
      <c r="Q21" s="20"/>
      <c r="R21" s="20"/>
      <c r="S21" s="20"/>
      <c r="T21" s="20"/>
      <c r="U21" s="20"/>
      <c r="V21" s="20"/>
      <c r="W21" s="20"/>
      <c r="X21" s="20"/>
      <c r="Y21" s="20"/>
      <c r="Z21" s="20"/>
    </row>
    <row r="22" spans="1:26" ht="31.2">
      <c r="A22" s="280"/>
      <c r="B22" s="254"/>
      <c r="C22" s="26" t="s">
        <v>1287</v>
      </c>
      <c r="D22" s="30" t="s">
        <v>1288</v>
      </c>
      <c r="E22" s="30" t="s">
        <v>112</v>
      </c>
      <c r="F22" s="30" t="s">
        <v>287</v>
      </c>
      <c r="G22" s="30" t="s">
        <v>1286</v>
      </c>
      <c r="H22" s="30"/>
      <c r="I22" s="30"/>
      <c r="J22" s="30" t="b">
        <f>FALSE()</f>
        <v>0</v>
      </c>
      <c r="K22" s="58" t="b">
        <f>FALSE()</f>
        <v>0</v>
      </c>
      <c r="L22" s="20"/>
      <c r="M22" s="20"/>
      <c r="N22" s="20"/>
      <c r="O22" s="20"/>
      <c r="P22" s="20"/>
      <c r="Q22" s="20"/>
      <c r="R22" s="20"/>
      <c r="S22" s="20"/>
      <c r="T22" s="20"/>
      <c r="U22" s="20"/>
      <c r="V22" s="20"/>
      <c r="W22" s="20"/>
      <c r="X22" s="20"/>
      <c r="Y22" s="20"/>
      <c r="Z22" s="20"/>
    </row>
    <row r="23" spans="1:26" ht="31.2">
      <c r="A23" s="280"/>
      <c r="B23" s="30" t="s">
        <v>1289</v>
      </c>
      <c r="C23" s="40" t="s">
        <v>1290</v>
      </c>
      <c r="D23" s="30">
        <v>100</v>
      </c>
      <c r="E23" s="30" t="s">
        <v>117</v>
      </c>
      <c r="F23" s="30" t="s">
        <v>287</v>
      </c>
      <c r="G23" s="30" t="s">
        <v>1291</v>
      </c>
      <c r="H23" s="30"/>
      <c r="I23" s="30"/>
      <c r="J23" s="30" t="b">
        <f>FALSE()</f>
        <v>0</v>
      </c>
      <c r="K23" s="58" t="b">
        <f>FALSE()</f>
        <v>0</v>
      </c>
      <c r="L23" s="20"/>
      <c r="M23" s="20"/>
      <c r="N23" s="20"/>
      <c r="O23" s="20"/>
      <c r="P23" s="20"/>
      <c r="Q23" s="20"/>
      <c r="R23" s="20"/>
      <c r="S23" s="20"/>
      <c r="T23" s="20"/>
      <c r="U23" s="20"/>
      <c r="V23" s="20"/>
      <c r="W23" s="20"/>
      <c r="X23" s="20"/>
      <c r="Y23" s="20"/>
      <c r="Z23" s="20"/>
    </row>
    <row r="24" spans="1:26" ht="25.35" customHeight="1">
      <c r="A24" s="280"/>
      <c r="B24" s="254" t="s">
        <v>1292</v>
      </c>
      <c r="C24" s="26" t="s">
        <v>1293</v>
      </c>
      <c r="D24" s="30">
        <v>2</v>
      </c>
      <c r="E24" s="30" t="s">
        <v>112</v>
      </c>
      <c r="F24" s="30" t="s">
        <v>287</v>
      </c>
      <c r="G24" s="30"/>
      <c r="H24" s="30"/>
      <c r="I24" s="30"/>
      <c r="J24" s="30" t="b">
        <f>FALSE()</f>
        <v>0</v>
      </c>
      <c r="K24" s="58" t="b">
        <f>FALSE()</f>
        <v>0</v>
      </c>
      <c r="L24" s="20"/>
      <c r="M24" s="20"/>
      <c r="N24" s="20"/>
      <c r="O24" s="20"/>
      <c r="P24" s="20"/>
      <c r="Q24" s="20"/>
      <c r="R24" s="20"/>
      <c r="S24" s="20"/>
      <c r="T24" s="20"/>
      <c r="U24" s="20"/>
      <c r="V24" s="20"/>
      <c r="W24" s="20"/>
      <c r="X24" s="20"/>
      <c r="Y24" s="20"/>
      <c r="Z24" s="20"/>
    </row>
    <row r="25" spans="1:26" ht="46.8">
      <c r="A25" s="280"/>
      <c r="B25" s="254"/>
      <c r="C25" s="26" t="s">
        <v>1294</v>
      </c>
      <c r="D25" s="30" t="s">
        <v>111</v>
      </c>
      <c r="E25" s="30" t="s">
        <v>323</v>
      </c>
      <c r="F25" s="30" t="s">
        <v>287</v>
      </c>
      <c r="G25" s="30" t="s">
        <v>1295</v>
      </c>
      <c r="H25" s="30"/>
      <c r="I25" s="30"/>
      <c r="J25" s="30" t="b">
        <f>FALSE()</f>
        <v>0</v>
      </c>
      <c r="K25" s="58" t="b">
        <f>FALSE()</f>
        <v>0</v>
      </c>
      <c r="L25" s="20"/>
      <c r="M25" s="20"/>
      <c r="N25" s="20"/>
      <c r="O25" s="20"/>
      <c r="P25" s="20"/>
      <c r="Q25" s="20"/>
      <c r="R25" s="20"/>
      <c r="S25" s="20"/>
      <c r="T25" s="20"/>
      <c r="U25" s="20"/>
      <c r="V25" s="20"/>
      <c r="W25" s="20"/>
      <c r="X25" s="20"/>
      <c r="Y25" s="20"/>
      <c r="Z25" s="20"/>
    </row>
    <row r="26" spans="1:26" ht="15.6">
      <c r="A26" s="280"/>
      <c r="B26" s="254"/>
      <c r="C26" s="26" t="s">
        <v>1296</v>
      </c>
      <c r="D26" s="30" t="s">
        <v>1297</v>
      </c>
      <c r="E26" s="30" t="s">
        <v>112</v>
      </c>
      <c r="F26" s="30" t="s">
        <v>287</v>
      </c>
      <c r="G26" s="30" t="s">
        <v>1298</v>
      </c>
      <c r="H26" s="30"/>
      <c r="I26" s="30"/>
      <c r="J26" s="30" t="b">
        <f>FALSE()</f>
        <v>0</v>
      </c>
      <c r="K26" s="58" t="b">
        <f>FALSE()</f>
        <v>0</v>
      </c>
      <c r="L26" s="20"/>
      <c r="M26" s="20"/>
      <c r="N26" s="20"/>
      <c r="O26" s="20"/>
      <c r="P26" s="20"/>
      <c r="Q26" s="20"/>
      <c r="R26" s="20"/>
      <c r="S26" s="20"/>
      <c r="T26" s="20"/>
      <c r="U26" s="20"/>
      <c r="V26" s="20"/>
      <c r="W26" s="20"/>
      <c r="X26" s="20"/>
      <c r="Y26" s="20"/>
      <c r="Z26" s="20"/>
    </row>
    <row r="27" spans="1:26" ht="31.2">
      <c r="A27" s="280"/>
      <c r="B27" s="254"/>
      <c r="C27" s="26" t="s">
        <v>1299</v>
      </c>
      <c r="D27" s="30" t="s">
        <v>1300</v>
      </c>
      <c r="E27" s="30" t="s">
        <v>1014</v>
      </c>
      <c r="F27" s="30" t="s">
        <v>287</v>
      </c>
      <c r="G27" s="30" t="s">
        <v>1298</v>
      </c>
      <c r="H27" s="30"/>
      <c r="I27" s="30"/>
      <c r="J27" s="30" t="b">
        <f>FALSE()</f>
        <v>0</v>
      </c>
      <c r="K27" s="58" t="b">
        <f>FALSE()</f>
        <v>0</v>
      </c>
      <c r="L27" s="20"/>
      <c r="M27" s="20"/>
      <c r="N27" s="20"/>
      <c r="O27" s="20"/>
      <c r="P27" s="20"/>
      <c r="Q27" s="20"/>
      <c r="R27" s="20"/>
      <c r="S27" s="20"/>
      <c r="T27" s="20"/>
      <c r="U27" s="20"/>
      <c r="V27" s="20"/>
      <c r="W27" s="20"/>
      <c r="X27" s="20"/>
      <c r="Y27" s="20"/>
      <c r="Z27" s="20"/>
    </row>
    <row r="28" spans="1:26" ht="46.8">
      <c r="A28" s="280"/>
      <c r="B28" s="254"/>
      <c r="C28" s="30" t="s">
        <v>1301</v>
      </c>
      <c r="D28" s="30" t="s">
        <v>1302</v>
      </c>
      <c r="E28" s="30" t="s">
        <v>1303</v>
      </c>
      <c r="F28" s="30" t="s">
        <v>1304</v>
      </c>
      <c r="G28" s="30" t="s">
        <v>1305</v>
      </c>
      <c r="H28" s="30"/>
      <c r="I28" s="30"/>
      <c r="J28" s="30" t="b">
        <f>FALSE()</f>
        <v>0</v>
      </c>
      <c r="K28" s="58" t="b">
        <f>FALSE()</f>
        <v>0</v>
      </c>
      <c r="L28" s="20"/>
      <c r="M28" s="20"/>
      <c r="N28" s="20"/>
      <c r="O28" s="20"/>
      <c r="P28" s="20"/>
      <c r="Q28" s="20"/>
      <c r="R28" s="20"/>
      <c r="S28" s="20"/>
      <c r="T28" s="20"/>
      <c r="U28" s="20"/>
      <c r="V28" s="20"/>
      <c r="W28" s="20"/>
      <c r="X28" s="20"/>
      <c r="Y28" s="20"/>
      <c r="Z28" s="20"/>
    </row>
    <row r="29" spans="1:26" ht="15.6">
      <c r="A29" s="280"/>
      <c r="B29" s="254"/>
      <c r="C29" s="30" t="s">
        <v>1306</v>
      </c>
      <c r="D29" s="30" t="s">
        <v>111</v>
      </c>
      <c r="E29" s="30" t="s">
        <v>323</v>
      </c>
      <c r="F29" s="30" t="s">
        <v>287</v>
      </c>
      <c r="G29" s="30" t="s">
        <v>1307</v>
      </c>
      <c r="H29" s="30"/>
      <c r="I29" s="30"/>
      <c r="J29" s="30" t="b">
        <f>FALSE()</f>
        <v>0</v>
      </c>
      <c r="K29" s="58" t="b">
        <f>FALSE()</f>
        <v>0</v>
      </c>
      <c r="L29" s="20"/>
      <c r="M29" s="20"/>
      <c r="N29" s="20"/>
      <c r="O29" s="20"/>
      <c r="P29" s="20"/>
      <c r="Q29" s="20"/>
      <c r="R29" s="20"/>
      <c r="S29" s="20"/>
      <c r="T29" s="20"/>
      <c r="U29" s="20"/>
      <c r="V29" s="20"/>
      <c r="W29" s="20"/>
      <c r="X29" s="20"/>
      <c r="Y29" s="20"/>
      <c r="Z29" s="20"/>
    </row>
    <row r="30" spans="1:26" ht="31.2">
      <c r="A30" s="280"/>
      <c r="B30" s="254"/>
      <c r="C30" s="30" t="s">
        <v>1308</v>
      </c>
      <c r="D30" s="30" t="s">
        <v>1309</v>
      </c>
      <c r="E30" s="30" t="s">
        <v>112</v>
      </c>
      <c r="F30" s="30" t="s">
        <v>287</v>
      </c>
      <c r="G30" s="30" t="s">
        <v>1310</v>
      </c>
      <c r="H30" s="30"/>
      <c r="I30" s="30"/>
      <c r="J30" s="30" t="b">
        <f>FALSE()</f>
        <v>0</v>
      </c>
      <c r="K30" s="58" t="b">
        <f>FALSE()</f>
        <v>0</v>
      </c>
      <c r="L30" s="20"/>
      <c r="M30" s="20"/>
      <c r="N30" s="20"/>
      <c r="O30" s="20"/>
      <c r="P30" s="20"/>
      <c r="Q30" s="20"/>
      <c r="R30" s="20"/>
      <c r="S30" s="20"/>
      <c r="T30" s="20"/>
      <c r="U30" s="20"/>
      <c r="V30" s="20"/>
      <c r="W30" s="20"/>
      <c r="X30" s="20"/>
      <c r="Y30" s="20"/>
      <c r="Z30" s="20"/>
    </row>
    <row r="31" spans="1:26" ht="46.8">
      <c r="A31" s="280"/>
      <c r="B31" s="254"/>
      <c r="C31" s="30" t="s">
        <v>1311</v>
      </c>
      <c r="D31" s="30" t="s">
        <v>111</v>
      </c>
      <c r="E31" s="30" t="s">
        <v>323</v>
      </c>
      <c r="F31" s="30" t="s">
        <v>287</v>
      </c>
      <c r="G31" s="30" t="s">
        <v>1312</v>
      </c>
      <c r="H31" s="30"/>
      <c r="I31" s="30"/>
      <c r="J31" s="30" t="b">
        <f>FALSE()</f>
        <v>0</v>
      </c>
      <c r="K31" s="58" t="b">
        <f>FALSE()</f>
        <v>0</v>
      </c>
      <c r="L31" s="20"/>
      <c r="M31" s="20"/>
      <c r="N31" s="20"/>
      <c r="O31" s="20"/>
      <c r="P31" s="20"/>
      <c r="Q31" s="20"/>
      <c r="R31" s="20"/>
      <c r="S31" s="20"/>
      <c r="T31" s="20"/>
      <c r="U31" s="20"/>
      <c r="V31" s="20"/>
      <c r="W31" s="20"/>
      <c r="X31" s="20"/>
      <c r="Y31" s="20"/>
      <c r="Z31" s="20"/>
    </row>
    <row r="32" spans="1:26" ht="31.2">
      <c r="A32" s="280"/>
      <c r="B32" s="254"/>
      <c r="C32" s="30" t="s">
        <v>1313</v>
      </c>
      <c r="D32" s="30">
        <v>0</v>
      </c>
      <c r="E32" s="30" t="s">
        <v>112</v>
      </c>
      <c r="F32" s="30" t="s">
        <v>287</v>
      </c>
      <c r="G32" s="30" t="s">
        <v>1312</v>
      </c>
      <c r="H32" s="30"/>
      <c r="I32" s="30"/>
      <c r="J32" s="30" t="b">
        <f>FALSE()</f>
        <v>0</v>
      </c>
      <c r="K32" s="58" t="b">
        <f>FALSE()</f>
        <v>0</v>
      </c>
      <c r="L32" s="20"/>
      <c r="M32" s="20"/>
      <c r="N32" s="20"/>
      <c r="O32" s="20"/>
      <c r="P32" s="20"/>
      <c r="Q32" s="20"/>
      <c r="R32" s="20"/>
      <c r="S32" s="20"/>
      <c r="T32" s="20"/>
      <c r="U32" s="20"/>
      <c r="V32" s="20"/>
      <c r="W32" s="20"/>
      <c r="X32" s="20"/>
      <c r="Y32" s="20"/>
      <c r="Z32" s="20"/>
    </row>
    <row r="33" spans="1:26" ht="46.8">
      <c r="A33" s="280"/>
      <c r="B33" s="254"/>
      <c r="C33" s="30" t="s">
        <v>1314</v>
      </c>
      <c r="D33" s="30" t="s">
        <v>111</v>
      </c>
      <c r="E33" s="30" t="s">
        <v>323</v>
      </c>
      <c r="F33" s="30" t="s">
        <v>287</v>
      </c>
      <c r="G33" s="30" t="s">
        <v>1315</v>
      </c>
      <c r="H33" s="30"/>
      <c r="I33" s="30"/>
      <c r="J33" s="30" t="b">
        <f>FALSE()</f>
        <v>0</v>
      </c>
      <c r="K33" s="58" t="b">
        <f>FALSE()</f>
        <v>0</v>
      </c>
      <c r="L33" s="20"/>
      <c r="M33" s="20"/>
      <c r="N33" s="20"/>
      <c r="O33" s="20"/>
      <c r="P33" s="20"/>
      <c r="Q33" s="20"/>
      <c r="R33" s="20"/>
      <c r="S33" s="20"/>
      <c r="T33" s="20"/>
      <c r="U33" s="20"/>
      <c r="V33" s="20"/>
      <c r="W33" s="20"/>
      <c r="X33" s="20"/>
      <c r="Y33" s="20"/>
      <c r="Z33" s="20"/>
    </row>
    <row r="34" spans="1:26" ht="37.35" customHeight="1">
      <c r="A34" s="280"/>
      <c r="B34" s="256" t="s">
        <v>1316</v>
      </c>
      <c r="C34" s="26" t="s">
        <v>1317</v>
      </c>
      <c r="D34" s="26" t="s">
        <v>967</v>
      </c>
      <c r="E34" s="26" t="s">
        <v>112</v>
      </c>
      <c r="F34" s="26" t="s">
        <v>287</v>
      </c>
      <c r="G34" s="26" t="s">
        <v>968</v>
      </c>
      <c r="H34" s="26"/>
      <c r="I34" s="26"/>
      <c r="J34" s="26" t="b">
        <f>FALSE()</f>
        <v>0</v>
      </c>
      <c r="K34" s="39" t="b">
        <f>FALSE()</f>
        <v>0</v>
      </c>
      <c r="L34" s="20"/>
      <c r="M34" s="20"/>
      <c r="N34" s="20"/>
      <c r="O34" s="20"/>
      <c r="P34" s="20"/>
      <c r="Q34" s="20"/>
      <c r="R34" s="20"/>
      <c r="S34" s="20"/>
      <c r="T34" s="20"/>
      <c r="U34" s="20"/>
      <c r="V34" s="20"/>
      <c r="W34" s="20"/>
      <c r="X34" s="20"/>
      <c r="Y34" s="20"/>
      <c r="Z34" s="20"/>
    </row>
    <row r="35" spans="1:26" ht="46.8">
      <c r="A35" s="280"/>
      <c r="B35" s="256"/>
      <c r="C35" s="26" t="s">
        <v>1318</v>
      </c>
      <c r="D35" s="26" t="s">
        <v>967</v>
      </c>
      <c r="E35" s="26" t="s">
        <v>112</v>
      </c>
      <c r="F35" s="26" t="s">
        <v>287</v>
      </c>
      <c r="G35" s="26" t="s">
        <v>968</v>
      </c>
      <c r="H35" s="30"/>
      <c r="I35" s="30"/>
      <c r="J35" s="30" t="b">
        <f>FALSE()</f>
        <v>0</v>
      </c>
      <c r="K35" s="58" t="b">
        <f>FALSE()</f>
        <v>0</v>
      </c>
      <c r="L35" s="20"/>
      <c r="M35" s="20"/>
      <c r="N35" s="20"/>
      <c r="O35" s="20"/>
      <c r="P35" s="20"/>
      <c r="Q35" s="20"/>
      <c r="R35" s="20"/>
      <c r="S35" s="20"/>
      <c r="T35" s="20"/>
      <c r="U35" s="20"/>
      <c r="V35" s="20"/>
      <c r="W35" s="20"/>
      <c r="X35" s="20"/>
      <c r="Y35" s="20"/>
      <c r="Z35" s="20"/>
    </row>
    <row r="36" spans="1:26" ht="37.35" customHeight="1">
      <c r="A36" s="280"/>
      <c r="B36" s="254" t="s">
        <v>1319</v>
      </c>
      <c r="C36" s="30" t="s">
        <v>1320</v>
      </c>
      <c r="D36" s="30" t="s">
        <v>1321</v>
      </c>
      <c r="E36" s="30" t="s">
        <v>112</v>
      </c>
      <c r="F36" s="30" t="s">
        <v>287</v>
      </c>
      <c r="G36" s="30"/>
      <c r="H36" s="30"/>
      <c r="I36" s="30"/>
      <c r="J36" s="30" t="b">
        <f>FALSE()</f>
        <v>0</v>
      </c>
      <c r="K36" s="58" t="b">
        <f>FALSE()</f>
        <v>0</v>
      </c>
      <c r="L36" s="20"/>
      <c r="M36" s="20"/>
      <c r="N36" s="20"/>
      <c r="O36" s="20"/>
      <c r="P36" s="20"/>
      <c r="Q36" s="20"/>
      <c r="R36" s="20"/>
      <c r="S36" s="20"/>
      <c r="T36" s="20"/>
      <c r="U36" s="20"/>
      <c r="V36" s="20"/>
      <c r="W36" s="20"/>
      <c r="X36" s="20"/>
      <c r="Y36" s="20"/>
      <c r="Z36" s="20"/>
    </row>
    <row r="37" spans="1:26" ht="46.8">
      <c r="A37" s="280"/>
      <c r="B37" s="254"/>
      <c r="C37" s="30" t="s">
        <v>1322</v>
      </c>
      <c r="D37" s="30" t="s">
        <v>1321</v>
      </c>
      <c r="E37" s="30" t="s">
        <v>112</v>
      </c>
      <c r="F37" s="30" t="s">
        <v>287</v>
      </c>
      <c r="G37" s="30"/>
      <c r="H37" s="30"/>
      <c r="I37" s="30"/>
      <c r="J37" s="30" t="b">
        <f>FALSE()</f>
        <v>0</v>
      </c>
      <c r="K37" s="58" t="b">
        <f>FALSE()</f>
        <v>0</v>
      </c>
      <c r="L37" s="20"/>
      <c r="M37" s="20"/>
      <c r="N37" s="20"/>
      <c r="O37" s="20"/>
      <c r="P37" s="20"/>
      <c r="Q37" s="20"/>
      <c r="R37" s="20"/>
      <c r="S37" s="20"/>
      <c r="T37" s="20"/>
      <c r="U37" s="20"/>
      <c r="V37" s="20"/>
      <c r="W37" s="20"/>
      <c r="X37" s="20"/>
      <c r="Y37" s="20"/>
      <c r="Z37" s="20"/>
    </row>
    <row r="38" spans="1:26" ht="31.2">
      <c r="A38" s="280"/>
      <c r="B38" s="30" t="s">
        <v>1323</v>
      </c>
      <c r="C38" s="30" t="s">
        <v>1072</v>
      </c>
      <c r="D38" s="30" t="s">
        <v>1073</v>
      </c>
      <c r="E38" s="30" t="s">
        <v>1074</v>
      </c>
      <c r="F38" s="30" t="s">
        <v>287</v>
      </c>
      <c r="G38" s="30" t="s">
        <v>1075</v>
      </c>
      <c r="H38" s="30"/>
      <c r="I38" s="30"/>
      <c r="J38" s="30" t="b">
        <f>FALSE()</f>
        <v>0</v>
      </c>
      <c r="K38" s="58" t="b">
        <f>FALSE()</f>
        <v>0</v>
      </c>
      <c r="L38" s="20"/>
      <c r="M38" s="20"/>
      <c r="N38" s="20"/>
      <c r="O38" s="20"/>
      <c r="P38" s="20"/>
      <c r="Q38" s="20"/>
      <c r="R38" s="20"/>
      <c r="S38" s="20"/>
      <c r="T38" s="20"/>
      <c r="U38" s="20"/>
      <c r="V38" s="20"/>
      <c r="W38" s="20"/>
      <c r="X38" s="20"/>
      <c r="Y38" s="20"/>
      <c r="Z38" s="20"/>
    </row>
    <row r="39" spans="1:26" ht="31.2">
      <c r="A39" s="280"/>
      <c r="B39" s="30" t="s">
        <v>1324</v>
      </c>
      <c r="C39" s="30" t="s">
        <v>1325</v>
      </c>
      <c r="D39" s="30" t="s">
        <v>287</v>
      </c>
      <c r="E39" s="30" t="s">
        <v>323</v>
      </c>
      <c r="F39" s="30" t="s">
        <v>287</v>
      </c>
      <c r="G39" s="30" t="s">
        <v>968</v>
      </c>
      <c r="H39" s="30"/>
      <c r="I39" s="30"/>
      <c r="J39" s="30" t="b">
        <f>FALSE()</f>
        <v>0</v>
      </c>
      <c r="K39" s="58" t="b">
        <f>FALSE()</f>
        <v>0</v>
      </c>
      <c r="L39" s="20"/>
      <c r="M39" s="20"/>
      <c r="N39" s="20"/>
      <c r="O39" s="20"/>
      <c r="P39" s="20"/>
      <c r="Q39" s="20"/>
      <c r="R39" s="20"/>
      <c r="S39" s="20"/>
      <c r="T39" s="20"/>
      <c r="U39" s="20"/>
      <c r="V39" s="20"/>
      <c r="W39" s="20"/>
      <c r="X39" s="20"/>
      <c r="Y39" s="20"/>
      <c r="Z39" s="20"/>
    </row>
    <row r="40" spans="1:26" ht="25.35" customHeight="1">
      <c r="A40" s="280"/>
      <c r="B40" s="257" t="s">
        <v>1326</v>
      </c>
      <c r="C40" s="30" t="s">
        <v>932</v>
      </c>
      <c r="D40" s="30" t="s">
        <v>928</v>
      </c>
      <c r="E40" s="30" t="s">
        <v>112</v>
      </c>
      <c r="F40" s="30" t="s">
        <v>287</v>
      </c>
      <c r="G40" s="30" t="s">
        <v>1327</v>
      </c>
      <c r="H40" s="30"/>
      <c r="I40" s="30"/>
      <c r="J40" s="30" t="b">
        <f>FALSE()</f>
        <v>0</v>
      </c>
      <c r="K40" s="58" t="b">
        <f>FALSE()</f>
        <v>0</v>
      </c>
      <c r="L40" s="20"/>
      <c r="M40" s="20"/>
      <c r="N40" s="20"/>
      <c r="O40" s="20"/>
      <c r="P40" s="20"/>
      <c r="Q40" s="20"/>
      <c r="R40" s="20"/>
      <c r="S40" s="20"/>
      <c r="T40" s="20"/>
      <c r="U40" s="20"/>
      <c r="V40" s="20"/>
      <c r="W40" s="20"/>
      <c r="X40" s="20"/>
      <c r="Y40" s="20"/>
      <c r="Z40" s="20"/>
    </row>
    <row r="41" spans="1:26" ht="31.2">
      <c r="A41" s="280"/>
      <c r="B41" s="257"/>
      <c r="C41" s="30" t="s">
        <v>934</v>
      </c>
      <c r="D41" s="30" t="s">
        <v>928</v>
      </c>
      <c r="E41" s="30" t="s">
        <v>112</v>
      </c>
      <c r="F41" s="30" t="s">
        <v>287</v>
      </c>
      <c r="G41" s="30" t="s">
        <v>1327</v>
      </c>
      <c r="H41" s="30"/>
      <c r="I41" s="30"/>
      <c r="J41" s="30" t="b">
        <f>FALSE()</f>
        <v>0</v>
      </c>
      <c r="K41" s="58" t="b">
        <f>FALSE()</f>
        <v>0</v>
      </c>
      <c r="L41" s="20"/>
      <c r="M41" s="20"/>
      <c r="N41" s="20"/>
      <c r="O41" s="20"/>
      <c r="P41" s="20"/>
      <c r="Q41" s="20"/>
      <c r="R41" s="20"/>
      <c r="S41" s="20"/>
      <c r="T41" s="20"/>
      <c r="U41" s="20"/>
      <c r="V41" s="20"/>
      <c r="W41" s="20"/>
      <c r="X41" s="20"/>
      <c r="Y41" s="20"/>
      <c r="Z41" s="20"/>
    </row>
    <row r="42" spans="1:26" ht="46.8">
      <c r="A42" s="280"/>
      <c r="B42" s="257"/>
      <c r="C42" s="33" t="s">
        <v>935</v>
      </c>
      <c r="D42" s="33" t="s">
        <v>928</v>
      </c>
      <c r="E42" s="33" t="s">
        <v>112</v>
      </c>
      <c r="F42" s="33" t="s">
        <v>287</v>
      </c>
      <c r="G42" s="33" t="s">
        <v>1327</v>
      </c>
      <c r="H42" s="33"/>
      <c r="I42" s="33"/>
      <c r="J42" s="33" t="b">
        <f>FALSE()</f>
        <v>0</v>
      </c>
      <c r="K42" s="47" t="b">
        <f>FALSE()</f>
        <v>0</v>
      </c>
      <c r="L42" s="20"/>
      <c r="M42" s="20"/>
      <c r="N42" s="20"/>
      <c r="O42" s="20"/>
      <c r="P42" s="20"/>
      <c r="Q42" s="20"/>
      <c r="R42" s="20"/>
      <c r="S42" s="20"/>
      <c r="T42" s="20"/>
      <c r="U42" s="20"/>
      <c r="V42" s="20"/>
      <c r="W42" s="20"/>
      <c r="X42" s="20"/>
      <c r="Y42" s="20"/>
      <c r="Z42" s="20"/>
    </row>
    <row r="43" spans="1:26" ht="46.8">
      <c r="A43" s="280" t="s">
        <v>1328</v>
      </c>
      <c r="B43" s="22" t="s">
        <v>1329</v>
      </c>
      <c r="C43" s="22" t="s">
        <v>1330</v>
      </c>
      <c r="D43" s="22" t="s">
        <v>1331</v>
      </c>
      <c r="E43" s="22" t="s">
        <v>1332</v>
      </c>
      <c r="F43" s="22" t="s">
        <v>1333</v>
      </c>
      <c r="G43" s="22"/>
      <c r="H43" s="22"/>
      <c r="I43" s="22"/>
      <c r="J43" s="22" t="b">
        <f>FALSE()</f>
        <v>0</v>
      </c>
      <c r="K43" s="25" t="b">
        <f>FALSE()</f>
        <v>0</v>
      </c>
      <c r="L43" s="20"/>
      <c r="M43" s="20"/>
      <c r="N43" s="20"/>
      <c r="O43" s="20"/>
      <c r="P43" s="20"/>
      <c r="Q43" s="20"/>
      <c r="R43" s="20"/>
      <c r="S43" s="20"/>
      <c r="T43" s="20"/>
      <c r="U43" s="20"/>
      <c r="V43" s="20"/>
      <c r="W43" s="20"/>
      <c r="X43" s="20"/>
      <c r="Y43" s="20"/>
      <c r="Z43" s="20"/>
    </row>
    <row r="44" spans="1:26" ht="31.2">
      <c r="A44" s="280"/>
      <c r="B44" s="26" t="s">
        <v>1334</v>
      </c>
      <c r="C44" s="26" t="s">
        <v>1157</v>
      </c>
      <c r="D44" s="26" t="s">
        <v>1335</v>
      </c>
      <c r="E44" s="26" t="s">
        <v>108</v>
      </c>
      <c r="F44" s="26" t="s">
        <v>1336</v>
      </c>
      <c r="G44" s="26"/>
      <c r="H44" s="26"/>
      <c r="I44" s="26"/>
      <c r="J44" s="26" t="b">
        <f>FALSE()</f>
        <v>0</v>
      </c>
      <c r="K44" s="39" t="b">
        <f>FALSE()</f>
        <v>0</v>
      </c>
      <c r="L44" s="20"/>
      <c r="M44" s="20"/>
      <c r="N44" s="20"/>
      <c r="O44" s="20"/>
      <c r="P44" s="20"/>
      <c r="Q44" s="20"/>
      <c r="R44" s="20"/>
      <c r="S44" s="20"/>
      <c r="T44" s="20"/>
      <c r="U44" s="20"/>
      <c r="V44" s="20"/>
      <c r="W44" s="20"/>
      <c r="X44" s="20"/>
      <c r="Y44" s="20"/>
      <c r="Z44" s="20"/>
    </row>
    <row r="45" spans="1:26" ht="46.8">
      <c r="A45" s="280"/>
      <c r="B45" s="33" t="s">
        <v>1337</v>
      </c>
      <c r="C45" s="33" t="s">
        <v>1338</v>
      </c>
      <c r="D45" s="33">
        <v>2</v>
      </c>
      <c r="E45" s="33" t="s">
        <v>112</v>
      </c>
      <c r="F45" s="33" t="s">
        <v>1339</v>
      </c>
      <c r="G45" s="33"/>
      <c r="H45" s="33"/>
      <c r="I45" s="33"/>
      <c r="J45" s="33" t="b">
        <f>FALSE()</f>
        <v>0</v>
      </c>
      <c r="K45" s="47" t="b">
        <f>FALSE()</f>
        <v>0</v>
      </c>
      <c r="L45" s="20"/>
      <c r="M45" s="20"/>
      <c r="N45" s="20"/>
      <c r="O45" s="20"/>
      <c r="P45" s="20"/>
      <c r="Q45" s="20"/>
      <c r="R45" s="20"/>
      <c r="S45" s="20"/>
      <c r="T45" s="20"/>
      <c r="U45" s="20"/>
      <c r="V45" s="20"/>
      <c r="W45" s="20"/>
      <c r="X45" s="20"/>
      <c r="Y45" s="20"/>
      <c r="Z45" s="20"/>
    </row>
    <row r="46" spans="1:26" ht="37.35" customHeight="1">
      <c r="A46" s="241" t="s">
        <v>1340</v>
      </c>
      <c r="B46" s="260" t="s">
        <v>1341</v>
      </c>
      <c r="C46" s="22" t="s">
        <v>322</v>
      </c>
      <c r="D46" s="22" t="s">
        <v>111</v>
      </c>
      <c r="E46" s="22" t="s">
        <v>323</v>
      </c>
      <c r="F46" s="22" t="s">
        <v>324</v>
      </c>
      <c r="G46" s="22" t="s">
        <v>325</v>
      </c>
      <c r="H46" s="22"/>
      <c r="I46" s="22"/>
      <c r="J46" s="22" t="b">
        <f>FALSE()</f>
        <v>0</v>
      </c>
      <c r="K46" s="25" t="b">
        <f>FALSE()</f>
        <v>0</v>
      </c>
      <c r="L46" s="20"/>
      <c r="M46" s="20"/>
      <c r="N46" s="20"/>
      <c r="O46" s="20"/>
      <c r="P46" s="20"/>
      <c r="Q46" s="20"/>
      <c r="R46" s="20"/>
      <c r="S46" s="20"/>
      <c r="T46" s="20"/>
      <c r="U46" s="20"/>
      <c r="V46" s="20"/>
      <c r="W46" s="20"/>
      <c r="X46" s="20"/>
      <c r="Y46" s="20"/>
      <c r="Z46" s="20"/>
    </row>
    <row r="47" spans="1:26" ht="31.2">
      <c r="A47" s="241"/>
      <c r="B47" s="260"/>
      <c r="C47" s="26" t="s">
        <v>326</v>
      </c>
      <c r="D47" s="71" t="s">
        <v>327</v>
      </c>
      <c r="E47" s="71" t="s">
        <v>293</v>
      </c>
      <c r="F47" s="71" t="s">
        <v>287</v>
      </c>
      <c r="G47" s="71" t="s">
        <v>325</v>
      </c>
      <c r="H47" s="71"/>
      <c r="I47" s="71"/>
      <c r="J47" s="71" t="b">
        <f>FALSE()</f>
        <v>0</v>
      </c>
      <c r="K47" s="29" t="b">
        <f>FALSE()</f>
        <v>0</v>
      </c>
      <c r="L47" s="20"/>
      <c r="M47" s="20"/>
      <c r="N47" s="20"/>
      <c r="O47" s="20"/>
      <c r="P47" s="20"/>
      <c r="Q47" s="20"/>
      <c r="R47" s="20"/>
      <c r="S47" s="20"/>
      <c r="T47" s="20"/>
      <c r="U47" s="20"/>
      <c r="V47" s="20"/>
      <c r="W47" s="20"/>
      <c r="X47" s="20"/>
      <c r="Y47" s="20"/>
      <c r="Z47" s="20"/>
    </row>
    <row r="48" spans="1:26" ht="31.2">
      <c r="A48" s="241"/>
      <c r="B48" s="260"/>
      <c r="C48" s="26" t="s">
        <v>328</v>
      </c>
      <c r="D48" s="71" t="s">
        <v>329</v>
      </c>
      <c r="E48" s="71" t="s">
        <v>293</v>
      </c>
      <c r="F48" s="71" t="s">
        <v>287</v>
      </c>
      <c r="G48" s="71" t="s">
        <v>325</v>
      </c>
      <c r="H48" s="71"/>
      <c r="I48" s="71"/>
      <c r="J48" s="71" t="b">
        <f>FALSE()</f>
        <v>0</v>
      </c>
      <c r="K48" s="29" t="b">
        <f>FALSE()</f>
        <v>0</v>
      </c>
      <c r="L48" s="20"/>
      <c r="M48" s="20"/>
      <c r="N48" s="20"/>
      <c r="O48" s="20"/>
      <c r="P48" s="20"/>
      <c r="Q48" s="20"/>
      <c r="R48" s="20"/>
      <c r="S48" s="20"/>
      <c r="T48" s="20"/>
      <c r="U48" s="20"/>
      <c r="V48" s="20"/>
      <c r="W48" s="20"/>
      <c r="X48" s="20"/>
      <c r="Y48" s="20"/>
      <c r="Z48" s="20"/>
    </row>
    <row r="49" spans="1:26" ht="31.2">
      <c r="A49" s="241"/>
      <c r="B49" s="260"/>
      <c r="C49" s="26" t="s">
        <v>330</v>
      </c>
      <c r="D49" s="26" t="s">
        <v>331</v>
      </c>
      <c r="E49" s="71" t="s">
        <v>293</v>
      </c>
      <c r="F49" s="26" t="s">
        <v>287</v>
      </c>
      <c r="G49" s="71" t="s">
        <v>325</v>
      </c>
      <c r="H49" s="26"/>
      <c r="I49" s="26"/>
      <c r="J49" s="26" t="b">
        <f>FALSE()</f>
        <v>0</v>
      </c>
      <c r="K49" s="39" t="b">
        <f>FALSE()</f>
        <v>0</v>
      </c>
      <c r="L49" s="20"/>
      <c r="M49" s="20"/>
      <c r="N49" s="20"/>
      <c r="O49" s="20"/>
      <c r="P49" s="20"/>
      <c r="Q49" s="20"/>
      <c r="R49" s="20"/>
      <c r="S49" s="20"/>
      <c r="T49" s="20"/>
      <c r="U49" s="20"/>
      <c r="V49" s="20"/>
      <c r="W49" s="20"/>
      <c r="X49" s="20"/>
      <c r="Y49" s="20"/>
      <c r="Z49" s="20"/>
    </row>
    <row r="50" spans="1:26" ht="62.4">
      <c r="A50" s="241"/>
      <c r="B50" s="260"/>
      <c r="C50" s="33" t="s">
        <v>332</v>
      </c>
      <c r="D50" s="33" t="s">
        <v>111</v>
      </c>
      <c r="E50" s="182" t="s">
        <v>323</v>
      </c>
      <c r="F50" s="33" t="s">
        <v>287</v>
      </c>
      <c r="G50" s="182" t="s">
        <v>333</v>
      </c>
      <c r="H50" s="33"/>
      <c r="I50" s="33"/>
      <c r="J50" s="33" t="b">
        <f>FALSE()</f>
        <v>0</v>
      </c>
      <c r="K50" s="47" t="b">
        <f>FALSE()</f>
        <v>0</v>
      </c>
      <c r="L50" s="20"/>
      <c r="M50" s="20"/>
      <c r="N50" s="20"/>
      <c r="O50" s="20"/>
      <c r="P50" s="20"/>
      <c r="Q50" s="20"/>
      <c r="R50" s="20"/>
      <c r="S50" s="20"/>
      <c r="T50" s="20"/>
      <c r="U50" s="20"/>
      <c r="V50" s="20"/>
      <c r="W50" s="20"/>
      <c r="X50" s="20"/>
      <c r="Y50" s="20"/>
      <c r="Z50" s="20"/>
    </row>
    <row r="51" spans="1:26" ht="24.75" customHeight="1">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24.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24.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24.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24.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24.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24.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24.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24.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24.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24.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24.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24.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24.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24.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24.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24.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24.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24.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24.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24.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24.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24.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24.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24.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24.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24.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24.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24.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24.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24.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24.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sheetData>
  <mergeCells count="15">
    <mergeCell ref="A43:A45"/>
    <mergeCell ref="A46:A50"/>
    <mergeCell ref="B46:B50"/>
    <mergeCell ref="B1:C1"/>
    <mergeCell ref="A2:K2"/>
    <mergeCell ref="A4:A8"/>
    <mergeCell ref="A9:A42"/>
    <mergeCell ref="B12:B15"/>
    <mergeCell ref="B16:B17"/>
    <mergeCell ref="B18:B20"/>
    <mergeCell ref="B21:B22"/>
    <mergeCell ref="B24:B33"/>
    <mergeCell ref="B34:B35"/>
    <mergeCell ref="B36:B37"/>
    <mergeCell ref="B40:B42"/>
  </mergeCells>
  <pageMargins left="0.7" right="0.7" top="0.75" bottom="0.75" header="0.511811023622047" footer="0.511811023622047"/>
  <pageSetup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1"/>
  <sheetViews>
    <sheetView zoomScale="67" zoomScaleNormal="100" workbookViewId="0">
      <pane ySplit="3" topLeftCell="A4" activePane="bottomLeft" state="frozen"/>
      <selection pane="bottomLeft" activeCell="F13" sqref="F13"/>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1" width="10.109375" customWidth="1"/>
    <col min="12" max="26" width="30.6640625" customWidth="1"/>
  </cols>
  <sheetData>
    <row r="1" spans="1:26" ht="24.75" customHeight="1">
      <c r="A1" s="19" t="s">
        <v>271</v>
      </c>
      <c r="B1" s="247" t="s">
        <v>1342</v>
      </c>
      <c r="C1" s="247"/>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82" t="s">
        <v>85</v>
      </c>
      <c r="B2" s="282"/>
      <c r="C2" s="282"/>
      <c r="D2" s="282"/>
      <c r="E2" s="282"/>
      <c r="F2" s="282"/>
      <c r="G2" s="282"/>
      <c r="H2" s="282"/>
      <c r="I2" s="282"/>
      <c r="J2" s="282"/>
      <c r="K2" s="282"/>
      <c r="L2" s="20"/>
      <c r="M2" s="20"/>
      <c r="N2" s="20"/>
      <c r="O2" s="20"/>
      <c r="P2" s="20"/>
      <c r="Q2" s="20"/>
      <c r="R2" s="20"/>
      <c r="S2" s="20"/>
      <c r="T2" s="20"/>
      <c r="U2" s="20"/>
      <c r="V2" s="20"/>
      <c r="W2" s="20"/>
      <c r="X2" s="20"/>
      <c r="Y2" s="20"/>
      <c r="Z2" s="20"/>
    </row>
    <row r="3" spans="1:26" ht="24.75" customHeight="1">
      <c r="A3" s="1" t="s">
        <v>86</v>
      </c>
      <c r="B3" s="1" t="s">
        <v>272</v>
      </c>
      <c r="C3" s="1" t="s">
        <v>273</v>
      </c>
      <c r="D3" s="1" t="s">
        <v>88</v>
      </c>
      <c r="E3" s="1" t="s">
        <v>89</v>
      </c>
      <c r="F3" s="1" t="s">
        <v>274</v>
      </c>
      <c r="G3" s="1" t="s">
        <v>146</v>
      </c>
      <c r="H3" s="64" t="s">
        <v>1022</v>
      </c>
      <c r="I3" s="64" t="s">
        <v>148</v>
      </c>
      <c r="J3" s="64" t="s">
        <v>149</v>
      </c>
      <c r="K3" s="64" t="s">
        <v>150</v>
      </c>
      <c r="L3" s="20"/>
      <c r="M3" s="20"/>
      <c r="N3" s="20"/>
      <c r="O3" s="20"/>
      <c r="P3" s="20"/>
      <c r="Q3" s="21"/>
      <c r="R3" s="21"/>
      <c r="S3" s="21"/>
      <c r="T3" s="21"/>
      <c r="U3" s="21"/>
      <c r="V3" s="21"/>
      <c r="W3" s="21"/>
      <c r="X3" s="21"/>
      <c r="Y3" s="21"/>
      <c r="Z3" s="21"/>
    </row>
    <row r="4" spans="1:26" ht="31.2">
      <c r="A4" s="280" t="s">
        <v>1343</v>
      </c>
      <c r="B4" s="22" t="s">
        <v>1344</v>
      </c>
      <c r="C4" s="22" t="s">
        <v>1345</v>
      </c>
      <c r="D4" s="22" t="s">
        <v>111</v>
      </c>
      <c r="E4" s="22" t="s">
        <v>323</v>
      </c>
      <c r="F4" s="22" t="s">
        <v>287</v>
      </c>
      <c r="G4" s="69" t="s">
        <v>1346</v>
      </c>
      <c r="H4" s="22"/>
      <c r="I4" s="22"/>
      <c r="J4" s="22" t="b">
        <f>FALSE()</f>
        <v>0</v>
      </c>
      <c r="K4" s="25" t="b">
        <f>FALSE()</f>
        <v>0</v>
      </c>
      <c r="L4" s="20"/>
      <c r="M4" s="20"/>
      <c r="N4" s="20"/>
      <c r="O4" s="20"/>
      <c r="P4" s="20"/>
      <c r="Q4" s="20"/>
      <c r="R4" s="20"/>
      <c r="S4" s="20"/>
      <c r="T4" s="20"/>
      <c r="U4" s="20"/>
      <c r="V4" s="20"/>
      <c r="W4" s="20"/>
      <c r="X4" s="20"/>
      <c r="Y4" s="20"/>
      <c r="Z4" s="20"/>
    </row>
    <row r="5" spans="1:26" ht="15" customHeight="1">
      <c r="A5" s="280"/>
      <c r="B5" s="264" t="s">
        <v>1347</v>
      </c>
      <c r="C5" s="30" t="s">
        <v>1348</v>
      </c>
      <c r="D5" s="30" t="s">
        <v>111</v>
      </c>
      <c r="E5" s="30" t="s">
        <v>323</v>
      </c>
      <c r="F5" s="30" t="s">
        <v>287</v>
      </c>
      <c r="G5" s="30" t="s">
        <v>1349</v>
      </c>
      <c r="H5" s="30"/>
      <c r="I5" s="30"/>
      <c r="J5" s="30" t="b">
        <f>FALSE()</f>
        <v>0</v>
      </c>
      <c r="K5" s="58" t="b">
        <f>FALSE()</f>
        <v>0</v>
      </c>
      <c r="L5" s="20"/>
      <c r="M5" s="20"/>
      <c r="N5" s="20"/>
      <c r="O5" s="20"/>
      <c r="P5" s="20"/>
      <c r="Q5" s="20"/>
      <c r="R5" s="20"/>
      <c r="S5" s="20"/>
      <c r="T5" s="20"/>
      <c r="U5" s="20"/>
      <c r="V5" s="20"/>
      <c r="W5" s="20"/>
      <c r="X5" s="20"/>
      <c r="Y5" s="20"/>
      <c r="Z5" s="20"/>
    </row>
    <row r="6" spans="1:26" ht="15.6">
      <c r="A6" s="280"/>
      <c r="B6" s="264"/>
      <c r="C6" s="26" t="s">
        <v>1350</v>
      </c>
      <c r="D6" s="26" t="s">
        <v>111</v>
      </c>
      <c r="E6" s="30" t="s">
        <v>323</v>
      </c>
      <c r="F6" s="26" t="s">
        <v>287</v>
      </c>
      <c r="G6" s="30" t="s">
        <v>1349</v>
      </c>
      <c r="H6" s="30"/>
      <c r="I6" s="30"/>
      <c r="J6" s="30" t="b">
        <f>FALSE()</f>
        <v>0</v>
      </c>
      <c r="K6" s="58" t="b">
        <f>FALSE()</f>
        <v>0</v>
      </c>
      <c r="L6" s="20"/>
      <c r="M6" s="20"/>
      <c r="N6" s="20"/>
      <c r="O6" s="20"/>
      <c r="P6" s="20"/>
      <c r="Q6" s="20"/>
      <c r="R6" s="20"/>
      <c r="S6" s="20"/>
      <c r="T6" s="20"/>
      <c r="U6" s="20"/>
      <c r="V6" s="20"/>
      <c r="W6" s="20"/>
      <c r="X6" s="20"/>
      <c r="Y6" s="20"/>
      <c r="Z6" s="20"/>
    </row>
    <row r="7" spans="1:26" ht="31.2">
      <c r="A7" s="280"/>
      <c r="B7" s="264"/>
      <c r="C7" s="30" t="s">
        <v>1351</v>
      </c>
      <c r="D7" s="30" t="s">
        <v>111</v>
      </c>
      <c r="E7" s="30" t="s">
        <v>323</v>
      </c>
      <c r="F7" s="30" t="s">
        <v>287</v>
      </c>
      <c r="G7" s="30" t="s">
        <v>1349</v>
      </c>
      <c r="H7" s="30"/>
      <c r="I7" s="30"/>
      <c r="J7" s="30" t="b">
        <f>FALSE()</f>
        <v>0</v>
      </c>
      <c r="K7" s="58" t="b">
        <f>FALSE()</f>
        <v>0</v>
      </c>
      <c r="L7" s="20"/>
      <c r="M7" s="20"/>
      <c r="N7" s="20"/>
      <c r="O7" s="20"/>
      <c r="P7" s="20"/>
      <c r="Q7" s="20"/>
      <c r="R7" s="20"/>
      <c r="S7" s="20"/>
      <c r="T7" s="20"/>
      <c r="U7" s="20"/>
      <c r="V7" s="20"/>
      <c r="W7" s="20"/>
      <c r="X7" s="20"/>
      <c r="Y7" s="20"/>
      <c r="Z7" s="20"/>
    </row>
    <row r="8" spans="1:26" ht="49.2" customHeight="1">
      <c r="A8" s="280"/>
      <c r="B8" s="288" t="s">
        <v>1352</v>
      </c>
      <c r="C8" s="30" t="s">
        <v>1353</v>
      </c>
      <c r="D8" s="30" t="s">
        <v>1354</v>
      </c>
      <c r="E8" s="30" t="s">
        <v>1014</v>
      </c>
      <c r="F8" s="30" t="s">
        <v>287</v>
      </c>
      <c r="G8" s="30" t="s">
        <v>1355</v>
      </c>
      <c r="H8" s="30" t="s">
        <v>1356</v>
      </c>
      <c r="I8" s="30"/>
      <c r="J8" s="30" t="b">
        <f>FALSE()</f>
        <v>0</v>
      </c>
      <c r="K8" s="58" t="b">
        <f>FALSE()</f>
        <v>0</v>
      </c>
      <c r="L8" s="20"/>
      <c r="M8" s="20"/>
      <c r="N8" s="20"/>
      <c r="O8" s="20"/>
      <c r="P8" s="20"/>
      <c r="Q8" s="20"/>
      <c r="R8" s="20"/>
      <c r="S8" s="20"/>
      <c r="T8" s="20"/>
      <c r="U8" s="20"/>
      <c r="V8" s="20"/>
      <c r="W8" s="20"/>
      <c r="X8" s="20"/>
      <c r="Y8" s="20"/>
      <c r="Z8" s="20"/>
    </row>
    <row r="9" spans="1:26" ht="62.4">
      <c r="A9" s="280"/>
      <c r="B9" s="288"/>
      <c r="C9" s="33" t="s">
        <v>1357</v>
      </c>
      <c r="D9" s="33" t="s">
        <v>1358</v>
      </c>
      <c r="E9" s="33" t="s">
        <v>1303</v>
      </c>
      <c r="F9" s="33" t="s">
        <v>287</v>
      </c>
      <c r="G9" s="33" t="s">
        <v>1355</v>
      </c>
      <c r="H9" s="33" t="s">
        <v>1356</v>
      </c>
      <c r="I9" s="33"/>
      <c r="J9" s="33" t="b">
        <f>FALSE()</f>
        <v>0</v>
      </c>
      <c r="K9" s="47" t="b">
        <f>FALSE()</f>
        <v>0</v>
      </c>
      <c r="L9" s="20"/>
      <c r="M9" s="20"/>
      <c r="N9" s="20"/>
      <c r="O9" s="20"/>
      <c r="P9" s="20"/>
      <c r="Q9" s="20"/>
      <c r="R9" s="20"/>
      <c r="S9" s="20"/>
      <c r="T9" s="20"/>
      <c r="U9" s="20"/>
      <c r="V9" s="20"/>
      <c r="W9" s="20"/>
      <c r="X9" s="20"/>
      <c r="Y9" s="20"/>
      <c r="Z9" s="20"/>
    </row>
    <row r="10" spans="1:26" ht="46.8">
      <c r="A10" s="280" t="s">
        <v>1359</v>
      </c>
      <c r="B10" s="22" t="s">
        <v>1360</v>
      </c>
      <c r="C10" s="22" t="s">
        <v>1361</v>
      </c>
      <c r="D10" s="22" t="s">
        <v>111</v>
      </c>
      <c r="E10" s="22" t="s">
        <v>323</v>
      </c>
      <c r="F10" s="22" t="s">
        <v>287</v>
      </c>
      <c r="G10" s="22"/>
      <c r="H10" s="22"/>
      <c r="I10" s="22"/>
      <c r="J10" s="22" t="b">
        <f>FALSE()</f>
        <v>0</v>
      </c>
      <c r="K10" s="25" t="b">
        <f>FALSE()</f>
        <v>0</v>
      </c>
      <c r="L10" s="20"/>
      <c r="M10" s="20"/>
      <c r="N10" s="20"/>
      <c r="O10" s="20"/>
      <c r="P10" s="20"/>
      <c r="Q10" s="20"/>
      <c r="R10" s="20"/>
      <c r="S10" s="20"/>
      <c r="T10" s="20"/>
      <c r="U10" s="20"/>
      <c r="V10" s="20"/>
      <c r="W10" s="20"/>
      <c r="X10" s="20"/>
      <c r="Y10" s="20"/>
      <c r="Z10" s="20"/>
    </row>
    <row r="11" spans="1:26" ht="62.4">
      <c r="A11" s="280"/>
      <c r="B11" s="26" t="s">
        <v>1362</v>
      </c>
      <c r="C11" s="26" t="s">
        <v>1363</v>
      </c>
      <c r="D11" s="26" t="s">
        <v>111</v>
      </c>
      <c r="E11" s="26" t="s">
        <v>323</v>
      </c>
      <c r="F11" s="26" t="s">
        <v>287</v>
      </c>
      <c r="G11" s="26"/>
      <c r="H11" s="26"/>
      <c r="I11" s="26"/>
      <c r="J11" s="26" t="b">
        <f>FALSE()</f>
        <v>0</v>
      </c>
      <c r="K11" s="39" t="b">
        <f>FALSE()</f>
        <v>0</v>
      </c>
      <c r="L11" s="20"/>
      <c r="M11" s="20"/>
      <c r="N11" s="20"/>
      <c r="O11" s="20"/>
      <c r="P11" s="20"/>
      <c r="Q11" s="20"/>
      <c r="R11" s="20"/>
      <c r="S11" s="20"/>
      <c r="T11" s="20"/>
      <c r="U11" s="20"/>
      <c r="V11" s="20"/>
      <c r="W11" s="20"/>
      <c r="X11" s="20"/>
      <c r="Y11" s="20"/>
      <c r="Z11" s="20"/>
    </row>
    <row r="12" spans="1:26" ht="25.35" customHeight="1">
      <c r="A12" s="280"/>
      <c r="B12" s="257" t="s">
        <v>1364</v>
      </c>
      <c r="C12" s="30" t="s">
        <v>1365</v>
      </c>
      <c r="D12" s="30">
        <v>0</v>
      </c>
      <c r="E12" s="30" t="s">
        <v>323</v>
      </c>
      <c r="F12" s="30" t="s">
        <v>287</v>
      </c>
      <c r="G12" s="30" t="s">
        <v>1366</v>
      </c>
      <c r="H12" s="30"/>
      <c r="I12" s="30"/>
      <c r="J12" s="30" t="b">
        <f>FALSE()</f>
        <v>0</v>
      </c>
      <c r="K12" s="58" t="b">
        <f>FALSE()</f>
        <v>0</v>
      </c>
      <c r="L12" s="20"/>
      <c r="M12" s="20"/>
      <c r="N12" s="20"/>
      <c r="O12" s="20"/>
      <c r="P12" s="20"/>
      <c r="Q12" s="20"/>
      <c r="R12" s="20"/>
      <c r="S12" s="20"/>
      <c r="T12" s="20"/>
      <c r="U12" s="20"/>
      <c r="V12" s="20"/>
      <c r="W12" s="20"/>
      <c r="X12" s="20"/>
      <c r="Y12" s="20"/>
      <c r="Z12" s="20"/>
    </row>
    <row r="13" spans="1:26" ht="109.2">
      <c r="A13" s="280"/>
      <c r="B13" s="257"/>
      <c r="C13" s="30" t="s">
        <v>1367</v>
      </c>
      <c r="D13" s="30">
        <v>0</v>
      </c>
      <c r="E13" s="30" t="s">
        <v>323</v>
      </c>
      <c r="F13" s="30" t="s">
        <v>1368</v>
      </c>
      <c r="G13" s="30" t="s">
        <v>1366</v>
      </c>
      <c r="H13" s="30"/>
      <c r="I13" s="30"/>
      <c r="J13" s="30" t="b">
        <f>FALSE()</f>
        <v>0</v>
      </c>
      <c r="K13" s="58" t="b">
        <f>FALSE()</f>
        <v>0</v>
      </c>
      <c r="L13" s="20"/>
      <c r="M13" s="20"/>
      <c r="N13" s="20"/>
      <c r="O13" s="20"/>
      <c r="P13" s="20"/>
      <c r="Q13" s="20"/>
      <c r="R13" s="20"/>
      <c r="S13" s="20"/>
      <c r="T13" s="20"/>
      <c r="U13" s="20"/>
      <c r="V13" s="20"/>
      <c r="W13" s="20"/>
      <c r="X13" s="20"/>
      <c r="Y13" s="20"/>
      <c r="Z13" s="20"/>
    </row>
    <row r="14" spans="1:26" ht="46.8">
      <c r="A14" s="280"/>
      <c r="B14" s="257"/>
      <c r="C14" s="33" t="s">
        <v>1369</v>
      </c>
      <c r="D14" s="33">
        <v>0</v>
      </c>
      <c r="E14" s="33" t="s">
        <v>323</v>
      </c>
      <c r="F14" s="33" t="s">
        <v>287</v>
      </c>
      <c r="G14" s="33" t="s">
        <v>1366</v>
      </c>
      <c r="H14" s="33"/>
      <c r="I14" s="33"/>
      <c r="J14" s="33" t="b">
        <f>FALSE()</f>
        <v>0</v>
      </c>
      <c r="K14" s="47" t="b">
        <f>FALSE()</f>
        <v>0</v>
      </c>
      <c r="L14" s="20"/>
      <c r="M14" s="20"/>
      <c r="N14" s="20"/>
      <c r="O14" s="20"/>
      <c r="P14" s="20"/>
      <c r="Q14" s="20"/>
      <c r="R14" s="20"/>
      <c r="S14" s="20"/>
      <c r="T14" s="20"/>
      <c r="U14" s="20"/>
      <c r="V14" s="20"/>
      <c r="W14" s="20"/>
      <c r="X14" s="20"/>
      <c r="Y14" s="20"/>
      <c r="Z14" s="20"/>
    </row>
    <row r="15" spans="1:26" ht="31.2">
      <c r="A15" s="280" t="s">
        <v>1370</v>
      </c>
      <c r="B15" s="22" t="s">
        <v>1371</v>
      </c>
      <c r="C15" s="22" t="s">
        <v>1372</v>
      </c>
      <c r="D15" s="22" t="s">
        <v>111</v>
      </c>
      <c r="E15" s="22" t="s">
        <v>323</v>
      </c>
      <c r="F15" s="22" t="s">
        <v>287</v>
      </c>
      <c r="G15" s="207" t="s">
        <v>1373</v>
      </c>
      <c r="H15" s="22"/>
      <c r="I15" s="22"/>
      <c r="J15" s="22" t="b">
        <f>FALSE()</f>
        <v>0</v>
      </c>
      <c r="K15" s="25" t="b">
        <f>FALSE()</f>
        <v>0</v>
      </c>
      <c r="L15" s="20"/>
      <c r="M15" s="20"/>
      <c r="N15" s="20"/>
      <c r="O15" s="20"/>
      <c r="P15" s="20"/>
      <c r="Q15" s="20"/>
      <c r="R15" s="20"/>
      <c r="S15" s="20"/>
      <c r="T15" s="20"/>
      <c r="U15" s="20"/>
      <c r="V15" s="20"/>
      <c r="W15" s="20"/>
      <c r="X15" s="20"/>
      <c r="Y15" s="20"/>
      <c r="Z15" s="20"/>
    </row>
    <row r="16" spans="1:26" ht="62.4">
      <c r="A16" s="280"/>
      <c r="B16" s="33" t="s">
        <v>1374</v>
      </c>
      <c r="C16" s="182" t="s">
        <v>1375</v>
      </c>
      <c r="D16" s="182" t="s">
        <v>111</v>
      </c>
      <c r="E16" s="33" t="s">
        <v>323</v>
      </c>
      <c r="F16" s="33" t="s">
        <v>287</v>
      </c>
      <c r="G16" s="33" t="s">
        <v>1376</v>
      </c>
      <c r="H16" s="33"/>
      <c r="I16" s="33"/>
      <c r="J16" s="33" t="b">
        <f>FALSE()</f>
        <v>0</v>
      </c>
      <c r="K16" s="47" t="b">
        <f>FALSE()</f>
        <v>0</v>
      </c>
      <c r="L16" s="20"/>
      <c r="M16" s="20"/>
      <c r="N16" s="20"/>
      <c r="O16" s="20"/>
      <c r="P16" s="20"/>
      <c r="Q16" s="20"/>
      <c r="R16" s="20"/>
      <c r="S16" s="20"/>
      <c r="T16" s="20"/>
      <c r="U16" s="20"/>
      <c r="V16" s="20"/>
      <c r="W16" s="20"/>
      <c r="X16" s="20"/>
      <c r="Y16" s="20"/>
      <c r="Z16" s="20"/>
    </row>
    <row r="17" spans="1:26" ht="24.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24.75" customHeight="1">
      <c r="A18" s="20" t="s">
        <v>1377</v>
      </c>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24.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24.75" customHeight="1">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24.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A10:A14"/>
    <mergeCell ref="B12:B14"/>
    <mergeCell ref="A15:A16"/>
    <mergeCell ref="B1:C1"/>
    <mergeCell ref="A2:K2"/>
    <mergeCell ref="A4:A9"/>
    <mergeCell ref="B5:B7"/>
    <mergeCell ref="B8:B9"/>
  </mergeCells>
  <pageMargins left="0.7" right="0.7" top="0.75" bottom="0.75" header="0.511811023622047" footer="0.511811023622047"/>
  <pageSetup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zoomScaleNormal="100" workbookViewId="0">
      <pane ySplit="3" topLeftCell="A4" activePane="bottomLeft" state="frozen"/>
      <selection pane="bottomLeft" activeCell="B5" sqref="B5"/>
    </sheetView>
  </sheetViews>
  <sheetFormatPr baseColWidth="10" defaultColWidth="14.44140625" defaultRowHeight="14.4"/>
  <cols>
    <col min="1" max="2" width="35.6640625" customWidth="1"/>
    <col min="3" max="3" width="30.6640625" customWidth="1"/>
    <col min="4" max="4" width="25.5546875" customWidth="1"/>
    <col min="5" max="5" width="11.6640625" customWidth="1"/>
    <col min="6" max="6" width="15.6640625" customWidth="1"/>
    <col min="7" max="7" width="22.6640625" customWidth="1"/>
    <col min="8" max="9" width="30.6640625" customWidth="1"/>
    <col min="10" max="11" width="10.109375" customWidth="1"/>
    <col min="12" max="26" width="30.6640625" customWidth="1"/>
  </cols>
  <sheetData>
    <row r="1" spans="1:26" ht="24.75" customHeight="1">
      <c r="A1" s="19" t="s">
        <v>271</v>
      </c>
      <c r="B1" s="247"/>
      <c r="C1" s="247"/>
      <c r="D1" s="20"/>
      <c r="E1" s="20"/>
      <c r="F1" s="20"/>
      <c r="G1" s="20"/>
      <c r="H1" s="20"/>
      <c r="I1" s="170"/>
      <c r="J1" s="20"/>
      <c r="K1" s="20"/>
      <c r="L1" s="20"/>
      <c r="M1" s="20"/>
      <c r="N1" s="20"/>
      <c r="O1" s="20"/>
      <c r="P1" s="20"/>
      <c r="Q1" s="20"/>
      <c r="R1" s="20"/>
      <c r="S1" s="20"/>
      <c r="T1" s="20"/>
      <c r="U1" s="20"/>
      <c r="V1" s="20"/>
      <c r="W1" s="20"/>
      <c r="X1" s="20"/>
      <c r="Y1" s="20"/>
      <c r="Z1" s="20"/>
    </row>
    <row r="2" spans="1:26" ht="24.75" customHeight="1">
      <c r="A2" s="248" t="s">
        <v>85</v>
      </c>
      <c r="B2" s="248"/>
      <c r="C2" s="248"/>
      <c r="D2" s="248"/>
      <c r="E2" s="248"/>
      <c r="F2" s="248"/>
      <c r="G2" s="248"/>
      <c r="H2" s="248"/>
      <c r="I2" s="248"/>
      <c r="J2" s="248"/>
      <c r="K2" s="248"/>
      <c r="M2" s="282" t="s">
        <v>1378</v>
      </c>
      <c r="N2" s="282"/>
      <c r="O2" s="282"/>
      <c r="P2" s="282"/>
      <c r="Q2" s="20"/>
      <c r="R2" s="20"/>
      <c r="S2" s="20"/>
      <c r="T2" s="20"/>
      <c r="U2" s="20"/>
      <c r="V2" s="20"/>
      <c r="W2" s="20"/>
      <c r="X2" s="20"/>
      <c r="Y2" s="20"/>
      <c r="Z2" s="20"/>
    </row>
    <row r="3" spans="1:26" ht="24.75" customHeight="1">
      <c r="A3" s="191" t="s">
        <v>86</v>
      </c>
      <c r="B3" s="191" t="s">
        <v>272</v>
      </c>
      <c r="C3" s="191" t="s">
        <v>273</v>
      </c>
      <c r="D3" s="191" t="s">
        <v>88</v>
      </c>
      <c r="E3" s="191" t="s">
        <v>89</v>
      </c>
      <c r="F3" s="191" t="s">
        <v>274</v>
      </c>
      <c r="G3" s="191" t="s">
        <v>146</v>
      </c>
      <c r="H3" s="64" t="s">
        <v>147</v>
      </c>
      <c r="I3" s="64" t="s">
        <v>148</v>
      </c>
      <c r="J3" s="64" t="s">
        <v>149</v>
      </c>
      <c r="K3" s="64" t="s">
        <v>150</v>
      </c>
      <c r="M3" s="191" t="s">
        <v>1379</v>
      </c>
      <c r="N3" s="191" t="s">
        <v>1380</v>
      </c>
      <c r="O3" s="191" t="s">
        <v>1381</v>
      </c>
      <c r="P3" s="191" t="s">
        <v>1382</v>
      </c>
      <c r="Q3" s="21"/>
      <c r="R3" s="21"/>
      <c r="S3" s="21"/>
      <c r="T3" s="21"/>
      <c r="U3" s="21"/>
      <c r="V3" s="21"/>
      <c r="W3" s="21"/>
      <c r="X3" s="21"/>
      <c r="Y3" s="21"/>
      <c r="Z3" s="21"/>
    </row>
    <row r="4" spans="1:26" ht="15.6">
      <c r="A4" s="287" t="s">
        <v>1383</v>
      </c>
      <c r="B4" s="71"/>
      <c r="C4" s="71"/>
      <c r="D4" s="71"/>
      <c r="E4" s="71"/>
      <c r="F4" s="71"/>
      <c r="G4" s="71"/>
      <c r="H4" s="71"/>
      <c r="I4" s="71"/>
      <c r="J4" s="71" t="b">
        <f>FALSE()</f>
        <v>0</v>
      </c>
      <c r="K4" s="71" t="b">
        <f>FALSE()</f>
        <v>0</v>
      </c>
      <c r="M4" s="289" t="s">
        <v>1384</v>
      </c>
      <c r="N4" s="208" t="s">
        <v>1385</v>
      </c>
      <c r="O4" s="208" t="s">
        <v>1385</v>
      </c>
      <c r="P4" s="208" t="s">
        <v>1385</v>
      </c>
      <c r="Q4" s="20"/>
      <c r="R4" s="20"/>
      <c r="S4" s="20"/>
      <c r="T4" s="20"/>
      <c r="U4" s="20"/>
      <c r="V4" s="20"/>
      <c r="W4" s="20"/>
      <c r="X4" s="20"/>
      <c r="Y4" s="20"/>
      <c r="Z4" s="20"/>
    </row>
    <row r="5" spans="1:26" ht="15.6">
      <c r="A5" s="287"/>
      <c r="B5" s="26"/>
      <c r="C5" s="26"/>
      <c r="D5" s="26"/>
      <c r="E5" s="26"/>
      <c r="F5" s="26"/>
      <c r="G5" s="26"/>
      <c r="H5" s="26"/>
      <c r="I5" s="26"/>
      <c r="J5" s="26" t="b">
        <f>FALSE()</f>
        <v>0</v>
      </c>
      <c r="K5" s="26" t="b">
        <f>FALSE()</f>
        <v>0</v>
      </c>
      <c r="M5" s="289"/>
      <c r="N5" s="208" t="s">
        <v>88</v>
      </c>
      <c r="O5" s="208" t="s">
        <v>88</v>
      </c>
      <c r="P5" s="208" t="s">
        <v>88</v>
      </c>
      <c r="Q5" s="20"/>
      <c r="R5" s="20"/>
      <c r="S5" s="20"/>
      <c r="T5" s="20"/>
      <c r="U5" s="20"/>
      <c r="V5" s="20"/>
      <c r="W5" s="20"/>
      <c r="X5" s="20"/>
      <c r="Y5" s="20"/>
      <c r="Z5" s="20"/>
    </row>
    <row r="6" spans="1:26" ht="15.6">
      <c r="A6" s="287"/>
      <c r="B6" s="33"/>
      <c r="C6" s="33"/>
      <c r="D6" s="33"/>
      <c r="E6" s="33"/>
      <c r="F6" s="33"/>
      <c r="G6" s="33"/>
      <c r="H6" s="33"/>
      <c r="I6" s="33"/>
      <c r="J6" s="33" t="b">
        <f>FALSE()</f>
        <v>0</v>
      </c>
      <c r="K6" s="33" t="b">
        <f>FALSE()</f>
        <v>0</v>
      </c>
      <c r="M6" s="289" t="s">
        <v>1386</v>
      </c>
      <c r="N6" s="208" t="s">
        <v>1385</v>
      </c>
      <c r="O6" s="208" t="s">
        <v>1385</v>
      </c>
      <c r="P6" s="208" t="s">
        <v>1385</v>
      </c>
      <c r="Q6" s="20"/>
      <c r="R6" s="20"/>
      <c r="S6" s="20"/>
      <c r="T6" s="20"/>
      <c r="U6" s="20"/>
      <c r="V6" s="20"/>
      <c r="W6" s="20"/>
      <c r="X6" s="20"/>
      <c r="Y6" s="20"/>
      <c r="Z6" s="20"/>
    </row>
    <row r="7" spans="1:26" ht="15.6">
      <c r="A7" s="287" t="s">
        <v>1383</v>
      </c>
      <c r="B7" s="71"/>
      <c r="C7" s="71"/>
      <c r="D7" s="71"/>
      <c r="E7" s="71"/>
      <c r="F7" s="71"/>
      <c r="G7" s="71"/>
      <c r="H7" s="71"/>
      <c r="I7" s="71"/>
      <c r="J7" s="71" t="b">
        <f>FALSE()</f>
        <v>0</v>
      </c>
      <c r="K7" s="71" t="b">
        <f>FALSE()</f>
        <v>0</v>
      </c>
      <c r="M7" s="289"/>
      <c r="N7" s="208" t="s">
        <v>88</v>
      </c>
      <c r="O7" s="208" t="s">
        <v>88</v>
      </c>
      <c r="P7" s="208" t="s">
        <v>88</v>
      </c>
      <c r="Q7" s="20"/>
      <c r="R7" s="20"/>
      <c r="S7" s="20"/>
      <c r="T7" s="20"/>
      <c r="U7" s="20"/>
      <c r="V7" s="20"/>
      <c r="W7" s="20"/>
      <c r="X7" s="20"/>
      <c r="Y7" s="20"/>
      <c r="Z7" s="20"/>
    </row>
    <row r="8" spans="1:26" ht="15.6">
      <c r="A8" s="287"/>
      <c r="B8" s="26"/>
      <c r="C8" s="26"/>
      <c r="D8" s="26"/>
      <c r="E8" s="26"/>
      <c r="F8" s="26"/>
      <c r="G8" s="26"/>
      <c r="H8" s="26"/>
      <c r="I8" s="26"/>
      <c r="J8" s="26" t="b">
        <f>FALSE()</f>
        <v>0</v>
      </c>
      <c r="K8" s="26" t="b">
        <f>FALSE()</f>
        <v>0</v>
      </c>
      <c r="M8" s="289" t="s">
        <v>1387</v>
      </c>
      <c r="N8" s="208" t="s">
        <v>1385</v>
      </c>
      <c r="O8" s="208" t="s">
        <v>1385</v>
      </c>
      <c r="P8" s="208" t="s">
        <v>1385</v>
      </c>
      <c r="Q8" s="20"/>
      <c r="R8" s="20"/>
      <c r="S8" s="20"/>
      <c r="T8" s="20"/>
      <c r="U8" s="20"/>
      <c r="V8" s="20"/>
      <c r="W8" s="20"/>
      <c r="X8" s="20"/>
      <c r="Y8" s="20"/>
      <c r="Z8" s="20"/>
    </row>
    <row r="9" spans="1:26" ht="15.6">
      <c r="A9" s="287"/>
      <c r="B9" s="33"/>
      <c r="C9" s="33"/>
      <c r="D9" s="33"/>
      <c r="E9" s="33"/>
      <c r="F9" s="33"/>
      <c r="G9" s="33"/>
      <c r="H9" s="33"/>
      <c r="I9" s="33"/>
      <c r="J9" s="33" t="b">
        <f>FALSE()</f>
        <v>0</v>
      </c>
      <c r="K9" s="33" t="b">
        <f>FALSE()</f>
        <v>0</v>
      </c>
      <c r="M9" s="289"/>
      <c r="N9" s="208" t="s">
        <v>88</v>
      </c>
      <c r="O9" s="208" t="s">
        <v>88</v>
      </c>
      <c r="P9" s="208" t="s">
        <v>88</v>
      </c>
      <c r="Q9" s="20"/>
      <c r="R9" s="20"/>
      <c r="S9" s="20"/>
      <c r="T9" s="20"/>
      <c r="U9" s="20"/>
      <c r="V9" s="20"/>
      <c r="W9" s="20"/>
      <c r="X9" s="20"/>
      <c r="Y9" s="20"/>
      <c r="Z9" s="20"/>
    </row>
    <row r="10" spans="1:26" ht="15.6">
      <c r="A10" s="287" t="s">
        <v>1383</v>
      </c>
      <c r="B10" s="71"/>
      <c r="C10" s="71"/>
      <c r="D10" s="71"/>
      <c r="E10" s="71"/>
      <c r="F10" s="71"/>
      <c r="G10" s="71"/>
      <c r="H10" s="71"/>
      <c r="I10" s="71"/>
      <c r="J10" s="71" t="b">
        <f>FALSE()</f>
        <v>0</v>
      </c>
      <c r="K10" s="71" t="b">
        <f>FALSE()</f>
        <v>0</v>
      </c>
      <c r="L10" s="20"/>
      <c r="M10" s="20"/>
      <c r="N10" s="20"/>
      <c r="O10" s="20"/>
      <c r="P10" s="20"/>
      <c r="Q10" s="20"/>
      <c r="R10" s="20"/>
      <c r="S10" s="20"/>
      <c r="T10" s="20"/>
      <c r="U10" s="20"/>
      <c r="V10" s="20"/>
      <c r="W10" s="20"/>
      <c r="X10" s="20"/>
      <c r="Y10" s="20"/>
      <c r="Z10" s="20"/>
    </row>
    <row r="11" spans="1:26" ht="15.6">
      <c r="A11" s="287"/>
      <c r="B11" s="26"/>
      <c r="C11" s="26"/>
      <c r="D11" s="26"/>
      <c r="E11" s="26"/>
      <c r="F11" s="26"/>
      <c r="G11" s="26"/>
      <c r="H11" s="26"/>
      <c r="I11" s="26"/>
      <c r="J11" s="26" t="b">
        <f>FALSE()</f>
        <v>0</v>
      </c>
      <c r="K11" s="26" t="b">
        <f>FALSE()</f>
        <v>0</v>
      </c>
      <c r="L11" s="20"/>
      <c r="M11" s="20"/>
      <c r="N11" s="20"/>
      <c r="O11" s="20"/>
      <c r="P11" s="20"/>
      <c r="Q11" s="20"/>
      <c r="R11" s="20"/>
      <c r="S11" s="20"/>
      <c r="T11" s="20"/>
      <c r="U11" s="20"/>
      <c r="V11" s="20"/>
      <c r="W11" s="20"/>
      <c r="X11" s="20"/>
      <c r="Y11" s="20"/>
      <c r="Z11" s="20"/>
    </row>
    <row r="12" spans="1:26" ht="15.6">
      <c r="A12" s="287"/>
      <c r="B12" s="33"/>
      <c r="C12" s="33"/>
      <c r="D12" s="33"/>
      <c r="E12" s="33"/>
      <c r="F12" s="33"/>
      <c r="G12" s="33"/>
      <c r="H12" s="33"/>
      <c r="I12" s="33"/>
      <c r="J12" s="33" t="b">
        <f>FALSE()</f>
        <v>0</v>
      </c>
      <c r="K12" s="33" t="b">
        <f>FALSE()</f>
        <v>0</v>
      </c>
      <c r="L12" s="20"/>
      <c r="M12" s="20"/>
      <c r="N12" s="20"/>
      <c r="O12" s="20"/>
      <c r="P12" s="20"/>
      <c r="Q12" s="20"/>
      <c r="R12" s="20"/>
      <c r="S12" s="20"/>
      <c r="T12" s="20"/>
      <c r="U12" s="20"/>
      <c r="V12" s="20"/>
      <c r="W12" s="20"/>
      <c r="X12" s="20"/>
      <c r="Y12" s="20"/>
      <c r="Z12" s="20"/>
    </row>
    <row r="13" spans="1:26" ht="15.6">
      <c r="A13" s="287" t="s">
        <v>1383</v>
      </c>
      <c r="B13" s="71"/>
      <c r="C13" s="71"/>
      <c r="D13" s="71"/>
      <c r="E13" s="71"/>
      <c r="F13" s="71"/>
      <c r="G13" s="71"/>
      <c r="H13" s="71"/>
      <c r="I13" s="71"/>
      <c r="J13" s="71" t="b">
        <f>FALSE()</f>
        <v>0</v>
      </c>
      <c r="K13" s="71" t="b">
        <f>FALSE()</f>
        <v>0</v>
      </c>
      <c r="L13" s="20"/>
      <c r="M13" s="20"/>
      <c r="N13" s="20"/>
      <c r="O13" s="20"/>
      <c r="P13" s="20"/>
      <c r="Q13" s="20"/>
      <c r="R13" s="20"/>
      <c r="S13" s="20"/>
      <c r="T13" s="20"/>
      <c r="U13" s="20"/>
      <c r="V13" s="20"/>
      <c r="W13" s="20"/>
      <c r="X13" s="20"/>
      <c r="Y13" s="20"/>
      <c r="Z13" s="20"/>
    </row>
    <row r="14" spans="1:26" ht="15.6">
      <c r="A14" s="287"/>
      <c r="B14" s="26"/>
      <c r="C14" s="26"/>
      <c r="D14" s="26"/>
      <c r="E14" s="26"/>
      <c r="F14" s="26"/>
      <c r="G14" s="26"/>
      <c r="H14" s="26"/>
      <c r="I14" s="26"/>
      <c r="J14" s="26" t="b">
        <f>FALSE()</f>
        <v>0</v>
      </c>
      <c r="K14" s="26" t="b">
        <f>FALSE()</f>
        <v>0</v>
      </c>
      <c r="L14" s="20"/>
      <c r="M14" s="20"/>
      <c r="N14" s="20"/>
      <c r="O14" s="20"/>
      <c r="P14" s="20"/>
      <c r="Q14" s="20"/>
      <c r="R14" s="20"/>
      <c r="S14" s="20"/>
      <c r="T14" s="20"/>
      <c r="U14" s="20"/>
      <c r="V14" s="20"/>
      <c r="W14" s="20"/>
      <c r="X14" s="20"/>
      <c r="Y14" s="20"/>
      <c r="Z14" s="20"/>
    </row>
    <row r="15" spans="1:26" ht="15.6">
      <c r="A15" s="287"/>
      <c r="B15" s="33"/>
      <c r="C15" s="33"/>
      <c r="D15" s="33"/>
      <c r="E15" s="33"/>
      <c r="F15" s="33"/>
      <c r="G15" s="33"/>
      <c r="H15" s="33"/>
      <c r="I15" s="33"/>
      <c r="J15" s="33" t="b">
        <f>FALSE()</f>
        <v>0</v>
      </c>
      <c r="K15" s="33" t="b">
        <f>FALSE()</f>
        <v>0</v>
      </c>
      <c r="L15" s="20"/>
      <c r="M15" s="20"/>
      <c r="N15" s="20"/>
      <c r="O15" s="20"/>
      <c r="P15" s="20"/>
      <c r="Q15" s="20"/>
      <c r="R15" s="20"/>
      <c r="S15" s="20"/>
      <c r="T15" s="20"/>
      <c r="U15" s="20"/>
      <c r="V15" s="20"/>
      <c r="W15" s="20"/>
      <c r="X15" s="20"/>
      <c r="Y15" s="20"/>
      <c r="Z15" s="20"/>
    </row>
    <row r="16" spans="1:26" ht="24.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24.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24.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24.75" customHeight="1">
      <c r="E19" s="20"/>
      <c r="F19" s="20"/>
      <c r="G19" s="20"/>
      <c r="H19" s="20"/>
      <c r="I19" s="20"/>
      <c r="J19" s="20"/>
      <c r="K19" s="20"/>
      <c r="L19" s="20"/>
      <c r="M19" s="20"/>
      <c r="N19" s="20"/>
      <c r="O19" s="20"/>
      <c r="P19" s="20"/>
      <c r="Q19" s="20"/>
      <c r="R19" s="20"/>
      <c r="S19" s="20"/>
      <c r="T19" s="20"/>
      <c r="U19" s="20"/>
      <c r="V19" s="20"/>
      <c r="W19" s="20"/>
      <c r="X19" s="20"/>
      <c r="Y19" s="20"/>
      <c r="Z19" s="20"/>
    </row>
    <row r="20" spans="1:26" ht="24.75" customHeight="1">
      <c r="E20" s="20"/>
      <c r="F20" s="20"/>
      <c r="G20" s="20"/>
      <c r="H20" s="20"/>
      <c r="I20" s="20"/>
      <c r="J20" s="20"/>
      <c r="K20" s="20"/>
      <c r="L20" s="20"/>
      <c r="M20" s="20"/>
      <c r="N20" s="20"/>
      <c r="O20" s="20"/>
      <c r="P20" s="20"/>
      <c r="Q20" s="20"/>
      <c r="R20" s="20"/>
      <c r="S20" s="20"/>
      <c r="T20" s="20"/>
      <c r="U20" s="20"/>
      <c r="V20" s="20"/>
      <c r="W20" s="20"/>
      <c r="X20" s="20"/>
      <c r="Y20" s="20"/>
      <c r="Z20" s="20"/>
    </row>
    <row r="21" spans="1:26" ht="24.75" customHeight="1">
      <c r="E21" s="20"/>
      <c r="F21" s="20"/>
      <c r="G21" s="20"/>
      <c r="H21" s="20"/>
      <c r="I21" s="20"/>
      <c r="J21" s="20"/>
      <c r="K21" s="20"/>
      <c r="L21" s="20"/>
      <c r="M21" s="20"/>
      <c r="N21" s="20"/>
      <c r="O21" s="20"/>
      <c r="P21" s="20"/>
      <c r="Q21" s="20"/>
      <c r="R21" s="20"/>
      <c r="S21" s="20"/>
      <c r="T21" s="20"/>
      <c r="U21" s="20"/>
      <c r="V21" s="20"/>
      <c r="W21" s="20"/>
      <c r="X21" s="20"/>
      <c r="Y21" s="20"/>
      <c r="Z21" s="20"/>
    </row>
    <row r="22" spans="1:26" ht="24.75" customHeight="1">
      <c r="E22" s="20"/>
      <c r="F22" s="20"/>
      <c r="G22" s="20"/>
      <c r="H22" s="20"/>
      <c r="I22" s="20"/>
      <c r="J22" s="20"/>
      <c r="K22" s="20"/>
      <c r="L22" s="20"/>
      <c r="M22" s="20"/>
      <c r="N22" s="20"/>
      <c r="O22" s="20"/>
      <c r="P22" s="20"/>
      <c r="Q22" s="20"/>
      <c r="R22" s="20"/>
      <c r="S22" s="20"/>
      <c r="T22" s="20"/>
      <c r="U22" s="20"/>
      <c r="V22" s="20"/>
      <c r="W22" s="20"/>
      <c r="X22" s="20"/>
      <c r="Y22" s="20"/>
      <c r="Z22" s="20"/>
    </row>
    <row r="23" spans="1:26" ht="24.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24.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24.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24.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24.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24.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24.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24.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24.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24.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24.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24.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24.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24.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24.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24.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24.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24.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24.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24.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24.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24.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24.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24.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24.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24.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24.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24.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24.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24.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24.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24.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24.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24.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24.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24.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24.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24.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24.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24.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24.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24.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24.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24.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24.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24.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24.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24.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24.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24.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24.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24.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24.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24.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24.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24.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24.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24.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24.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24.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24.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24.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24.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24.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24.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24.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24.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24.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24.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24.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24.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24.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24.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24.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24.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24.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24.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24.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24.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24.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24.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24.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24.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24.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24.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24.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24.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24.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24.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24.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24.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24.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24.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24.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24.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24.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24.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24.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24.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24.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24.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24.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24.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24.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24.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24.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24.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24.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24.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24.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24.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24.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24.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24.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24.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24.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24.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24.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24.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24.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24.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24.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24.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24.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24.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24.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24.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24.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24.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24.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24.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24.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24.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24.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24.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24.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24.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24.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24.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24.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24.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24.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24.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24.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24.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24.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24.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24.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24.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24.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24.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24.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24.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24.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24.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24.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24.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24.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24.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24.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24.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24.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24.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24.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24.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24.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24.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24.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24.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24.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24.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24.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24.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24.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24.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24.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24.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24.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24.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24.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24.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24.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24.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24.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24.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24.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24.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24.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24.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24.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24.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24.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24.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24.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24.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24.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24.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24.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0:A12"/>
    <mergeCell ref="A13:A15"/>
    <mergeCell ref="B1:C1"/>
    <mergeCell ref="A2:K2"/>
    <mergeCell ref="M2:P2"/>
    <mergeCell ref="A4:A6"/>
    <mergeCell ref="M4:M5"/>
    <mergeCell ref="M6:M7"/>
    <mergeCell ref="A7:A9"/>
    <mergeCell ref="M8:M9"/>
  </mergeCells>
  <pageMargins left="0.7" right="0.7" top="0.75" bottom="0.75" header="0.511811023622047" footer="0.511811023622047"/>
  <pageSetup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00"/>
  </sheetPr>
  <dimension ref="A1:Z1000"/>
  <sheetViews>
    <sheetView zoomScaleNormal="100" workbookViewId="0"/>
  </sheetViews>
  <sheetFormatPr baseColWidth="10" defaultColWidth="14.44140625" defaultRowHeight="14.4"/>
  <cols>
    <col min="1" max="2" width="35.6640625" customWidth="1"/>
    <col min="3" max="3" width="37.33203125" customWidth="1"/>
    <col min="4" max="4" width="25.5546875" customWidth="1"/>
    <col min="5" max="5" width="11.6640625" customWidth="1"/>
    <col min="6" max="7" width="15.6640625" customWidth="1"/>
    <col min="8" max="8" width="15.33203125" customWidth="1"/>
    <col min="9" max="26" width="30.6640625" customWidth="1"/>
  </cols>
  <sheetData>
    <row r="1" spans="1:26" ht="24.75" customHeight="1">
      <c r="A1" s="209" t="s">
        <v>271</v>
      </c>
      <c r="B1" s="291" t="s">
        <v>1388</v>
      </c>
      <c r="C1" s="291"/>
      <c r="D1" s="65"/>
      <c r="E1" s="65"/>
      <c r="F1" s="65"/>
      <c r="G1" s="65"/>
      <c r="H1" s="50"/>
      <c r="I1" s="50"/>
      <c r="J1" s="50"/>
      <c r="K1" s="50"/>
      <c r="L1" s="50"/>
      <c r="M1" s="50"/>
      <c r="N1" s="50"/>
      <c r="O1" s="50"/>
      <c r="P1" s="50"/>
      <c r="Q1" s="50"/>
      <c r="R1" s="50"/>
      <c r="S1" s="50"/>
      <c r="T1" s="50"/>
      <c r="U1" s="50"/>
      <c r="V1" s="50"/>
      <c r="W1" s="50"/>
      <c r="X1" s="50"/>
      <c r="Y1" s="50"/>
      <c r="Z1" s="50"/>
    </row>
    <row r="2" spans="1:26" ht="24.75" customHeight="1">
      <c r="A2" s="292" t="s">
        <v>1389</v>
      </c>
      <c r="B2" s="292"/>
      <c r="C2" s="292"/>
      <c r="D2" s="292"/>
      <c r="E2" s="292"/>
      <c r="F2" s="292"/>
      <c r="G2" s="210"/>
      <c r="H2" s="50"/>
      <c r="I2" s="292"/>
      <c r="J2" s="292"/>
      <c r="K2" s="292"/>
      <c r="L2" s="292"/>
      <c r="M2" s="50"/>
      <c r="N2" s="50"/>
      <c r="O2" s="50"/>
      <c r="P2" s="50"/>
      <c r="Q2" s="50"/>
      <c r="R2" s="50"/>
      <c r="S2" s="50"/>
      <c r="T2" s="50"/>
      <c r="U2" s="50"/>
      <c r="V2" s="50"/>
      <c r="W2" s="50"/>
      <c r="X2" s="50"/>
      <c r="Y2" s="50"/>
      <c r="Z2" s="50"/>
    </row>
    <row r="3" spans="1:26" ht="24.75" customHeight="1">
      <c r="A3" s="211" t="s">
        <v>86</v>
      </c>
      <c r="B3" s="211" t="s">
        <v>272</v>
      </c>
      <c r="C3" s="211" t="s">
        <v>273</v>
      </c>
      <c r="D3" s="211" t="s">
        <v>88</v>
      </c>
      <c r="E3" s="211" t="s">
        <v>89</v>
      </c>
      <c r="F3" s="212" t="s">
        <v>274</v>
      </c>
      <c r="G3" s="213"/>
      <c r="H3" s="214" t="s">
        <v>1390</v>
      </c>
      <c r="I3" s="213"/>
      <c r="J3" s="213" t="s">
        <v>1380</v>
      </c>
      <c r="K3" s="213" t="s">
        <v>1381</v>
      </c>
      <c r="L3" s="213" t="s">
        <v>1382</v>
      </c>
      <c r="M3" s="65"/>
      <c r="N3" s="65"/>
      <c r="O3" s="65"/>
      <c r="P3" s="65"/>
      <c r="Q3" s="65"/>
      <c r="R3" s="65"/>
      <c r="S3" s="65"/>
      <c r="T3" s="65"/>
      <c r="U3" s="65"/>
      <c r="V3" s="65"/>
      <c r="W3" s="65"/>
      <c r="X3" s="65"/>
      <c r="Y3" s="65"/>
      <c r="Z3" s="65"/>
    </row>
    <row r="4" spans="1:26" ht="27.75" customHeight="1">
      <c r="A4" s="290" t="s">
        <v>1391</v>
      </c>
      <c r="B4" s="26" t="s">
        <v>1392</v>
      </c>
      <c r="C4" s="81" t="s">
        <v>1393</v>
      </c>
      <c r="D4" s="77" t="s">
        <v>1394</v>
      </c>
      <c r="E4" s="77" t="s">
        <v>1395</v>
      </c>
      <c r="F4" s="216" t="s">
        <v>546</v>
      </c>
      <c r="G4" s="217"/>
      <c r="H4" s="21" t="s">
        <v>1396</v>
      </c>
      <c r="I4" s="210"/>
      <c r="J4" s="218"/>
      <c r="K4" s="218"/>
      <c r="L4" s="218"/>
      <c r="M4" s="50"/>
      <c r="N4" s="50"/>
      <c r="O4" s="50"/>
      <c r="P4" s="50"/>
      <c r="Q4" s="50"/>
      <c r="R4" s="50"/>
      <c r="S4" s="50"/>
      <c r="T4" s="50"/>
      <c r="U4" s="50"/>
      <c r="V4" s="50"/>
      <c r="W4" s="50"/>
      <c r="X4" s="50"/>
      <c r="Y4" s="50"/>
      <c r="Z4" s="50"/>
    </row>
    <row r="5" spans="1:26" ht="27.75" customHeight="1">
      <c r="A5" s="290"/>
      <c r="B5" s="256" t="s">
        <v>1397</v>
      </c>
      <c r="C5" s="81" t="s">
        <v>1398</v>
      </c>
      <c r="D5" s="77" t="s">
        <v>1399</v>
      </c>
      <c r="E5" s="77" t="s">
        <v>310</v>
      </c>
      <c r="F5" s="216" t="s">
        <v>546</v>
      </c>
      <c r="G5" s="217"/>
      <c r="H5" s="21" t="s">
        <v>1396</v>
      </c>
      <c r="I5" s="292"/>
      <c r="J5" s="218"/>
      <c r="K5" s="218"/>
      <c r="L5" s="218"/>
      <c r="M5" s="50"/>
      <c r="N5" s="50"/>
      <c r="O5" s="50"/>
      <c r="P5" s="50"/>
      <c r="Q5" s="50"/>
      <c r="R5" s="50"/>
      <c r="S5" s="50"/>
      <c r="T5" s="50"/>
      <c r="U5" s="50"/>
      <c r="V5" s="50"/>
      <c r="W5" s="50"/>
      <c r="X5" s="50"/>
      <c r="Y5" s="50"/>
      <c r="Z5" s="50"/>
    </row>
    <row r="6" spans="1:26" ht="27.75" customHeight="1">
      <c r="A6" s="290"/>
      <c r="B6" s="290"/>
      <c r="C6" s="80" t="s">
        <v>1400</v>
      </c>
      <c r="D6" s="195" t="s">
        <v>1401</v>
      </c>
      <c r="E6" s="195" t="s">
        <v>96</v>
      </c>
      <c r="F6" s="219" t="s">
        <v>546</v>
      </c>
      <c r="G6" s="217"/>
      <c r="H6" s="21" t="s">
        <v>1402</v>
      </c>
      <c r="I6" s="292"/>
      <c r="J6" s="218"/>
      <c r="K6" s="218"/>
      <c r="L6" s="218"/>
      <c r="M6" s="50"/>
      <c r="N6" s="50"/>
      <c r="O6" s="50"/>
      <c r="P6" s="50"/>
      <c r="Q6" s="50"/>
      <c r="R6" s="50"/>
      <c r="S6" s="50"/>
      <c r="T6" s="50"/>
      <c r="U6" s="50"/>
      <c r="V6" s="50"/>
      <c r="W6" s="50"/>
      <c r="X6" s="50"/>
      <c r="Y6" s="50"/>
      <c r="Z6" s="50"/>
    </row>
    <row r="7" spans="1:26" ht="27.75" customHeight="1">
      <c r="A7" s="290"/>
      <c r="B7" s="290"/>
      <c r="C7" s="80" t="s">
        <v>1403</v>
      </c>
      <c r="D7" s="195" t="s">
        <v>1404</v>
      </c>
      <c r="E7" s="195" t="s">
        <v>94</v>
      </c>
      <c r="F7" s="219" t="s">
        <v>546</v>
      </c>
      <c r="G7" s="217"/>
      <c r="H7" s="21" t="s">
        <v>1396</v>
      </c>
      <c r="I7" s="292"/>
      <c r="J7" s="218"/>
      <c r="K7" s="218"/>
      <c r="L7" s="218"/>
      <c r="M7" s="50"/>
      <c r="N7" s="50"/>
      <c r="O7" s="50"/>
      <c r="P7" s="50"/>
      <c r="Q7" s="50"/>
      <c r="R7" s="50"/>
      <c r="S7" s="50"/>
      <c r="T7" s="50"/>
      <c r="U7" s="50"/>
      <c r="V7" s="50"/>
      <c r="W7" s="50"/>
      <c r="X7" s="50"/>
      <c r="Y7" s="50"/>
      <c r="Z7" s="50"/>
    </row>
    <row r="8" spans="1:26" ht="27.75" customHeight="1">
      <c r="A8" s="290"/>
      <c r="B8" s="256"/>
      <c r="C8" s="80" t="s">
        <v>1405</v>
      </c>
      <c r="D8" s="195" t="s">
        <v>546</v>
      </c>
      <c r="E8" s="195" t="s">
        <v>546</v>
      </c>
      <c r="F8" s="219" t="s">
        <v>546</v>
      </c>
      <c r="G8" s="217"/>
      <c r="H8" s="21" t="s">
        <v>1396</v>
      </c>
      <c r="I8" s="292"/>
      <c r="J8" s="218"/>
      <c r="K8" s="218"/>
      <c r="L8" s="218"/>
      <c r="M8" s="50"/>
      <c r="N8" s="50"/>
      <c r="O8" s="50"/>
      <c r="P8" s="50"/>
      <c r="Q8" s="50"/>
      <c r="R8" s="50"/>
      <c r="S8" s="50"/>
      <c r="T8" s="50"/>
      <c r="U8" s="50"/>
      <c r="V8" s="50"/>
      <c r="W8" s="50"/>
      <c r="X8" s="50"/>
      <c r="Y8" s="50"/>
      <c r="Z8" s="50"/>
    </row>
    <row r="9" spans="1:26" ht="24.75" customHeight="1">
      <c r="A9" s="290"/>
      <c r="B9" s="256" t="s">
        <v>1406</v>
      </c>
      <c r="C9" s="26" t="s">
        <v>1407</v>
      </c>
      <c r="D9" s="188">
        <v>80</v>
      </c>
      <c r="E9" s="188" t="s">
        <v>99</v>
      </c>
      <c r="F9" s="188" t="s">
        <v>1408</v>
      </c>
      <c r="G9" s="220"/>
      <c r="H9" s="21" t="s">
        <v>1402</v>
      </c>
      <c r="I9" s="210"/>
      <c r="J9" s="218"/>
      <c r="K9" s="218"/>
      <c r="L9" s="218"/>
      <c r="M9" s="50"/>
      <c r="N9" s="50"/>
      <c r="O9" s="50"/>
      <c r="P9" s="50"/>
      <c r="Q9" s="50"/>
      <c r="R9" s="50"/>
      <c r="S9" s="50"/>
      <c r="T9" s="50"/>
      <c r="U9" s="50"/>
      <c r="V9" s="50"/>
      <c r="W9" s="50"/>
      <c r="X9" s="50"/>
      <c r="Y9" s="50"/>
      <c r="Z9" s="50"/>
    </row>
    <row r="10" spans="1:26" ht="32.25" customHeight="1">
      <c r="A10" s="290"/>
      <c r="B10" s="290"/>
      <c r="C10" s="26" t="s">
        <v>1409</v>
      </c>
      <c r="D10" s="188">
        <v>3</v>
      </c>
      <c r="E10" s="188" t="s">
        <v>546</v>
      </c>
      <c r="F10" s="188" t="s">
        <v>1410</v>
      </c>
      <c r="G10" s="220"/>
      <c r="H10" s="21" t="s">
        <v>1396</v>
      </c>
      <c r="I10" s="210"/>
      <c r="J10" s="221"/>
      <c r="K10" s="221"/>
      <c r="L10" s="221"/>
      <c r="M10" s="50"/>
      <c r="N10" s="50"/>
      <c r="O10" s="50"/>
      <c r="P10" s="50"/>
      <c r="Q10" s="50"/>
      <c r="R10" s="50"/>
      <c r="S10" s="50"/>
      <c r="T10" s="50"/>
      <c r="U10" s="50"/>
      <c r="V10" s="50"/>
      <c r="W10" s="50"/>
      <c r="X10" s="50"/>
      <c r="Y10" s="50"/>
      <c r="Z10" s="50"/>
    </row>
    <row r="11" spans="1:26" ht="32.25" customHeight="1">
      <c r="A11" s="290"/>
      <c r="B11" s="256"/>
      <c r="C11" s="26" t="s">
        <v>1411</v>
      </c>
      <c r="D11" s="188">
        <v>7.7</v>
      </c>
      <c r="E11" s="188" t="s">
        <v>101</v>
      </c>
      <c r="F11" s="188" t="s">
        <v>1412</v>
      </c>
      <c r="G11" s="220"/>
      <c r="H11" s="21" t="s">
        <v>1402</v>
      </c>
      <c r="I11" s="210"/>
      <c r="J11" s="221"/>
      <c r="K11" s="221"/>
      <c r="L11" s="221"/>
      <c r="M11" s="50"/>
      <c r="N11" s="50"/>
      <c r="O11" s="50"/>
      <c r="P11" s="50"/>
      <c r="Q11" s="50"/>
      <c r="R11" s="50"/>
      <c r="S11" s="50"/>
      <c r="T11" s="50"/>
      <c r="U11" s="50"/>
      <c r="V11" s="50"/>
      <c r="W11" s="50"/>
      <c r="X11" s="50"/>
      <c r="Y11" s="50"/>
      <c r="Z11" s="50"/>
    </row>
    <row r="12" spans="1:26" ht="32.25" customHeight="1">
      <c r="A12" s="290"/>
      <c r="B12" s="256" t="s">
        <v>1413</v>
      </c>
      <c r="C12" s="26" t="s">
        <v>1414</v>
      </c>
      <c r="D12" s="188">
        <v>220</v>
      </c>
      <c r="E12" s="188" t="s">
        <v>94</v>
      </c>
      <c r="F12" s="188"/>
      <c r="G12" s="220"/>
      <c r="H12" s="21" t="s">
        <v>1396</v>
      </c>
      <c r="I12" s="210"/>
      <c r="J12" s="221"/>
      <c r="K12" s="221"/>
      <c r="L12" s="221"/>
      <c r="M12" s="50"/>
      <c r="N12" s="50"/>
      <c r="O12" s="50"/>
      <c r="P12" s="50"/>
      <c r="Q12" s="50"/>
      <c r="R12" s="50"/>
      <c r="S12" s="50"/>
      <c r="T12" s="50"/>
      <c r="U12" s="50"/>
      <c r="V12" s="50"/>
      <c r="W12" s="50"/>
      <c r="X12" s="50"/>
      <c r="Y12" s="50"/>
      <c r="Z12" s="50"/>
    </row>
    <row r="13" spans="1:26" ht="32.25" customHeight="1">
      <c r="A13" s="290"/>
      <c r="B13" s="256"/>
      <c r="C13" s="26" t="s">
        <v>1415</v>
      </c>
      <c r="D13" s="188" t="s">
        <v>1416</v>
      </c>
      <c r="E13" s="188" t="s">
        <v>546</v>
      </c>
      <c r="F13" s="188" t="s">
        <v>546</v>
      </c>
      <c r="G13" s="220"/>
      <c r="H13" s="21" t="s">
        <v>1396</v>
      </c>
      <c r="I13" s="210"/>
      <c r="J13" s="221"/>
      <c r="K13" s="221"/>
      <c r="L13" s="221"/>
      <c r="M13" s="50"/>
      <c r="N13" s="50"/>
      <c r="O13" s="50"/>
      <c r="P13" s="50"/>
      <c r="Q13" s="50"/>
      <c r="R13" s="50"/>
      <c r="S13" s="50"/>
      <c r="T13" s="50"/>
      <c r="U13" s="50"/>
      <c r="V13" s="50"/>
      <c r="W13" s="50"/>
      <c r="X13" s="50"/>
      <c r="Y13" s="50"/>
      <c r="Z13" s="50"/>
    </row>
    <row r="14" spans="1:26" ht="32.25" customHeight="1">
      <c r="A14" s="290"/>
      <c r="B14" s="256" t="s">
        <v>1417</v>
      </c>
      <c r="C14" s="26" t="s">
        <v>1418</v>
      </c>
      <c r="D14" s="188">
        <v>40</v>
      </c>
      <c r="E14" s="188" t="s">
        <v>1419</v>
      </c>
      <c r="F14" s="188"/>
      <c r="G14" s="220"/>
      <c r="H14" s="21" t="s">
        <v>1402</v>
      </c>
      <c r="I14" s="210"/>
      <c r="J14" s="221"/>
      <c r="K14" s="221"/>
      <c r="L14" s="221"/>
      <c r="M14" s="50"/>
      <c r="N14" s="50"/>
      <c r="O14" s="50"/>
      <c r="P14" s="50"/>
      <c r="Q14" s="50"/>
      <c r="R14" s="50"/>
      <c r="S14" s="50"/>
      <c r="T14" s="50"/>
      <c r="U14" s="50"/>
      <c r="V14" s="50"/>
      <c r="W14" s="50"/>
      <c r="X14" s="50"/>
      <c r="Y14" s="50"/>
      <c r="Z14" s="50"/>
    </row>
    <row r="15" spans="1:26" ht="32.25" customHeight="1">
      <c r="A15" s="290"/>
      <c r="B15" s="256"/>
      <c r="C15" s="26" t="s">
        <v>1420</v>
      </c>
      <c r="D15" s="188">
        <v>20</v>
      </c>
      <c r="E15" s="188" t="s">
        <v>1419</v>
      </c>
      <c r="F15" s="188"/>
      <c r="G15" s="220"/>
      <c r="H15" s="21" t="s">
        <v>1402</v>
      </c>
      <c r="I15" s="210"/>
      <c r="J15" s="221"/>
      <c r="K15" s="221"/>
      <c r="L15" s="221"/>
      <c r="M15" s="50"/>
      <c r="N15" s="50"/>
      <c r="O15" s="50"/>
      <c r="P15" s="50"/>
      <c r="Q15" s="50"/>
      <c r="R15" s="50"/>
      <c r="S15" s="50"/>
      <c r="T15" s="50"/>
      <c r="U15" s="50"/>
      <c r="V15" s="50"/>
      <c r="W15" s="50"/>
      <c r="X15" s="50"/>
      <c r="Y15" s="50"/>
      <c r="Z15" s="50"/>
    </row>
    <row r="16" spans="1:26" ht="32.25" customHeight="1">
      <c r="A16" s="290"/>
      <c r="B16" s="26" t="s">
        <v>1421</v>
      </c>
      <c r="C16" s="26" t="s">
        <v>1422</v>
      </c>
      <c r="D16" s="188">
        <v>60</v>
      </c>
      <c r="E16" s="188" t="s">
        <v>310</v>
      </c>
      <c r="F16" s="188" t="s">
        <v>1423</v>
      </c>
      <c r="G16" s="220"/>
      <c r="H16" s="21" t="s">
        <v>1396</v>
      </c>
      <c r="I16" s="210"/>
      <c r="J16" s="221"/>
      <c r="K16" s="221"/>
      <c r="L16" s="221"/>
      <c r="M16" s="50"/>
      <c r="N16" s="50"/>
      <c r="O16" s="50"/>
      <c r="P16" s="50"/>
      <c r="Q16" s="50"/>
      <c r="R16" s="50"/>
      <c r="S16" s="50"/>
      <c r="T16" s="50"/>
      <c r="U16" s="50"/>
      <c r="V16" s="50"/>
      <c r="W16" s="50"/>
      <c r="X16" s="50"/>
      <c r="Y16" s="50"/>
      <c r="Z16" s="50"/>
    </row>
    <row r="17" spans="1:26" ht="32.25" customHeight="1">
      <c r="A17" s="290" t="s">
        <v>1424</v>
      </c>
      <c r="B17" s="256" t="s">
        <v>1425</v>
      </c>
      <c r="C17" s="26" t="s">
        <v>1426</v>
      </c>
      <c r="D17" s="188" t="s">
        <v>1427</v>
      </c>
      <c r="E17" s="188" t="s">
        <v>1395</v>
      </c>
      <c r="F17" s="188">
        <v>0</v>
      </c>
      <c r="G17" s="220"/>
      <c r="H17" s="21" t="s">
        <v>1396</v>
      </c>
      <c r="I17" s="210"/>
      <c r="J17" s="221"/>
      <c r="K17" s="221"/>
      <c r="L17" s="221"/>
      <c r="M17" s="50"/>
      <c r="N17" s="50"/>
      <c r="O17" s="50"/>
      <c r="P17" s="50"/>
      <c r="Q17" s="50"/>
      <c r="R17" s="50"/>
      <c r="S17" s="50"/>
      <c r="T17" s="50"/>
      <c r="U17" s="50"/>
      <c r="V17" s="50"/>
      <c r="W17" s="50"/>
      <c r="X17" s="50"/>
      <c r="Y17" s="50"/>
      <c r="Z17" s="50"/>
    </row>
    <row r="18" spans="1:26" ht="32.25" customHeight="1">
      <c r="A18" s="290"/>
      <c r="B18" s="256"/>
      <c r="C18" s="26" t="s">
        <v>1428</v>
      </c>
      <c r="D18" s="188" t="s">
        <v>1429</v>
      </c>
      <c r="E18" s="188" t="s">
        <v>1430</v>
      </c>
      <c r="F18" s="188">
        <v>0</v>
      </c>
      <c r="G18" s="220"/>
      <c r="H18" s="21" t="s">
        <v>1396</v>
      </c>
      <c r="I18" s="210"/>
      <c r="J18" s="221"/>
      <c r="K18" s="221"/>
      <c r="L18" s="221"/>
      <c r="M18" s="50"/>
      <c r="N18" s="50"/>
      <c r="O18" s="50"/>
      <c r="P18" s="50"/>
      <c r="Q18" s="50"/>
      <c r="R18" s="50"/>
      <c r="S18" s="50"/>
      <c r="T18" s="50"/>
      <c r="U18" s="50"/>
      <c r="V18" s="50"/>
      <c r="W18" s="50"/>
      <c r="X18" s="50"/>
      <c r="Y18" s="50"/>
      <c r="Z18" s="50"/>
    </row>
    <row r="19" spans="1:26" ht="32.25" customHeight="1">
      <c r="A19" s="290"/>
      <c r="B19" s="26" t="s">
        <v>1431</v>
      </c>
      <c r="C19" s="26" t="s">
        <v>1432</v>
      </c>
      <c r="D19" s="188">
        <v>80</v>
      </c>
      <c r="E19" s="188" t="s">
        <v>99</v>
      </c>
      <c r="F19" s="188" t="s">
        <v>1433</v>
      </c>
      <c r="G19" s="220"/>
      <c r="H19" s="21" t="s">
        <v>1402</v>
      </c>
      <c r="I19" s="210"/>
      <c r="J19" s="221"/>
      <c r="K19" s="221"/>
      <c r="L19" s="221"/>
      <c r="M19" s="50"/>
      <c r="N19" s="50"/>
      <c r="O19" s="50"/>
      <c r="P19" s="50"/>
      <c r="Q19" s="50"/>
      <c r="R19" s="50"/>
      <c r="S19" s="50"/>
      <c r="T19" s="50"/>
      <c r="U19" s="50"/>
      <c r="V19" s="50"/>
      <c r="W19" s="50"/>
      <c r="X19" s="50"/>
      <c r="Y19" s="50"/>
      <c r="Z19" s="50"/>
    </row>
    <row r="20" spans="1:26" ht="24.75" customHeight="1">
      <c r="A20" s="290"/>
      <c r="B20" s="256" t="s">
        <v>1434</v>
      </c>
      <c r="C20" s="26" t="s">
        <v>1435</v>
      </c>
      <c r="D20" s="188">
        <v>230</v>
      </c>
      <c r="E20" s="188" t="s">
        <v>1436</v>
      </c>
      <c r="F20" s="188" t="s">
        <v>1437</v>
      </c>
      <c r="G20" s="220"/>
      <c r="H20" s="21" t="s">
        <v>1402</v>
      </c>
      <c r="I20" s="210"/>
      <c r="J20" s="221"/>
      <c r="K20" s="221"/>
      <c r="L20" s="221"/>
      <c r="M20" s="50"/>
      <c r="N20" s="50"/>
      <c r="O20" s="50"/>
      <c r="P20" s="50"/>
      <c r="Q20" s="50"/>
      <c r="R20" s="50"/>
      <c r="S20" s="50"/>
      <c r="T20" s="50"/>
      <c r="U20" s="50"/>
      <c r="V20" s="50"/>
      <c r="W20" s="50"/>
      <c r="X20" s="50"/>
      <c r="Y20" s="50"/>
      <c r="Z20" s="50"/>
    </row>
    <row r="21" spans="1:26" ht="24.75" customHeight="1">
      <c r="A21" s="290"/>
      <c r="B21" s="256"/>
      <c r="C21" s="26" t="s">
        <v>1438</v>
      </c>
      <c r="D21" s="188">
        <v>5500</v>
      </c>
      <c r="E21" s="188" t="s">
        <v>1439</v>
      </c>
      <c r="F21" s="188" t="s">
        <v>1440</v>
      </c>
      <c r="G21" s="220"/>
      <c r="H21" s="21" t="s">
        <v>1402</v>
      </c>
      <c r="I21" s="210"/>
      <c r="J21" s="221"/>
      <c r="K21" s="221"/>
      <c r="L21" s="221"/>
      <c r="M21" s="50"/>
      <c r="N21" s="50"/>
      <c r="O21" s="50"/>
      <c r="P21" s="50"/>
      <c r="Q21" s="50"/>
      <c r="R21" s="50"/>
      <c r="S21" s="50"/>
      <c r="T21" s="50"/>
      <c r="U21" s="50"/>
      <c r="V21" s="50"/>
      <c r="W21" s="50"/>
      <c r="X21" s="50"/>
      <c r="Y21" s="50"/>
      <c r="Z21" s="50"/>
    </row>
    <row r="22" spans="1:26" ht="24.75" customHeight="1">
      <c r="A22" s="290"/>
      <c r="B22" s="26" t="s">
        <v>1441</v>
      </c>
      <c r="C22" s="26" t="s">
        <v>1442</v>
      </c>
      <c r="D22" s="188" t="s">
        <v>1443</v>
      </c>
      <c r="E22" s="188" t="s">
        <v>546</v>
      </c>
      <c r="F22" s="188" t="s">
        <v>546</v>
      </c>
      <c r="G22" s="220"/>
      <c r="H22" s="21" t="s">
        <v>1396</v>
      </c>
      <c r="I22" s="210"/>
      <c r="J22" s="221"/>
      <c r="K22" s="221"/>
      <c r="L22" s="221"/>
      <c r="M22" s="50"/>
      <c r="N22" s="50"/>
      <c r="O22" s="50"/>
      <c r="P22" s="50"/>
      <c r="Q22" s="50"/>
      <c r="R22" s="50"/>
      <c r="S22" s="50"/>
      <c r="T22" s="50"/>
      <c r="U22" s="50"/>
      <c r="V22" s="50"/>
      <c r="W22" s="50"/>
      <c r="X22" s="50"/>
      <c r="Y22" s="50"/>
      <c r="Z22" s="50"/>
    </row>
    <row r="23" spans="1:26" ht="24.75" customHeight="1">
      <c r="A23" s="290" t="s">
        <v>1444</v>
      </c>
      <c r="B23" s="26" t="s">
        <v>1445</v>
      </c>
      <c r="C23" s="26" t="s">
        <v>1446</v>
      </c>
      <c r="D23" s="188" t="s">
        <v>1447</v>
      </c>
      <c r="E23" s="188" t="s">
        <v>1448</v>
      </c>
      <c r="F23" s="188" t="s">
        <v>546</v>
      </c>
      <c r="G23" s="220"/>
      <c r="H23" s="21" t="s">
        <v>1449</v>
      </c>
      <c r="I23" s="50"/>
      <c r="J23" s="50"/>
      <c r="K23" s="50"/>
      <c r="L23" s="50"/>
      <c r="M23" s="50"/>
      <c r="N23" s="50"/>
      <c r="O23" s="50"/>
      <c r="P23" s="50"/>
      <c r="Q23" s="50"/>
      <c r="R23" s="50"/>
      <c r="S23" s="50"/>
      <c r="T23" s="50"/>
      <c r="U23" s="50"/>
      <c r="V23" s="50"/>
      <c r="W23" s="50"/>
      <c r="X23" s="50"/>
      <c r="Y23" s="50"/>
      <c r="Z23" s="50"/>
    </row>
    <row r="24" spans="1:26" ht="24.75" customHeight="1">
      <c r="A24" s="290"/>
      <c r="B24" s="256" t="s">
        <v>1450</v>
      </c>
      <c r="C24" s="26" t="s">
        <v>1451</v>
      </c>
      <c r="D24" s="188" t="s">
        <v>1452</v>
      </c>
      <c r="E24" s="188" t="s">
        <v>546</v>
      </c>
      <c r="F24" s="188" t="s">
        <v>546</v>
      </c>
      <c r="G24" s="220"/>
      <c r="H24" s="21" t="s">
        <v>1396</v>
      </c>
      <c r="I24" s="50"/>
      <c r="J24" s="50"/>
      <c r="K24" s="50"/>
      <c r="L24" s="50"/>
      <c r="M24" s="50"/>
      <c r="N24" s="50"/>
      <c r="O24" s="50"/>
      <c r="P24" s="50"/>
      <c r="Q24" s="50"/>
      <c r="R24" s="50"/>
      <c r="S24" s="50"/>
      <c r="T24" s="50"/>
      <c r="U24" s="50"/>
      <c r="V24" s="50"/>
      <c r="W24" s="50"/>
      <c r="X24" s="50"/>
      <c r="Y24" s="50"/>
      <c r="Z24" s="50"/>
    </row>
    <row r="25" spans="1:26" ht="24.75" customHeight="1">
      <c r="A25" s="290"/>
      <c r="B25" s="290"/>
      <c r="C25" s="26" t="s">
        <v>1453</v>
      </c>
      <c r="D25" s="188" t="s">
        <v>1454</v>
      </c>
      <c r="E25" s="188" t="s">
        <v>546</v>
      </c>
      <c r="F25" s="188" t="s">
        <v>546</v>
      </c>
      <c r="G25" s="220"/>
      <c r="H25" s="21" t="s">
        <v>1396</v>
      </c>
      <c r="I25" s="50"/>
      <c r="J25" s="50"/>
      <c r="K25" s="50"/>
      <c r="L25" s="50"/>
      <c r="M25" s="50"/>
      <c r="N25" s="50"/>
      <c r="O25" s="50"/>
      <c r="P25" s="50"/>
      <c r="Q25" s="50"/>
      <c r="R25" s="50"/>
      <c r="S25" s="50"/>
      <c r="T25" s="50"/>
      <c r="U25" s="50"/>
      <c r="V25" s="50"/>
      <c r="W25" s="50"/>
      <c r="X25" s="50"/>
      <c r="Y25" s="50"/>
      <c r="Z25" s="50"/>
    </row>
    <row r="26" spans="1:26" ht="33" customHeight="1">
      <c r="A26" s="290" t="s">
        <v>1455</v>
      </c>
      <c r="B26" s="256" t="s">
        <v>1456</v>
      </c>
      <c r="C26" s="26" t="s">
        <v>1457</v>
      </c>
      <c r="D26" s="188" t="s">
        <v>546</v>
      </c>
      <c r="E26" s="188" t="s">
        <v>546</v>
      </c>
      <c r="F26" s="188" t="s">
        <v>546</v>
      </c>
      <c r="G26" s="220"/>
      <c r="H26" s="21" t="s">
        <v>1396</v>
      </c>
      <c r="I26" s="50"/>
      <c r="J26" s="50"/>
      <c r="K26" s="50"/>
      <c r="L26" s="50"/>
      <c r="M26" s="50"/>
      <c r="N26" s="50"/>
      <c r="O26" s="50"/>
      <c r="P26" s="50"/>
      <c r="Q26" s="50"/>
      <c r="R26" s="50"/>
      <c r="S26" s="50"/>
      <c r="T26" s="50"/>
      <c r="U26" s="50"/>
      <c r="V26" s="50"/>
      <c r="W26" s="50"/>
      <c r="X26" s="50"/>
      <c r="Y26" s="50"/>
      <c r="Z26" s="50"/>
    </row>
    <row r="27" spans="1:26" ht="33" customHeight="1">
      <c r="A27" s="290"/>
      <c r="B27" s="256"/>
      <c r="C27" s="26" t="s">
        <v>1458</v>
      </c>
      <c r="D27" s="188" t="s">
        <v>546</v>
      </c>
      <c r="E27" s="188" t="s">
        <v>546</v>
      </c>
      <c r="F27" s="188" t="s">
        <v>546</v>
      </c>
      <c r="G27" s="220"/>
      <c r="H27" s="21" t="s">
        <v>1396</v>
      </c>
      <c r="I27" s="50"/>
      <c r="J27" s="50"/>
      <c r="K27" s="50"/>
      <c r="L27" s="50"/>
      <c r="M27" s="50"/>
      <c r="N27" s="50"/>
      <c r="O27" s="50"/>
      <c r="P27" s="50"/>
      <c r="Q27" s="50"/>
      <c r="R27" s="50"/>
      <c r="S27" s="50"/>
      <c r="T27" s="50"/>
      <c r="U27" s="50"/>
      <c r="V27" s="50"/>
      <c r="W27" s="50"/>
      <c r="X27" s="50"/>
      <c r="Y27" s="50"/>
      <c r="Z27" s="50"/>
    </row>
    <row r="28" spans="1:26" ht="32.25" customHeight="1">
      <c r="A28" s="290"/>
      <c r="B28" s="26" t="s">
        <v>1459</v>
      </c>
      <c r="C28" s="26" t="s">
        <v>1460</v>
      </c>
      <c r="D28" s="188" t="s">
        <v>546</v>
      </c>
      <c r="E28" s="188" t="s">
        <v>546</v>
      </c>
      <c r="F28" s="188" t="s">
        <v>546</v>
      </c>
      <c r="G28" s="220"/>
      <c r="H28" s="21" t="s">
        <v>1396</v>
      </c>
      <c r="I28" s="50"/>
      <c r="J28" s="50"/>
      <c r="K28" s="50"/>
      <c r="L28" s="50"/>
      <c r="M28" s="50"/>
      <c r="N28" s="50"/>
      <c r="O28" s="50"/>
      <c r="P28" s="50"/>
      <c r="Q28" s="50"/>
      <c r="R28" s="50"/>
      <c r="S28" s="50"/>
      <c r="T28" s="50"/>
      <c r="U28" s="50"/>
      <c r="V28" s="50"/>
      <c r="W28" s="50"/>
      <c r="X28" s="50"/>
      <c r="Y28" s="50"/>
      <c r="Z28" s="50"/>
    </row>
    <row r="29" spans="1:26" ht="32.25" customHeight="1">
      <c r="A29" s="290"/>
      <c r="B29" s="26" t="s">
        <v>1461</v>
      </c>
      <c r="C29" s="26" t="s">
        <v>1462</v>
      </c>
      <c r="D29" s="188">
        <v>10</v>
      </c>
      <c r="E29" s="188" t="s">
        <v>1463</v>
      </c>
      <c r="F29" s="188" t="s">
        <v>1464</v>
      </c>
      <c r="G29" s="220"/>
      <c r="H29" s="21" t="s">
        <v>1396</v>
      </c>
      <c r="I29" s="50"/>
      <c r="J29" s="50"/>
      <c r="K29" s="50"/>
      <c r="L29" s="50"/>
      <c r="M29" s="50"/>
      <c r="N29" s="50"/>
      <c r="O29" s="50"/>
      <c r="P29" s="50"/>
      <c r="Q29" s="50"/>
      <c r="R29" s="50"/>
      <c r="S29" s="50"/>
      <c r="T29" s="50"/>
      <c r="U29" s="50"/>
      <c r="V29" s="50"/>
      <c r="W29" s="50"/>
      <c r="X29" s="50"/>
      <c r="Y29" s="50"/>
      <c r="Z29" s="50"/>
    </row>
    <row r="30" spans="1:26" ht="32.25" customHeight="1">
      <c r="A30" s="290"/>
      <c r="B30" s="256" t="s">
        <v>1465</v>
      </c>
      <c r="C30" s="26" t="s">
        <v>1157</v>
      </c>
      <c r="D30" s="188"/>
      <c r="E30" s="188"/>
      <c r="F30" s="188"/>
      <c r="G30" s="220"/>
      <c r="H30" s="21" t="s">
        <v>1449</v>
      </c>
      <c r="I30" s="50"/>
      <c r="J30" s="50"/>
      <c r="K30" s="50"/>
      <c r="L30" s="50"/>
      <c r="M30" s="50"/>
      <c r="N30" s="50"/>
      <c r="O30" s="50"/>
      <c r="P30" s="50"/>
      <c r="Q30" s="50"/>
      <c r="R30" s="50"/>
      <c r="S30" s="50"/>
      <c r="T30" s="50"/>
      <c r="U30" s="50"/>
      <c r="V30" s="50"/>
      <c r="W30" s="50"/>
      <c r="X30" s="50"/>
      <c r="Y30" s="50"/>
      <c r="Z30" s="50"/>
    </row>
    <row r="31" spans="1:26" ht="32.25" customHeight="1">
      <c r="A31" s="290"/>
      <c r="B31" s="256"/>
      <c r="C31" s="20" t="s">
        <v>1466</v>
      </c>
      <c r="D31" s="188"/>
      <c r="E31" s="188"/>
      <c r="F31" s="188"/>
      <c r="G31" s="220"/>
      <c r="H31" s="21"/>
      <c r="I31" s="50"/>
      <c r="J31" s="50"/>
      <c r="K31" s="50"/>
      <c r="L31" s="50"/>
      <c r="M31" s="50"/>
      <c r="N31" s="50"/>
      <c r="O31" s="50"/>
      <c r="P31" s="50"/>
      <c r="Q31" s="50"/>
      <c r="R31" s="50"/>
      <c r="S31" s="50"/>
      <c r="T31" s="50"/>
      <c r="U31" s="50"/>
      <c r="V31" s="50"/>
      <c r="W31" s="50"/>
      <c r="X31" s="50"/>
      <c r="Y31" s="50"/>
      <c r="Z31" s="50"/>
    </row>
    <row r="32" spans="1:26" ht="33" customHeight="1">
      <c r="A32" s="290"/>
      <c r="B32" s="256" t="s">
        <v>1467</v>
      </c>
      <c r="C32" s="26" t="s">
        <v>1468</v>
      </c>
      <c r="D32" s="188" t="s">
        <v>323</v>
      </c>
      <c r="E32" s="188" t="s">
        <v>546</v>
      </c>
      <c r="F32" s="188" t="s">
        <v>546</v>
      </c>
      <c r="G32" s="220"/>
      <c r="H32" s="21" t="s">
        <v>1396</v>
      </c>
      <c r="I32" s="50"/>
      <c r="J32" s="50"/>
      <c r="K32" s="50"/>
      <c r="L32" s="50"/>
      <c r="M32" s="50"/>
      <c r="N32" s="50"/>
      <c r="O32" s="50"/>
      <c r="P32" s="50"/>
      <c r="Q32" s="50"/>
      <c r="R32" s="50"/>
      <c r="S32" s="50"/>
      <c r="T32" s="50"/>
      <c r="U32" s="50"/>
      <c r="V32" s="50"/>
      <c r="W32" s="50"/>
      <c r="X32" s="50"/>
      <c r="Y32" s="50"/>
      <c r="Z32" s="50"/>
    </row>
    <row r="33" spans="1:26" ht="33" customHeight="1">
      <c r="A33" s="290"/>
      <c r="B33" s="256"/>
      <c r="C33" s="26" t="s">
        <v>1469</v>
      </c>
      <c r="D33" s="188" t="s">
        <v>1470</v>
      </c>
      <c r="E33" s="188" t="s">
        <v>546</v>
      </c>
      <c r="F33" s="188" t="s">
        <v>546</v>
      </c>
      <c r="G33" s="220"/>
      <c r="H33" s="21" t="s">
        <v>1396</v>
      </c>
      <c r="I33" s="50"/>
      <c r="J33" s="50"/>
      <c r="K33" s="50"/>
      <c r="L33" s="50"/>
      <c r="M33" s="50"/>
      <c r="N33" s="50"/>
      <c r="O33" s="50"/>
      <c r="P33" s="50"/>
      <c r="Q33" s="50"/>
      <c r="R33" s="50"/>
      <c r="S33" s="50"/>
      <c r="T33" s="50"/>
      <c r="U33" s="50"/>
      <c r="V33" s="50"/>
      <c r="W33" s="50"/>
      <c r="X33" s="50"/>
      <c r="Y33" s="50"/>
      <c r="Z33" s="50"/>
    </row>
    <row r="34" spans="1:26" ht="33" customHeight="1">
      <c r="A34" s="290"/>
      <c r="B34" s="26" t="s">
        <v>1471</v>
      </c>
      <c r="C34" s="26" t="s">
        <v>1472</v>
      </c>
      <c r="D34" s="188" t="s">
        <v>546</v>
      </c>
      <c r="E34" s="188" t="s">
        <v>546</v>
      </c>
      <c r="F34" s="188" t="s">
        <v>546</v>
      </c>
      <c r="G34" s="220"/>
      <c r="H34" s="21" t="s">
        <v>1396</v>
      </c>
      <c r="I34" s="50"/>
      <c r="J34" s="50"/>
      <c r="K34" s="50"/>
      <c r="L34" s="50"/>
      <c r="M34" s="50"/>
      <c r="N34" s="50"/>
      <c r="O34" s="50"/>
      <c r="P34" s="50"/>
      <c r="Q34" s="50"/>
      <c r="R34" s="50"/>
      <c r="S34" s="50"/>
      <c r="T34" s="50"/>
      <c r="U34" s="50"/>
      <c r="V34" s="50"/>
      <c r="W34" s="50"/>
      <c r="X34" s="50"/>
      <c r="Y34" s="50"/>
      <c r="Z34" s="50"/>
    </row>
    <row r="35" spans="1:26" ht="33" customHeight="1">
      <c r="A35" s="290"/>
      <c r="B35" s="26" t="s">
        <v>1473</v>
      </c>
      <c r="C35" s="26" t="s">
        <v>1474</v>
      </c>
      <c r="D35" s="188"/>
      <c r="E35" s="188" t="s">
        <v>546</v>
      </c>
      <c r="F35" s="188" t="s">
        <v>546</v>
      </c>
      <c r="G35" s="220"/>
      <c r="H35" s="21" t="s">
        <v>1402</v>
      </c>
      <c r="I35" s="50"/>
      <c r="J35" s="50"/>
      <c r="K35" s="50"/>
      <c r="L35" s="50"/>
      <c r="M35" s="50"/>
      <c r="N35" s="50"/>
      <c r="O35" s="50"/>
      <c r="P35" s="50"/>
      <c r="Q35" s="50"/>
      <c r="R35" s="50"/>
      <c r="S35" s="50"/>
      <c r="T35" s="50"/>
      <c r="U35" s="50"/>
      <c r="V35" s="50"/>
      <c r="W35" s="50"/>
      <c r="X35" s="50"/>
      <c r="Y35" s="50"/>
      <c r="Z35" s="50"/>
    </row>
    <row r="36" spans="1:26" ht="24.75" customHeight="1">
      <c r="A36" s="210"/>
      <c r="B36" s="50"/>
      <c r="C36" s="50"/>
      <c r="D36" s="65"/>
      <c r="E36" s="65"/>
      <c r="F36" s="65"/>
      <c r="G36" s="65"/>
      <c r="H36" s="50"/>
      <c r="I36" s="50"/>
      <c r="J36" s="50"/>
      <c r="K36" s="50"/>
      <c r="L36" s="50"/>
      <c r="M36" s="50"/>
      <c r="N36" s="50"/>
      <c r="O36" s="50"/>
      <c r="P36" s="50"/>
      <c r="Q36" s="50"/>
      <c r="R36" s="50"/>
      <c r="S36" s="50"/>
      <c r="T36" s="50"/>
      <c r="U36" s="50"/>
      <c r="V36" s="50"/>
      <c r="W36" s="50"/>
      <c r="X36" s="50"/>
      <c r="Y36" s="50"/>
      <c r="Z36" s="50"/>
    </row>
    <row r="37" spans="1:26" ht="24.75" customHeight="1">
      <c r="A37" s="210"/>
      <c r="B37" s="50"/>
      <c r="C37" s="50"/>
      <c r="D37" s="65"/>
      <c r="E37" s="65"/>
      <c r="F37" s="65"/>
      <c r="G37" s="65"/>
      <c r="H37" s="50"/>
      <c r="I37" s="50"/>
      <c r="J37" s="50"/>
      <c r="K37" s="50"/>
      <c r="L37" s="50"/>
      <c r="M37" s="50"/>
      <c r="N37" s="50"/>
      <c r="O37" s="50"/>
      <c r="P37" s="50"/>
      <c r="Q37" s="50"/>
      <c r="R37" s="50"/>
      <c r="S37" s="50"/>
      <c r="T37" s="50"/>
      <c r="U37" s="50"/>
      <c r="V37" s="50"/>
      <c r="W37" s="50"/>
      <c r="X37" s="50"/>
      <c r="Y37" s="50"/>
      <c r="Z37" s="50"/>
    </row>
    <row r="38" spans="1:26" ht="24.75" customHeight="1">
      <c r="A38" s="210"/>
      <c r="B38" s="50"/>
      <c r="C38" s="50"/>
      <c r="D38" s="65"/>
      <c r="E38" s="65"/>
      <c r="F38" s="65"/>
      <c r="G38" s="65"/>
      <c r="H38" s="50"/>
      <c r="I38" s="50"/>
      <c r="J38" s="50"/>
      <c r="K38" s="50"/>
      <c r="L38" s="50"/>
      <c r="M38" s="50"/>
      <c r="N38" s="50"/>
      <c r="O38" s="50"/>
      <c r="P38" s="50"/>
      <c r="Q38" s="50"/>
      <c r="R38" s="50"/>
      <c r="S38" s="50"/>
      <c r="T38" s="50"/>
      <c r="U38" s="50"/>
      <c r="V38" s="50"/>
      <c r="W38" s="50"/>
      <c r="X38" s="50"/>
      <c r="Y38" s="50"/>
      <c r="Z38" s="50"/>
    </row>
    <row r="39" spans="1:26" ht="24.75" customHeight="1">
      <c r="A39" s="210"/>
      <c r="B39" s="50"/>
      <c r="C39" s="50"/>
      <c r="D39" s="65"/>
      <c r="E39" s="65"/>
      <c r="F39" s="65"/>
      <c r="G39" s="65"/>
      <c r="H39" s="50"/>
      <c r="I39" s="50"/>
      <c r="J39" s="50"/>
      <c r="K39" s="50"/>
      <c r="L39" s="50"/>
      <c r="M39" s="50"/>
      <c r="N39" s="50"/>
      <c r="O39" s="50"/>
      <c r="P39" s="50"/>
      <c r="Q39" s="50"/>
      <c r="R39" s="50"/>
      <c r="S39" s="50"/>
      <c r="T39" s="50"/>
      <c r="U39" s="50"/>
      <c r="V39" s="50"/>
      <c r="W39" s="50"/>
      <c r="X39" s="50"/>
      <c r="Y39" s="50"/>
      <c r="Z39" s="50"/>
    </row>
    <row r="40" spans="1:26" ht="24.75" customHeight="1">
      <c r="A40" s="210"/>
      <c r="B40" s="50"/>
      <c r="C40" s="50"/>
      <c r="D40" s="65"/>
      <c r="E40" s="65"/>
      <c r="F40" s="65"/>
      <c r="G40" s="65"/>
      <c r="H40" s="50"/>
      <c r="I40" s="50"/>
      <c r="J40" s="50"/>
      <c r="K40" s="50"/>
      <c r="L40" s="50"/>
      <c r="M40" s="50"/>
      <c r="N40" s="50"/>
      <c r="O40" s="50"/>
      <c r="P40" s="50"/>
      <c r="Q40" s="50"/>
      <c r="R40" s="50"/>
      <c r="S40" s="50"/>
      <c r="T40" s="50"/>
      <c r="U40" s="50"/>
      <c r="V40" s="50"/>
      <c r="W40" s="50"/>
      <c r="X40" s="50"/>
      <c r="Y40" s="50"/>
      <c r="Z40" s="50"/>
    </row>
    <row r="41" spans="1:26" ht="24.75" customHeight="1">
      <c r="A41" s="210"/>
      <c r="B41" s="50"/>
      <c r="C41" s="50"/>
      <c r="D41" s="65"/>
      <c r="E41" s="65"/>
      <c r="F41" s="65"/>
      <c r="G41" s="65"/>
      <c r="H41" s="50"/>
      <c r="I41" s="50"/>
      <c r="J41" s="50"/>
      <c r="K41" s="50"/>
      <c r="L41" s="50"/>
      <c r="M41" s="50"/>
      <c r="N41" s="50"/>
      <c r="O41" s="50"/>
      <c r="P41" s="50"/>
      <c r="Q41" s="50"/>
      <c r="R41" s="50"/>
      <c r="S41" s="50"/>
      <c r="T41" s="50"/>
      <c r="U41" s="50"/>
      <c r="V41" s="50"/>
      <c r="W41" s="50"/>
      <c r="X41" s="50"/>
      <c r="Y41" s="50"/>
      <c r="Z41" s="50"/>
    </row>
    <row r="42" spans="1:26" ht="24.75" customHeight="1">
      <c r="A42" s="210"/>
      <c r="B42" s="50"/>
      <c r="C42" s="50"/>
      <c r="D42" s="65"/>
      <c r="E42" s="65"/>
      <c r="F42" s="65"/>
      <c r="G42" s="65"/>
      <c r="H42" s="50"/>
      <c r="I42" s="50"/>
      <c r="J42" s="50"/>
      <c r="K42" s="50"/>
      <c r="L42" s="50"/>
      <c r="M42" s="50"/>
      <c r="N42" s="50"/>
      <c r="O42" s="50"/>
      <c r="P42" s="50"/>
      <c r="Q42" s="50"/>
      <c r="R42" s="50"/>
      <c r="S42" s="50"/>
      <c r="T42" s="50"/>
      <c r="U42" s="50"/>
      <c r="V42" s="50"/>
      <c r="W42" s="50"/>
      <c r="X42" s="50"/>
      <c r="Y42" s="50"/>
      <c r="Z42" s="50"/>
    </row>
    <row r="43" spans="1:26" ht="24.75" customHeight="1">
      <c r="A43" s="210"/>
      <c r="B43" s="50"/>
      <c r="C43" s="50"/>
      <c r="D43" s="65"/>
      <c r="E43" s="65"/>
      <c r="F43" s="65"/>
      <c r="G43" s="65"/>
      <c r="H43" s="50"/>
      <c r="I43" s="50"/>
      <c r="J43" s="50"/>
      <c r="K43" s="50"/>
      <c r="L43" s="50"/>
      <c r="M43" s="50"/>
      <c r="N43" s="50"/>
      <c r="O43" s="50"/>
      <c r="P43" s="50"/>
      <c r="Q43" s="50"/>
      <c r="R43" s="50"/>
      <c r="S43" s="50"/>
      <c r="T43" s="50"/>
      <c r="U43" s="50"/>
      <c r="V43" s="50"/>
      <c r="W43" s="50"/>
      <c r="X43" s="50"/>
      <c r="Y43" s="50"/>
      <c r="Z43" s="50"/>
    </row>
    <row r="44" spans="1:26" ht="24.75" customHeight="1">
      <c r="A44" s="210"/>
      <c r="B44" s="50"/>
      <c r="C44" s="50"/>
      <c r="D44" s="65"/>
      <c r="E44" s="65"/>
      <c r="F44" s="65"/>
      <c r="G44" s="65"/>
      <c r="H44" s="50"/>
      <c r="I44" s="50"/>
      <c r="J44" s="50"/>
      <c r="K44" s="50"/>
      <c r="L44" s="50"/>
      <c r="M44" s="50"/>
      <c r="N44" s="50"/>
      <c r="O44" s="50"/>
      <c r="P44" s="50"/>
      <c r="Q44" s="50"/>
      <c r="R44" s="50"/>
      <c r="S44" s="50"/>
      <c r="T44" s="50"/>
      <c r="U44" s="50"/>
      <c r="V44" s="50"/>
      <c r="W44" s="50"/>
      <c r="X44" s="50"/>
      <c r="Y44" s="50"/>
      <c r="Z44" s="50"/>
    </row>
    <row r="45" spans="1:26" ht="24.75" customHeight="1">
      <c r="A45" s="50"/>
      <c r="B45" s="50"/>
      <c r="C45" s="50"/>
      <c r="D45" s="65"/>
      <c r="E45" s="65"/>
      <c r="F45" s="65"/>
      <c r="G45" s="65"/>
      <c r="H45" s="50"/>
      <c r="I45" s="50"/>
      <c r="J45" s="50"/>
      <c r="K45" s="50"/>
      <c r="L45" s="50"/>
      <c r="M45" s="50"/>
      <c r="N45" s="50"/>
      <c r="O45" s="50"/>
      <c r="P45" s="50"/>
      <c r="Q45" s="50"/>
      <c r="R45" s="50"/>
      <c r="S45" s="50"/>
      <c r="T45" s="50"/>
      <c r="U45" s="50"/>
      <c r="V45" s="50"/>
      <c r="W45" s="50"/>
      <c r="X45" s="50"/>
      <c r="Y45" s="50"/>
      <c r="Z45" s="50"/>
    </row>
    <row r="46" spans="1:26" ht="24.75" customHeight="1">
      <c r="A46" s="50"/>
      <c r="B46" s="50"/>
      <c r="C46" s="50"/>
      <c r="D46" s="65"/>
      <c r="E46" s="65"/>
      <c r="F46" s="65"/>
      <c r="G46" s="65"/>
      <c r="H46" s="50"/>
      <c r="I46" s="50"/>
      <c r="J46" s="50"/>
      <c r="K46" s="50"/>
      <c r="L46" s="50"/>
      <c r="M46" s="50"/>
      <c r="N46" s="50"/>
      <c r="O46" s="50"/>
      <c r="P46" s="50"/>
      <c r="Q46" s="50"/>
      <c r="R46" s="50"/>
      <c r="S46" s="50"/>
      <c r="T46" s="50"/>
      <c r="U46" s="50"/>
      <c r="V46" s="50"/>
      <c r="W46" s="50"/>
      <c r="X46" s="50"/>
      <c r="Y46" s="50"/>
      <c r="Z46" s="50"/>
    </row>
    <row r="47" spans="1:26" ht="24.75" customHeight="1">
      <c r="A47" s="50"/>
      <c r="B47" s="50"/>
      <c r="C47" s="50"/>
      <c r="D47" s="65"/>
      <c r="E47" s="65"/>
      <c r="F47" s="65"/>
      <c r="G47" s="65"/>
      <c r="H47" s="50"/>
      <c r="I47" s="50"/>
      <c r="J47" s="50"/>
      <c r="K47" s="50"/>
      <c r="L47" s="50"/>
      <c r="M47" s="50"/>
      <c r="N47" s="50"/>
      <c r="O47" s="50"/>
      <c r="P47" s="50"/>
      <c r="Q47" s="50"/>
      <c r="R47" s="50"/>
      <c r="S47" s="50"/>
      <c r="T47" s="50"/>
      <c r="U47" s="50"/>
      <c r="V47" s="50"/>
      <c r="W47" s="50"/>
      <c r="X47" s="50"/>
      <c r="Y47" s="50"/>
      <c r="Z47" s="50"/>
    </row>
    <row r="48" spans="1:26" ht="24.75" customHeight="1">
      <c r="A48" s="50"/>
      <c r="B48" s="50"/>
      <c r="C48" s="50"/>
      <c r="D48" s="65"/>
      <c r="E48" s="65"/>
      <c r="F48" s="65"/>
      <c r="G48" s="65"/>
      <c r="H48" s="50"/>
      <c r="I48" s="50"/>
      <c r="J48" s="50"/>
      <c r="K48" s="50"/>
      <c r="L48" s="50"/>
      <c r="M48" s="50"/>
      <c r="N48" s="50"/>
      <c r="O48" s="50"/>
      <c r="P48" s="50"/>
      <c r="Q48" s="50"/>
      <c r="R48" s="50"/>
      <c r="S48" s="50"/>
      <c r="T48" s="50"/>
      <c r="U48" s="50"/>
      <c r="V48" s="50"/>
      <c r="W48" s="50"/>
      <c r="X48" s="50"/>
      <c r="Y48" s="50"/>
      <c r="Z48" s="50"/>
    </row>
    <row r="49" spans="1:26" ht="24.75" customHeight="1">
      <c r="A49" s="50"/>
      <c r="B49" s="50"/>
      <c r="C49" s="50"/>
      <c r="D49" s="65"/>
      <c r="E49" s="65"/>
      <c r="F49" s="65"/>
      <c r="G49" s="65"/>
      <c r="H49" s="50"/>
      <c r="I49" s="50"/>
      <c r="J49" s="50"/>
      <c r="K49" s="50"/>
      <c r="L49" s="50"/>
      <c r="M49" s="50"/>
      <c r="N49" s="50"/>
      <c r="O49" s="50"/>
      <c r="P49" s="50"/>
      <c r="Q49" s="50"/>
      <c r="R49" s="50"/>
      <c r="S49" s="50"/>
      <c r="T49" s="50"/>
      <c r="U49" s="50"/>
      <c r="V49" s="50"/>
      <c r="W49" s="50"/>
      <c r="X49" s="50"/>
      <c r="Y49" s="50"/>
      <c r="Z49" s="50"/>
    </row>
    <row r="50" spans="1:26" ht="24.75" customHeight="1">
      <c r="A50" s="50"/>
      <c r="B50" s="50"/>
      <c r="C50" s="50"/>
      <c r="D50" s="65"/>
      <c r="E50" s="65"/>
      <c r="F50" s="65"/>
      <c r="G50" s="65"/>
      <c r="H50" s="50"/>
      <c r="I50" s="50"/>
      <c r="J50" s="50"/>
      <c r="K50" s="50"/>
      <c r="L50" s="50"/>
      <c r="M50" s="50"/>
      <c r="N50" s="50"/>
      <c r="O50" s="50"/>
      <c r="P50" s="50"/>
      <c r="Q50" s="50"/>
      <c r="R50" s="50"/>
      <c r="S50" s="50"/>
      <c r="T50" s="50"/>
      <c r="U50" s="50"/>
      <c r="V50" s="50"/>
      <c r="W50" s="50"/>
      <c r="X50" s="50"/>
      <c r="Y50" s="50"/>
      <c r="Z50" s="50"/>
    </row>
    <row r="51" spans="1:26" ht="24.75" customHeight="1">
      <c r="A51" s="50"/>
      <c r="B51" s="50"/>
      <c r="C51" s="50"/>
      <c r="D51" s="65"/>
      <c r="E51" s="65"/>
      <c r="F51" s="65"/>
      <c r="G51" s="65"/>
      <c r="H51" s="50"/>
      <c r="I51" s="50"/>
      <c r="J51" s="50"/>
      <c r="K51" s="50"/>
      <c r="L51" s="50"/>
      <c r="M51" s="50"/>
      <c r="N51" s="50"/>
      <c r="O51" s="50"/>
      <c r="P51" s="50"/>
      <c r="Q51" s="50"/>
      <c r="R51" s="50"/>
      <c r="S51" s="50"/>
      <c r="T51" s="50"/>
      <c r="U51" s="50"/>
      <c r="V51" s="50"/>
      <c r="W51" s="50"/>
      <c r="X51" s="50"/>
      <c r="Y51" s="50"/>
      <c r="Z51" s="50"/>
    </row>
    <row r="52" spans="1:26" ht="24.75" customHeight="1">
      <c r="A52" s="50"/>
      <c r="B52" s="50"/>
      <c r="C52" s="50"/>
      <c r="D52" s="65"/>
      <c r="E52" s="65"/>
      <c r="F52" s="65"/>
      <c r="G52" s="65"/>
      <c r="H52" s="50"/>
      <c r="I52" s="50"/>
      <c r="J52" s="50"/>
      <c r="K52" s="50"/>
      <c r="L52" s="50"/>
      <c r="M52" s="50"/>
      <c r="N52" s="50"/>
      <c r="O52" s="50"/>
      <c r="P52" s="50"/>
      <c r="Q52" s="50"/>
      <c r="R52" s="50"/>
      <c r="S52" s="50"/>
      <c r="T52" s="50"/>
      <c r="U52" s="50"/>
      <c r="V52" s="50"/>
      <c r="W52" s="50"/>
      <c r="X52" s="50"/>
      <c r="Y52" s="50"/>
      <c r="Z52" s="50"/>
    </row>
    <row r="53" spans="1:26" ht="24.75" customHeight="1">
      <c r="A53" s="50"/>
      <c r="B53" s="50"/>
      <c r="C53" s="50"/>
      <c r="D53" s="65"/>
      <c r="E53" s="65"/>
      <c r="F53" s="65"/>
      <c r="G53" s="65"/>
      <c r="H53" s="50"/>
      <c r="I53" s="50"/>
      <c r="J53" s="50"/>
      <c r="K53" s="50"/>
      <c r="L53" s="50"/>
      <c r="M53" s="50"/>
      <c r="N53" s="50"/>
      <c r="O53" s="50"/>
      <c r="P53" s="50"/>
      <c r="Q53" s="50"/>
      <c r="R53" s="50"/>
      <c r="S53" s="50"/>
      <c r="T53" s="50"/>
      <c r="U53" s="50"/>
      <c r="V53" s="50"/>
      <c r="W53" s="50"/>
      <c r="X53" s="50"/>
      <c r="Y53" s="50"/>
      <c r="Z53" s="50"/>
    </row>
    <row r="54" spans="1:26" ht="24.75" customHeight="1">
      <c r="A54" s="50"/>
      <c r="B54" s="50"/>
      <c r="C54" s="50"/>
      <c r="D54" s="65"/>
      <c r="E54" s="65"/>
      <c r="F54" s="65"/>
      <c r="G54" s="65"/>
      <c r="H54" s="50"/>
      <c r="I54" s="50"/>
      <c r="J54" s="50"/>
      <c r="K54" s="50"/>
      <c r="L54" s="50"/>
      <c r="M54" s="50"/>
      <c r="N54" s="50"/>
      <c r="O54" s="50"/>
      <c r="P54" s="50"/>
      <c r="Q54" s="50"/>
      <c r="R54" s="50"/>
      <c r="S54" s="50"/>
      <c r="T54" s="50"/>
      <c r="U54" s="50"/>
      <c r="V54" s="50"/>
      <c r="W54" s="50"/>
      <c r="X54" s="50"/>
      <c r="Y54" s="50"/>
      <c r="Z54" s="50"/>
    </row>
    <row r="55" spans="1:26" ht="24.75" customHeight="1">
      <c r="A55" s="50"/>
      <c r="B55" s="50"/>
      <c r="C55" s="50"/>
      <c r="D55" s="65"/>
      <c r="E55" s="65"/>
      <c r="F55" s="65"/>
      <c r="G55" s="65"/>
      <c r="H55" s="50"/>
      <c r="I55" s="50"/>
      <c r="J55" s="50"/>
      <c r="K55" s="50"/>
      <c r="L55" s="50"/>
      <c r="M55" s="50"/>
      <c r="N55" s="50"/>
      <c r="O55" s="50"/>
      <c r="P55" s="50"/>
      <c r="Q55" s="50"/>
      <c r="R55" s="50"/>
      <c r="S55" s="50"/>
      <c r="T55" s="50"/>
      <c r="U55" s="50"/>
      <c r="V55" s="50"/>
      <c r="W55" s="50"/>
      <c r="X55" s="50"/>
      <c r="Y55" s="50"/>
      <c r="Z55" s="50"/>
    </row>
    <row r="56" spans="1:26" ht="24.75" customHeight="1">
      <c r="A56" s="50"/>
      <c r="B56" s="50"/>
      <c r="C56" s="50"/>
      <c r="D56" s="65"/>
      <c r="E56" s="65"/>
      <c r="F56" s="65"/>
      <c r="G56" s="65"/>
      <c r="H56" s="50"/>
      <c r="I56" s="50"/>
      <c r="J56" s="50"/>
      <c r="K56" s="50"/>
      <c r="L56" s="50"/>
      <c r="M56" s="50"/>
      <c r="N56" s="50"/>
      <c r="O56" s="50"/>
      <c r="P56" s="50"/>
      <c r="Q56" s="50"/>
      <c r="R56" s="50"/>
      <c r="S56" s="50"/>
      <c r="T56" s="50"/>
      <c r="U56" s="50"/>
      <c r="V56" s="50"/>
      <c r="W56" s="50"/>
      <c r="X56" s="50"/>
      <c r="Y56" s="50"/>
      <c r="Z56" s="50"/>
    </row>
    <row r="57" spans="1:26" ht="24.75" customHeight="1">
      <c r="A57" s="50"/>
      <c r="B57" s="50"/>
      <c r="C57" s="50"/>
      <c r="D57" s="65"/>
      <c r="E57" s="65"/>
      <c r="F57" s="65"/>
      <c r="G57" s="65"/>
      <c r="H57" s="50"/>
      <c r="I57" s="50"/>
      <c r="J57" s="50"/>
      <c r="K57" s="50"/>
      <c r="L57" s="50"/>
      <c r="M57" s="50"/>
      <c r="N57" s="50"/>
      <c r="O57" s="50"/>
      <c r="P57" s="50"/>
      <c r="Q57" s="50"/>
      <c r="R57" s="50"/>
      <c r="S57" s="50"/>
      <c r="T57" s="50"/>
      <c r="U57" s="50"/>
      <c r="V57" s="50"/>
      <c r="W57" s="50"/>
      <c r="X57" s="50"/>
      <c r="Y57" s="50"/>
      <c r="Z57" s="50"/>
    </row>
    <row r="58" spans="1:26" ht="24.75" customHeight="1">
      <c r="A58" s="50"/>
      <c r="B58" s="50"/>
      <c r="C58" s="50"/>
      <c r="D58" s="65"/>
      <c r="E58" s="65"/>
      <c r="F58" s="65"/>
      <c r="G58" s="65"/>
      <c r="H58" s="50"/>
      <c r="I58" s="50"/>
      <c r="J58" s="50"/>
      <c r="K58" s="50"/>
      <c r="L58" s="50"/>
      <c r="M58" s="50"/>
      <c r="N58" s="50"/>
      <c r="O58" s="50"/>
      <c r="P58" s="50"/>
      <c r="Q58" s="50"/>
      <c r="R58" s="50"/>
      <c r="S58" s="50"/>
      <c r="T58" s="50"/>
      <c r="U58" s="50"/>
      <c r="V58" s="50"/>
      <c r="W58" s="50"/>
      <c r="X58" s="50"/>
      <c r="Y58" s="50"/>
      <c r="Z58" s="50"/>
    </row>
    <row r="59" spans="1:26" ht="24.75" customHeight="1">
      <c r="A59" s="50"/>
      <c r="B59" s="50"/>
      <c r="C59" s="50"/>
      <c r="D59" s="65"/>
      <c r="E59" s="65"/>
      <c r="F59" s="65"/>
      <c r="G59" s="65"/>
      <c r="H59" s="50"/>
      <c r="I59" s="50"/>
      <c r="J59" s="50"/>
      <c r="K59" s="50"/>
      <c r="L59" s="50"/>
      <c r="M59" s="50"/>
      <c r="N59" s="50"/>
      <c r="O59" s="50"/>
      <c r="P59" s="50"/>
      <c r="Q59" s="50"/>
      <c r="R59" s="50"/>
      <c r="S59" s="50"/>
      <c r="T59" s="50"/>
      <c r="U59" s="50"/>
      <c r="V59" s="50"/>
      <c r="W59" s="50"/>
      <c r="X59" s="50"/>
      <c r="Y59" s="50"/>
      <c r="Z59" s="50"/>
    </row>
    <row r="60" spans="1:26" ht="24.75" customHeight="1">
      <c r="A60" s="50"/>
      <c r="B60" s="50"/>
      <c r="C60" s="50"/>
      <c r="D60" s="65"/>
      <c r="E60" s="65"/>
      <c r="F60" s="65"/>
      <c r="G60" s="65"/>
      <c r="H60" s="50"/>
      <c r="I60" s="50"/>
      <c r="J60" s="50"/>
      <c r="K60" s="50"/>
      <c r="L60" s="50"/>
      <c r="M60" s="50"/>
      <c r="N60" s="50"/>
      <c r="O60" s="50"/>
      <c r="P60" s="50"/>
      <c r="Q60" s="50"/>
      <c r="R60" s="50"/>
      <c r="S60" s="50"/>
      <c r="T60" s="50"/>
      <c r="U60" s="50"/>
      <c r="V60" s="50"/>
      <c r="W60" s="50"/>
      <c r="X60" s="50"/>
      <c r="Y60" s="50"/>
      <c r="Z60" s="50"/>
    </row>
    <row r="61" spans="1:26" ht="24.75" customHeight="1">
      <c r="A61" s="50"/>
      <c r="B61" s="50"/>
      <c r="C61" s="50"/>
      <c r="D61" s="65"/>
      <c r="E61" s="65"/>
      <c r="F61" s="65"/>
      <c r="G61" s="65"/>
      <c r="H61" s="50"/>
      <c r="I61" s="50"/>
      <c r="J61" s="50"/>
      <c r="K61" s="50"/>
      <c r="L61" s="50"/>
      <c r="M61" s="50"/>
      <c r="N61" s="50"/>
      <c r="O61" s="50"/>
      <c r="P61" s="50"/>
      <c r="Q61" s="50"/>
      <c r="R61" s="50"/>
      <c r="S61" s="50"/>
      <c r="T61" s="50"/>
      <c r="U61" s="50"/>
      <c r="V61" s="50"/>
      <c r="W61" s="50"/>
      <c r="X61" s="50"/>
      <c r="Y61" s="50"/>
      <c r="Z61" s="50"/>
    </row>
    <row r="62" spans="1:26" ht="24.75" customHeight="1">
      <c r="A62" s="50"/>
      <c r="B62" s="50"/>
      <c r="C62" s="50"/>
      <c r="D62" s="65"/>
      <c r="E62" s="65"/>
      <c r="F62" s="65"/>
      <c r="G62" s="65"/>
      <c r="H62" s="50"/>
      <c r="I62" s="50"/>
      <c r="J62" s="50"/>
      <c r="K62" s="50"/>
      <c r="L62" s="50"/>
      <c r="M62" s="50"/>
      <c r="N62" s="50"/>
      <c r="O62" s="50"/>
      <c r="P62" s="50"/>
      <c r="Q62" s="50"/>
      <c r="R62" s="50"/>
      <c r="S62" s="50"/>
      <c r="T62" s="50"/>
      <c r="U62" s="50"/>
      <c r="V62" s="50"/>
      <c r="W62" s="50"/>
      <c r="X62" s="50"/>
      <c r="Y62" s="50"/>
      <c r="Z62" s="50"/>
    </row>
    <row r="63" spans="1:26" ht="24.75" customHeight="1">
      <c r="A63" s="50"/>
      <c r="B63" s="50"/>
      <c r="C63" s="50"/>
      <c r="D63" s="65"/>
      <c r="E63" s="65"/>
      <c r="F63" s="65"/>
      <c r="G63" s="65"/>
      <c r="H63" s="50"/>
      <c r="I63" s="50"/>
      <c r="J63" s="50"/>
      <c r="K63" s="50"/>
      <c r="L63" s="50"/>
      <c r="M63" s="50"/>
      <c r="N63" s="50"/>
      <c r="O63" s="50"/>
      <c r="P63" s="50"/>
      <c r="Q63" s="50"/>
      <c r="R63" s="50"/>
      <c r="S63" s="50"/>
      <c r="T63" s="50"/>
      <c r="U63" s="50"/>
      <c r="V63" s="50"/>
      <c r="W63" s="50"/>
      <c r="X63" s="50"/>
      <c r="Y63" s="50"/>
      <c r="Z63" s="50"/>
    </row>
    <row r="64" spans="1:26" ht="24.75" customHeight="1">
      <c r="A64" s="50"/>
      <c r="B64" s="50"/>
      <c r="C64" s="50"/>
      <c r="D64" s="65"/>
      <c r="E64" s="65"/>
      <c r="F64" s="65"/>
      <c r="G64" s="65"/>
      <c r="H64" s="50"/>
      <c r="I64" s="50"/>
      <c r="J64" s="50"/>
      <c r="K64" s="50"/>
      <c r="L64" s="50"/>
      <c r="M64" s="50"/>
      <c r="N64" s="50"/>
      <c r="O64" s="50"/>
      <c r="P64" s="50"/>
      <c r="Q64" s="50"/>
      <c r="R64" s="50"/>
      <c r="S64" s="50"/>
      <c r="T64" s="50"/>
      <c r="U64" s="50"/>
      <c r="V64" s="50"/>
      <c r="W64" s="50"/>
      <c r="X64" s="50"/>
      <c r="Y64" s="50"/>
      <c r="Z64" s="50"/>
    </row>
    <row r="65" spans="1:26" ht="24.75" customHeight="1">
      <c r="A65" s="50"/>
      <c r="B65" s="50"/>
      <c r="C65" s="50"/>
      <c r="D65" s="65"/>
      <c r="E65" s="65"/>
      <c r="F65" s="65"/>
      <c r="G65" s="65"/>
      <c r="H65" s="50"/>
      <c r="I65" s="50"/>
      <c r="J65" s="50"/>
      <c r="K65" s="50"/>
      <c r="L65" s="50"/>
      <c r="M65" s="50"/>
      <c r="N65" s="50"/>
      <c r="O65" s="50"/>
      <c r="P65" s="50"/>
      <c r="Q65" s="50"/>
      <c r="R65" s="50"/>
      <c r="S65" s="50"/>
      <c r="T65" s="50"/>
      <c r="U65" s="50"/>
      <c r="V65" s="50"/>
      <c r="W65" s="50"/>
      <c r="X65" s="50"/>
      <c r="Y65" s="50"/>
      <c r="Z65" s="50"/>
    </row>
    <row r="66" spans="1:26" ht="24.75" customHeight="1">
      <c r="A66" s="50"/>
      <c r="B66" s="50"/>
      <c r="C66" s="50"/>
      <c r="D66" s="65"/>
      <c r="E66" s="65"/>
      <c r="F66" s="65"/>
      <c r="G66" s="65"/>
      <c r="H66" s="50"/>
      <c r="I66" s="50"/>
      <c r="J66" s="50"/>
      <c r="K66" s="50"/>
      <c r="L66" s="50"/>
      <c r="M66" s="50"/>
      <c r="N66" s="50"/>
      <c r="O66" s="50"/>
      <c r="P66" s="50"/>
      <c r="Q66" s="50"/>
      <c r="R66" s="50"/>
      <c r="S66" s="50"/>
      <c r="T66" s="50"/>
      <c r="U66" s="50"/>
      <c r="V66" s="50"/>
      <c r="W66" s="50"/>
      <c r="X66" s="50"/>
      <c r="Y66" s="50"/>
      <c r="Z66" s="50"/>
    </row>
    <row r="67" spans="1:26" ht="24.75" customHeight="1">
      <c r="A67" s="50"/>
      <c r="B67" s="50"/>
      <c r="C67" s="50"/>
      <c r="D67" s="65"/>
      <c r="E67" s="65"/>
      <c r="F67" s="65"/>
      <c r="G67" s="65"/>
      <c r="H67" s="50"/>
      <c r="I67" s="50"/>
      <c r="J67" s="50"/>
      <c r="K67" s="50"/>
      <c r="L67" s="50"/>
      <c r="M67" s="50"/>
      <c r="N67" s="50"/>
      <c r="O67" s="50"/>
      <c r="P67" s="50"/>
      <c r="Q67" s="50"/>
      <c r="R67" s="50"/>
      <c r="S67" s="50"/>
      <c r="T67" s="50"/>
      <c r="U67" s="50"/>
      <c r="V67" s="50"/>
      <c r="W67" s="50"/>
      <c r="X67" s="50"/>
      <c r="Y67" s="50"/>
      <c r="Z67" s="50"/>
    </row>
    <row r="68" spans="1:26" ht="24.75" customHeight="1">
      <c r="A68" s="50"/>
      <c r="B68" s="50"/>
      <c r="C68" s="50"/>
      <c r="D68" s="65"/>
      <c r="E68" s="65"/>
      <c r="F68" s="65"/>
      <c r="G68" s="65"/>
      <c r="H68" s="50"/>
      <c r="I68" s="50"/>
      <c r="J68" s="50"/>
      <c r="K68" s="50"/>
      <c r="L68" s="50"/>
      <c r="M68" s="50"/>
      <c r="N68" s="50"/>
      <c r="O68" s="50"/>
      <c r="P68" s="50"/>
      <c r="Q68" s="50"/>
      <c r="R68" s="50"/>
      <c r="S68" s="50"/>
      <c r="T68" s="50"/>
      <c r="U68" s="50"/>
      <c r="V68" s="50"/>
      <c r="W68" s="50"/>
      <c r="X68" s="50"/>
      <c r="Y68" s="50"/>
      <c r="Z68" s="50"/>
    </row>
    <row r="69" spans="1:26" ht="24.75" customHeight="1">
      <c r="A69" s="50"/>
      <c r="B69" s="50"/>
      <c r="C69" s="50"/>
      <c r="D69" s="65"/>
      <c r="E69" s="65"/>
      <c r="F69" s="65"/>
      <c r="G69" s="65"/>
      <c r="H69" s="50"/>
      <c r="I69" s="50"/>
      <c r="J69" s="50"/>
      <c r="K69" s="50"/>
      <c r="L69" s="50"/>
      <c r="M69" s="50"/>
      <c r="N69" s="50"/>
      <c r="O69" s="50"/>
      <c r="P69" s="50"/>
      <c r="Q69" s="50"/>
      <c r="R69" s="50"/>
      <c r="S69" s="50"/>
      <c r="T69" s="50"/>
      <c r="U69" s="50"/>
      <c r="V69" s="50"/>
      <c r="W69" s="50"/>
      <c r="X69" s="50"/>
      <c r="Y69" s="50"/>
      <c r="Z69" s="50"/>
    </row>
    <row r="70" spans="1:26" ht="24.75" customHeight="1">
      <c r="A70" s="50"/>
      <c r="B70" s="50"/>
      <c r="C70" s="50"/>
      <c r="D70" s="65"/>
      <c r="E70" s="65"/>
      <c r="F70" s="65"/>
      <c r="G70" s="65"/>
      <c r="H70" s="50"/>
      <c r="I70" s="50"/>
      <c r="J70" s="50"/>
      <c r="K70" s="50"/>
      <c r="L70" s="50"/>
      <c r="M70" s="50"/>
      <c r="N70" s="50"/>
      <c r="O70" s="50"/>
      <c r="P70" s="50"/>
      <c r="Q70" s="50"/>
      <c r="R70" s="50"/>
      <c r="S70" s="50"/>
      <c r="T70" s="50"/>
      <c r="U70" s="50"/>
      <c r="V70" s="50"/>
      <c r="W70" s="50"/>
      <c r="X70" s="50"/>
      <c r="Y70" s="50"/>
      <c r="Z70" s="50"/>
    </row>
    <row r="71" spans="1:26" ht="24.75" customHeight="1">
      <c r="A71" s="50"/>
      <c r="B71" s="50"/>
      <c r="C71" s="50"/>
      <c r="D71" s="65"/>
      <c r="E71" s="65"/>
      <c r="F71" s="65"/>
      <c r="G71" s="65"/>
      <c r="H71" s="50"/>
      <c r="I71" s="50"/>
      <c r="J71" s="50"/>
      <c r="K71" s="50"/>
      <c r="L71" s="50"/>
      <c r="M71" s="50"/>
      <c r="N71" s="50"/>
      <c r="O71" s="50"/>
      <c r="P71" s="50"/>
      <c r="Q71" s="50"/>
      <c r="R71" s="50"/>
      <c r="S71" s="50"/>
      <c r="T71" s="50"/>
      <c r="U71" s="50"/>
      <c r="V71" s="50"/>
      <c r="W71" s="50"/>
      <c r="X71" s="50"/>
      <c r="Y71" s="50"/>
      <c r="Z71" s="50"/>
    </row>
    <row r="72" spans="1:26" ht="24.75" customHeight="1">
      <c r="A72" s="50"/>
      <c r="B72" s="50"/>
      <c r="C72" s="50"/>
      <c r="D72" s="65"/>
      <c r="E72" s="65"/>
      <c r="F72" s="65"/>
      <c r="G72" s="65"/>
      <c r="H72" s="50"/>
      <c r="I72" s="50"/>
      <c r="J72" s="50"/>
      <c r="K72" s="50"/>
      <c r="L72" s="50"/>
      <c r="M72" s="50"/>
      <c r="N72" s="50"/>
      <c r="O72" s="50"/>
      <c r="P72" s="50"/>
      <c r="Q72" s="50"/>
      <c r="R72" s="50"/>
      <c r="S72" s="50"/>
      <c r="T72" s="50"/>
      <c r="U72" s="50"/>
      <c r="V72" s="50"/>
      <c r="W72" s="50"/>
      <c r="X72" s="50"/>
      <c r="Y72" s="50"/>
      <c r="Z72" s="50"/>
    </row>
    <row r="73" spans="1:26" ht="24.75" customHeight="1">
      <c r="A73" s="50"/>
      <c r="B73" s="50"/>
      <c r="C73" s="50"/>
      <c r="D73" s="65"/>
      <c r="E73" s="65"/>
      <c r="F73" s="65"/>
      <c r="G73" s="65"/>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65"/>
      <c r="E74" s="65"/>
      <c r="F74" s="65"/>
      <c r="G74" s="65"/>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65"/>
      <c r="E75" s="65"/>
      <c r="F75" s="65"/>
      <c r="G75" s="65"/>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65"/>
      <c r="E76" s="65"/>
      <c r="F76" s="65"/>
      <c r="G76" s="65"/>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65"/>
      <c r="E77" s="65"/>
      <c r="F77" s="65"/>
      <c r="G77" s="65"/>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65"/>
      <c r="E78" s="65"/>
      <c r="F78" s="65"/>
      <c r="G78" s="65"/>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65"/>
      <c r="E79" s="65"/>
      <c r="F79" s="65"/>
      <c r="G79" s="65"/>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65"/>
      <c r="E80" s="65"/>
      <c r="F80" s="65"/>
      <c r="G80" s="65"/>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65"/>
      <c r="E81" s="65"/>
      <c r="F81" s="65"/>
      <c r="G81" s="65"/>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65"/>
      <c r="E82" s="65"/>
      <c r="F82" s="65"/>
      <c r="G82" s="65"/>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65"/>
      <c r="E83" s="65"/>
      <c r="F83" s="65"/>
      <c r="G83" s="65"/>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65"/>
      <c r="E84" s="65"/>
      <c r="F84" s="65"/>
      <c r="G84" s="65"/>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65"/>
      <c r="E85" s="65"/>
      <c r="F85" s="65"/>
      <c r="G85" s="65"/>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65"/>
      <c r="E86" s="65"/>
      <c r="F86" s="65"/>
      <c r="G86" s="65"/>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65"/>
      <c r="E87" s="65"/>
      <c r="F87" s="65"/>
      <c r="G87" s="65"/>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65"/>
      <c r="E88" s="65"/>
      <c r="F88" s="65"/>
      <c r="G88" s="65"/>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65"/>
      <c r="E89" s="65"/>
      <c r="F89" s="65"/>
      <c r="G89" s="65"/>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65"/>
      <c r="E90" s="65"/>
      <c r="F90" s="65"/>
      <c r="G90" s="65"/>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65"/>
      <c r="E91" s="65"/>
      <c r="F91" s="65"/>
      <c r="G91" s="65"/>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65"/>
      <c r="E92" s="65"/>
      <c r="F92" s="65"/>
      <c r="G92" s="65"/>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65"/>
      <c r="E93" s="65"/>
      <c r="F93" s="65"/>
      <c r="G93" s="65"/>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65"/>
      <c r="E94" s="65"/>
      <c r="F94" s="65"/>
      <c r="G94" s="65"/>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65"/>
      <c r="E95" s="65"/>
      <c r="F95" s="65"/>
      <c r="G95" s="65"/>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65"/>
      <c r="E96" s="65"/>
      <c r="F96" s="65"/>
      <c r="G96" s="65"/>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65"/>
      <c r="E97" s="65"/>
      <c r="F97" s="65"/>
      <c r="G97" s="65"/>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65"/>
      <c r="E98" s="65"/>
      <c r="F98" s="65"/>
      <c r="G98" s="65"/>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65"/>
      <c r="E99" s="65"/>
      <c r="F99" s="65"/>
      <c r="G99" s="65"/>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65"/>
      <c r="E100" s="65"/>
      <c r="F100" s="65"/>
      <c r="G100" s="65"/>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65"/>
      <c r="E101" s="65"/>
      <c r="F101" s="65"/>
      <c r="G101" s="65"/>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65"/>
      <c r="E102" s="65"/>
      <c r="F102" s="65"/>
      <c r="G102" s="65"/>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65"/>
      <c r="E103" s="65"/>
      <c r="F103" s="65"/>
      <c r="G103" s="65"/>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65"/>
      <c r="E104" s="65"/>
      <c r="F104" s="65"/>
      <c r="G104" s="65"/>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65"/>
      <c r="E105" s="65"/>
      <c r="F105" s="65"/>
      <c r="G105" s="65"/>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65"/>
      <c r="E106" s="65"/>
      <c r="F106" s="65"/>
      <c r="G106" s="65"/>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65"/>
      <c r="E107" s="65"/>
      <c r="F107" s="65"/>
      <c r="G107" s="65"/>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65"/>
      <c r="E108" s="65"/>
      <c r="F108" s="65"/>
      <c r="G108" s="65"/>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65"/>
      <c r="E109" s="65"/>
      <c r="F109" s="65"/>
      <c r="G109" s="65"/>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65"/>
      <c r="E110" s="65"/>
      <c r="F110" s="65"/>
      <c r="G110" s="65"/>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65"/>
      <c r="E111" s="65"/>
      <c r="F111" s="65"/>
      <c r="G111" s="65"/>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65"/>
      <c r="E112" s="65"/>
      <c r="F112" s="65"/>
      <c r="G112" s="65"/>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65"/>
      <c r="E113" s="65"/>
      <c r="F113" s="65"/>
      <c r="G113" s="65"/>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65"/>
      <c r="E114" s="65"/>
      <c r="F114" s="65"/>
      <c r="G114" s="65"/>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65"/>
      <c r="E115" s="65"/>
      <c r="F115" s="65"/>
      <c r="G115" s="65"/>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65"/>
      <c r="E116" s="65"/>
      <c r="F116" s="65"/>
      <c r="G116" s="65"/>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65"/>
      <c r="E117" s="65"/>
      <c r="F117" s="65"/>
      <c r="G117" s="65"/>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65"/>
      <c r="E118" s="65"/>
      <c r="F118" s="65"/>
      <c r="G118" s="65"/>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65"/>
      <c r="E119" s="65"/>
      <c r="F119" s="65"/>
      <c r="G119" s="65"/>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65"/>
      <c r="E120" s="65"/>
      <c r="F120" s="65"/>
      <c r="G120" s="65"/>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65"/>
      <c r="E121" s="65"/>
      <c r="F121" s="65"/>
      <c r="G121" s="65"/>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65"/>
      <c r="E122" s="65"/>
      <c r="F122" s="65"/>
      <c r="G122" s="65"/>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65"/>
      <c r="E123" s="65"/>
      <c r="F123" s="65"/>
      <c r="G123" s="65"/>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65"/>
      <c r="E124" s="65"/>
      <c r="F124" s="65"/>
      <c r="G124" s="65"/>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65"/>
      <c r="E125" s="65"/>
      <c r="F125" s="65"/>
      <c r="G125" s="65"/>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65"/>
      <c r="E126" s="65"/>
      <c r="F126" s="65"/>
      <c r="G126" s="65"/>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65"/>
      <c r="E127" s="65"/>
      <c r="F127" s="65"/>
      <c r="G127" s="65"/>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65"/>
      <c r="E128" s="65"/>
      <c r="F128" s="65"/>
      <c r="G128" s="65"/>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65"/>
      <c r="E129" s="65"/>
      <c r="F129" s="65"/>
      <c r="G129" s="65"/>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65"/>
      <c r="E130" s="65"/>
      <c r="F130" s="65"/>
      <c r="G130" s="65"/>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65"/>
      <c r="E131" s="65"/>
      <c r="F131" s="65"/>
      <c r="G131" s="65"/>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65"/>
      <c r="E132" s="65"/>
      <c r="F132" s="65"/>
      <c r="G132" s="65"/>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65"/>
      <c r="E133" s="65"/>
      <c r="F133" s="65"/>
      <c r="G133" s="65"/>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65"/>
      <c r="E134" s="65"/>
      <c r="F134" s="65"/>
      <c r="G134" s="65"/>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65"/>
      <c r="E135" s="65"/>
      <c r="F135" s="65"/>
      <c r="G135" s="65"/>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65"/>
      <c r="E136" s="65"/>
      <c r="F136" s="65"/>
      <c r="G136" s="65"/>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65"/>
      <c r="E137" s="65"/>
      <c r="F137" s="65"/>
      <c r="G137" s="65"/>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65"/>
      <c r="E138" s="65"/>
      <c r="F138" s="65"/>
      <c r="G138" s="65"/>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65"/>
      <c r="E139" s="65"/>
      <c r="F139" s="65"/>
      <c r="G139" s="65"/>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65"/>
      <c r="E140" s="65"/>
      <c r="F140" s="65"/>
      <c r="G140" s="65"/>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65"/>
      <c r="E141" s="65"/>
      <c r="F141" s="65"/>
      <c r="G141" s="65"/>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65"/>
      <c r="E142" s="65"/>
      <c r="F142" s="65"/>
      <c r="G142" s="65"/>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65"/>
      <c r="E143" s="65"/>
      <c r="F143" s="65"/>
      <c r="G143" s="65"/>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65"/>
      <c r="E144" s="65"/>
      <c r="F144" s="65"/>
      <c r="G144" s="65"/>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65"/>
      <c r="E145" s="65"/>
      <c r="F145" s="65"/>
      <c r="G145" s="65"/>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65"/>
      <c r="E146" s="65"/>
      <c r="F146" s="65"/>
      <c r="G146" s="65"/>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65"/>
      <c r="E147" s="65"/>
      <c r="F147" s="65"/>
      <c r="G147" s="65"/>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65"/>
      <c r="E148" s="65"/>
      <c r="F148" s="65"/>
      <c r="G148" s="65"/>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65"/>
      <c r="E149" s="65"/>
      <c r="F149" s="65"/>
      <c r="G149" s="65"/>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65"/>
      <c r="E150" s="65"/>
      <c r="F150" s="65"/>
      <c r="G150" s="65"/>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65"/>
      <c r="E151" s="65"/>
      <c r="F151" s="65"/>
      <c r="G151" s="65"/>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65"/>
      <c r="E152" s="65"/>
      <c r="F152" s="65"/>
      <c r="G152" s="65"/>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65"/>
      <c r="E153" s="65"/>
      <c r="F153" s="65"/>
      <c r="G153" s="65"/>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65"/>
      <c r="E154" s="65"/>
      <c r="F154" s="65"/>
      <c r="G154" s="65"/>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65"/>
      <c r="E155" s="65"/>
      <c r="F155" s="65"/>
      <c r="G155" s="65"/>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65"/>
      <c r="E156" s="65"/>
      <c r="F156" s="65"/>
      <c r="G156" s="65"/>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65"/>
      <c r="E157" s="65"/>
      <c r="F157" s="65"/>
      <c r="G157" s="65"/>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65"/>
      <c r="E158" s="65"/>
      <c r="F158" s="65"/>
      <c r="G158" s="65"/>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65"/>
      <c r="E159" s="65"/>
      <c r="F159" s="65"/>
      <c r="G159" s="65"/>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65"/>
      <c r="E160" s="65"/>
      <c r="F160" s="65"/>
      <c r="G160" s="65"/>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65"/>
      <c r="E161" s="65"/>
      <c r="F161" s="65"/>
      <c r="G161" s="65"/>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65"/>
      <c r="E162" s="65"/>
      <c r="F162" s="65"/>
      <c r="G162" s="65"/>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65"/>
      <c r="E163" s="65"/>
      <c r="F163" s="65"/>
      <c r="G163" s="65"/>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65"/>
      <c r="E164" s="65"/>
      <c r="F164" s="65"/>
      <c r="G164" s="65"/>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65"/>
      <c r="E165" s="65"/>
      <c r="F165" s="65"/>
      <c r="G165" s="65"/>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65"/>
      <c r="E166" s="65"/>
      <c r="F166" s="65"/>
      <c r="G166" s="65"/>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65"/>
      <c r="E167" s="65"/>
      <c r="F167" s="65"/>
      <c r="G167" s="65"/>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65"/>
      <c r="E168" s="65"/>
      <c r="F168" s="65"/>
      <c r="G168" s="65"/>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65"/>
      <c r="E169" s="65"/>
      <c r="F169" s="65"/>
      <c r="G169" s="65"/>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65"/>
      <c r="E170" s="65"/>
      <c r="F170" s="65"/>
      <c r="G170" s="65"/>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65"/>
      <c r="E171" s="65"/>
      <c r="F171" s="65"/>
      <c r="G171" s="65"/>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65"/>
      <c r="E172" s="65"/>
      <c r="F172" s="65"/>
      <c r="G172" s="65"/>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65"/>
      <c r="E173" s="65"/>
      <c r="F173" s="65"/>
      <c r="G173" s="65"/>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65"/>
      <c r="E174" s="65"/>
      <c r="F174" s="65"/>
      <c r="G174" s="65"/>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65"/>
      <c r="E175" s="65"/>
      <c r="F175" s="65"/>
      <c r="G175" s="65"/>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65"/>
      <c r="E176" s="65"/>
      <c r="F176" s="65"/>
      <c r="G176" s="65"/>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65"/>
      <c r="E177" s="65"/>
      <c r="F177" s="65"/>
      <c r="G177" s="65"/>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65"/>
      <c r="E178" s="65"/>
      <c r="F178" s="65"/>
      <c r="G178" s="65"/>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65"/>
      <c r="E179" s="65"/>
      <c r="F179" s="65"/>
      <c r="G179" s="65"/>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65"/>
      <c r="E180" s="65"/>
      <c r="F180" s="65"/>
      <c r="G180" s="65"/>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65"/>
      <c r="E181" s="65"/>
      <c r="F181" s="65"/>
      <c r="G181" s="65"/>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65"/>
      <c r="E182" s="65"/>
      <c r="F182" s="65"/>
      <c r="G182" s="65"/>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65"/>
      <c r="E183" s="65"/>
      <c r="F183" s="65"/>
      <c r="G183" s="65"/>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65"/>
      <c r="E184" s="65"/>
      <c r="F184" s="65"/>
      <c r="G184" s="65"/>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65"/>
      <c r="E185" s="65"/>
      <c r="F185" s="65"/>
      <c r="G185" s="65"/>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65"/>
      <c r="E186" s="65"/>
      <c r="F186" s="65"/>
      <c r="G186" s="65"/>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65"/>
      <c r="E187" s="65"/>
      <c r="F187" s="65"/>
      <c r="G187" s="65"/>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65"/>
      <c r="E188" s="65"/>
      <c r="F188" s="65"/>
      <c r="G188" s="65"/>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65"/>
      <c r="E189" s="65"/>
      <c r="F189" s="65"/>
      <c r="G189" s="65"/>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65"/>
      <c r="E190" s="65"/>
      <c r="F190" s="65"/>
      <c r="G190" s="65"/>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65"/>
      <c r="E191" s="65"/>
      <c r="F191" s="65"/>
      <c r="G191" s="65"/>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65"/>
      <c r="E192" s="65"/>
      <c r="F192" s="65"/>
      <c r="G192" s="65"/>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65"/>
      <c r="E193" s="65"/>
      <c r="F193" s="65"/>
      <c r="G193" s="65"/>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65"/>
      <c r="E194" s="65"/>
      <c r="F194" s="65"/>
      <c r="G194" s="65"/>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65"/>
      <c r="E195" s="65"/>
      <c r="F195" s="65"/>
      <c r="G195" s="65"/>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65"/>
      <c r="E196" s="65"/>
      <c r="F196" s="65"/>
      <c r="G196" s="65"/>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65"/>
      <c r="E197" s="65"/>
      <c r="F197" s="65"/>
      <c r="G197" s="65"/>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65"/>
      <c r="E198" s="65"/>
      <c r="F198" s="65"/>
      <c r="G198" s="65"/>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65"/>
      <c r="E199" s="65"/>
      <c r="F199" s="65"/>
      <c r="G199" s="65"/>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65"/>
      <c r="E200" s="65"/>
      <c r="F200" s="65"/>
      <c r="G200" s="65"/>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65"/>
      <c r="E201" s="65"/>
      <c r="F201" s="65"/>
      <c r="G201" s="65"/>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65"/>
      <c r="E202" s="65"/>
      <c r="F202" s="65"/>
      <c r="G202" s="65"/>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65"/>
      <c r="E203" s="65"/>
      <c r="F203" s="65"/>
      <c r="G203" s="65"/>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65"/>
      <c r="E204" s="65"/>
      <c r="F204" s="65"/>
      <c r="G204" s="65"/>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65"/>
      <c r="E205" s="65"/>
      <c r="F205" s="65"/>
      <c r="G205" s="65"/>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65"/>
      <c r="E206" s="65"/>
      <c r="F206" s="65"/>
      <c r="G206" s="65"/>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65"/>
      <c r="E207" s="65"/>
      <c r="F207" s="65"/>
      <c r="G207" s="65"/>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65"/>
      <c r="E208" s="65"/>
      <c r="F208" s="65"/>
      <c r="G208" s="65"/>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65"/>
      <c r="E209" s="65"/>
      <c r="F209" s="65"/>
      <c r="G209" s="65"/>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65"/>
      <c r="E210" s="65"/>
      <c r="F210" s="65"/>
      <c r="G210" s="65"/>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65"/>
      <c r="E211" s="65"/>
      <c r="F211" s="65"/>
      <c r="G211" s="65"/>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65"/>
      <c r="E212" s="65"/>
      <c r="F212" s="65"/>
      <c r="G212" s="65"/>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65"/>
      <c r="E213" s="65"/>
      <c r="F213" s="65"/>
      <c r="G213" s="65"/>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65"/>
      <c r="E214" s="65"/>
      <c r="F214" s="65"/>
      <c r="G214" s="65"/>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65"/>
      <c r="E215" s="65"/>
      <c r="F215" s="65"/>
      <c r="G215" s="65"/>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65"/>
      <c r="E216" s="65"/>
      <c r="F216" s="65"/>
      <c r="G216" s="65"/>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65"/>
      <c r="E217" s="65"/>
      <c r="F217" s="65"/>
      <c r="G217" s="65"/>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65"/>
      <c r="E218" s="65"/>
      <c r="F218" s="65"/>
      <c r="G218" s="65"/>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65"/>
      <c r="E219" s="65"/>
      <c r="F219" s="65"/>
      <c r="G219" s="65"/>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65"/>
      <c r="E220" s="65"/>
      <c r="F220" s="65"/>
      <c r="G220" s="65"/>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65"/>
      <c r="E221" s="65"/>
      <c r="F221" s="65"/>
      <c r="G221" s="65"/>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65"/>
      <c r="E222" s="65"/>
      <c r="F222" s="65"/>
      <c r="G222" s="65"/>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65"/>
      <c r="E223" s="65"/>
      <c r="F223" s="65"/>
      <c r="G223" s="65"/>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65"/>
      <c r="E224" s="65"/>
      <c r="F224" s="65"/>
      <c r="G224" s="65"/>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65"/>
      <c r="E225" s="65"/>
      <c r="F225" s="65"/>
      <c r="G225" s="65"/>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65"/>
      <c r="E226" s="65"/>
      <c r="F226" s="65"/>
      <c r="G226" s="65"/>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65"/>
      <c r="E227" s="65"/>
      <c r="F227" s="65"/>
      <c r="G227" s="65"/>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65"/>
      <c r="E228" s="65"/>
      <c r="F228" s="65"/>
      <c r="G228" s="65"/>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65"/>
      <c r="E229" s="65"/>
      <c r="F229" s="65"/>
      <c r="G229" s="65"/>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65"/>
      <c r="E230" s="65"/>
      <c r="F230" s="65"/>
      <c r="G230" s="65"/>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65"/>
      <c r="E231" s="65"/>
      <c r="F231" s="65"/>
      <c r="G231" s="65"/>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65"/>
      <c r="E232" s="65"/>
      <c r="F232" s="65"/>
      <c r="G232" s="65"/>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65"/>
      <c r="E233" s="65"/>
      <c r="F233" s="65"/>
      <c r="G233" s="65"/>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65"/>
      <c r="E234" s="65"/>
      <c r="F234" s="65"/>
      <c r="G234" s="65"/>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65"/>
      <c r="E235" s="65"/>
      <c r="F235" s="65"/>
      <c r="G235" s="65"/>
      <c r="H235" s="50"/>
      <c r="I235" s="50"/>
      <c r="J235" s="50"/>
      <c r="K235" s="50"/>
      <c r="L235" s="50"/>
      <c r="M235" s="50"/>
      <c r="N235" s="50"/>
      <c r="O235" s="50"/>
      <c r="P235" s="50"/>
      <c r="Q235" s="50"/>
      <c r="R235" s="50"/>
      <c r="S235" s="50"/>
      <c r="T235" s="50"/>
      <c r="U235" s="50"/>
      <c r="V235" s="50"/>
      <c r="W235" s="50"/>
      <c r="X235" s="50"/>
      <c r="Y235" s="50"/>
      <c r="Z235" s="50"/>
    </row>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1:C1"/>
    <mergeCell ref="A2:F2"/>
    <mergeCell ref="I2:L2"/>
    <mergeCell ref="A4:A16"/>
    <mergeCell ref="B5:B8"/>
    <mergeCell ref="I5:I8"/>
    <mergeCell ref="B9:B11"/>
    <mergeCell ref="B12:B13"/>
    <mergeCell ref="B14:B15"/>
    <mergeCell ref="A26:A35"/>
    <mergeCell ref="B26:B27"/>
    <mergeCell ref="B30:B31"/>
    <mergeCell ref="B32:B33"/>
    <mergeCell ref="A17:A22"/>
    <mergeCell ref="B17:B18"/>
    <mergeCell ref="B20:B21"/>
    <mergeCell ref="A23:A25"/>
    <mergeCell ref="B24:B25"/>
  </mergeCells>
  <conditionalFormatting sqref="H4:H35">
    <cfRule type="containsText" dxfId="9" priority="2" operator="containsText" text="A déterminer">
      <formula>NOT(ISERROR(SEARCH("A déterminer",H4)))</formula>
    </cfRule>
    <cfRule type="containsText" dxfId="8" priority="3" operator="containsText" text="En cours">
      <formula>NOT(ISERROR(SEARCH("En cours",H4)))</formula>
    </cfRule>
    <cfRule type="containsText" dxfId="7" priority="4" operator="containsText" text="Fait">
      <formula>NOT(ISERROR(SEARCH("Fait",H4)))</formula>
    </cfRule>
    <cfRule type="containsText" dxfId="6" priority="5" operator="containsText" text="A itérer">
      <formula>NOT(ISERROR(SEARCH("A itérer",H4)))</formula>
    </cfRule>
    <cfRule type="expression" dxfId="5" priority="6">
      <formula>LEN(TRIM(H4))&gt;0</formula>
    </cfRule>
  </conditionalFormatting>
  <dataValidations count="1">
    <dataValidation type="list" allowBlank="1" sqref="H4:H35" xr:uid="{00000000-0002-0000-1000-000000000000}">
      <formula1>"A déterminer,En cours,Fait,A itérer,Validé"</formula1>
      <formula2>0</formula2>
    </dataValidation>
  </dataValidations>
  <pageMargins left="0.7" right="0.7" top="0.75" bottom="0.75" header="0.511811023622047" footer="0.511811023622047"/>
  <pageSetup orientation="landscape" horizontalDpi="300" verticalDpi="3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FF00"/>
  </sheetPr>
  <dimension ref="A1:Z1005"/>
  <sheetViews>
    <sheetView zoomScaleNormal="100" workbookViewId="0"/>
  </sheetViews>
  <sheetFormatPr baseColWidth="10" defaultColWidth="14.44140625" defaultRowHeight="14.4"/>
  <cols>
    <col min="1" max="2" width="35.6640625" customWidth="1"/>
    <col min="3" max="3" width="37.33203125" customWidth="1"/>
    <col min="4" max="4" width="25.5546875" customWidth="1"/>
    <col min="5" max="5" width="11.6640625" customWidth="1"/>
    <col min="6" max="7" width="15.6640625" customWidth="1"/>
    <col min="8" max="8" width="15.33203125" customWidth="1"/>
    <col min="9" max="26" width="30.6640625" customWidth="1"/>
  </cols>
  <sheetData>
    <row r="1" spans="1:26" ht="24.75" customHeight="1">
      <c r="A1" s="222" t="s">
        <v>271</v>
      </c>
      <c r="B1" s="294" t="s">
        <v>1475</v>
      </c>
      <c r="C1" s="294"/>
      <c r="D1" s="294"/>
      <c r="E1" s="294"/>
      <c r="F1" s="294"/>
      <c r="G1" s="65"/>
      <c r="H1" s="50"/>
      <c r="I1" s="50"/>
      <c r="J1" s="50"/>
      <c r="K1" s="50"/>
      <c r="L1" s="50"/>
      <c r="M1" s="50"/>
      <c r="N1" s="50"/>
      <c r="O1" s="50"/>
      <c r="P1" s="50"/>
      <c r="Q1" s="50"/>
      <c r="R1" s="50"/>
      <c r="S1" s="50"/>
      <c r="T1" s="50"/>
      <c r="U1" s="50"/>
      <c r="V1" s="50"/>
      <c r="W1" s="50"/>
      <c r="X1" s="50"/>
      <c r="Y1" s="50"/>
      <c r="Z1" s="50"/>
    </row>
    <row r="2" spans="1:26" ht="24.75" customHeight="1">
      <c r="A2" s="292" t="s">
        <v>1389</v>
      </c>
      <c r="B2" s="292"/>
      <c r="C2" s="292"/>
      <c r="D2" s="292"/>
      <c r="E2" s="292"/>
      <c r="F2" s="292"/>
      <c r="G2" s="210"/>
      <c r="H2" s="50"/>
      <c r="I2" s="210"/>
      <c r="J2" s="210"/>
      <c r="K2" s="210"/>
      <c r="L2" s="210"/>
      <c r="M2" s="50"/>
      <c r="N2" s="50"/>
      <c r="O2" s="50"/>
      <c r="P2" s="50"/>
      <c r="Q2" s="50"/>
      <c r="R2" s="50"/>
      <c r="S2" s="50"/>
      <c r="T2" s="50"/>
      <c r="U2" s="50"/>
      <c r="V2" s="50"/>
      <c r="W2" s="50"/>
      <c r="X2" s="50"/>
      <c r="Y2" s="50"/>
      <c r="Z2" s="50"/>
    </row>
    <row r="3" spans="1:26" ht="24.75" customHeight="1">
      <c r="A3" s="211" t="s">
        <v>86</v>
      </c>
      <c r="B3" s="211" t="s">
        <v>272</v>
      </c>
      <c r="C3" s="211" t="s">
        <v>273</v>
      </c>
      <c r="D3" s="211" t="s">
        <v>88</v>
      </c>
      <c r="E3" s="211" t="s">
        <v>89</v>
      </c>
      <c r="F3" s="212" t="s">
        <v>274</v>
      </c>
      <c r="G3" s="213"/>
      <c r="H3" s="214" t="s">
        <v>1390</v>
      </c>
      <c r="I3" s="213"/>
      <c r="J3" s="213" t="s">
        <v>1380</v>
      </c>
      <c r="K3" s="213" t="s">
        <v>1381</v>
      </c>
      <c r="L3" s="213" t="s">
        <v>1382</v>
      </c>
      <c r="M3" s="65"/>
      <c r="N3" s="65"/>
      <c r="O3" s="65"/>
      <c r="P3" s="65"/>
      <c r="Q3" s="65"/>
      <c r="R3" s="65"/>
      <c r="S3" s="65"/>
      <c r="T3" s="65"/>
      <c r="U3" s="65"/>
      <c r="V3" s="65"/>
      <c r="W3" s="65"/>
      <c r="X3" s="65"/>
      <c r="Y3" s="65"/>
      <c r="Z3" s="65"/>
    </row>
    <row r="4" spans="1:26" ht="27.75" customHeight="1">
      <c r="A4" s="290" t="s">
        <v>1391</v>
      </c>
      <c r="B4" s="26" t="s">
        <v>1392</v>
      </c>
      <c r="C4" s="81" t="s">
        <v>1476</v>
      </c>
      <c r="D4" s="77" t="s">
        <v>1477</v>
      </c>
      <c r="E4" s="77" t="s">
        <v>1395</v>
      </c>
      <c r="F4" s="216" t="s">
        <v>546</v>
      </c>
      <c r="G4" s="217"/>
      <c r="H4" s="21" t="s">
        <v>1396</v>
      </c>
      <c r="I4" s="210"/>
      <c r="J4" s="220" t="s">
        <v>1394</v>
      </c>
      <c r="K4" s="218"/>
      <c r="L4" s="218"/>
      <c r="M4" s="50"/>
      <c r="N4" s="50"/>
      <c r="O4" s="50"/>
      <c r="P4" s="50"/>
      <c r="Q4" s="50"/>
      <c r="R4" s="50"/>
      <c r="S4" s="50"/>
      <c r="T4" s="50"/>
      <c r="U4" s="50"/>
      <c r="V4" s="50"/>
      <c r="W4" s="50"/>
      <c r="X4" s="50"/>
      <c r="Y4" s="50"/>
      <c r="Z4" s="50"/>
    </row>
    <row r="5" spans="1:26" ht="27.75" customHeight="1">
      <c r="A5" s="290"/>
      <c r="B5" s="256" t="s">
        <v>1397</v>
      </c>
      <c r="C5" s="81" t="s">
        <v>1398</v>
      </c>
      <c r="D5" s="77" t="s">
        <v>1478</v>
      </c>
      <c r="E5" s="77" t="s">
        <v>310</v>
      </c>
      <c r="F5" s="216" t="s">
        <v>546</v>
      </c>
      <c r="G5" s="217"/>
      <c r="H5" s="21" t="s">
        <v>1396</v>
      </c>
      <c r="I5" s="210"/>
      <c r="J5" s="218"/>
      <c r="K5" s="218"/>
      <c r="L5" s="218"/>
      <c r="M5" s="50"/>
      <c r="N5" s="50"/>
      <c r="O5" s="50"/>
      <c r="P5" s="50"/>
      <c r="Q5" s="50"/>
      <c r="R5" s="50"/>
      <c r="S5" s="50"/>
      <c r="T5" s="50"/>
      <c r="U5" s="50"/>
      <c r="V5" s="50"/>
      <c r="W5" s="50"/>
      <c r="X5" s="50"/>
      <c r="Y5" s="50"/>
      <c r="Z5" s="50"/>
    </row>
    <row r="6" spans="1:26" ht="27.75" customHeight="1">
      <c r="A6" s="290"/>
      <c r="B6" s="290"/>
      <c r="C6" s="80" t="s">
        <v>1400</v>
      </c>
      <c r="D6" s="195" t="s">
        <v>1479</v>
      </c>
      <c r="E6" s="195" t="s">
        <v>96</v>
      </c>
      <c r="F6" s="219" t="s">
        <v>546</v>
      </c>
      <c r="G6" s="217"/>
      <c r="H6" s="21" t="s">
        <v>1396</v>
      </c>
      <c r="I6" s="210"/>
      <c r="J6" s="218"/>
      <c r="K6" s="218"/>
      <c r="L6" s="218"/>
      <c r="M6" s="50"/>
      <c r="N6" s="50"/>
      <c r="O6" s="50"/>
      <c r="P6" s="50"/>
      <c r="Q6" s="50"/>
      <c r="R6" s="50"/>
      <c r="S6" s="50"/>
      <c r="T6" s="50"/>
      <c r="U6" s="50"/>
      <c r="V6" s="50"/>
      <c r="W6" s="50"/>
      <c r="X6" s="50"/>
      <c r="Y6" s="50"/>
      <c r="Z6" s="50"/>
    </row>
    <row r="7" spans="1:26" ht="27.75" customHeight="1">
      <c r="A7" s="290"/>
      <c r="B7" s="290"/>
      <c r="C7" s="80" t="s">
        <v>1403</v>
      </c>
      <c r="D7" s="195" t="s">
        <v>1480</v>
      </c>
      <c r="E7" s="195" t="s">
        <v>94</v>
      </c>
      <c r="F7" s="219" t="s">
        <v>546</v>
      </c>
      <c r="G7" s="217"/>
      <c r="H7" s="21" t="s">
        <v>1396</v>
      </c>
      <c r="I7" s="210"/>
      <c r="J7" s="218"/>
      <c r="K7" s="218"/>
      <c r="L7" s="218"/>
      <c r="M7" s="50"/>
      <c r="N7" s="50"/>
      <c r="O7" s="50"/>
      <c r="P7" s="50"/>
      <c r="Q7" s="50"/>
      <c r="R7" s="50"/>
      <c r="S7" s="50"/>
      <c r="T7" s="50"/>
      <c r="U7" s="50"/>
      <c r="V7" s="50"/>
      <c r="W7" s="50"/>
      <c r="X7" s="50"/>
      <c r="Y7" s="50"/>
      <c r="Z7" s="50"/>
    </row>
    <row r="8" spans="1:26" ht="27.75" customHeight="1">
      <c r="A8" s="290"/>
      <c r="B8" s="256"/>
      <c r="C8" s="80" t="s">
        <v>1405</v>
      </c>
      <c r="D8" s="195" t="s">
        <v>546</v>
      </c>
      <c r="E8" s="195" t="s">
        <v>546</v>
      </c>
      <c r="F8" s="219" t="s">
        <v>546</v>
      </c>
      <c r="G8" s="217"/>
      <c r="H8" s="21" t="s">
        <v>1396</v>
      </c>
      <c r="I8" s="210"/>
      <c r="J8" s="218"/>
      <c r="K8" s="218"/>
      <c r="L8" s="218"/>
      <c r="M8" s="50"/>
      <c r="N8" s="50"/>
      <c r="O8" s="50"/>
      <c r="P8" s="50"/>
      <c r="Q8" s="50"/>
      <c r="R8" s="50"/>
      <c r="S8" s="50"/>
      <c r="T8" s="50"/>
      <c r="U8" s="50"/>
      <c r="V8" s="50"/>
      <c r="W8" s="50"/>
      <c r="X8" s="50"/>
      <c r="Y8" s="50"/>
      <c r="Z8" s="50"/>
    </row>
    <row r="9" spans="1:26" ht="24.75" customHeight="1">
      <c r="A9" s="290"/>
      <c r="B9" s="256" t="s">
        <v>1406</v>
      </c>
      <c r="C9" s="26" t="s">
        <v>1407</v>
      </c>
      <c r="D9" s="188">
        <v>80</v>
      </c>
      <c r="E9" s="188" t="s">
        <v>99</v>
      </c>
      <c r="F9" s="188" t="s">
        <v>1408</v>
      </c>
      <c r="G9" s="220"/>
      <c r="H9" s="21" t="s">
        <v>1396</v>
      </c>
      <c r="I9" s="210"/>
      <c r="J9" s="218"/>
      <c r="K9" s="218"/>
      <c r="L9" s="218"/>
      <c r="M9" s="50"/>
      <c r="N9" s="50"/>
      <c r="O9" s="50"/>
      <c r="P9" s="50"/>
      <c r="Q9" s="50"/>
      <c r="R9" s="50"/>
      <c r="S9" s="50"/>
      <c r="T9" s="50"/>
      <c r="U9" s="50"/>
      <c r="V9" s="50"/>
      <c r="W9" s="50"/>
      <c r="X9" s="50"/>
      <c r="Y9" s="50"/>
      <c r="Z9" s="50"/>
    </row>
    <row r="10" spans="1:26" ht="24.75" customHeight="1">
      <c r="A10" s="290"/>
      <c r="B10" s="290"/>
      <c r="C10" s="26" t="s">
        <v>1481</v>
      </c>
      <c r="D10" s="188">
        <v>53</v>
      </c>
      <c r="E10" s="188" t="s">
        <v>99</v>
      </c>
      <c r="F10" s="188" t="s">
        <v>1482</v>
      </c>
      <c r="G10" s="220"/>
      <c r="H10" s="21" t="s">
        <v>1396</v>
      </c>
      <c r="I10" s="210"/>
      <c r="J10" s="218"/>
      <c r="K10" s="218"/>
      <c r="L10" s="218"/>
      <c r="M10" s="50"/>
      <c r="N10" s="50"/>
      <c r="O10" s="50"/>
      <c r="P10" s="50"/>
      <c r="Q10" s="50"/>
      <c r="R10" s="50"/>
      <c r="S10" s="50"/>
      <c r="T10" s="50"/>
      <c r="U10" s="50"/>
      <c r="V10" s="50"/>
      <c r="W10" s="50"/>
      <c r="X10" s="50"/>
      <c r="Y10" s="50"/>
      <c r="Z10" s="50"/>
    </row>
    <row r="11" spans="1:26" ht="32.25" customHeight="1">
      <c r="A11" s="290"/>
      <c r="B11" s="290"/>
      <c r="C11" s="26" t="s">
        <v>1409</v>
      </c>
      <c r="D11" s="188">
        <v>3</v>
      </c>
      <c r="E11" s="188" t="s">
        <v>546</v>
      </c>
      <c r="F11" s="188" t="s">
        <v>1410</v>
      </c>
      <c r="G11" s="220"/>
      <c r="H11" s="21" t="s">
        <v>1396</v>
      </c>
      <c r="I11" s="210"/>
      <c r="J11" s="221"/>
      <c r="K11" s="221"/>
      <c r="L11" s="221"/>
      <c r="M11" s="50"/>
      <c r="N11" s="50"/>
      <c r="O11" s="50"/>
      <c r="P11" s="50"/>
      <c r="Q11" s="50"/>
      <c r="R11" s="50"/>
      <c r="S11" s="50"/>
      <c r="T11" s="50"/>
      <c r="U11" s="50"/>
      <c r="V11" s="50"/>
      <c r="W11" s="50"/>
      <c r="X11" s="50"/>
      <c r="Y11" s="50"/>
      <c r="Z11" s="50"/>
    </row>
    <row r="12" spans="1:26" ht="32.25" customHeight="1">
      <c r="A12" s="290"/>
      <c r="B12" s="256"/>
      <c r="C12" s="26" t="s">
        <v>1411</v>
      </c>
      <c r="D12" s="188">
        <v>7.5</v>
      </c>
      <c r="E12" s="188" t="s">
        <v>101</v>
      </c>
      <c r="F12" s="188" t="s">
        <v>1483</v>
      </c>
      <c r="G12" s="220"/>
      <c r="H12" s="21" t="s">
        <v>1396</v>
      </c>
      <c r="I12" s="210"/>
      <c r="J12" s="221"/>
      <c r="K12" s="221"/>
      <c r="L12" s="221"/>
      <c r="M12" s="50"/>
      <c r="N12" s="50"/>
      <c r="O12" s="50"/>
      <c r="P12" s="50"/>
      <c r="Q12" s="50"/>
      <c r="R12" s="50"/>
      <c r="S12" s="50"/>
      <c r="T12" s="50"/>
      <c r="U12" s="50"/>
      <c r="V12" s="50"/>
      <c r="W12" s="50"/>
      <c r="X12" s="50"/>
      <c r="Y12" s="50"/>
      <c r="Z12" s="50"/>
    </row>
    <row r="13" spans="1:26" ht="32.25" customHeight="1">
      <c r="A13" s="290"/>
      <c r="B13" s="256" t="s">
        <v>1413</v>
      </c>
      <c r="C13" s="26" t="s">
        <v>1484</v>
      </c>
      <c r="D13" s="188">
        <v>220</v>
      </c>
      <c r="E13" s="188" t="s">
        <v>1014</v>
      </c>
      <c r="F13" s="188">
        <v>0</v>
      </c>
      <c r="G13" s="220"/>
      <c r="H13" s="21" t="s">
        <v>1396</v>
      </c>
      <c r="I13" s="210"/>
      <c r="J13" s="221"/>
      <c r="K13" s="221"/>
      <c r="L13" s="221"/>
      <c r="M13" s="50"/>
      <c r="N13" s="50"/>
      <c r="O13" s="50"/>
      <c r="P13" s="50"/>
      <c r="Q13" s="50"/>
      <c r="R13" s="50"/>
      <c r="S13" s="50"/>
      <c r="T13" s="50"/>
      <c r="U13" s="50"/>
      <c r="V13" s="50"/>
      <c r="W13" s="50"/>
      <c r="X13" s="50"/>
      <c r="Y13" s="50"/>
      <c r="Z13" s="50"/>
    </row>
    <row r="14" spans="1:26" ht="32.25" customHeight="1">
      <c r="A14" s="290"/>
      <c r="B14" s="256"/>
      <c r="C14" s="26" t="s">
        <v>1415</v>
      </c>
      <c r="D14" s="188" t="s">
        <v>1416</v>
      </c>
      <c r="E14" s="188" t="s">
        <v>546</v>
      </c>
      <c r="F14" s="188" t="s">
        <v>546</v>
      </c>
      <c r="G14" s="220"/>
      <c r="H14" s="21" t="s">
        <v>1396</v>
      </c>
      <c r="I14" s="210"/>
      <c r="J14" s="221"/>
      <c r="K14" s="221"/>
      <c r="L14" s="221"/>
      <c r="M14" s="50"/>
      <c r="N14" s="50"/>
      <c r="O14" s="50"/>
      <c r="P14" s="50"/>
      <c r="Q14" s="50"/>
      <c r="R14" s="50"/>
      <c r="S14" s="50"/>
      <c r="T14" s="50"/>
      <c r="U14" s="50"/>
      <c r="V14" s="50"/>
      <c r="W14" s="50"/>
      <c r="X14" s="50"/>
      <c r="Y14" s="50"/>
      <c r="Z14" s="50"/>
    </row>
    <row r="15" spans="1:26" ht="32.25" customHeight="1">
      <c r="A15" s="290"/>
      <c r="B15" s="26" t="s">
        <v>1485</v>
      </c>
      <c r="C15" s="26" t="s">
        <v>1422</v>
      </c>
      <c r="D15" s="188">
        <v>60</v>
      </c>
      <c r="E15" s="188" t="s">
        <v>310</v>
      </c>
      <c r="F15" s="188" t="s">
        <v>1423</v>
      </c>
      <c r="G15" s="220"/>
      <c r="H15" s="21" t="s">
        <v>1396</v>
      </c>
      <c r="I15" s="210"/>
      <c r="J15" s="221"/>
      <c r="K15" s="221"/>
      <c r="L15" s="221"/>
      <c r="M15" s="50"/>
      <c r="N15" s="50"/>
      <c r="O15" s="50"/>
      <c r="P15" s="50"/>
      <c r="Q15" s="50"/>
      <c r="R15" s="50"/>
      <c r="S15" s="50"/>
      <c r="T15" s="50"/>
      <c r="U15" s="50"/>
      <c r="V15" s="50"/>
      <c r="W15" s="50"/>
      <c r="X15" s="50"/>
      <c r="Y15" s="50"/>
      <c r="Z15" s="50"/>
    </row>
    <row r="16" spans="1:26" ht="32.25" customHeight="1">
      <c r="A16" s="290" t="s">
        <v>1424</v>
      </c>
      <c r="B16" s="256" t="s">
        <v>1425</v>
      </c>
      <c r="C16" s="26" t="s">
        <v>1486</v>
      </c>
      <c r="D16" s="188" t="s">
        <v>1487</v>
      </c>
      <c r="E16" s="188" t="s">
        <v>1395</v>
      </c>
      <c r="F16" s="188">
        <v>0</v>
      </c>
      <c r="G16" s="220"/>
      <c r="H16" s="21" t="s">
        <v>1396</v>
      </c>
      <c r="I16" s="210"/>
      <c r="J16" s="221"/>
      <c r="K16" s="221"/>
      <c r="L16" s="221"/>
      <c r="M16" s="50"/>
      <c r="N16" s="50"/>
      <c r="O16" s="50"/>
      <c r="P16" s="50"/>
      <c r="Q16" s="50"/>
      <c r="R16" s="50"/>
      <c r="S16" s="50"/>
      <c r="T16" s="50"/>
      <c r="U16" s="50"/>
      <c r="V16" s="50"/>
      <c r="W16" s="50"/>
      <c r="X16" s="50"/>
      <c r="Y16" s="50"/>
      <c r="Z16" s="50"/>
    </row>
    <row r="17" spans="1:26" ht="32.25" customHeight="1">
      <c r="A17" s="290"/>
      <c r="B17" s="256"/>
      <c r="C17" s="26" t="s">
        <v>1428</v>
      </c>
      <c r="D17" s="188" t="s">
        <v>1429</v>
      </c>
      <c r="E17" s="188" t="s">
        <v>1430</v>
      </c>
      <c r="F17" s="188">
        <v>0</v>
      </c>
      <c r="G17" s="220"/>
      <c r="H17" s="21" t="s">
        <v>1396</v>
      </c>
      <c r="I17" s="210"/>
      <c r="J17" s="221"/>
      <c r="K17" s="221"/>
      <c r="L17" s="221"/>
      <c r="M17" s="50"/>
      <c r="N17" s="50"/>
      <c r="O17" s="50"/>
      <c r="P17" s="50"/>
      <c r="Q17" s="50"/>
      <c r="R17" s="50"/>
      <c r="S17" s="50"/>
      <c r="T17" s="50"/>
      <c r="U17" s="50"/>
      <c r="V17" s="50"/>
      <c r="W17" s="50"/>
      <c r="X17" s="50"/>
      <c r="Y17" s="50"/>
      <c r="Z17" s="50"/>
    </row>
    <row r="18" spans="1:26" ht="32.25" customHeight="1">
      <c r="A18" s="290"/>
      <c r="B18" s="256" t="s">
        <v>1488</v>
      </c>
      <c r="C18" s="26" t="s">
        <v>1489</v>
      </c>
      <c r="D18" s="188">
        <v>80</v>
      </c>
      <c r="E18" s="188" t="s">
        <v>99</v>
      </c>
      <c r="F18" s="188" t="s">
        <v>1490</v>
      </c>
      <c r="G18" s="220"/>
      <c r="H18" s="21" t="s">
        <v>1396</v>
      </c>
      <c r="I18" s="210"/>
      <c r="J18" s="221"/>
      <c r="K18" s="221"/>
      <c r="L18" s="221"/>
      <c r="M18" s="50"/>
      <c r="N18" s="50"/>
      <c r="O18" s="50"/>
      <c r="P18" s="50"/>
      <c r="Q18" s="50"/>
      <c r="R18" s="50"/>
      <c r="S18" s="50"/>
      <c r="T18" s="50"/>
      <c r="U18" s="50"/>
      <c r="V18" s="50"/>
      <c r="W18" s="50"/>
      <c r="X18" s="50"/>
      <c r="Y18" s="50"/>
      <c r="Z18" s="50"/>
    </row>
    <row r="19" spans="1:26" ht="32.25" customHeight="1">
      <c r="A19" s="290"/>
      <c r="B19" s="256"/>
      <c r="C19" s="26" t="s">
        <v>1491</v>
      </c>
      <c r="D19" s="188">
        <v>53</v>
      </c>
      <c r="E19" s="188" t="s">
        <v>99</v>
      </c>
      <c r="F19" s="188" t="s">
        <v>1492</v>
      </c>
      <c r="G19" s="220"/>
      <c r="H19" s="21" t="s">
        <v>1396</v>
      </c>
      <c r="I19" s="210"/>
      <c r="J19" s="221"/>
      <c r="K19" s="221"/>
      <c r="L19" s="221"/>
      <c r="M19" s="50"/>
      <c r="N19" s="50"/>
      <c r="O19" s="50"/>
      <c r="P19" s="50"/>
      <c r="Q19" s="50"/>
      <c r="R19" s="50"/>
      <c r="S19" s="50"/>
      <c r="T19" s="50"/>
      <c r="U19" s="50"/>
      <c r="V19" s="50"/>
      <c r="W19" s="50"/>
      <c r="X19" s="50"/>
      <c r="Y19" s="50"/>
      <c r="Z19" s="50"/>
    </row>
    <row r="20" spans="1:26" ht="24.75" customHeight="1">
      <c r="A20" s="290"/>
      <c r="B20" s="256" t="s">
        <v>1434</v>
      </c>
      <c r="C20" s="26" t="s">
        <v>1493</v>
      </c>
      <c r="D20" s="188">
        <v>230</v>
      </c>
      <c r="E20" s="188" t="s">
        <v>1436</v>
      </c>
      <c r="F20" s="188" t="s">
        <v>1437</v>
      </c>
      <c r="G20" s="220"/>
      <c r="H20" s="21" t="s">
        <v>1396</v>
      </c>
      <c r="I20" s="210"/>
      <c r="J20" s="221"/>
      <c r="K20" s="221"/>
      <c r="L20" s="221"/>
      <c r="M20" s="50"/>
      <c r="N20" s="50"/>
      <c r="O20" s="50"/>
      <c r="P20" s="50"/>
      <c r="Q20" s="50"/>
      <c r="R20" s="50"/>
      <c r="S20" s="50"/>
      <c r="T20" s="50"/>
      <c r="U20" s="50"/>
      <c r="V20" s="50"/>
      <c r="W20" s="50"/>
      <c r="X20" s="50"/>
      <c r="Y20" s="50"/>
      <c r="Z20" s="50"/>
    </row>
    <row r="21" spans="1:26" ht="24.75" customHeight="1">
      <c r="A21" s="290"/>
      <c r="B21" s="256"/>
      <c r="C21" s="26" t="s">
        <v>1494</v>
      </c>
      <c r="D21" s="188">
        <v>5500</v>
      </c>
      <c r="E21" s="188" t="s">
        <v>1439</v>
      </c>
      <c r="F21" s="188" t="s">
        <v>1440</v>
      </c>
      <c r="G21" s="220"/>
      <c r="H21" s="21" t="s">
        <v>1396</v>
      </c>
      <c r="I21" s="210"/>
      <c r="J21" s="221"/>
      <c r="K21" s="221"/>
      <c r="L21" s="221"/>
      <c r="M21" s="50"/>
      <c r="N21" s="50"/>
      <c r="O21" s="50"/>
      <c r="P21" s="50"/>
      <c r="Q21" s="50"/>
      <c r="R21" s="50"/>
      <c r="S21" s="50"/>
      <c r="T21" s="50"/>
      <c r="U21" s="50"/>
      <c r="V21" s="50"/>
      <c r="W21" s="50"/>
      <c r="X21" s="50"/>
      <c r="Y21" s="50"/>
      <c r="Z21" s="50"/>
    </row>
    <row r="22" spans="1:26" ht="35.25" customHeight="1">
      <c r="A22" s="290"/>
      <c r="B22" s="256" t="s">
        <v>1495</v>
      </c>
      <c r="C22" s="26" t="s">
        <v>1442</v>
      </c>
      <c r="D22" s="188" t="s">
        <v>1443</v>
      </c>
      <c r="E22" s="188" t="s">
        <v>546</v>
      </c>
      <c r="F22" s="188" t="s">
        <v>546</v>
      </c>
      <c r="G22" s="220"/>
      <c r="H22" s="21" t="s">
        <v>1396</v>
      </c>
      <c r="I22" s="210"/>
      <c r="J22" s="221"/>
      <c r="K22" s="221"/>
      <c r="L22" s="221"/>
      <c r="M22" s="50"/>
      <c r="N22" s="50"/>
      <c r="O22" s="50"/>
      <c r="P22" s="50"/>
      <c r="Q22" s="50"/>
      <c r="R22" s="50"/>
      <c r="S22" s="50"/>
      <c r="T22" s="50"/>
      <c r="U22" s="50"/>
      <c r="V22" s="50"/>
      <c r="W22" s="50"/>
      <c r="X22" s="50"/>
      <c r="Y22" s="50"/>
      <c r="Z22" s="50"/>
    </row>
    <row r="23" spans="1:26" ht="35.25" customHeight="1">
      <c r="A23" s="290"/>
      <c r="B23" s="290"/>
      <c r="C23" s="26" t="s">
        <v>1496</v>
      </c>
      <c r="D23" s="188" t="s">
        <v>1497</v>
      </c>
      <c r="E23" s="188" t="s">
        <v>546</v>
      </c>
      <c r="F23" s="188" t="s">
        <v>1498</v>
      </c>
      <c r="G23" s="220"/>
      <c r="H23" s="21" t="s">
        <v>1396</v>
      </c>
      <c r="I23" s="210"/>
      <c r="J23" s="221"/>
      <c r="K23" s="221"/>
      <c r="L23" s="221"/>
      <c r="M23" s="50"/>
      <c r="N23" s="50"/>
      <c r="O23" s="50"/>
      <c r="P23" s="50"/>
      <c r="Q23" s="50"/>
      <c r="R23" s="50"/>
      <c r="S23" s="50"/>
      <c r="T23" s="50"/>
      <c r="U23" s="50"/>
      <c r="V23" s="50"/>
      <c r="W23" s="50"/>
      <c r="X23" s="50"/>
      <c r="Y23" s="50"/>
      <c r="Z23" s="50"/>
    </row>
    <row r="24" spans="1:26" ht="24.75" customHeight="1">
      <c r="A24" s="290" t="s">
        <v>1499</v>
      </c>
      <c r="B24" s="26"/>
      <c r="C24" s="26"/>
      <c r="D24" s="188"/>
      <c r="E24" s="188"/>
      <c r="F24" s="188"/>
      <c r="G24" s="220"/>
      <c r="H24" s="21" t="s">
        <v>1449</v>
      </c>
      <c r="I24" s="50"/>
      <c r="J24" s="223"/>
      <c r="K24" s="223"/>
      <c r="L24" s="220"/>
      <c r="M24" s="220"/>
      <c r="N24" s="220"/>
      <c r="O24" s="50"/>
      <c r="P24" s="50"/>
      <c r="Q24" s="50"/>
      <c r="R24" s="50"/>
      <c r="S24" s="50"/>
      <c r="T24" s="50"/>
      <c r="U24" s="50"/>
      <c r="V24" s="50"/>
      <c r="W24" s="50"/>
      <c r="X24" s="50"/>
      <c r="Y24" s="50"/>
      <c r="Z24" s="50"/>
    </row>
    <row r="25" spans="1:26" ht="24.75" customHeight="1">
      <c r="A25" s="290"/>
      <c r="B25" s="26"/>
      <c r="C25" s="26"/>
      <c r="D25" s="188"/>
      <c r="E25" s="188"/>
      <c r="F25" s="188"/>
      <c r="G25" s="220"/>
      <c r="H25" s="21" t="s">
        <v>1449</v>
      </c>
      <c r="I25" s="50"/>
      <c r="J25" s="223"/>
      <c r="K25" s="223"/>
      <c r="L25" s="220"/>
      <c r="M25" s="220"/>
      <c r="N25" s="220"/>
      <c r="O25" s="50"/>
      <c r="P25" s="50"/>
      <c r="Q25" s="50"/>
      <c r="R25" s="50"/>
      <c r="S25" s="50"/>
      <c r="T25" s="50"/>
      <c r="U25" s="50"/>
      <c r="V25" s="50"/>
      <c r="W25" s="50"/>
      <c r="X25" s="50"/>
      <c r="Y25" s="50"/>
      <c r="Z25" s="50"/>
    </row>
    <row r="26" spans="1:26" ht="24.75" customHeight="1">
      <c r="A26" s="290"/>
      <c r="B26" s="26"/>
      <c r="C26" s="26"/>
      <c r="D26" s="188"/>
      <c r="E26" s="188"/>
      <c r="F26" s="188"/>
      <c r="G26" s="220"/>
      <c r="H26" s="21" t="s">
        <v>1449</v>
      </c>
      <c r="I26" s="50"/>
      <c r="J26" s="223"/>
      <c r="K26" s="223"/>
      <c r="L26" s="220"/>
      <c r="M26" s="220"/>
      <c r="N26" s="220"/>
      <c r="O26" s="50"/>
      <c r="P26" s="50"/>
      <c r="Q26" s="50"/>
      <c r="R26" s="50"/>
      <c r="S26" s="50"/>
      <c r="T26" s="50"/>
      <c r="U26" s="50"/>
      <c r="V26" s="50"/>
      <c r="W26" s="50"/>
      <c r="X26" s="50"/>
      <c r="Y26" s="50"/>
      <c r="Z26" s="50"/>
    </row>
    <row r="27" spans="1:26" ht="50.25" customHeight="1">
      <c r="A27" s="215" t="s">
        <v>1500</v>
      </c>
      <c r="B27" s="26"/>
      <c r="C27" s="26"/>
      <c r="D27" s="188"/>
      <c r="E27" s="188"/>
      <c r="F27" s="188"/>
      <c r="G27" s="220"/>
      <c r="H27" s="21" t="s">
        <v>1402</v>
      </c>
      <c r="I27" s="50"/>
      <c r="J27" s="223"/>
      <c r="K27" s="223"/>
      <c r="L27" s="220"/>
      <c r="M27" s="220"/>
      <c r="N27" s="220"/>
      <c r="O27" s="50"/>
      <c r="P27" s="50"/>
      <c r="Q27" s="50"/>
      <c r="R27" s="50"/>
      <c r="S27" s="50"/>
      <c r="T27" s="50"/>
      <c r="U27" s="50"/>
      <c r="V27" s="50"/>
      <c r="W27" s="50"/>
      <c r="X27" s="50"/>
      <c r="Y27" s="50"/>
      <c r="Z27" s="50"/>
    </row>
    <row r="28" spans="1:26" ht="24.75" customHeight="1">
      <c r="A28" s="290" t="s">
        <v>1444</v>
      </c>
      <c r="B28" s="26" t="s">
        <v>1445</v>
      </c>
      <c r="C28" s="26" t="s">
        <v>1446</v>
      </c>
      <c r="D28" s="188">
        <v>53000</v>
      </c>
      <c r="E28" s="188" t="s">
        <v>1501</v>
      </c>
      <c r="F28" s="188" t="s">
        <v>1502</v>
      </c>
      <c r="G28" s="220"/>
      <c r="H28" s="21" t="s">
        <v>1396</v>
      </c>
      <c r="I28" s="50" t="s">
        <v>1503</v>
      </c>
      <c r="J28" s="26" t="s">
        <v>1445</v>
      </c>
      <c r="K28" s="26" t="s">
        <v>1446</v>
      </c>
      <c r="L28" s="188">
        <v>10000</v>
      </c>
      <c r="M28" s="188" t="s">
        <v>1448</v>
      </c>
      <c r="N28" s="188" t="s">
        <v>546</v>
      </c>
      <c r="O28" s="50"/>
      <c r="P28" s="50"/>
      <c r="Q28" s="50"/>
      <c r="R28" s="50"/>
      <c r="S28" s="50"/>
      <c r="T28" s="50"/>
      <c r="U28" s="50"/>
      <c r="V28" s="50"/>
      <c r="W28" s="50"/>
      <c r="X28" s="50"/>
      <c r="Y28" s="50"/>
      <c r="Z28" s="50"/>
    </row>
    <row r="29" spans="1:26" ht="24.75" customHeight="1">
      <c r="A29" s="290"/>
      <c r="B29" s="256" t="s">
        <v>1450</v>
      </c>
      <c r="C29" s="26" t="s">
        <v>1451</v>
      </c>
      <c r="D29" s="188" t="s">
        <v>1504</v>
      </c>
      <c r="E29" s="188" t="s">
        <v>546</v>
      </c>
      <c r="F29" s="188" t="s">
        <v>546</v>
      </c>
      <c r="G29" s="220"/>
      <c r="H29" s="21" t="s">
        <v>1396</v>
      </c>
      <c r="I29" s="50"/>
      <c r="J29" s="50"/>
      <c r="K29" s="50"/>
      <c r="L29" s="50"/>
      <c r="M29" s="50"/>
      <c r="N29" s="50"/>
      <c r="O29" s="50"/>
      <c r="P29" s="50"/>
      <c r="Q29" s="50"/>
      <c r="R29" s="50"/>
      <c r="S29" s="50"/>
      <c r="T29" s="50"/>
      <c r="U29" s="50"/>
      <c r="V29" s="50"/>
      <c r="W29" s="50"/>
      <c r="X29" s="50"/>
      <c r="Y29" s="50"/>
      <c r="Z29" s="50"/>
    </row>
    <row r="30" spans="1:26" ht="24.75" customHeight="1">
      <c r="A30" s="290"/>
      <c r="B30" s="290"/>
      <c r="C30" s="26" t="s">
        <v>1453</v>
      </c>
      <c r="D30" s="224" t="s">
        <v>1505</v>
      </c>
      <c r="E30" s="188" t="s">
        <v>546</v>
      </c>
      <c r="F30" s="188" t="s">
        <v>546</v>
      </c>
      <c r="G30" s="220"/>
      <c r="H30" s="21" t="s">
        <v>1396</v>
      </c>
      <c r="I30" s="50"/>
      <c r="J30" s="50"/>
      <c r="K30" s="50"/>
      <c r="L30" s="50"/>
      <c r="M30" s="50"/>
      <c r="N30" s="50"/>
      <c r="O30" s="50"/>
      <c r="P30" s="50"/>
      <c r="Q30" s="50"/>
      <c r="R30" s="50"/>
      <c r="S30" s="50"/>
      <c r="T30" s="50"/>
      <c r="U30" s="50"/>
      <c r="V30" s="50"/>
      <c r="W30" s="50"/>
      <c r="X30" s="50"/>
      <c r="Y30" s="50"/>
      <c r="Z30" s="50"/>
    </row>
    <row r="31" spans="1:26" ht="33" customHeight="1">
      <c r="A31" s="293" t="s">
        <v>1455</v>
      </c>
      <c r="B31" s="256" t="s">
        <v>1456</v>
      </c>
      <c r="C31" s="26" t="s">
        <v>1457</v>
      </c>
      <c r="D31" s="188" t="s">
        <v>546</v>
      </c>
      <c r="E31" s="188" t="s">
        <v>546</v>
      </c>
      <c r="F31" s="188" t="s">
        <v>546</v>
      </c>
      <c r="G31" s="220"/>
      <c r="H31" s="21" t="s">
        <v>1396</v>
      </c>
      <c r="I31" s="50"/>
      <c r="J31" s="50"/>
      <c r="K31" s="50"/>
      <c r="L31" s="50"/>
      <c r="M31" s="50"/>
      <c r="N31" s="50"/>
      <c r="O31" s="50"/>
      <c r="P31" s="50"/>
      <c r="Q31" s="50"/>
      <c r="R31" s="50"/>
      <c r="S31" s="50"/>
      <c r="T31" s="50"/>
      <c r="U31" s="50"/>
      <c r="V31" s="50"/>
      <c r="W31" s="50"/>
      <c r="X31" s="50"/>
      <c r="Y31" s="50"/>
      <c r="Z31" s="50"/>
    </row>
    <row r="32" spans="1:26" ht="33" customHeight="1">
      <c r="A32" s="293"/>
      <c r="B32" s="256"/>
      <c r="C32" s="26" t="s">
        <v>1458</v>
      </c>
      <c r="D32" s="188" t="s">
        <v>1506</v>
      </c>
      <c r="E32" s="188">
        <v>4</v>
      </c>
      <c r="F32" s="188" t="s">
        <v>1410</v>
      </c>
      <c r="G32" s="220"/>
      <c r="H32" s="21" t="s">
        <v>1396</v>
      </c>
      <c r="I32" s="50"/>
      <c r="J32" s="50"/>
      <c r="K32" s="50"/>
      <c r="L32" s="50"/>
      <c r="M32" s="50"/>
      <c r="N32" s="50"/>
      <c r="O32" s="50"/>
      <c r="P32" s="50"/>
      <c r="Q32" s="50"/>
      <c r="R32" s="50"/>
      <c r="S32" s="50"/>
      <c r="T32" s="50"/>
      <c r="U32" s="50"/>
      <c r="V32" s="50"/>
      <c r="W32" s="50"/>
      <c r="X32" s="50"/>
      <c r="Y32" s="50"/>
      <c r="Z32" s="50"/>
    </row>
    <row r="33" spans="1:26" ht="32.25" customHeight="1">
      <c r="A33" s="293"/>
      <c r="B33" s="26" t="s">
        <v>1459</v>
      </c>
      <c r="C33" s="26" t="s">
        <v>1460</v>
      </c>
      <c r="D33" s="188" t="s">
        <v>546</v>
      </c>
      <c r="E33" s="188" t="s">
        <v>546</v>
      </c>
      <c r="F33" s="188" t="s">
        <v>546</v>
      </c>
      <c r="G33" s="220"/>
      <c r="H33" s="21" t="s">
        <v>1396</v>
      </c>
      <c r="I33" s="50"/>
      <c r="J33" s="50"/>
      <c r="K33" s="50"/>
      <c r="L33" s="50"/>
      <c r="M33" s="50"/>
      <c r="N33" s="50"/>
      <c r="O33" s="50"/>
      <c r="P33" s="50"/>
      <c r="Q33" s="50"/>
      <c r="R33" s="50"/>
      <c r="S33" s="50"/>
      <c r="T33" s="50"/>
      <c r="U33" s="50"/>
      <c r="V33" s="50"/>
      <c r="W33" s="50"/>
      <c r="X33" s="50"/>
      <c r="Y33" s="50"/>
      <c r="Z33" s="50"/>
    </row>
    <row r="34" spans="1:26" ht="32.25" customHeight="1">
      <c r="A34" s="293"/>
      <c r="B34" s="256" t="s">
        <v>1461</v>
      </c>
      <c r="C34" s="26" t="s">
        <v>1462</v>
      </c>
      <c r="D34" s="188">
        <v>10</v>
      </c>
      <c r="E34" s="188" t="s">
        <v>1463</v>
      </c>
      <c r="F34" s="188" t="s">
        <v>1464</v>
      </c>
      <c r="G34" s="220"/>
      <c r="H34" s="21" t="s">
        <v>1396</v>
      </c>
      <c r="I34" s="50"/>
      <c r="J34" s="50"/>
      <c r="K34" s="50"/>
      <c r="L34" s="50"/>
      <c r="M34" s="50"/>
      <c r="N34" s="50"/>
      <c r="O34" s="50"/>
      <c r="P34" s="50"/>
      <c r="Q34" s="50"/>
      <c r="R34" s="50"/>
      <c r="S34" s="50"/>
      <c r="T34" s="50"/>
      <c r="U34" s="50"/>
      <c r="V34" s="50"/>
      <c r="W34" s="50"/>
      <c r="X34" s="50"/>
      <c r="Y34" s="50"/>
      <c r="Z34" s="50"/>
    </row>
    <row r="35" spans="1:26" ht="33" customHeight="1">
      <c r="A35" s="293"/>
      <c r="B35" s="256"/>
      <c r="C35" s="26" t="s">
        <v>1507</v>
      </c>
      <c r="D35" s="188">
        <v>1</v>
      </c>
      <c r="E35" s="188" t="s">
        <v>546</v>
      </c>
      <c r="F35" s="188" t="s">
        <v>546</v>
      </c>
      <c r="G35" s="220"/>
      <c r="H35" s="21" t="s">
        <v>1402</v>
      </c>
      <c r="I35" s="50"/>
      <c r="J35" s="50"/>
      <c r="K35" s="50"/>
      <c r="L35" s="50"/>
      <c r="M35" s="50"/>
      <c r="N35" s="50"/>
      <c r="O35" s="50"/>
      <c r="P35" s="50"/>
      <c r="Q35" s="50"/>
      <c r="R35" s="50"/>
      <c r="S35" s="50"/>
      <c r="T35" s="50"/>
      <c r="U35" s="50"/>
      <c r="V35" s="50"/>
      <c r="W35" s="50"/>
      <c r="X35" s="50"/>
      <c r="Y35" s="50"/>
      <c r="Z35" s="50"/>
    </row>
    <row r="36" spans="1:26" ht="33" customHeight="1">
      <c r="A36" s="293"/>
      <c r="B36" s="256" t="s">
        <v>1508</v>
      </c>
      <c r="C36" s="26" t="s">
        <v>1468</v>
      </c>
      <c r="D36" s="188" t="s">
        <v>323</v>
      </c>
      <c r="E36" s="188" t="s">
        <v>546</v>
      </c>
      <c r="F36" s="188" t="s">
        <v>546</v>
      </c>
      <c r="G36" s="220"/>
      <c r="H36" s="21" t="s">
        <v>1396</v>
      </c>
      <c r="I36" s="50"/>
      <c r="J36" s="50"/>
      <c r="K36" s="50"/>
      <c r="L36" s="50"/>
      <c r="M36" s="50"/>
      <c r="N36" s="50"/>
      <c r="O36" s="50"/>
      <c r="P36" s="50"/>
      <c r="Q36" s="50"/>
      <c r="R36" s="50"/>
      <c r="S36" s="50"/>
      <c r="T36" s="50"/>
      <c r="U36" s="50"/>
      <c r="V36" s="50"/>
      <c r="W36" s="50"/>
      <c r="X36" s="50"/>
      <c r="Y36" s="50"/>
      <c r="Z36" s="50"/>
    </row>
    <row r="37" spans="1:26" ht="33" customHeight="1">
      <c r="A37" s="293"/>
      <c r="B37" s="256"/>
      <c r="C37" s="26" t="s">
        <v>1469</v>
      </c>
      <c r="D37" s="188" t="s">
        <v>1470</v>
      </c>
      <c r="E37" s="188" t="s">
        <v>546</v>
      </c>
      <c r="F37" s="188" t="s">
        <v>546</v>
      </c>
      <c r="G37" s="220"/>
      <c r="H37" s="21" t="s">
        <v>1396</v>
      </c>
      <c r="I37" s="50"/>
      <c r="J37" s="50"/>
      <c r="K37" s="50"/>
      <c r="L37" s="50"/>
      <c r="M37" s="50"/>
      <c r="N37" s="50"/>
      <c r="O37" s="50"/>
      <c r="P37" s="50"/>
      <c r="Q37" s="50"/>
      <c r="R37" s="50"/>
      <c r="S37" s="50"/>
      <c r="T37" s="50"/>
      <c r="U37" s="50"/>
      <c r="V37" s="50"/>
      <c r="W37" s="50"/>
      <c r="X37" s="50"/>
      <c r="Y37" s="50"/>
      <c r="Z37" s="50"/>
    </row>
    <row r="38" spans="1:26" ht="33" customHeight="1">
      <c r="A38" s="293"/>
      <c r="B38" s="30" t="s">
        <v>1509</v>
      </c>
      <c r="C38" s="30" t="s">
        <v>1472</v>
      </c>
      <c r="D38" s="225" t="s">
        <v>546</v>
      </c>
      <c r="E38" s="225" t="s">
        <v>546</v>
      </c>
      <c r="F38" s="225" t="s">
        <v>546</v>
      </c>
      <c r="G38" s="220"/>
      <c r="H38" s="21" t="s">
        <v>1396</v>
      </c>
      <c r="I38" s="50"/>
      <c r="J38" s="50"/>
      <c r="K38" s="50"/>
      <c r="L38" s="50"/>
      <c r="M38" s="50"/>
      <c r="N38" s="50"/>
      <c r="O38" s="50"/>
      <c r="P38" s="50"/>
      <c r="Q38" s="50"/>
      <c r="R38" s="50"/>
      <c r="S38" s="50"/>
      <c r="T38" s="50"/>
      <c r="U38" s="50"/>
      <c r="V38" s="50"/>
      <c r="W38" s="50"/>
      <c r="X38" s="50"/>
      <c r="Y38" s="50"/>
      <c r="Z38" s="50"/>
    </row>
    <row r="39" spans="1:26" ht="33" customHeight="1">
      <c r="A39" s="226"/>
      <c r="B39" s="227"/>
      <c r="C39" s="227"/>
      <c r="D39" s="228"/>
      <c r="E39" s="228"/>
      <c r="F39" s="228"/>
      <c r="G39" s="220"/>
      <c r="H39" s="21"/>
      <c r="I39" s="50"/>
      <c r="J39" s="50"/>
      <c r="K39" s="50"/>
      <c r="L39" s="50"/>
      <c r="M39" s="50"/>
      <c r="N39" s="50"/>
      <c r="O39" s="50"/>
      <c r="P39" s="50"/>
      <c r="Q39" s="50"/>
      <c r="R39" s="50"/>
      <c r="S39" s="50"/>
      <c r="T39" s="50"/>
      <c r="U39" s="50"/>
      <c r="V39" s="50"/>
      <c r="W39" s="50"/>
      <c r="X39" s="50"/>
      <c r="Y39" s="50"/>
      <c r="Z39" s="50"/>
    </row>
    <row r="40" spans="1:26" ht="33" customHeight="1">
      <c r="A40" s="229"/>
      <c r="B40" s="71" t="s">
        <v>1510</v>
      </c>
      <c r="C40" s="71" t="s">
        <v>1474</v>
      </c>
      <c r="D40" s="198"/>
      <c r="E40" s="198" t="s">
        <v>546</v>
      </c>
      <c r="F40" s="198" t="s">
        <v>546</v>
      </c>
      <c r="G40" s="220"/>
      <c r="H40" s="21" t="s">
        <v>1402</v>
      </c>
      <c r="I40" s="50" t="s">
        <v>1511</v>
      </c>
      <c r="J40" s="50"/>
      <c r="K40" s="50"/>
      <c r="L40" s="50"/>
      <c r="M40" s="50"/>
      <c r="N40" s="50"/>
      <c r="O40" s="50"/>
      <c r="P40" s="50"/>
      <c r="Q40" s="50"/>
      <c r="R40" s="50"/>
      <c r="S40" s="50"/>
      <c r="T40" s="50"/>
      <c r="U40" s="50"/>
      <c r="V40" s="50"/>
      <c r="W40" s="50"/>
      <c r="X40" s="50"/>
      <c r="Y40" s="50"/>
      <c r="Z40" s="50"/>
    </row>
    <row r="41" spans="1:26" ht="24.75" customHeight="1">
      <c r="A41" s="210"/>
      <c r="B41" s="50"/>
      <c r="C41" s="50"/>
      <c r="D41" s="65"/>
      <c r="E41" s="65"/>
      <c r="F41" s="65"/>
      <c r="G41" s="65"/>
      <c r="H41" s="50"/>
      <c r="I41" s="50"/>
      <c r="J41" s="50"/>
      <c r="K41" s="50"/>
      <c r="L41" s="50"/>
      <c r="M41" s="50"/>
      <c r="N41" s="50"/>
      <c r="O41" s="50"/>
      <c r="P41" s="50"/>
      <c r="Q41" s="50"/>
      <c r="R41" s="50"/>
      <c r="S41" s="50"/>
      <c r="T41" s="50"/>
      <c r="U41" s="50"/>
      <c r="V41" s="50"/>
      <c r="W41" s="50"/>
      <c r="X41" s="50"/>
      <c r="Y41" s="50"/>
      <c r="Z41" s="50"/>
    </row>
    <row r="42" spans="1:26" ht="24.75" customHeight="1">
      <c r="A42" s="210"/>
      <c r="B42" s="50"/>
      <c r="C42" s="50"/>
      <c r="D42" s="65"/>
      <c r="E42" s="65"/>
      <c r="F42" s="65"/>
      <c r="G42" s="65"/>
      <c r="H42" s="50"/>
      <c r="I42" s="50"/>
      <c r="J42" s="50"/>
      <c r="K42" s="50"/>
      <c r="L42" s="50"/>
      <c r="M42" s="50"/>
      <c r="N42" s="50"/>
      <c r="O42" s="50"/>
      <c r="P42" s="50"/>
      <c r="Q42" s="50"/>
      <c r="R42" s="50"/>
      <c r="S42" s="50"/>
      <c r="T42" s="50"/>
      <c r="U42" s="50"/>
      <c r="V42" s="50"/>
      <c r="W42" s="50"/>
      <c r="X42" s="50"/>
      <c r="Y42" s="50"/>
      <c r="Z42" s="50"/>
    </row>
    <row r="43" spans="1:26" ht="24.75" customHeight="1">
      <c r="A43" s="210"/>
      <c r="B43" s="50"/>
      <c r="C43" s="50"/>
      <c r="D43" s="65"/>
      <c r="E43" s="65"/>
      <c r="F43" s="65"/>
      <c r="G43" s="65"/>
      <c r="H43" s="50"/>
      <c r="I43" s="50"/>
      <c r="J43" s="50"/>
      <c r="K43" s="50"/>
      <c r="L43" s="50"/>
      <c r="M43" s="50"/>
      <c r="N43" s="50"/>
      <c r="O43" s="50"/>
      <c r="P43" s="50"/>
      <c r="Q43" s="50"/>
      <c r="R43" s="50"/>
      <c r="S43" s="50"/>
      <c r="T43" s="50"/>
      <c r="U43" s="50"/>
      <c r="V43" s="50"/>
      <c r="W43" s="50"/>
      <c r="X43" s="50"/>
      <c r="Y43" s="50"/>
      <c r="Z43" s="50"/>
    </row>
    <row r="44" spans="1:26" ht="24.75" customHeight="1">
      <c r="A44" s="210"/>
      <c r="B44" s="50"/>
      <c r="C44" s="50"/>
      <c r="D44" s="65"/>
      <c r="E44" s="65"/>
      <c r="F44" s="65"/>
      <c r="G44" s="65"/>
      <c r="H44" s="50"/>
      <c r="I44" s="50"/>
      <c r="J44" s="50"/>
      <c r="K44" s="50"/>
      <c r="L44" s="50"/>
      <c r="M44" s="50"/>
      <c r="N44" s="50"/>
      <c r="O44" s="50"/>
      <c r="P44" s="50"/>
      <c r="Q44" s="50"/>
      <c r="R44" s="50"/>
      <c r="S44" s="50"/>
      <c r="T44" s="50"/>
      <c r="U44" s="50"/>
      <c r="V44" s="50"/>
      <c r="W44" s="50"/>
      <c r="X44" s="50"/>
      <c r="Y44" s="50"/>
      <c r="Z44" s="50"/>
    </row>
    <row r="45" spans="1:26" ht="24.75" customHeight="1">
      <c r="A45" s="210"/>
      <c r="B45" s="50"/>
      <c r="C45" s="50"/>
      <c r="D45" s="65"/>
      <c r="E45" s="65"/>
      <c r="F45" s="65"/>
      <c r="G45" s="65"/>
      <c r="H45" s="50"/>
      <c r="I45" s="50"/>
      <c r="J45" s="50"/>
      <c r="K45" s="50"/>
      <c r="L45" s="50"/>
      <c r="M45" s="50"/>
      <c r="N45" s="50"/>
      <c r="O45" s="50"/>
      <c r="P45" s="50"/>
      <c r="Q45" s="50"/>
      <c r="R45" s="50"/>
      <c r="S45" s="50"/>
      <c r="T45" s="50"/>
      <c r="U45" s="50"/>
      <c r="V45" s="50"/>
      <c r="W45" s="50"/>
      <c r="X45" s="50"/>
      <c r="Y45" s="50"/>
      <c r="Z45" s="50"/>
    </row>
    <row r="46" spans="1:26" ht="24.75" customHeight="1">
      <c r="A46" s="210"/>
      <c r="B46" s="50"/>
      <c r="C46" s="50"/>
      <c r="D46" s="65"/>
      <c r="E46" s="65"/>
      <c r="F46" s="65"/>
      <c r="G46" s="65"/>
      <c r="H46" s="50"/>
      <c r="I46" s="50"/>
      <c r="J46" s="50"/>
      <c r="K46" s="50"/>
      <c r="L46" s="50"/>
      <c r="M46" s="50"/>
      <c r="N46" s="50"/>
      <c r="O46" s="50"/>
      <c r="P46" s="50"/>
      <c r="Q46" s="50"/>
      <c r="R46" s="50"/>
      <c r="S46" s="50"/>
      <c r="T46" s="50"/>
      <c r="U46" s="50"/>
      <c r="V46" s="50"/>
      <c r="W46" s="50"/>
      <c r="X46" s="50"/>
      <c r="Y46" s="50"/>
      <c r="Z46" s="50"/>
    </row>
    <row r="47" spans="1:26" ht="24.75" customHeight="1">
      <c r="A47" s="210"/>
      <c r="B47" s="50"/>
      <c r="C47" s="50"/>
      <c r="D47" s="65"/>
      <c r="E47" s="65"/>
      <c r="F47" s="65"/>
      <c r="G47" s="65"/>
      <c r="H47" s="50"/>
      <c r="I47" s="50"/>
      <c r="J47" s="50"/>
      <c r="K47" s="50"/>
      <c r="L47" s="50"/>
      <c r="M47" s="50"/>
      <c r="N47" s="50"/>
      <c r="O47" s="50"/>
      <c r="P47" s="50"/>
      <c r="Q47" s="50"/>
      <c r="R47" s="50"/>
      <c r="S47" s="50"/>
      <c r="T47" s="50"/>
      <c r="U47" s="50"/>
      <c r="V47" s="50"/>
      <c r="W47" s="50"/>
      <c r="X47" s="50"/>
      <c r="Y47" s="50"/>
      <c r="Z47" s="50"/>
    </row>
    <row r="48" spans="1:26" ht="24.75" customHeight="1">
      <c r="A48" s="210"/>
      <c r="B48" s="50"/>
      <c r="C48" s="50"/>
      <c r="D48" s="65"/>
      <c r="E48" s="65"/>
      <c r="F48" s="65"/>
      <c r="G48" s="65"/>
      <c r="H48" s="50"/>
      <c r="I48" s="50"/>
      <c r="J48" s="50"/>
      <c r="K48" s="50"/>
      <c r="L48" s="50"/>
      <c r="M48" s="50"/>
      <c r="N48" s="50"/>
      <c r="O48" s="50"/>
      <c r="P48" s="50"/>
      <c r="Q48" s="50"/>
      <c r="R48" s="50"/>
      <c r="S48" s="50"/>
      <c r="T48" s="50"/>
      <c r="U48" s="50"/>
      <c r="V48" s="50"/>
      <c r="W48" s="50"/>
      <c r="X48" s="50"/>
      <c r="Y48" s="50"/>
      <c r="Z48" s="50"/>
    </row>
    <row r="49" spans="1:26" ht="24.75" customHeight="1">
      <c r="A49" s="210"/>
      <c r="B49" s="50"/>
      <c r="C49" s="50"/>
      <c r="D49" s="65"/>
      <c r="E49" s="65"/>
      <c r="F49" s="65"/>
      <c r="G49" s="65"/>
      <c r="H49" s="50"/>
      <c r="I49" s="50"/>
      <c r="J49" s="50"/>
      <c r="K49" s="50"/>
      <c r="L49" s="50"/>
      <c r="M49" s="50"/>
      <c r="N49" s="50"/>
      <c r="O49" s="50"/>
      <c r="P49" s="50"/>
      <c r="Q49" s="50"/>
      <c r="R49" s="50"/>
      <c r="S49" s="50"/>
      <c r="T49" s="50"/>
      <c r="U49" s="50"/>
      <c r="V49" s="50"/>
      <c r="W49" s="50"/>
      <c r="X49" s="50"/>
      <c r="Y49" s="50"/>
      <c r="Z49" s="50"/>
    </row>
    <row r="50" spans="1:26" ht="24.75" customHeight="1">
      <c r="A50" s="50"/>
      <c r="B50" s="50"/>
      <c r="C50" s="50"/>
      <c r="D50" s="65"/>
      <c r="E50" s="65"/>
      <c r="F50" s="65"/>
      <c r="G50" s="65"/>
      <c r="H50" s="50"/>
      <c r="I50" s="50"/>
      <c r="J50" s="50"/>
      <c r="K50" s="50"/>
      <c r="L50" s="50"/>
      <c r="M50" s="50"/>
      <c r="N50" s="50"/>
      <c r="O50" s="50"/>
      <c r="P50" s="50"/>
      <c r="Q50" s="50"/>
      <c r="R50" s="50"/>
      <c r="S50" s="50"/>
      <c r="T50" s="50"/>
      <c r="U50" s="50"/>
      <c r="V50" s="50"/>
      <c r="W50" s="50"/>
      <c r="X50" s="50"/>
      <c r="Y50" s="50"/>
      <c r="Z50" s="50"/>
    </row>
    <row r="51" spans="1:26" ht="24.75" customHeight="1">
      <c r="A51" s="50"/>
      <c r="B51" s="50"/>
      <c r="C51" s="50"/>
      <c r="D51" s="65"/>
      <c r="E51" s="65"/>
      <c r="F51" s="65"/>
      <c r="G51" s="65"/>
      <c r="H51" s="50"/>
      <c r="I51" s="50"/>
      <c r="J51" s="50"/>
      <c r="K51" s="50"/>
      <c r="L51" s="50"/>
      <c r="M51" s="50"/>
      <c r="N51" s="50"/>
      <c r="O51" s="50"/>
      <c r="P51" s="50"/>
      <c r="Q51" s="50"/>
      <c r="R51" s="50"/>
      <c r="S51" s="50"/>
      <c r="T51" s="50"/>
      <c r="U51" s="50"/>
      <c r="V51" s="50"/>
      <c r="W51" s="50"/>
      <c r="X51" s="50"/>
      <c r="Y51" s="50"/>
      <c r="Z51" s="50"/>
    </row>
    <row r="52" spans="1:26" ht="24.75" customHeight="1">
      <c r="A52" s="50"/>
      <c r="B52" s="50"/>
      <c r="C52" s="50"/>
      <c r="D52" s="65"/>
      <c r="E52" s="65"/>
      <c r="F52" s="65"/>
      <c r="G52" s="65"/>
      <c r="H52" s="50"/>
      <c r="I52" s="50"/>
      <c r="J52" s="50"/>
      <c r="K52" s="50"/>
      <c r="L52" s="50"/>
      <c r="M52" s="50"/>
      <c r="N52" s="50"/>
      <c r="O52" s="50"/>
      <c r="P52" s="50"/>
      <c r="Q52" s="50"/>
      <c r="R52" s="50"/>
      <c r="S52" s="50"/>
      <c r="T52" s="50"/>
      <c r="U52" s="50"/>
      <c r="V52" s="50"/>
      <c r="W52" s="50"/>
      <c r="X52" s="50"/>
      <c r="Y52" s="50"/>
      <c r="Z52" s="50"/>
    </row>
    <row r="53" spans="1:26" ht="24.75" customHeight="1">
      <c r="A53" s="50"/>
      <c r="B53" s="50"/>
      <c r="C53" s="50"/>
      <c r="D53" s="65"/>
      <c r="E53" s="65"/>
      <c r="F53" s="65"/>
      <c r="G53" s="65"/>
      <c r="H53" s="50"/>
      <c r="I53" s="50"/>
      <c r="J53" s="50"/>
      <c r="K53" s="50"/>
      <c r="L53" s="50"/>
      <c r="M53" s="50"/>
      <c r="N53" s="50"/>
      <c r="O53" s="50"/>
      <c r="P53" s="50"/>
      <c r="Q53" s="50"/>
      <c r="R53" s="50"/>
      <c r="S53" s="50"/>
      <c r="T53" s="50"/>
      <c r="U53" s="50"/>
      <c r="V53" s="50"/>
      <c r="W53" s="50"/>
      <c r="X53" s="50"/>
      <c r="Y53" s="50"/>
      <c r="Z53" s="50"/>
    </row>
    <row r="54" spans="1:26" ht="24.75" customHeight="1">
      <c r="A54" s="50"/>
      <c r="B54" s="50"/>
      <c r="C54" s="50"/>
      <c r="D54" s="65"/>
      <c r="E54" s="65"/>
      <c r="F54" s="65"/>
      <c r="G54" s="65"/>
      <c r="H54" s="50"/>
      <c r="I54" s="50"/>
      <c r="J54" s="50"/>
      <c r="K54" s="50"/>
      <c r="L54" s="50"/>
      <c r="M54" s="50"/>
      <c r="N54" s="50"/>
      <c r="O54" s="50"/>
      <c r="P54" s="50"/>
      <c r="Q54" s="50"/>
      <c r="R54" s="50"/>
      <c r="S54" s="50"/>
      <c r="T54" s="50"/>
      <c r="U54" s="50"/>
      <c r="V54" s="50"/>
      <c r="W54" s="50"/>
      <c r="X54" s="50"/>
      <c r="Y54" s="50"/>
      <c r="Z54" s="50"/>
    </row>
    <row r="55" spans="1:26" ht="24.75" customHeight="1">
      <c r="A55" s="50"/>
      <c r="B55" s="50"/>
      <c r="C55" s="50"/>
      <c r="D55" s="65"/>
      <c r="E55" s="65"/>
      <c r="F55" s="65"/>
      <c r="G55" s="65"/>
      <c r="H55" s="50"/>
      <c r="I55" s="50"/>
      <c r="J55" s="50"/>
      <c r="K55" s="50"/>
      <c r="L55" s="50"/>
      <c r="M55" s="50"/>
      <c r="N55" s="50"/>
      <c r="O55" s="50"/>
      <c r="P55" s="50"/>
      <c r="Q55" s="50"/>
      <c r="R55" s="50"/>
      <c r="S55" s="50"/>
      <c r="T55" s="50"/>
      <c r="U55" s="50"/>
      <c r="V55" s="50"/>
      <c r="W55" s="50"/>
      <c r="X55" s="50"/>
      <c r="Y55" s="50"/>
      <c r="Z55" s="50"/>
    </row>
    <row r="56" spans="1:26" ht="24.75" customHeight="1">
      <c r="A56" s="50"/>
      <c r="B56" s="50"/>
      <c r="C56" s="50"/>
      <c r="D56" s="65"/>
      <c r="E56" s="65"/>
      <c r="F56" s="65"/>
      <c r="G56" s="65"/>
      <c r="H56" s="50"/>
      <c r="I56" s="50"/>
      <c r="J56" s="50"/>
      <c r="K56" s="50"/>
      <c r="L56" s="50"/>
      <c r="M56" s="50"/>
      <c r="N56" s="50"/>
      <c r="O56" s="50"/>
      <c r="P56" s="50"/>
      <c r="Q56" s="50"/>
      <c r="R56" s="50"/>
      <c r="S56" s="50"/>
      <c r="T56" s="50"/>
      <c r="U56" s="50"/>
      <c r="V56" s="50"/>
      <c r="W56" s="50"/>
      <c r="X56" s="50"/>
      <c r="Y56" s="50"/>
      <c r="Z56" s="50"/>
    </row>
    <row r="57" spans="1:26" ht="24.75" customHeight="1">
      <c r="A57" s="50"/>
      <c r="B57" s="50"/>
      <c r="C57" s="50"/>
      <c r="D57" s="65"/>
      <c r="E57" s="65"/>
      <c r="F57" s="65"/>
      <c r="G57" s="65"/>
      <c r="H57" s="50"/>
      <c r="I57" s="50"/>
      <c r="J57" s="50"/>
      <c r="K57" s="50"/>
      <c r="L57" s="50"/>
      <c r="M57" s="50"/>
      <c r="N57" s="50"/>
      <c r="O57" s="50"/>
      <c r="P57" s="50"/>
      <c r="Q57" s="50"/>
      <c r="R57" s="50"/>
      <c r="S57" s="50"/>
      <c r="T57" s="50"/>
      <c r="U57" s="50"/>
      <c r="V57" s="50"/>
      <c r="W57" s="50"/>
      <c r="X57" s="50"/>
      <c r="Y57" s="50"/>
      <c r="Z57" s="50"/>
    </row>
    <row r="58" spans="1:26" ht="24.75" customHeight="1">
      <c r="A58" s="50"/>
      <c r="B58" s="50"/>
      <c r="C58" s="50"/>
      <c r="D58" s="65"/>
      <c r="E58" s="65"/>
      <c r="F58" s="65"/>
      <c r="G58" s="65"/>
      <c r="H58" s="50"/>
      <c r="I58" s="50"/>
      <c r="J58" s="50"/>
      <c r="K58" s="50"/>
      <c r="L58" s="50"/>
      <c r="M58" s="50"/>
      <c r="N58" s="50"/>
      <c r="O58" s="50"/>
      <c r="P58" s="50"/>
      <c r="Q58" s="50"/>
      <c r="R58" s="50"/>
      <c r="S58" s="50"/>
      <c r="T58" s="50"/>
      <c r="U58" s="50"/>
      <c r="V58" s="50"/>
      <c r="W58" s="50"/>
      <c r="X58" s="50"/>
      <c r="Y58" s="50"/>
      <c r="Z58" s="50"/>
    </row>
    <row r="59" spans="1:26" ht="24.75" customHeight="1">
      <c r="A59" s="50"/>
      <c r="B59" s="50"/>
      <c r="C59" s="50"/>
      <c r="D59" s="65"/>
      <c r="E59" s="65"/>
      <c r="F59" s="65"/>
      <c r="G59" s="65"/>
      <c r="H59" s="50"/>
      <c r="I59" s="50"/>
      <c r="J59" s="50"/>
      <c r="K59" s="50"/>
      <c r="L59" s="50"/>
      <c r="M59" s="50"/>
      <c r="N59" s="50"/>
      <c r="O59" s="50"/>
      <c r="P59" s="50"/>
      <c r="Q59" s="50"/>
      <c r="R59" s="50"/>
      <c r="S59" s="50"/>
      <c r="T59" s="50"/>
      <c r="U59" s="50"/>
      <c r="V59" s="50"/>
      <c r="W59" s="50"/>
      <c r="X59" s="50"/>
      <c r="Y59" s="50"/>
      <c r="Z59" s="50"/>
    </row>
    <row r="60" spans="1:26" ht="24.75" customHeight="1">
      <c r="A60" s="50"/>
      <c r="B60" s="50"/>
      <c r="C60" s="50"/>
      <c r="D60" s="65"/>
      <c r="E60" s="65"/>
      <c r="F60" s="65"/>
      <c r="G60" s="65"/>
      <c r="H60" s="50"/>
      <c r="I60" s="50"/>
      <c r="J60" s="50"/>
      <c r="K60" s="50"/>
      <c r="L60" s="50"/>
      <c r="M60" s="50"/>
      <c r="N60" s="50"/>
      <c r="O60" s="50"/>
      <c r="P60" s="50"/>
      <c r="Q60" s="50"/>
      <c r="R60" s="50"/>
      <c r="S60" s="50"/>
      <c r="T60" s="50"/>
      <c r="U60" s="50"/>
      <c r="V60" s="50"/>
      <c r="W60" s="50"/>
      <c r="X60" s="50"/>
      <c r="Y60" s="50"/>
      <c r="Z60" s="50"/>
    </row>
    <row r="61" spans="1:26" ht="24.75" customHeight="1">
      <c r="A61" s="50"/>
      <c r="B61" s="50"/>
      <c r="C61" s="50"/>
      <c r="D61" s="65"/>
      <c r="E61" s="65"/>
      <c r="F61" s="65"/>
      <c r="G61" s="65"/>
      <c r="H61" s="50"/>
      <c r="I61" s="50"/>
      <c r="J61" s="50"/>
      <c r="K61" s="50"/>
      <c r="L61" s="50"/>
      <c r="M61" s="50"/>
      <c r="N61" s="50"/>
      <c r="O61" s="50"/>
      <c r="P61" s="50"/>
      <c r="Q61" s="50"/>
      <c r="R61" s="50"/>
      <c r="S61" s="50"/>
      <c r="T61" s="50"/>
      <c r="U61" s="50"/>
      <c r="V61" s="50"/>
      <c r="W61" s="50"/>
      <c r="X61" s="50"/>
      <c r="Y61" s="50"/>
      <c r="Z61" s="50"/>
    </row>
    <row r="62" spans="1:26" ht="24.75" customHeight="1">
      <c r="A62" s="50"/>
      <c r="B62" s="50"/>
      <c r="C62" s="50"/>
      <c r="D62" s="65"/>
      <c r="E62" s="65"/>
      <c r="F62" s="65"/>
      <c r="G62" s="65"/>
      <c r="H62" s="50"/>
      <c r="I62" s="50"/>
      <c r="J62" s="50"/>
      <c r="K62" s="50"/>
      <c r="L62" s="50"/>
      <c r="M62" s="50"/>
      <c r="N62" s="50"/>
      <c r="O62" s="50"/>
      <c r="P62" s="50"/>
      <c r="Q62" s="50"/>
      <c r="R62" s="50"/>
      <c r="S62" s="50"/>
      <c r="T62" s="50"/>
      <c r="U62" s="50"/>
      <c r="V62" s="50"/>
      <c r="W62" s="50"/>
      <c r="X62" s="50"/>
      <c r="Y62" s="50"/>
      <c r="Z62" s="50"/>
    </row>
    <row r="63" spans="1:26" ht="24.75" customHeight="1">
      <c r="A63" s="50"/>
      <c r="B63" s="50"/>
      <c r="C63" s="50"/>
      <c r="D63" s="65"/>
      <c r="E63" s="65"/>
      <c r="F63" s="65"/>
      <c r="G63" s="65"/>
      <c r="H63" s="50"/>
      <c r="I63" s="50"/>
      <c r="J63" s="50"/>
      <c r="K63" s="50"/>
      <c r="L63" s="50"/>
      <c r="M63" s="50"/>
      <c r="N63" s="50"/>
      <c r="O63" s="50"/>
      <c r="P63" s="50"/>
      <c r="Q63" s="50"/>
      <c r="R63" s="50"/>
      <c r="S63" s="50"/>
      <c r="T63" s="50"/>
      <c r="U63" s="50"/>
      <c r="V63" s="50"/>
      <c r="W63" s="50"/>
      <c r="X63" s="50"/>
      <c r="Y63" s="50"/>
      <c r="Z63" s="50"/>
    </row>
    <row r="64" spans="1:26" ht="24.75" customHeight="1">
      <c r="A64" s="50"/>
      <c r="B64" s="50"/>
      <c r="C64" s="50"/>
      <c r="D64" s="65"/>
      <c r="E64" s="65"/>
      <c r="F64" s="65"/>
      <c r="G64" s="65"/>
      <c r="H64" s="50"/>
      <c r="I64" s="50"/>
      <c r="J64" s="50"/>
      <c r="K64" s="50"/>
      <c r="L64" s="50"/>
      <c r="M64" s="50"/>
      <c r="N64" s="50"/>
      <c r="O64" s="50"/>
      <c r="P64" s="50"/>
      <c r="Q64" s="50"/>
      <c r="R64" s="50"/>
      <c r="S64" s="50"/>
      <c r="T64" s="50"/>
      <c r="U64" s="50"/>
      <c r="V64" s="50"/>
      <c r="W64" s="50"/>
      <c r="X64" s="50"/>
      <c r="Y64" s="50"/>
      <c r="Z64" s="50"/>
    </row>
    <row r="65" spans="1:26" ht="24.75" customHeight="1">
      <c r="A65" s="50"/>
      <c r="B65" s="50"/>
      <c r="C65" s="50"/>
      <c r="D65" s="65"/>
      <c r="E65" s="65"/>
      <c r="F65" s="65"/>
      <c r="G65" s="65"/>
      <c r="H65" s="50"/>
      <c r="I65" s="50"/>
      <c r="J65" s="50"/>
      <c r="K65" s="50"/>
      <c r="L65" s="50"/>
      <c r="M65" s="50"/>
      <c r="N65" s="50"/>
      <c r="O65" s="50"/>
      <c r="P65" s="50"/>
      <c r="Q65" s="50"/>
      <c r="R65" s="50"/>
      <c r="S65" s="50"/>
      <c r="T65" s="50"/>
      <c r="U65" s="50"/>
      <c r="V65" s="50"/>
      <c r="W65" s="50"/>
      <c r="X65" s="50"/>
      <c r="Y65" s="50"/>
      <c r="Z65" s="50"/>
    </row>
    <row r="66" spans="1:26" ht="24.75" customHeight="1">
      <c r="A66" s="50"/>
      <c r="B66" s="50"/>
      <c r="C66" s="50"/>
      <c r="D66" s="65"/>
      <c r="E66" s="65"/>
      <c r="F66" s="65"/>
      <c r="G66" s="65"/>
      <c r="H66" s="50"/>
      <c r="I66" s="50"/>
      <c r="J66" s="50"/>
      <c r="K66" s="50"/>
      <c r="L66" s="50"/>
      <c r="M66" s="50"/>
      <c r="N66" s="50"/>
      <c r="O66" s="50"/>
      <c r="P66" s="50"/>
      <c r="Q66" s="50"/>
      <c r="R66" s="50"/>
      <c r="S66" s="50"/>
      <c r="T66" s="50"/>
      <c r="U66" s="50"/>
      <c r="V66" s="50"/>
      <c r="W66" s="50"/>
      <c r="X66" s="50"/>
      <c r="Y66" s="50"/>
      <c r="Z66" s="50"/>
    </row>
    <row r="67" spans="1:26" ht="24.75" customHeight="1">
      <c r="A67" s="50"/>
      <c r="B67" s="50"/>
      <c r="C67" s="50"/>
      <c r="D67" s="65"/>
      <c r="E67" s="65"/>
      <c r="F67" s="65"/>
      <c r="G67" s="65"/>
      <c r="H67" s="50"/>
      <c r="I67" s="50"/>
      <c r="J67" s="50"/>
      <c r="K67" s="50"/>
      <c r="L67" s="50"/>
      <c r="M67" s="50"/>
      <c r="N67" s="50"/>
      <c r="O67" s="50"/>
      <c r="P67" s="50"/>
      <c r="Q67" s="50"/>
      <c r="R67" s="50"/>
      <c r="S67" s="50"/>
      <c r="T67" s="50"/>
      <c r="U67" s="50"/>
      <c r="V67" s="50"/>
      <c r="W67" s="50"/>
      <c r="X67" s="50"/>
      <c r="Y67" s="50"/>
      <c r="Z67" s="50"/>
    </row>
    <row r="68" spans="1:26" ht="24.75" customHeight="1">
      <c r="A68" s="50"/>
      <c r="B68" s="50"/>
      <c r="C68" s="50"/>
      <c r="D68" s="65"/>
      <c r="E68" s="65"/>
      <c r="F68" s="65"/>
      <c r="G68" s="65"/>
      <c r="H68" s="50"/>
      <c r="I68" s="50"/>
      <c r="J68" s="50"/>
      <c r="K68" s="50"/>
      <c r="L68" s="50"/>
      <c r="M68" s="50"/>
      <c r="N68" s="50"/>
      <c r="O68" s="50"/>
      <c r="P68" s="50"/>
      <c r="Q68" s="50"/>
      <c r="R68" s="50"/>
      <c r="S68" s="50"/>
      <c r="T68" s="50"/>
      <c r="U68" s="50"/>
      <c r="V68" s="50"/>
      <c r="W68" s="50"/>
      <c r="X68" s="50"/>
      <c r="Y68" s="50"/>
      <c r="Z68" s="50"/>
    </row>
    <row r="69" spans="1:26" ht="24.75" customHeight="1">
      <c r="A69" s="50"/>
      <c r="B69" s="50"/>
      <c r="C69" s="50"/>
      <c r="D69" s="65"/>
      <c r="E69" s="65"/>
      <c r="F69" s="65"/>
      <c r="G69" s="65"/>
      <c r="H69" s="50"/>
      <c r="I69" s="50"/>
      <c r="J69" s="50"/>
      <c r="K69" s="50"/>
      <c r="L69" s="50"/>
      <c r="M69" s="50"/>
      <c r="N69" s="50"/>
      <c r="O69" s="50"/>
      <c r="P69" s="50"/>
      <c r="Q69" s="50"/>
      <c r="R69" s="50"/>
      <c r="S69" s="50"/>
      <c r="T69" s="50"/>
      <c r="U69" s="50"/>
      <c r="V69" s="50"/>
      <c r="W69" s="50"/>
      <c r="X69" s="50"/>
      <c r="Y69" s="50"/>
      <c r="Z69" s="50"/>
    </row>
    <row r="70" spans="1:26" ht="24.75" customHeight="1">
      <c r="A70" s="50"/>
      <c r="B70" s="50"/>
      <c r="C70" s="50"/>
      <c r="D70" s="65"/>
      <c r="E70" s="65"/>
      <c r="F70" s="65"/>
      <c r="G70" s="65"/>
      <c r="H70" s="50"/>
      <c r="I70" s="50"/>
      <c r="J70" s="50"/>
      <c r="K70" s="50"/>
      <c r="L70" s="50"/>
      <c r="M70" s="50"/>
      <c r="N70" s="50"/>
      <c r="O70" s="50"/>
      <c r="P70" s="50"/>
      <c r="Q70" s="50"/>
      <c r="R70" s="50"/>
      <c r="S70" s="50"/>
      <c r="T70" s="50"/>
      <c r="U70" s="50"/>
      <c r="V70" s="50"/>
      <c r="W70" s="50"/>
      <c r="X70" s="50"/>
      <c r="Y70" s="50"/>
      <c r="Z70" s="50"/>
    </row>
    <row r="71" spans="1:26" ht="24.75" customHeight="1">
      <c r="A71" s="50"/>
      <c r="B71" s="50"/>
      <c r="C71" s="50"/>
      <c r="D71" s="65"/>
      <c r="E71" s="65"/>
      <c r="F71" s="65"/>
      <c r="G71" s="65"/>
      <c r="H71" s="50"/>
      <c r="I71" s="50"/>
      <c r="J71" s="50"/>
      <c r="K71" s="50"/>
      <c r="L71" s="50"/>
      <c r="M71" s="50"/>
      <c r="N71" s="50"/>
      <c r="O71" s="50"/>
      <c r="P71" s="50"/>
      <c r="Q71" s="50"/>
      <c r="R71" s="50"/>
      <c r="S71" s="50"/>
      <c r="T71" s="50"/>
      <c r="U71" s="50"/>
      <c r="V71" s="50"/>
      <c r="W71" s="50"/>
      <c r="X71" s="50"/>
      <c r="Y71" s="50"/>
      <c r="Z71" s="50"/>
    </row>
    <row r="72" spans="1:26" ht="24.75" customHeight="1">
      <c r="A72" s="50"/>
      <c r="B72" s="50"/>
      <c r="C72" s="50"/>
      <c r="D72" s="65"/>
      <c r="E72" s="65"/>
      <c r="F72" s="65"/>
      <c r="G72" s="65"/>
      <c r="H72" s="50"/>
      <c r="I72" s="50"/>
      <c r="J72" s="50"/>
      <c r="K72" s="50"/>
      <c r="L72" s="50"/>
      <c r="M72" s="50"/>
      <c r="N72" s="50"/>
      <c r="O72" s="50"/>
      <c r="P72" s="50"/>
      <c r="Q72" s="50"/>
      <c r="R72" s="50"/>
      <c r="S72" s="50"/>
      <c r="T72" s="50"/>
      <c r="U72" s="50"/>
      <c r="V72" s="50"/>
      <c r="W72" s="50"/>
      <c r="X72" s="50"/>
      <c r="Y72" s="50"/>
      <c r="Z72" s="50"/>
    </row>
    <row r="73" spans="1:26" ht="24.75" customHeight="1">
      <c r="A73" s="50"/>
      <c r="B73" s="50"/>
      <c r="C73" s="50"/>
      <c r="D73" s="65"/>
      <c r="E73" s="65"/>
      <c r="F73" s="65"/>
      <c r="G73" s="65"/>
      <c r="H73" s="50"/>
      <c r="I73" s="50"/>
      <c r="J73" s="50"/>
      <c r="K73" s="50"/>
      <c r="L73" s="50"/>
      <c r="M73" s="50"/>
      <c r="N73" s="50"/>
      <c r="O73" s="50"/>
      <c r="P73" s="50"/>
      <c r="Q73" s="50"/>
      <c r="R73" s="50"/>
      <c r="S73" s="50"/>
      <c r="T73" s="50"/>
      <c r="U73" s="50"/>
      <c r="V73" s="50"/>
      <c r="W73" s="50"/>
      <c r="X73" s="50"/>
      <c r="Y73" s="50"/>
      <c r="Z73" s="50"/>
    </row>
    <row r="74" spans="1:26" ht="24.75" customHeight="1">
      <c r="A74" s="50"/>
      <c r="B74" s="50"/>
      <c r="C74" s="50"/>
      <c r="D74" s="65"/>
      <c r="E74" s="65"/>
      <c r="F74" s="65"/>
      <c r="G74" s="65"/>
      <c r="H74" s="50"/>
      <c r="I74" s="50"/>
      <c r="J74" s="50"/>
      <c r="K74" s="50"/>
      <c r="L74" s="50"/>
      <c r="M74" s="50"/>
      <c r="N74" s="50"/>
      <c r="O74" s="50"/>
      <c r="P74" s="50"/>
      <c r="Q74" s="50"/>
      <c r="R74" s="50"/>
      <c r="S74" s="50"/>
      <c r="T74" s="50"/>
      <c r="U74" s="50"/>
      <c r="V74" s="50"/>
      <c r="W74" s="50"/>
      <c r="X74" s="50"/>
      <c r="Y74" s="50"/>
      <c r="Z74" s="50"/>
    </row>
    <row r="75" spans="1:26" ht="24.75" customHeight="1">
      <c r="A75" s="50"/>
      <c r="B75" s="50"/>
      <c r="C75" s="50"/>
      <c r="D75" s="65"/>
      <c r="E75" s="65"/>
      <c r="F75" s="65"/>
      <c r="G75" s="65"/>
      <c r="H75" s="50"/>
      <c r="I75" s="50"/>
      <c r="J75" s="50"/>
      <c r="K75" s="50"/>
      <c r="L75" s="50"/>
      <c r="M75" s="50"/>
      <c r="N75" s="50"/>
      <c r="O75" s="50"/>
      <c r="P75" s="50"/>
      <c r="Q75" s="50"/>
      <c r="R75" s="50"/>
      <c r="S75" s="50"/>
      <c r="T75" s="50"/>
      <c r="U75" s="50"/>
      <c r="V75" s="50"/>
      <c r="W75" s="50"/>
      <c r="X75" s="50"/>
      <c r="Y75" s="50"/>
      <c r="Z75" s="50"/>
    </row>
    <row r="76" spans="1:26" ht="24.75" customHeight="1">
      <c r="A76" s="50"/>
      <c r="B76" s="50"/>
      <c r="C76" s="50"/>
      <c r="D76" s="65"/>
      <c r="E76" s="65"/>
      <c r="F76" s="65"/>
      <c r="G76" s="65"/>
      <c r="H76" s="50"/>
      <c r="I76" s="50"/>
      <c r="J76" s="50"/>
      <c r="K76" s="50"/>
      <c r="L76" s="50"/>
      <c r="M76" s="50"/>
      <c r="N76" s="50"/>
      <c r="O76" s="50"/>
      <c r="P76" s="50"/>
      <c r="Q76" s="50"/>
      <c r="R76" s="50"/>
      <c r="S76" s="50"/>
      <c r="T76" s="50"/>
      <c r="U76" s="50"/>
      <c r="V76" s="50"/>
      <c r="W76" s="50"/>
      <c r="X76" s="50"/>
      <c r="Y76" s="50"/>
      <c r="Z76" s="50"/>
    </row>
    <row r="77" spans="1:26" ht="24.75" customHeight="1">
      <c r="A77" s="50"/>
      <c r="B77" s="50"/>
      <c r="C77" s="50"/>
      <c r="D77" s="65"/>
      <c r="E77" s="65"/>
      <c r="F77" s="65"/>
      <c r="G77" s="65"/>
      <c r="H77" s="50"/>
      <c r="I77" s="50"/>
      <c r="J77" s="50"/>
      <c r="K77" s="50"/>
      <c r="L77" s="50"/>
      <c r="M77" s="50"/>
      <c r="N77" s="50"/>
      <c r="O77" s="50"/>
      <c r="P77" s="50"/>
      <c r="Q77" s="50"/>
      <c r="R77" s="50"/>
      <c r="S77" s="50"/>
      <c r="T77" s="50"/>
      <c r="U77" s="50"/>
      <c r="V77" s="50"/>
      <c r="W77" s="50"/>
      <c r="X77" s="50"/>
      <c r="Y77" s="50"/>
      <c r="Z77" s="50"/>
    </row>
    <row r="78" spans="1:26" ht="24.75" customHeight="1">
      <c r="A78" s="50"/>
      <c r="B78" s="50"/>
      <c r="C78" s="50"/>
      <c r="D78" s="65"/>
      <c r="E78" s="65"/>
      <c r="F78" s="65"/>
      <c r="G78" s="65"/>
      <c r="H78" s="50"/>
      <c r="I78" s="50"/>
      <c r="J78" s="50"/>
      <c r="K78" s="50"/>
      <c r="L78" s="50"/>
      <c r="M78" s="50"/>
      <c r="N78" s="50"/>
      <c r="O78" s="50"/>
      <c r="P78" s="50"/>
      <c r="Q78" s="50"/>
      <c r="R78" s="50"/>
      <c r="S78" s="50"/>
      <c r="T78" s="50"/>
      <c r="U78" s="50"/>
      <c r="V78" s="50"/>
      <c r="W78" s="50"/>
      <c r="X78" s="50"/>
      <c r="Y78" s="50"/>
      <c r="Z78" s="50"/>
    </row>
    <row r="79" spans="1:26" ht="24.75" customHeight="1">
      <c r="A79" s="50"/>
      <c r="B79" s="50"/>
      <c r="C79" s="50"/>
      <c r="D79" s="65"/>
      <c r="E79" s="65"/>
      <c r="F79" s="65"/>
      <c r="G79" s="65"/>
      <c r="H79" s="50"/>
      <c r="I79" s="50"/>
      <c r="J79" s="50"/>
      <c r="K79" s="50"/>
      <c r="L79" s="50"/>
      <c r="M79" s="50"/>
      <c r="N79" s="50"/>
      <c r="O79" s="50"/>
      <c r="P79" s="50"/>
      <c r="Q79" s="50"/>
      <c r="R79" s="50"/>
      <c r="S79" s="50"/>
      <c r="T79" s="50"/>
      <c r="U79" s="50"/>
      <c r="V79" s="50"/>
      <c r="W79" s="50"/>
      <c r="X79" s="50"/>
      <c r="Y79" s="50"/>
      <c r="Z79" s="50"/>
    </row>
    <row r="80" spans="1:26" ht="24.75" customHeight="1">
      <c r="A80" s="50"/>
      <c r="B80" s="50"/>
      <c r="C80" s="50"/>
      <c r="D80" s="65"/>
      <c r="E80" s="65"/>
      <c r="F80" s="65"/>
      <c r="G80" s="65"/>
      <c r="H80" s="50"/>
      <c r="I80" s="50"/>
      <c r="J80" s="50"/>
      <c r="K80" s="50"/>
      <c r="L80" s="50"/>
      <c r="M80" s="50"/>
      <c r="N80" s="50"/>
      <c r="O80" s="50"/>
      <c r="P80" s="50"/>
      <c r="Q80" s="50"/>
      <c r="R80" s="50"/>
      <c r="S80" s="50"/>
      <c r="T80" s="50"/>
      <c r="U80" s="50"/>
      <c r="V80" s="50"/>
      <c r="W80" s="50"/>
      <c r="X80" s="50"/>
      <c r="Y80" s="50"/>
      <c r="Z80" s="50"/>
    </row>
    <row r="81" spans="1:26" ht="24.75" customHeight="1">
      <c r="A81" s="50"/>
      <c r="B81" s="50"/>
      <c r="C81" s="50"/>
      <c r="D81" s="65"/>
      <c r="E81" s="65"/>
      <c r="F81" s="65"/>
      <c r="G81" s="65"/>
      <c r="H81" s="50"/>
      <c r="I81" s="50"/>
      <c r="J81" s="50"/>
      <c r="K81" s="50"/>
      <c r="L81" s="50"/>
      <c r="M81" s="50"/>
      <c r="N81" s="50"/>
      <c r="O81" s="50"/>
      <c r="P81" s="50"/>
      <c r="Q81" s="50"/>
      <c r="R81" s="50"/>
      <c r="S81" s="50"/>
      <c r="T81" s="50"/>
      <c r="U81" s="50"/>
      <c r="V81" s="50"/>
      <c r="W81" s="50"/>
      <c r="X81" s="50"/>
      <c r="Y81" s="50"/>
      <c r="Z81" s="50"/>
    </row>
    <row r="82" spans="1:26" ht="24.75" customHeight="1">
      <c r="A82" s="50"/>
      <c r="B82" s="50"/>
      <c r="C82" s="50"/>
      <c r="D82" s="65"/>
      <c r="E82" s="65"/>
      <c r="F82" s="65"/>
      <c r="G82" s="65"/>
      <c r="H82" s="50"/>
      <c r="I82" s="50"/>
      <c r="J82" s="50"/>
      <c r="K82" s="50"/>
      <c r="L82" s="50"/>
      <c r="M82" s="50"/>
      <c r="N82" s="50"/>
      <c r="O82" s="50"/>
      <c r="P82" s="50"/>
      <c r="Q82" s="50"/>
      <c r="R82" s="50"/>
      <c r="S82" s="50"/>
      <c r="T82" s="50"/>
      <c r="U82" s="50"/>
      <c r="V82" s="50"/>
      <c r="W82" s="50"/>
      <c r="X82" s="50"/>
      <c r="Y82" s="50"/>
      <c r="Z82" s="50"/>
    </row>
    <row r="83" spans="1:26" ht="24.75" customHeight="1">
      <c r="A83" s="50"/>
      <c r="B83" s="50"/>
      <c r="C83" s="50"/>
      <c r="D83" s="65"/>
      <c r="E83" s="65"/>
      <c r="F83" s="65"/>
      <c r="G83" s="65"/>
      <c r="H83" s="50"/>
      <c r="I83" s="50"/>
      <c r="J83" s="50"/>
      <c r="K83" s="50"/>
      <c r="L83" s="50"/>
      <c r="M83" s="50"/>
      <c r="N83" s="50"/>
      <c r="O83" s="50"/>
      <c r="P83" s="50"/>
      <c r="Q83" s="50"/>
      <c r="R83" s="50"/>
      <c r="S83" s="50"/>
      <c r="T83" s="50"/>
      <c r="U83" s="50"/>
      <c r="V83" s="50"/>
      <c r="W83" s="50"/>
      <c r="X83" s="50"/>
      <c r="Y83" s="50"/>
      <c r="Z83" s="50"/>
    </row>
    <row r="84" spans="1:26" ht="24.75" customHeight="1">
      <c r="A84" s="50"/>
      <c r="B84" s="50"/>
      <c r="C84" s="50"/>
      <c r="D84" s="65"/>
      <c r="E84" s="65"/>
      <c r="F84" s="65"/>
      <c r="G84" s="65"/>
      <c r="H84" s="50"/>
      <c r="I84" s="50"/>
      <c r="J84" s="50"/>
      <c r="K84" s="50"/>
      <c r="L84" s="50"/>
      <c r="M84" s="50"/>
      <c r="N84" s="50"/>
      <c r="O84" s="50"/>
      <c r="P84" s="50"/>
      <c r="Q84" s="50"/>
      <c r="R84" s="50"/>
      <c r="S84" s="50"/>
      <c r="T84" s="50"/>
      <c r="U84" s="50"/>
      <c r="V84" s="50"/>
      <c r="W84" s="50"/>
      <c r="X84" s="50"/>
      <c r="Y84" s="50"/>
      <c r="Z84" s="50"/>
    </row>
    <row r="85" spans="1:26" ht="24.75" customHeight="1">
      <c r="A85" s="50"/>
      <c r="B85" s="50"/>
      <c r="C85" s="50"/>
      <c r="D85" s="65"/>
      <c r="E85" s="65"/>
      <c r="F85" s="65"/>
      <c r="G85" s="65"/>
      <c r="H85" s="50"/>
      <c r="I85" s="50"/>
      <c r="J85" s="50"/>
      <c r="K85" s="50"/>
      <c r="L85" s="50"/>
      <c r="M85" s="50"/>
      <c r="N85" s="50"/>
      <c r="O85" s="50"/>
      <c r="P85" s="50"/>
      <c r="Q85" s="50"/>
      <c r="R85" s="50"/>
      <c r="S85" s="50"/>
      <c r="T85" s="50"/>
      <c r="U85" s="50"/>
      <c r="V85" s="50"/>
      <c r="W85" s="50"/>
      <c r="X85" s="50"/>
      <c r="Y85" s="50"/>
      <c r="Z85" s="50"/>
    </row>
    <row r="86" spans="1:26" ht="24.75" customHeight="1">
      <c r="A86" s="50"/>
      <c r="B86" s="50"/>
      <c r="C86" s="50"/>
      <c r="D86" s="65"/>
      <c r="E86" s="65"/>
      <c r="F86" s="65"/>
      <c r="G86" s="65"/>
      <c r="H86" s="50"/>
      <c r="I86" s="50"/>
      <c r="J86" s="50"/>
      <c r="K86" s="50"/>
      <c r="L86" s="50"/>
      <c r="M86" s="50"/>
      <c r="N86" s="50"/>
      <c r="O86" s="50"/>
      <c r="P86" s="50"/>
      <c r="Q86" s="50"/>
      <c r="R86" s="50"/>
      <c r="S86" s="50"/>
      <c r="T86" s="50"/>
      <c r="U86" s="50"/>
      <c r="V86" s="50"/>
      <c r="W86" s="50"/>
      <c r="X86" s="50"/>
      <c r="Y86" s="50"/>
      <c r="Z86" s="50"/>
    </row>
    <row r="87" spans="1:26" ht="24.75" customHeight="1">
      <c r="A87" s="50"/>
      <c r="B87" s="50"/>
      <c r="C87" s="50"/>
      <c r="D87" s="65"/>
      <c r="E87" s="65"/>
      <c r="F87" s="65"/>
      <c r="G87" s="65"/>
      <c r="H87" s="50"/>
      <c r="I87" s="50"/>
      <c r="J87" s="50"/>
      <c r="K87" s="50"/>
      <c r="L87" s="50"/>
      <c r="M87" s="50"/>
      <c r="N87" s="50"/>
      <c r="O87" s="50"/>
      <c r="P87" s="50"/>
      <c r="Q87" s="50"/>
      <c r="R87" s="50"/>
      <c r="S87" s="50"/>
      <c r="T87" s="50"/>
      <c r="U87" s="50"/>
      <c r="V87" s="50"/>
      <c r="W87" s="50"/>
      <c r="X87" s="50"/>
      <c r="Y87" s="50"/>
      <c r="Z87" s="50"/>
    </row>
    <row r="88" spans="1:26" ht="24.75" customHeight="1">
      <c r="A88" s="50"/>
      <c r="B88" s="50"/>
      <c r="C88" s="50"/>
      <c r="D88" s="65"/>
      <c r="E88" s="65"/>
      <c r="F88" s="65"/>
      <c r="G88" s="65"/>
      <c r="H88" s="50"/>
      <c r="I88" s="50"/>
      <c r="J88" s="50"/>
      <c r="K88" s="50"/>
      <c r="L88" s="50"/>
      <c r="M88" s="50"/>
      <c r="N88" s="50"/>
      <c r="O88" s="50"/>
      <c r="P88" s="50"/>
      <c r="Q88" s="50"/>
      <c r="R88" s="50"/>
      <c r="S88" s="50"/>
      <c r="T88" s="50"/>
      <c r="U88" s="50"/>
      <c r="V88" s="50"/>
      <c r="W88" s="50"/>
      <c r="X88" s="50"/>
      <c r="Y88" s="50"/>
      <c r="Z88" s="50"/>
    </row>
    <row r="89" spans="1:26" ht="24.75" customHeight="1">
      <c r="A89" s="50"/>
      <c r="B89" s="50"/>
      <c r="C89" s="50"/>
      <c r="D89" s="65"/>
      <c r="E89" s="65"/>
      <c r="F89" s="65"/>
      <c r="G89" s="65"/>
      <c r="H89" s="50"/>
      <c r="I89" s="50"/>
      <c r="J89" s="50"/>
      <c r="K89" s="50"/>
      <c r="L89" s="50"/>
      <c r="M89" s="50"/>
      <c r="N89" s="50"/>
      <c r="O89" s="50"/>
      <c r="P89" s="50"/>
      <c r="Q89" s="50"/>
      <c r="R89" s="50"/>
      <c r="S89" s="50"/>
      <c r="T89" s="50"/>
      <c r="U89" s="50"/>
      <c r="V89" s="50"/>
      <c r="W89" s="50"/>
      <c r="X89" s="50"/>
      <c r="Y89" s="50"/>
      <c r="Z89" s="50"/>
    </row>
    <row r="90" spans="1:26" ht="24.75" customHeight="1">
      <c r="A90" s="50"/>
      <c r="B90" s="50"/>
      <c r="C90" s="50"/>
      <c r="D90" s="65"/>
      <c r="E90" s="65"/>
      <c r="F90" s="65"/>
      <c r="G90" s="65"/>
      <c r="H90" s="50"/>
      <c r="I90" s="50"/>
      <c r="J90" s="50"/>
      <c r="K90" s="50"/>
      <c r="L90" s="50"/>
      <c r="M90" s="50"/>
      <c r="N90" s="50"/>
      <c r="O90" s="50"/>
      <c r="P90" s="50"/>
      <c r="Q90" s="50"/>
      <c r="R90" s="50"/>
      <c r="S90" s="50"/>
      <c r="T90" s="50"/>
      <c r="U90" s="50"/>
      <c r="V90" s="50"/>
      <c r="W90" s="50"/>
      <c r="X90" s="50"/>
      <c r="Y90" s="50"/>
      <c r="Z90" s="50"/>
    </row>
    <row r="91" spans="1:26" ht="24.75" customHeight="1">
      <c r="A91" s="50"/>
      <c r="B91" s="50"/>
      <c r="C91" s="50"/>
      <c r="D91" s="65"/>
      <c r="E91" s="65"/>
      <c r="F91" s="65"/>
      <c r="G91" s="65"/>
      <c r="H91" s="50"/>
      <c r="I91" s="50"/>
      <c r="J91" s="50"/>
      <c r="K91" s="50"/>
      <c r="L91" s="50"/>
      <c r="M91" s="50"/>
      <c r="N91" s="50"/>
      <c r="O91" s="50"/>
      <c r="P91" s="50"/>
      <c r="Q91" s="50"/>
      <c r="R91" s="50"/>
      <c r="S91" s="50"/>
      <c r="T91" s="50"/>
      <c r="U91" s="50"/>
      <c r="V91" s="50"/>
      <c r="W91" s="50"/>
      <c r="X91" s="50"/>
      <c r="Y91" s="50"/>
      <c r="Z91" s="50"/>
    </row>
    <row r="92" spans="1:26" ht="24.75" customHeight="1">
      <c r="A92" s="50"/>
      <c r="B92" s="50"/>
      <c r="C92" s="50"/>
      <c r="D92" s="65"/>
      <c r="E92" s="65"/>
      <c r="F92" s="65"/>
      <c r="G92" s="65"/>
      <c r="H92" s="50"/>
      <c r="I92" s="50"/>
      <c r="J92" s="50"/>
      <c r="K92" s="50"/>
      <c r="L92" s="50"/>
      <c r="M92" s="50"/>
      <c r="N92" s="50"/>
      <c r="O92" s="50"/>
      <c r="P92" s="50"/>
      <c r="Q92" s="50"/>
      <c r="R92" s="50"/>
      <c r="S92" s="50"/>
      <c r="T92" s="50"/>
      <c r="U92" s="50"/>
      <c r="V92" s="50"/>
      <c r="W92" s="50"/>
      <c r="X92" s="50"/>
      <c r="Y92" s="50"/>
      <c r="Z92" s="50"/>
    </row>
    <row r="93" spans="1:26" ht="24.75" customHeight="1">
      <c r="A93" s="50"/>
      <c r="B93" s="50"/>
      <c r="C93" s="50"/>
      <c r="D93" s="65"/>
      <c r="E93" s="65"/>
      <c r="F93" s="65"/>
      <c r="G93" s="65"/>
      <c r="H93" s="50"/>
      <c r="I93" s="50"/>
      <c r="J93" s="50"/>
      <c r="K93" s="50"/>
      <c r="L93" s="50"/>
      <c r="M93" s="50"/>
      <c r="N93" s="50"/>
      <c r="O93" s="50"/>
      <c r="P93" s="50"/>
      <c r="Q93" s="50"/>
      <c r="R93" s="50"/>
      <c r="S93" s="50"/>
      <c r="T93" s="50"/>
      <c r="U93" s="50"/>
      <c r="V93" s="50"/>
      <c r="W93" s="50"/>
      <c r="X93" s="50"/>
      <c r="Y93" s="50"/>
      <c r="Z93" s="50"/>
    </row>
    <row r="94" spans="1:26" ht="24.75" customHeight="1">
      <c r="A94" s="50"/>
      <c r="B94" s="50"/>
      <c r="C94" s="50"/>
      <c r="D94" s="65"/>
      <c r="E94" s="65"/>
      <c r="F94" s="65"/>
      <c r="G94" s="65"/>
      <c r="H94" s="50"/>
      <c r="I94" s="50"/>
      <c r="J94" s="50"/>
      <c r="K94" s="50"/>
      <c r="L94" s="50"/>
      <c r="M94" s="50"/>
      <c r="N94" s="50"/>
      <c r="O94" s="50"/>
      <c r="P94" s="50"/>
      <c r="Q94" s="50"/>
      <c r="R94" s="50"/>
      <c r="S94" s="50"/>
      <c r="T94" s="50"/>
      <c r="U94" s="50"/>
      <c r="V94" s="50"/>
      <c r="W94" s="50"/>
      <c r="X94" s="50"/>
      <c r="Y94" s="50"/>
      <c r="Z94" s="50"/>
    </row>
    <row r="95" spans="1:26" ht="24.75" customHeight="1">
      <c r="A95" s="50"/>
      <c r="B95" s="50"/>
      <c r="C95" s="50"/>
      <c r="D95" s="65"/>
      <c r="E95" s="65"/>
      <c r="F95" s="65"/>
      <c r="G95" s="65"/>
      <c r="H95" s="50"/>
      <c r="I95" s="50"/>
      <c r="J95" s="50"/>
      <c r="K95" s="50"/>
      <c r="L95" s="50"/>
      <c r="M95" s="50"/>
      <c r="N95" s="50"/>
      <c r="O95" s="50"/>
      <c r="P95" s="50"/>
      <c r="Q95" s="50"/>
      <c r="R95" s="50"/>
      <c r="S95" s="50"/>
      <c r="T95" s="50"/>
      <c r="U95" s="50"/>
      <c r="V95" s="50"/>
      <c r="W95" s="50"/>
      <c r="X95" s="50"/>
      <c r="Y95" s="50"/>
      <c r="Z95" s="50"/>
    </row>
    <row r="96" spans="1:26" ht="24.75" customHeight="1">
      <c r="A96" s="50"/>
      <c r="B96" s="50"/>
      <c r="C96" s="50"/>
      <c r="D96" s="65"/>
      <c r="E96" s="65"/>
      <c r="F96" s="65"/>
      <c r="G96" s="65"/>
      <c r="H96" s="50"/>
      <c r="I96" s="50"/>
      <c r="J96" s="50"/>
      <c r="K96" s="50"/>
      <c r="L96" s="50"/>
      <c r="M96" s="50"/>
      <c r="N96" s="50"/>
      <c r="O96" s="50"/>
      <c r="P96" s="50"/>
      <c r="Q96" s="50"/>
      <c r="R96" s="50"/>
      <c r="S96" s="50"/>
      <c r="T96" s="50"/>
      <c r="U96" s="50"/>
      <c r="V96" s="50"/>
      <c r="W96" s="50"/>
      <c r="X96" s="50"/>
      <c r="Y96" s="50"/>
      <c r="Z96" s="50"/>
    </row>
    <row r="97" spans="1:26" ht="24.75" customHeight="1">
      <c r="A97" s="50"/>
      <c r="B97" s="50"/>
      <c r="C97" s="50"/>
      <c r="D97" s="65"/>
      <c r="E97" s="65"/>
      <c r="F97" s="65"/>
      <c r="G97" s="65"/>
      <c r="H97" s="50"/>
      <c r="I97" s="50"/>
      <c r="J97" s="50"/>
      <c r="K97" s="50"/>
      <c r="L97" s="50"/>
      <c r="M97" s="50"/>
      <c r="N97" s="50"/>
      <c r="O97" s="50"/>
      <c r="P97" s="50"/>
      <c r="Q97" s="50"/>
      <c r="R97" s="50"/>
      <c r="S97" s="50"/>
      <c r="T97" s="50"/>
      <c r="U97" s="50"/>
      <c r="V97" s="50"/>
      <c r="W97" s="50"/>
      <c r="X97" s="50"/>
      <c r="Y97" s="50"/>
      <c r="Z97" s="50"/>
    </row>
    <row r="98" spans="1:26" ht="24.75" customHeight="1">
      <c r="A98" s="50"/>
      <c r="B98" s="50"/>
      <c r="C98" s="50"/>
      <c r="D98" s="65"/>
      <c r="E98" s="65"/>
      <c r="F98" s="65"/>
      <c r="G98" s="65"/>
      <c r="H98" s="50"/>
      <c r="I98" s="50"/>
      <c r="J98" s="50"/>
      <c r="K98" s="50"/>
      <c r="L98" s="50"/>
      <c r="M98" s="50"/>
      <c r="N98" s="50"/>
      <c r="O98" s="50"/>
      <c r="P98" s="50"/>
      <c r="Q98" s="50"/>
      <c r="R98" s="50"/>
      <c r="S98" s="50"/>
      <c r="T98" s="50"/>
      <c r="U98" s="50"/>
      <c r="V98" s="50"/>
      <c r="W98" s="50"/>
      <c r="X98" s="50"/>
      <c r="Y98" s="50"/>
      <c r="Z98" s="50"/>
    </row>
    <row r="99" spans="1:26" ht="24.75" customHeight="1">
      <c r="A99" s="50"/>
      <c r="B99" s="50"/>
      <c r="C99" s="50"/>
      <c r="D99" s="65"/>
      <c r="E99" s="65"/>
      <c r="F99" s="65"/>
      <c r="G99" s="65"/>
      <c r="H99" s="50"/>
      <c r="I99" s="50"/>
      <c r="J99" s="50"/>
      <c r="K99" s="50"/>
      <c r="L99" s="50"/>
      <c r="M99" s="50"/>
      <c r="N99" s="50"/>
      <c r="O99" s="50"/>
      <c r="P99" s="50"/>
      <c r="Q99" s="50"/>
      <c r="R99" s="50"/>
      <c r="S99" s="50"/>
      <c r="T99" s="50"/>
      <c r="U99" s="50"/>
      <c r="V99" s="50"/>
      <c r="W99" s="50"/>
      <c r="X99" s="50"/>
      <c r="Y99" s="50"/>
      <c r="Z99" s="50"/>
    </row>
    <row r="100" spans="1:26" ht="24.75" customHeight="1">
      <c r="A100" s="50"/>
      <c r="B100" s="50"/>
      <c r="C100" s="50"/>
      <c r="D100" s="65"/>
      <c r="E100" s="65"/>
      <c r="F100" s="65"/>
      <c r="G100" s="65"/>
      <c r="H100" s="50"/>
      <c r="I100" s="50"/>
      <c r="J100" s="50"/>
      <c r="K100" s="50"/>
      <c r="L100" s="50"/>
      <c r="M100" s="50"/>
      <c r="N100" s="50"/>
      <c r="O100" s="50"/>
      <c r="P100" s="50"/>
      <c r="Q100" s="50"/>
      <c r="R100" s="50"/>
      <c r="S100" s="50"/>
      <c r="T100" s="50"/>
      <c r="U100" s="50"/>
      <c r="V100" s="50"/>
      <c r="W100" s="50"/>
      <c r="X100" s="50"/>
      <c r="Y100" s="50"/>
      <c r="Z100" s="50"/>
    </row>
    <row r="101" spans="1:26" ht="24.75" customHeight="1">
      <c r="A101" s="50"/>
      <c r="B101" s="50"/>
      <c r="C101" s="50"/>
      <c r="D101" s="65"/>
      <c r="E101" s="65"/>
      <c r="F101" s="65"/>
      <c r="G101" s="65"/>
      <c r="H101" s="50"/>
      <c r="I101" s="50"/>
      <c r="J101" s="50"/>
      <c r="K101" s="50"/>
      <c r="L101" s="50"/>
      <c r="M101" s="50"/>
      <c r="N101" s="50"/>
      <c r="O101" s="50"/>
      <c r="P101" s="50"/>
      <c r="Q101" s="50"/>
      <c r="R101" s="50"/>
      <c r="S101" s="50"/>
      <c r="T101" s="50"/>
      <c r="U101" s="50"/>
      <c r="V101" s="50"/>
      <c r="W101" s="50"/>
      <c r="X101" s="50"/>
      <c r="Y101" s="50"/>
      <c r="Z101" s="50"/>
    </row>
    <row r="102" spans="1:26" ht="24.75" customHeight="1">
      <c r="A102" s="50"/>
      <c r="B102" s="50"/>
      <c r="C102" s="50"/>
      <c r="D102" s="65"/>
      <c r="E102" s="65"/>
      <c r="F102" s="65"/>
      <c r="G102" s="65"/>
      <c r="H102" s="50"/>
      <c r="I102" s="50"/>
      <c r="J102" s="50"/>
      <c r="K102" s="50"/>
      <c r="L102" s="50"/>
      <c r="M102" s="50"/>
      <c r="N102" s="50"/>
      <c r="O102" s="50"/>
      <c r="P102" s="50"/>
      <c r="Q102" s="50"/>
      <c r="R102" s="50"/>
      <c r="S102" s="50"/>
      <c r="T102" s="50"/>
      <c r="U102" s="50"/>
      <c r="V102" s="50"/>
      <c r="W102" s="50"/>
      <c r="X102" s="50"/>
      <c r="Y102" s="50"/>
      <c r="Z102" s="50"/>
    </row>
    <row r="103" spans="1:26" ht="24.75" customHeight="1">
      <c r="A103" s="50"/>
      <c r="B103" s="50"/>
      <c r="C103" s="50"/>
      <c r="D103" s="65"/>
      <c r="E103" s="65"/>
      <c r="F103" s="65"/>
      <c r="G103" s="65"/>
      <c r="H103" s="50"/>
      <c r="I103" s="50"/>
      <c r="J103" s="50"/>
      <c r="K103" s="50"/>
      <c r="L103" s="50"/>
      <c r="M103" s="50"/>
      <c r="N103" s="50"/>
      <c r="O103" s="50"/>
      <c r="P103" s="50"/>
      <c r="Q103" s="50"/>
      <c r="R103" s="50"/>
      <c r="S103" s="50"/>
      <c r="T103" s="50"/>
      <c r="U103" s="50"/>
      <c r="V103" s="50"/>
      <c r="W103" s="50"/>
      <c r="X103" s="50"/>
      <c r="Y103" s="50"/>
      <c r="Z103" s="50"/>
    </row>
    <row r="104" spans="1:26" ht="24.75" customHeight="1">
      <c r="A104" s="50"/>
      <c r="B104" s="50"/>
      <c r="C104" s="50"/>
      <c r="D104" s="65"/>
      <c r="E104" s="65"/>
      <c r="F104" s="65"/>
      <c r="G104" s="65"/>
      <c r="H104" s="50"/>
      <c r="I104" s="50"/>
      <c r="J104" s="50"/>
      <c r="K104" s="50"/>
      <c r="L104" s="50"/>
      <c r="M104" s="50"/>
      <c r="N104" s="50"/>
      <c r="O104" s="50"/>
      <c r="P104" s="50"/>
      <c r="Q104" s="50"/>
      <c r="R104" s="50"/>
      <c r="S104" s="50"/>
      <c r="T104" s="50"/>
      <c r="U104" s="50"/>
      <c r="V104" s="50"/>
      <c r="W104" s="50"/>
      <c r="X104" s="50"/>
      <c r="Y104" s="50"/>
      <c r="Z104" s="50"/>
    </row>
    <row r="105" spans="1:26" ht="24.75" customHeight="1">
      <c r="A105" s="50"/>
      <c r="B105" s="50"/>
      <c r="C105" s="50"/>
      <c r="D105" s="65"/>
      <c r="E105" s="65"/>
      <c r="F105" s="65"/>
      <c r="G105" s="65"/>
      <c r="H105" s="50"/>
      <c r="I105" s="50"/>
      <c r="J105" s="50"/>
      <c r="K105" s="50"/>
      <c r="L105" s="50"/>
      <c r="M105" s="50"/>
      <c r="N105" s="50"/>
      <c r="O105" s="50"/>
      <c r="P105" s="50"/>
      <c r="Q105" s="50"/>
      <c r="R105" s="50"/>
      <c r="S105" s="50"/>
      <c r="T105" s="50"/>
      <c r="U105" s="50"/>
      <c r="V105" s="50"/>
      <c r="W105" s="50"/>
      <c r="X105" s="50"/>
      <c r="Y105" s="50"/>
      <c r="Z105" s="50"/>
    </row>
    <row r="106" spans="1:26" ht="24.75" customHeight="1">
      <c r="A106" s="50"/>
      <c r="B106" s="50"/>
      <c r="C106" s="50"/>
      <c r="D106" s="65"/>
      <c r="E106" s="65"/>
      <c r="F106" s="65"/>
      <c r="G106" s="65"/>
      <c r="H106" s="50"/>
      <c r="I106" s="50"/>
      <c r="J106" s="50"/>
      <c r="K106" s="50"/>
      <c r="L106" s="50"/>
      <c r="M106" s="50"/>
      <c r="N106" s="50"/>
      <c r="O106" s="50"/>
      <c r="P106" s="50"/>
      <c r="Q106" s="50"/>
      <c r="R106" s="50"/>
      <c r="S106" s="50"/>
      <c r="T106" s="50"/>
      <c r="U106" s="50"/>
      <c r="V106" s="50"/>
      <c r="W106" s="50"/>
      <c r="X106" s="50"/>
      <c r="Y106" s="50"/>
      <c r="Z106" s="50"/>
    </row>
    <row r="107" spans="1:26" ht="24.75" customHeight="1">
      <c r="A107" s="50"/>
      <c r="B107" s="50"/>
      <c r="C107" s="50"/>
      <c r="D107" s="65"/>
      <c r="E107" s="65"/>
      <c r="F107" s="65"/>
      <c r="G107" s="65"/>
      <c r="H107" s="50"/>
      <c r="I107" s="50"/>
      <c r="J107" s="50"/>
      <c r="K107" s="50"/>
      <c r="L107" s="50"/>
      <c r="M107" s="50"/>
      <c r="N107" s="50"/>
      <c r="O107" s="50"/>
      <c r="P107" s="50"/>
      <c r="Q107" s="50"/>
      <c r="R107" s="50"/>
      <c r="S107" s="50"/>
      <c r="T107" s="50"/>
      <c r="U107" s="50"/>
      <c r="V107" s="50"/>
      <c r="W107" s="50"/>
      <c r="X107" s="50"/>
      <c r="Y107" s="50"/>
      <c r="Z107" s="50"/>
    </row>
    <row r="108" spans="1:26" ht="24.75" customHeight="1">
      <c r="A108" s="50"/>
      <c r="B108" s="50"/>
      <c r="C108" s="50"/>
      <c r="D108" s="65"/>
      <c r="E108" s="65"/>
      <c r="F108" s="65"/>
      <c r="G108" s="65"/>
      <c r="H108" s="50"/>
      <c r="I108" s="50"/>
      <c r="J108" s="50"/>
      <c r="K108" s="50"/>
      <c r="L108" s="50"/>
      <c r="M108" s="50"/>
      <c r="N108" s="50"/>
      <c r="O108" s="50"/>
      <c r="P108" s="50"/>
      <c r="Q108" s="50"/>
      <c r="R108" s="50"/>
      <c r="S108" s="50"/>
      <c r="T108" s="50"/>
      <c r="U108" s="50"/>
      <c r="V108" s="50"/>
      <c r="W108" s="50"/>
      <c r="X108" s="50"/>
      <c r="Y108" s="50"/>
      <c r="Z108" s="50"/>
    </row>
    <row r="109" spans="1:26" ht="24.75" customHeight="1">
      <c r="A109" s="50"/>
      <c r="B109" s="50"/>
      <c r="C109" s="50"/>
      <c r="D109" s="65"/>
      <c r="E109" s="65"/>
      <c r="F109" s="65"/>
      <c r="G109" s="65"/>
      <c r="H109" s="50"/>
      <c r="I109" s="50"/>
      <c r="J109" s="50"/>
      <c r="K109" s="50"/>
      <c r="L109" s="50"/>
      <c r="M109" s="50"/>
      <c r="N109" s="50"/>
      <c r="O109" s="50"/>
      <c r="P109" s="50"/>
      <c r="Q109" s="50"/>
      <c r="R109" s="50"/>
      <c r="S109" s="50"/>
      <c r="T109" s="50"/>
      <c r="U109" s="50"/>
      <c r="V109" s="50"/>
      <c r="W109" s="50"/>
      <c r="X109" s="50"/>
      <c r="Y109" s="50"/>
      <c r="Z109" s="50"/>
    </row>
    <row r="110" spans="1:26" ht="24.75" customHeight="1">
      <c r="A110" s="50"/>
      <c r="B110" s="50"/>
      <c r="C110" s="50"/>
      <c r="D110" s="65"/>
      <c r="E110" s="65"/>
      <c r="F110" s="65"/>
      <c r="G110" s="65"/>
      <c r="H110" s="50"/>
      <c r="I110" s="50"/>
      <c r="J110" s="50"/>
      <c r="K110" s="50"/>
      <c r="L110" s="50"/>
      <c r="M110" s="50"/>
      <c r="N110" s="50"/>
      <c r="O110" s="50"/>
      <c r="P110" s="50"/>
      <c r="Q110" s="50"/>
      <c r="R110" s="50"/>
      <c r="S110" s="50"/>
      <c r="T110" s="50"/>
      <c r="U110" s="50"/>
      <c r="V110" s="50"/>
      <c r="W110" s="50"/>
      <c r="X110" s="50"/>
      <c r="Y110" s="50"/>
      <c r="Z110" s="50"/>
    </row>
    <row r="111" spans="1:26" ht="24.75" customHeight="1">
      <c r="A111" s="50"/>
      <c r="B111" s="50"/>
      <c r="C111" s="50"/>
      <c r="D111" s="65"/>
      <c r="E111" s="65"/>
      <c r="F111" s="65"/>
      <c r="G111" s="65"/>
      <c r="H111" s="50"/>
      <c r="I111" s="50"/>
      <c r="J111" s="50"/>
      <c r="K111" s="50"/>
      <c r="L111" s="50"/>
      <c r="M111" s="50"/>
      <c r="N111" s="50"/>
      <c r="O111" s="50"/>
      <c r="P111" s="50"/>
      <c r="Q111" s="50"/>
      <c r="R111" s="50"/>
      <c r="S111" s="50"/>
      <c r="T111" s="50"/>
      <c r="U111" s="50"/>
      <c r="V111" s="50"/>
      <c r="W111" s="50"/>
      <c r="X111" s="50"/>
      <c r="Y111" s="50"/>
      <c r="Z111" s="50"/>
    </row>
    <row r="112" spans="1:26" ht="24.75" customHeight="1">
      <c r="A112" s="50"/>
      <c r="B112" s="50"/>
      <c r="C112" s="50"/>
      <c r="D112" s="65"/>
      <c r="E112" s="65"/>
      <c r="F112" s="65"/>
      <c r="G112" s="65"/>
      <c r="H112" s="50"/>
      <c r="I112" s="50"/>
      <c r="J112" s="50"/>
      <c r="K112" s="50"/>
      <c r="L112" s="50"/>
      <c r="M112" s="50"/>
      <c r="N112" s="50"/>
      <c r="O112" s="50"/>
      <c r="P112" s="50"/>
      <c r="Q112" s="50"/>
      <c r="R112" s="50"/>
      <c r="S112" s="50"/>
      <c r="T112" s="50"/>
      <c r="U112" s="50"/>
      <c r="V112" s="50"/>
      <c r="W112" s="50"/>
      <c r="X112" s="50"/>
      <c r="Y112" s="50"/>
      <c r="Z112" s="50"/>
    </row>
    <row r="113" spans="1:26" ht="24.75" customHeight="1">
      <c r="A113" s="50"/>
      <c r="B113" s="50"/>
      <c r="C113" s="50"/>
      <c r="D113" s="65"/>
      <c r="E113" s="65"/>
      <c r="F113" s="65"/>
      <c r="G113" s="65"/>
      <c r="H113" s="50"/>
      <c r="I113" s="50"/>
      <c r="J113" s="50"/>
      <c r="K113" s="50"/>
      <c r="L113" s="50"/>
      <c r="M113" s="50"/>
      <c r="N113" s="50"/>
      <c r="O113" s="50"/>
      <c r="P113" s="50"/>
      <c r="Q113" s="50"/>
      <c r="R113" s="50"/>
      <c r="S113" s="50"/>
      <c r="T113" s="50"/>
      <c r="U113" s="50"/>
      <c r="V113" s="50"/>
      <c r="W113" s="50"/>
      <c r="X113" s="50"/>
      <c r="Y113" s="50"/>
      <c r="Z113" s="50"/>
    </row>
    <row r="114" spans="1:26" ht="24.75" customHeight="1">
      <c r="A114" s="50"/>
      <c r="B114" s="50"/>
      <c r="C114" s="50"/>
      <c r="D114" s="65"/>
      <c r="E114" s="65"/>
      <c r="F114" s="65"/>
      <c r="G114" s="65"/>
      <c r="H114" s="50"/>
      <c r="I114" s="50"/>
      <c r="J114" s="50"/>
      <c r="K114" s="50"/>
      <c r="L114" s="50"/>
      <c r="M114" s="50"/>
      <c r="N114" s="50"/>
      <c r="O114" s="50"/>
      <c r="P114" s="50"/>
      <c r="Q114" s="50"/>
      <c r="R114" s="50"/>
      <c r="S114" s="50"/>
      <c r="T114" s="50"/>
      <c r="U114" s="50"/>
      <c r="V114" s="50"/>
      <c r="W114" s="50"/>
      <c r="X114" s="50"/>
      <c r="Y114" s="50"/>
      <c r="Z114" s="50"/>
    </row>
    <row r="115" spans="1:26" ht="24.75" customHeight="1">
      <c r="A115" s="50"/>
      <c r="B115" s="50"/>
      <c r="C115" s="50"/>
      <c r="D115" s="65"/>
      <c r="E115" s="65"/>
      <c r="F115" s="65"/>
      <c r="G115" s="65"/>
      <c r="H115" s="50"/>
      <c r="I115" s="50"/>
      <c r="J115" s="50"/>
      <c r="K115" s="50"/>
      <c r="L115" s="50"/>
      <c r="M115" s="50"/>
      <c r="N115" s="50"/>
      <c r="O115" s="50"/>
      <c r="P115" s="50"/>
      <c r="Q115" s="50"/>
      <c r="R115" s="50"/>
      <c r="S115" s="50"/>
      <c r="T115" s="50"/>
      <c r="U115" s="50"/>
      <c r="V115" s="50"/>
      <c r="W115" s="50"/>
      <c r="X115" s="50"/>
      <c r="Y115" s="50"/>
      <c r="Z115" s="50"/>
    </row>
    <row r="116" spans="1:26" ht="24.75" customHeight="1">
      <c r="A116" s="50"/>
      <c r="B116" s="50"/>
      <c r="C116" s="50"/>
      <c r="D116" s="65"/>
      <c r="E116" s="65"/>
      <c r="F116" s="65"/>
      <c r="G116" s="65"/>
      <c r="H116" s="50"/>
      <c r="I116" s="50"/>
      <c r="J116" s="50"/>
      <c r="K116" s="50"/>
      <c r="L116" s="50"/>
      <c r="M116" s="50"/>
      <c r="N116" s="50"/>
      <c r="O116" s="50"/>
      <c r="P116" s="50"/>
      <c r="Q116" s="50"/>
      <c r="R116" s="50"/>
      <c r="S116" s="50"/>
      <c r="T116" s="50"/>
      <c r="U116" s="50"/>
      <c r="V116" s="50"/>
      <c r="W116" s="50"/>
      <c r="X116" s="50"/>
      <c r="Y116" s="50"/>
      <c r="Z116" s="50"/>
    </row>
    <row r="117" spans="1:26" ht="24.75" customHeight="1">
      <c r="A117" s="50"/>
      <c r="B117" s="50"/>
      <c r="C117" s="50"/>
      <c r="D117" s="65"/>
      <c r="E117" s="65"/>
      <c r="F117" s="65"/>
      <c r="G117" s="65"/>
      <c r="H117" s="50"/>
      <c r="I117" s="50"/>
      <c r="J117" s="50"/>
      <c r="K117" s="50"/>
      <c r="L117" s="50"/>
      <c r="M117" s="50"/>
      <c r="N117" s="50"/>
      <c r="O117" s="50"/>
      <c r="P117" s="50"/>
      <c r="Q117" s="50"/>
      <c r="R117" s="50"/>
      <c r="S117" s="50"/>
      <c r="T117" s="50"/>
      <c r="U117" s="50"/>
      <c r="V117" s="50"/>
      <c r="W117" s="50"/>
      <c r="X117" s="50"/>
      <c r="Y117" s="50"/>
      <c r="Z117" s="50"/>
    </row>
    <row r="118" spans="1:26" ht="24.75" customHeight="1">
      <c r="A118" s="50"/>
      <c r="B118" s="50"/>
      <c r="C118" s="50"/>
      <c r="D118" s="65"/>
      <c r="E118" s="65"/>
      <c r="F118" s="65"/>
      <c r="G118" s="65"/>
      <c r="H118" s="50"/>
      <c r="I118" s="50"/>
      <c r="J118" s="50"/>
      <c r="K118" s="50"/>
      <c r="L118" s="50"/>
      <c r="M118" s="50"/>
      <c r="N118" s="50"/>
      <c r="O118" s="50"/>
      <c r="P118" s="50"/>
      <c r="Q118" s="50"/>
      <c r="R118" s="50"/>
      <c r="S118" s="50"/>
      <c r="T118" s="50"/>
      <c r="U118" s="50"/>
      <c r="V118" s="50"/>
      <c r="W118" s="50"/>
      <c r="X118" s="50"/>
      <c r="Y118" s="50"/>
      <c r="Z118" s="50"/>
    </row>
    <row r="119" spans="1:26" ht="24.75" customHeight="1">
      <c r="A119" s="50"/>
      <c r="B119" s="50"/>
      <c r="C119" s="50"/>
      <c r="D119" s="65"/>
      <c r="E119" s="65"/>
      <c r="F119" s="65"/>
      <c r="G119" s="65"/>
      <c r="H119" s="50"/>
      <c r="I119" s="50"/>
      <c r="J119" s="50"/>
      <c r="K119" s="50"/>
      <c r="L119" s="50"/>
      <c r="M119" s="50"/>
      <c r="N119" s="50"/>
      <c r="O119" s="50"/>
      <c r="P119" s="50"/>
      <c r="Q119" s="50"/>
      <c r="R119" s="50"/>
      <c r="S119" s="50"/>
      <c r="T119" s="50"/>
      <c r="U119" s="50"/>
      <c r="V119" s="50"/>
      <c r="W119" s="50"/>
      <c r="X119" s="50"/>
      <c r="Y119" s="50"/>
      <c r="Z119" s="50"/>
    </row>
    <row r="120" spans="1:26" ht="24.75" customHeight="1">
      <c r="A120" s="50"/>
      <c r="B120" s="50"/>
      <c r="C120" s="50"/>
      <c r="D120" s="65"/>
      <c r="E120" s="65"/>
      <c r="F120" s="65"/>
      <c r="G120" s="65"/>
      <c r="H120" s="50"/>
      <c r="I120" s="50"/>
      <c r="J120" s="50"/>
      <c r="K120" s="50"/>
      <c r="L120" s="50"/>
      <c r="M120" s="50"/>
      <c r="N120" s="50"/>
      <c r="O120" s="50"/>
      <c r="P120" s="50"/>
      <c r="Q120" s="50"/>
      <c r="R120" s="50"/>
      <c r="S120" s="50"/>
      <c r="T120" s="50"/>
      <c r="U120" s="50"/>
      <c r="V120" s="50"/>
      <c r="W120" s="50"/>
      <c r="X120" s="50"/>
      <c r="Y120" s="50"/>
      <c r="Z120" s="50"/>
    </row>
    <row r="121" spans="1:26" ht="24.75" customHeight="1">
      <c r="A121" s="50"/>
      <c r="B121" s="50"/>
      <c r="C121" s="50"/>
      <c r="D121" s="65"/>
      <c r="E121" s="65"/>
      <c r="F121" s="65"/>
      <c r="G121" s="65"/>
      <c r="H121" s="50"/>
      <c r="I121" s="50"/>
      <c r="J121" s="50"/>
      <c r="K121" s="50"/>
      <c r="L121" s="50"/>
      <c r="M121" s="50"/>
      <c r="N121" s="50"/>
      <c r="O121" s="50"/>
      <c r="P121" s="50"/>
      <c r="Q121" s="50"/>
      <c r="R121" s="50"/>
      <c r="S121" s="50"/>
      <c r="T121" s="50"/>
      <c r="U121" s="50"/>
      <c r="V121" s="50"/>
      <c r="W121" s="50"/>
      <c r="X121" s="50"/>
      <c r="Y121" s="50"/>
      <c r="Z121" s="50"/>
    </row>
    <row r="122" spans="1:26" ht="24.75" customHeight="1">
      <c r="A122" s="50"/>
      <c r="B122" s="50"/>
      <c r="C122" s="50"/>
      <c r="D122" s="65"/>
      <c r="E122" s="65"/>
      <c r="F122" s="65"/>
      <c r="G122" s="65"/>
      <c r="H122" s="50"/>
      <c r="I122" s="50"/>
      <c r="J122" s="50"/>
      <c r="K122" s="50"/>
      <c r="L122" s="50"/>
      <c r="M122" s="50"/>
      <c r="N122" s="50"/>
      <c r="O122" s="50"/>
      <c r="P122" s="50"/>
      <c r="Q122" s="50"/>
      <c r="R122" s="50"/>
      <c r="S122" s="50"/>
      <c r="T122" s="50"/>
      <c r="U122" s="50"/>
      <c r="V122" s="50"/>
      <c r="W122" s="50"/>
      <c r="X122" s="50"/>
      <c r="Y122" s="50"/>
      <c r="Z122" s="50"/>
    </row>
    <row r="123" spans="1:26" ht="24.75" customHeight="1">
      <c r="A123" s="50"/>
      <c r="B123" s="50"/>
      <c r="C123" s="50"/>
      <c r="D123" s="65"/>
      <c r="E123" s="65"/>
      <c r="F123" s="65"/>
      <c r="G123" s="65"/>
      <c r="H123" s="50"/>
      <c r="I123" s="50"/>
      <c r="J123" s="50"/>
      <c r="K123" s="50"/>
      <c r="L123" s="50"/>
      <c r="M123" s="50"/>
      <c r="N123" s="50"/>
      <c r="O123" s="50"/>
      <c r="P123" s="50"/>
      <c r="Q123" s="50"/>
      <c r="R123" s="50"/>
      <c r="S123" s="50"/>
      <c r="T123" s="50"/>
      <c r="U123" s="50"/>
      <c r="V123" s="50"/>
      <c r="W123" s="50"/>
      <c r="X123" s="50"/>
      <c r="Y123" s="50"/>
      <c r="Z123" s="50"/>
    </row>
    <row r="124" spans="1:26" ht="24.75" customHeight="1">
      <c r="A124" s="50"/>
      <c r="B124" s="50"/>
      <c r="C124" s="50"/>
      <c r="D124" s="65"/>
      <c r="E124" s="65"/>
      <c r="F124" s="65"/>
      <c r="G124" s="65"/>
      <c r="H124" s="50"/>
      <c r="I124" s="50"/>
      <c r="J124" s="50"/>
      <c r="K124" s="50"/>
      <c r="L124" s="50"/>
      <c r="M124" s="50"/>
      <c r="N124" s="50"/>
      <c r="O124" s="50"/>
      <c r="P124" s="50"/>
      <c r="Q124" s="50"/>
      <c r="R124" s="50"/>
      <c r="S124" s="50"/>
      <c r="T124" s="50"/>
      <c r="U124" s="50"/>
      <c r="V124" s="50"/>
      <c r="W124" s="50"/>
      <c r="X124" s="50"/>
      <c r="Y124" s="50"/>
      <c r="Z124" s="50"/>
    </row>
    <row r="125" spans="1:26" ht="24.75" customHeight="1">
      <c r="A125" s="50"/>
      <c r="B125" s="50"/>
      <c r="C125" s="50"/>
      <c r="D125" s="65"/>
      <c r="E125" s="65"/>
      <c r="F125" s="65"/>
      <c r="G125" s="65"/>
      <c r="H125" s="50"/>
      <c r="I125" s="50"/>
      <c r="J125" s="50"/>
      <c r="K125" s="50"/>
      <c r="L125" s="50"/>
      <c r="M125" s="50"/>
      <c r="N125" s="50"/>
      <c r="O125" s="50"/>
      <c r="P125" s="50"/>
      <c r="Q125" s="50"/>
      <c r="R125" s="50"/>
      <c r="S125" s="50"/>
      <c r="T125" s="50"/>
      <c r="U125" s="50"/>
      <c r="V125" s="50"/>
      <c r="W125" s="50"/>
      <c r="X125" s="50"/>
      <c r="Y125" s="50"/>
      <c r="Z125" s="50"/>
    </row>
    <row r="126" spans="1:26" ht="24.75" customHeight="1">
      <c r="A126" s="50"/>
      <c r="B126" s="50"/>
      <c r="C126" s="50"/>
      <c r="D126" s="65"/>
      <c r="E126" s="65"/>
      <c r="F126" s="65"/>
      <c r="G126" s="65"/>
      <c r="H126" s="50"/>
      <c r="I126" s="50"/>
      <c r="J126" s="50"/>
      <c r="K126" s="50"/>
      <c r="L126" s="50"/>
      <c r="M126" s="50"/>
      <c r="N126" s="50"/>
      <c r="O126" s="50"/>
      <c r="P126" s="50"/>
      <c r="Q126" s="50"/>
      <c r="R126" s="50"/>
      <c r="S126" s="50"/>
      <c r="T126" s="50"/>
      <c r="U126" s="50"/>
      <c r="V126" s="50"/>
      <c r="W126" s="50"/>
      <c r="X126" s="50"/>
      <c r="Y126" s="50"/>
      <c r="Z126" s="50"/>
    </row>
    <row r="127" spans="1:26" ht="24.75" customHeight="1">
      <c r="A127" s="50"/>
      <c r="B127" s="50"/>
      <c r="C127" s="50"/>
      <c r="D127" s="65"/>
      <c r="E127" s="65"/>
      <c r="F127" s="65"/>
      <c r="G127" s="65"/>
      <c r="H127" s="50"/>
      <c r="I127" s="50"/>
      <c r="J127" s="50"/>
      <c r="K127" s="50"/>
      <c r="L127" s="50"/>
      <c r="M127" s="50"/>
      <c r="N127" s="50"/>
      <c r="O127" s="50"/>
      <c r="P127" s="50"/>
      <c r="Q127" s="50"/>
      <c r="R127" s="50"/>
      <c r="S127" s="50"/>
      <c r="T127" s="50"/>
      <c r="U127" s="50"/>
      <c r="V127" s="50"/>
      <c r="W127" s="50"/>
      <c r="X127" s="50"/>
      <c r="Y127" s="50"/>
      <c r="Z127" s="50"/>
    </row>
    <row r="128" spans="1:26" ht="24.75" customHeight="1">
      <c r="A128" s="50"/>
      <c r="B128" s="50"/>
      <c r="C128" s="50"/>
      <c r="D128" s="65"/>
      <c r="E128" s="65"/>
      <c r="F128" s="65"/>
      <c r="G128" s="65"/>
      <c r="H128" s="50"/>
      <c r="I128" s="50"/>
      <c r="J128" s="50"/>
      <c r="K128" s="50"/>
      <c r="L128" s="50"/>
      <c r="M128" s="50"/>
      <c r="N128" s="50"/>
      <c r="O128" s="50"/>
      <c r="P128" s="50"/>
      <c r="Q128" s="50"/>
      <c r="R128" s="50"/>
      <c r="S128" s="50"/>
      <c r="T128" s="50"/>
      <c r="U128" s="50"/>
      <c r="V128" s="50"/>
      <c r="W128" s="50"/>
      <c r="X128" s="50"/>
      <c r="Y128" s="50"/>
      <c r="Z128" s="50"/>
    </row>
    <row r="129" spans="1:26" ht="24.75" customHeight="1">
      <c r="A129" s="50"/>
      <c r="B129" s="50"/>
      <c r="C129" s="50"/>
      <c r="D129" s="65"/>
      <c r="E129" s="65"/>
      <c r="F129" s="65"/>
      <c r="G129" s="65"/>
      <c r="H129" s="50"/>
      <c r="I129" s="50"/>
      <c r="J129" s="50"/>
      <c r="K129" s="50"/>
      <c r="L129" s="50"/>
      <c r="M129" s="50"/>
      <c r="N129" s="50"/>
      <c r="O129" s="50"/>
      <c r="P129" s="50"/>
      <c r="Q129" s="50"/>
      <c r="R129" s="50"/>
      <c r="S129" s="50"/>
      <c r="T129" s="50"/>
      <c r="U129" s="50"/>
      <c r="V129" s="50"/>
      <c r="W129" s="50"/>
      <c r="X129" s="50"/>
      <c r="Y129" s="50"/>
      <c r="Z129" s="50"/>
    </row>
    <row r="130" spans="1:26" ht="24.75" customHeight="1">
      <c r="A130" s="50"/>
      <c r="B130" s="50"/>
      <c r="C130" s="50"/>
      <c r="D130" s="65"/>
      <c r="E130" s="65"/>
      <c r="F130" s="65"/>
      <c r="G130" s="65"/>
      <c r="H130" s="50"/>
      <c r="I130" s="50"/>
      <c r="J130" s="50"/>
      <c r="K130" s="50"/>
      <c r="L130" s="50"/>
      <c r="M130" s="50"/>
      <c r="N130" s="50"/>
      <c r="O130" s="50"/>
      <c r="P130" s="50"/>
      <c r="Q130" s="50"/>
      <c r="R130" s="50"/>
      <c r="S130" s="50"/>
      <c r="T130" s="50"/>
      <c r="U130" s="50"/>
      <c r="V130" s="50"/>
      <c r="W130" s="50"/>
      <c r="X130" s="50"/>
      <c r="Y130" s="50"/>
      <c r="Z130" s="50"/>
    </row>
    <row r="131" spans="1:26" ht="24.75" customHeight="1">
      <c r="A131" s="50"/>
      <c r="B131" s="50"/>
      <c r="C131" s="50"/>
      <c r="D131" s="65"/>
      <c r="E131" s="65"/>
      <c r="F131" s="65"/>
      <c r="G131" s="65"/>
      <c r="H131" s="50"/>
      <c r="I131" s="50"/>
      <c r="J131" s="50"/>
      <c r="K131" s="50"/>
      <c r="L131" s="50"/>
      <c r="M131" s="50"/>
      <c r="N131" s="50"/>
      <c r="O131" s="50"/>
      <c r="P131" s="50"/>
      <c r="Q131" s="50"/>
      <c r="R131" s="50"/>
      <c r="S131" s="50"/>
      <c r="T131" s="50"/>
      <c r="U131" s="50"/>
      <c r="V131" s="50"/>
      <c r="W131" s="50"/>
      <c r="X131" s="50"/>
      <c r="Y131" s="50"/>
      <c r="Z131" s="50"/>
    </row>
    <row r="132" spans="1:26" ht="24.75" customHeight="1">
      <c r="A132" s="50"/>
      <c r="B132" s="50"/>
      <c r="C132" s="50"/>
      <c r="D132" s="65"/>
      <c r="E132" s="65"/>
      <c r="F132" s="65"/>
      <c r="G132" s="65"/>
      <c r="H132" s="50"/>
      <c r="I132" s="50"/>
      <c r="J132" s="50"/>
      <c r="K132" s="50"/>
      <c r="L132" s="50"/>
      <c r="M132" s="50"/>
      <c r="N132" s="50"/>
      <c r="O132" s="50"/>
      <c r="P132" s="50"/>
      <c r="Q132" s="50"/>
      <c r="R132" s="50"/>
      <c r="S132" s="50"/>
      <c r="T132" s="50"/>
      <c r="U132" s="50"/>
      <c r="V132" s="50"/>
      <c r="W132" s="50"/>
      <c r="X132" s="50"/>
      <c r="Y132" s="50"/>
      <c r="Z132" s="50"/>
    </row>
    <row r="133" spans="1:26" ht="24.75" customHeight="1">
      <c r="A133" s="50"/>
      <c r="B133" s="50"/>
      <c r="C133" s="50"/>
      <c r="D133" s="65"/>
      <c r="E133" s="65"/>
      <c r="F133" s="65"/>
      <c r="G133" s="65"/>
      <c r="H133" s="50"/>
      <c r="I133" s="50"/>
      <c r="J133" s="50"/>
      <c r="K133" s="50"/>
      <c r="L133" s="50"/>
      <c r="M133" s="50"/>
      <c r="N133" s="50"/>
      <c r="O133" s="50"/>
      <c r="P133" s="50"/>
      <c r="Q133" s="50"/>
      <c r="R133" s="50"/>
      <c r="S133" s="50"/>
      <c r="T133" s="50"/>
      <c r="U133" s="50"/>
      <c r="V133" s="50"/>
      <c r="W133" s="50"/>
      <c r="X133" s="50"/>
      <c r="Y133" s="50"/>
      <c r="Z133" s="50"/>
    </row>
    <row r="134" spans="1:26" ht="24.75" customHeight="1">
      <c r="A134" s="50"/>
      <c r="B134" s="50"/>
      <c r="C134" s="50"/>
      <c r="D134" s="65"/>
      <c r="E134" s="65"/>
      <c r="F134" s="65"/>
      <c r="G134" s="65"/>
      <c r="H134" s="50"/>
      <c r="I134" s="50"/>
      <c r="J134" s="50"/>
      <c r="K134" s="50"/>
      <c r="L134" s="50"/>
      <c r="M134" s="50"/>
      <c r="N134" s="50"/>
      <c r="O134" s="50"/>
      <c r="P134" s="50"/>
      <c r="Q134" s="50"/>
      <c r="R134" s="50"/>
      <c r="S134" s="50"/>
      <c r="T134" s="50"/>
      <c r="U134" s="50"/>
      <c r="V134" s="50"/>
      <c r="W134" s="50"/>
      <c r="X134" s="50"/>
      <c r="Y134" s="50"/>
      <c r="Z134" s="50"/>
    </row>
    <row r="135" spans="1:26" ht="24.75" customHeight="1">
      <c r="A135" s="50"/>
      <c r="B135" s="50"/>
      <c r="C135" s="50"/>
      <c r="D135" s="65"/>
      <c r="E135" s="65"/>
      <c r="F135" s="65"/>
      <c r="G135" s="65"/>
      <c r="H135" s="50"/>
      <c r="I135" s="50"/>
      <c r="J135" s="50"/>
      <c r="K135" s="50"/>
      <c r="L135" s="50"/>
      <c r="M135" s="50"/>
      <c r="N135" s="50"/>
      <c r="O135" s="50"/>
      <c r="P135" s="50"/>
      <c r="Q135" s="50"/>
      <c r="R135" s="50"/>
      <c r="S135" s="50"/>
      <c r="T135" s="50"/>
      <c r="U135" s="50"/>
      <c r="V135" s="50"/>
      <c r="W135" s="50"/>
      <c r="X135" s="50"/>
      <c r="Y135" s="50"/>
      <c r="Z135" s="50"/>
    </row>
    <row r="136" spans="1:26" ht="24.75" customHeight="1">
      <c r="A136" s="50"/>
      <c r="B136" s="50"/>
      <c r="C136" s="50"/>
      <c r="D136" s="65"/>
      <c r="E136" s="65"/>
      <c r="F136" s="65"/>
      <c r="G136" s="65"/>
      <c r="H136" s="50"/>
      <c r="I136" s="50"/>
      <c r="J136" s="50"/>
      <c r="K136" s="50"/>
      <c r="L136" s="50"/>
      <c r="M136" s="50"/>
      <c r="N136" s="50"/>
      <c r="O136" s="50"/>
      <c r="P136" s="50"/>
      <c r="Q136" s="50"/>
      <c r="R136" s="50"/>
      <c r="S136" s="50"/>
      <c r="T136" s="50"/>
      <c r="U136" s="50"/>
      <c r="V136" s="50"/>
      <c r="W136" s="50"/>
      <c r="X136" s="50"/>
      <c r="Y136" s="50"/>
      <c r="Z136" s="50"/>
    </row>
    <row r="137" spans="1:26" ht="24.75" customHeight="1">
      <c r="A137" s="50"/>
      <c r="B137" s="50"/>
      <c r="C137" s="50"/>
      <c r="D137" s="65"/>
      <c r="E137" s="65"/>
      <c r="F137" s="65"/>
      <c r="G137" s="65"/>
      <c r="H137" s="50"/>
      <c r="I137" s="50"/>
      <c r="J137" s="50"/>
      <c r="K137" s="50"/>
      <c r="L137" s="50"/>
      <c r="M137" s="50"/>
      <c r="N137" s="50"/>
      <c r="O137" s="50"/>
      <c r="P137" s="50"/>
      <c r="Q137" s="50"/>
      <c r="R137" s="50"/>
      <c r="S137" s="50"/>
      <c r="T137" s="50"/>
      <c r="U137" s="50"/>
      <c r="V137" s="50"/>
      <c r="W137" s="50"/>
      <c r="X137" s="50"/>
      <c r="Y137" s="50"/>
      <c r="Z137" s="50"/>
    </row>
    <row r="138" spans="1:26" ht="24.75" customHeight="1">
      <c r="A138" s="50"/>
      <c r="B138" s="50"/>
      <c r="C138" s="50"/>
      <c r="D138" s="65"/>
      <c r="E138" s="65"/>
      <c r="F138" s="65"/>
      <c r="G138" s="65"/>
      <c r="H138" s="50"/>
      <c r="I138" s="50"/>
      <c r="J138" s="50"/>
      <c r="K138" s="50"/>
      <c r="L138" s="50"/>
      <c r="M138" s="50"/>
      <c r="N138" s="50"/>
      <c r="O138" s="50"/>
      <c r="P138" s="50"/>
      <c r="Q138" s="50"/>
      <c r="R138" s="50"/>
      <c r="S138" s="50"/>
      <c r="T138" s="50"/>
      <c r="U138" s="50"/>
      <c r="V138" s="50"/>
      <c r="W138" s="50"/>
      <c r="X138" s="50"/>
      <c r="Y138" s="50"/>
      <c r="Z138" s="50"/>
    </row>
    <row r="139" spans="1:26" ht="24.75" customHeight="1">
      <c r="A139" s="50"/>
      <c r="B139" s="50"/>
      <c r="C139" s="50"/>
      <c r="D139" s="65"/>
      <c r="E139" s="65"/>
      <c r="F139" s="65"/>
      <c r="G139" s="65"/>
      <c r="H139" s="50"/>
      <c r="I139" s="50"/>
      <c r="J139" s="50"/>
      <c r="K139" s="50"/>
      <c r="L139" s="50"/>
      <c r="M139" s="50"/>
      <c r="N139" s="50"/>
      <c r="O139" s="50"/>
      <c r="P139" s="50"/>
      <c r="Q139" s="50"/>
      <c r="R139" s="50"/>
      <c r="S139" s="50"/>
      <c r="T139" s="50"/>
      <c r="U139" s="50"/>
      <c r="V139" s="50"/>
      <c r="W139" s="50"/>
      <c r="X139" s="50"/>
      <c r="Y139" s="50"/>
      <c r="Z139" s="50"/>
    </row>
    <row r="140" spans="1:26" ht="24.75" customHeight="1">
      <c r="A140" s="50"/>
      <c r="B140" s="50"/>
      <c r="C140" s="50"/>
      <c r="D140" s="65"/>
      <c r="E140" s="65"/>
      <c r="F140" s="65"/>
      <c r="G140" s="65"/>
      <c r="H140" s="50"/>
      <c r="I140" s="50"/>
      <c r="J140" s="50"/>
      <c r="K140" s="50"/>
      <c r="L140" s="50"/>
      <c r="M140" s="50"/>
      <c r="N140" s="50"/>
      <c r="O140" s="50"/>
      <c r="P140" s="50"/>
      <c r="Q140" s="50"/>
      <c r="R140" s="50"/>
      <c r="S140" s="50"/>
      <c r="T140" s="50"/>
      <c r="U140" s="50"/>
      <c r="V140" s="50"/>
      <c r="W140" s="50"/>
      <c r="X140" s="50"/>
      <c r="Y140" s="50"/>
      <c r="Z140" s="50"/>
    </row>
    <row r="141" spans="1:26" ht="24.75" customHeight="1">
      <c r="A141" s="50"/>
      <c r="B141" s="50"/>
      <c r="C141" s="50"/>
      <c r="D141" s="65"/>
      <c r="E141" s="65"/>
      <c r="F141" s="65"/>
      <c r="G141" s="65"/>
      <c r="H141" s="50"/>
      <c r="I141" s="50"/>
      <c r="J141" s="50"/>
      <c r="K141" s="50"/>
      <c r="L141" s="50"/>
      <c r="M141" s="50"/>
      <c r="N141" s="50"/>
      <c r="O141" s="50"/>
      <c r="P141" s="50"/>
      <c r="Q141" s="50"/>
      <c r="R141" s="50"/>
      <c r="S141" s="50"/>
      <c r="T141" s="50"/>
      <c r="U141" s="50"/>
      <c r="V141" s="50"/>
      <c r="W141" s="50"/>
      <c r="X141" s="50"/>
      <c r="Y141" s="50"/>
      <c r="Z141" s="50"/>
    </row>
    <row r="142" spans="1:26" ht="24.75" customHeight="1">
      <c r="A142" s="50"/>
      <c r="B142" s="50"/>
      <c r="C142" s="50"/>
      <c r="D142" s="65"/>
      <c r="E142" s="65"/>
      <c r="F142" s="65"/>
      <c r="G142" s="65"/>
      <c r="H142" s="50"/>
      <c r="I142" s="50"/>
      <c r="J142" s="50"/>
      <c r="K142" s="50"/>
      <c r="L142" s="50"/>
      <c r="M142" s="50"/>
      <c r="N142" s="50"/>
      <c r="O142" s="50"/>
      <c r="P142" s="50"/>
      <c r="Q142" s="50"/>
      <c r="R142" s="50"/>
      <c r="S142" s="50"/>
      <c r="T142" s="50"/>
      <c r="U142" s="50"/>
      <c r="V142" s="50"/>
      <c r="W142" s="50"/>
      <c r="X142" s="50"/>
      <c r="Y142" s="50"/>
      <c r="Z142" s="50"/>
    </row>
    <row r="143" spans="1:26" ht="24.75" customHeight="1">
      <c r="A143" s="50"/>
      <c r="B143" s="50"/>
      <c r="C143" s="50"/>
      <c r="D143" s="65"/>
      <c r="E143" s="65"/>
      <c r="F143" s="65"/>
      <c r="G143" s="65"/>
      <c r="H143" s="50"/>
      <c r="I143" s="50"/>
      <c r="J143" s="50"/>
      <c r="K143" s="50"/>
      <c r="L143" s="50"/>
      <c r="M143" s="50"/>
      <c r="N143" s="50"/>
      <c r="O143" s="50"/>
      <c r="P143" s="50"/>
      <c r="Q143" s="50"/>
      <c r="R143" s="50"/>
      <c r="S143" s="50"/>
      <c r="T143" s="50"/>
      <c r="U143" s="50"/>
      <c r="V143" s="50"/>
      <c r="W143" s="50"/>
      <c r="X143" s="50"/>
      <c r="Y143" s="50"/>
      <c r="Z143" s="50"/>
    </row>
    <row r="144" spans="1:26" ht="24.75" customHeight="1">
      <c r="A144" s="50"/>
      <c r="B144" s="50"/>
      <c r="C144" s="50"/>
      <c r="D144" s="65"/>
      <c r="E144" s="65"/>
      <c r="F144" s="65"/>
      <c r="G144" s="65"/>
      <c r="H144" s="50"/>
      <c r="I144" s="50"/>
      <c r="J144" s="50"/>
      <c r="K144" s="50"/>
      <c r="L144" s="50"/>
      <c r="M144" s="50"/>
      <c r="N144" s="50"/>
      <c r="O144" s="50"/>
      <c r="P144" s="50"/>
      <c r="Q144" s="50"/>
      <c r="R144" s="50"/>
      <c r="S144" s="50"/>
      <c r="T144" s="50"/>
      <c r="U144" s="50"/>
      <c r="V144" s="50"/>
      <c r="W144" s="50"/>
      <c r="X144" s="50"/>
      <c r="Y144" s="50"/>
      <c r="Z144" s="50"/>
    </row>
    <row r="145" spans="1:26" ht="24.75" customHeight="1">
      <c r="A145" s="50"/>
      <c r="B145" s="50"/>
      <c r="C145" s="50"/>
      <c r="D145" s="65"/>
      <c r="E145" s="65"/>
      <c r="F145" s="65"/>
      <c r="G145" s="65"/>
      <c r="H145" s="50"/>
      <c r="I145" s="50"/>
      <c r="J145" s="50"/>
      <c r="K145" s="50"/>
      <c r="L145" s="50"/>
      <c r="M145" s="50"/>
      <c r="N145" s="50"/>
      <c r="O145" s="50"/>
      <c r="P145" s="50"/>
      <c r="Q145" s="50"/>
      <c r="R145" s="50"/>
      <c r="S145" s="50"/>
      <c r="T145" s="50"/>
      <c r="U145" s="50"/>
      <c r="V145" s="50"/>
      <c r="W145" s="50"/>
      <c r="X145" s="50"/>
      <c r="Y145" s="50"/>
      <c r="Z145" s="50"/>
    </row>
    <row r="146" spans="1:26" ht="24.75" customHeight="1">
      <c r="A146" s="50"/>
      <c r="B146" s="50"/>
      <c r="C146" s="50"/>
      <c r="D146" s="65"/>
      <c r="E146" s="65"/>
      <c r="F146" s="65"/>
      <c r="G146" s="65"/>
      <c r="H146" s="50"/>
      <c r="I146" s="50"/>
      <c r="J146" s="50"/>
      <c r="K146" s="50"/>
      <c r="L146" s="50"/>
      <c r="M146" s="50"/>
      <c r="N146" s="50"/>
      <c r="O146" s="50"/>
      <c r="P146" s="50"/>
      <c r="Q146" s="50"/>
      <c r="R146" s="50"/>
      <c r="S146" s="50"/>
      <c r="T146" s="50"/>
      <c r="U146" s="50"/>
      <c r="V146" s="50"/>
      <c r="W146" s="50"/>
      <c r="X146" s="50"/>
      <c r="Y146" s="50"/>
      <c r="Z146" s="50"/>
    </row>
    <row r="147" spans="1:26" ht="24.75" customHeight="1">
      <c r="A147" s="50"/>
      <c r="B147" s="50"/>
      <c r="C147" s="50"/>
      <c r="D147" s="65"/>
      <c r="E147" s="65"/>
      <c r="F147" s="65"/>
      <c r="G147" s="65"/>
      <c r="H147" s="50"/>
      <c r="I147" s="50"/>
      <c r="J147" s="50"/>
      <c r="K147" s="50"/>
      <c r="L147" s="50"/>
      <c r="M147" s="50"/>
      <c r="N147" s="50"/>
      <c r="O147" s="50"/>
      <c r="P147" s="50"/>
      <c r="Q147" s="50"/>
      <c r="R147" s="50"/>
      <c r="S147" s="50"/>
      <c r="T147" s="50"/>
      <c r="U147" s="50"/>
      <c r="V147" s="50"/>
      <c r="W147" s="50"/>
      <c r="X147" s="50"/>
      <c r="Y147" s="50"/>
      <c r="Z147" s="50"/>
    </row>
    <row r="148" spans="1:26" ht="24.75" customHeight="1">
      <c r="A148" s="50"/>
      <c r="B148" s="50"/>
      <c r="C148" s="50"/>
      <c r="D148" s="65"/>
      <c r="E148" s="65"/>
      <c r="F148" s="65"/>
      <c r="G148" s="65"/>
      <c r="H148" s="50"/>
      <c r="I148" s="50"/>
      <c r="J148" s="50"/>
      <c r="K148" s="50"/>
      <c r="L148" s="50"/>
      <c r="M148" s="50"/>
      <c r="N148" s="50"/>
      <c r="O148" s="50"/>
      <c r="P148" s="50"/>
      <c r="Q148" s="50"/>
      <c r="R148" s="50"/>
      <c r="S148" s="50"/>
      <c r="T148" s="50"/>
      <c r="U148" s="50"/>
      <c r="V148" s="50"/>
      <c r="W148" s="50"/>
      <c r="X148" s="50"/>
      <c r="Y148" s="50"/>
      <c r="Z148" s="50"/>
    </row>
    <row r="149" spans="1:26" ht="24.75" customHeight="1">
      <c r="A149" s="50"/>
      <c r="B149" s="50"/>
      <c r="C149" s="50"/>
      <c r="D149" s="65"/>
      <c r="E149" s="65"/>
      <c r="F149" s="65"/>
      <c r="G149" s="65"/>
      <c r="H149" s="50"/>
      <c r="I149" s="50"/>
      <c r="J149" s="50"/>
      <c r="K149" s="50"/>
      <c r="L149" s="50"/>
      <c r="M149" s="50"/>
      <c r="N149" s="50"/>
      <c r="O149" s="50"/>
      <c r="P149" s="50"/>
      <c r="Q149" s="50"/>
      <c r="R149" s="50"/>
      <c r="S149" s="50"/>
      <c r="T149" s="50"/>
      <c r="U149" s="50"/>
      <c r="V149" s="50"/>
      <c r="W149" s="50"/>
      <c r="X149" s="50"/>
      <c r="Y149" s="50"/>
      <c r="Z149" s="50"/>
    </row>
    <row r="150" spans="1:26" ht="24.75" customHeight="1">
      <c r="A150" s="50"/>
      <c r="B150" s="50"/>
      <c r="C150" s="50"/>
      <c r="D150" s="65"/>
      <c r="E150" s="65"/>
      <c r="F150" s="65"/>
      <c r="G150" s="65"/>
      <c r="H150" s="50"/>
      <c r="I150" s="50"/>
      <c r="J150" s="50"/>
      <c r="K150" s="50"/>
      <c r="L150" s="50"/>
      <c r="M150" s="50"/>
      <c r="N150" s="50"/>
      <c r="O150" s="50"/>
      <c r="P150" s="50"/>
      <c r="Q150" s="50"/>
      <c r="R150" s="50"/>
      <c r="S150" s="50"/>
      <c r="T150" s="50"/>
      <c r="U150" s="50"/>
      <c r="V150" s="50"/>
      <c r="W150" s="50"/>
      <c r="X150" s="50"/>
      <c r="Y150" s="50"/>
      <c r="Z150" s="50"/>
    </row>
    <row r="151" spans="1:26" ht="24.75" customHeight="1">
      <c r="A151" s="50"/>
      <c r="B151" s="50"/>
      <c r="C151" s="50"/>
      <c r="D151" s="65"/>
      <c r="E151" s="65"/>
      <c r="F151" s="65"/>
      <c r="G151" s="65"/>
      <c r="H151" s="50"/>
      <c r="I151" s="50"/>
      <c r="J151" s="50"/>
      <c r="K151" s="50"/>
      <c r="L151" s="50"/>
      <c r="M151" s="50"/>
      <c r="N151" s="50"/>
      <c r="O151" s="50"/>
      <c r="P151" s="50"/>
      <c r="Q151" s="50"/>
      <c r="R151" s="50"/>
      <c r="S151" s="50"/>
      <c r="T151" s="50"/>
      <c r="U151" s="50"/>
      <c r="V151" s="50"/>
      <c r="W151" s="50"/>
      <c r="X151" s="50"/>
      <c r="Y151" s="50"/>
      <c r="Z151" s="50"/>
    </row>
    <row r="152" spans="1:26" ht="24.75" customHeight="1">
      <c r="A152" s="50"/>
      <c r="B152" s="50"/>
      <c r="C152" s="50"/>
      <c r="D152" s="65"/>
      <c r="E152" s="65"/>
      <c r="F152" s="65"/>
      <c r="G152" s="65"/>
      <c r="H152" s="50"/>
      <c r="I152" s="50"/>
      <c r="J152" s="50"/>
      <c r="K152" s="50"/>
      <c r="L152" s="50"/>
      <c r="M152" s="50"/>
      <c r="N152" s="50"/>
      <c r="O152" s="50"/>
      <c r="P152" s="50"/>
      <c r="Q152" s="50"/>
      <c r="R152" s="50"/>
      <c r="S152" s="50"/>
      <c r="T152" s="50"/>
      <c r="U152" s="50"/>
      <c r="V152" s="50"/>
      <c r="W152" s="50"/>
      <c r="X152" s="50"/>
      <c r="Y152" s="50"/>
      <c r="Z152" s="50"/>
    </row>
    <row r="153" spans="1:26" ht="24.75" customHeight="1">
      <c r="A153" s="50"/>
      <c r="B153" s="50"/>
      <c r="C153" s="50"/>
      <c r="D153" s="65"/>
      <c r="E153" s="65"/>
      <c r="F153" s="65"/>
      <c r="G153" s="65"/>
      <c r="H153" s="50"/>
      <c r="I153" s="50"/>
      <c r="J153" s="50"/>
      <c r="K153" s="50"/>
      <c r="L153" s="50"/>
      <c r="M153" s="50"/>
      <c r="N153" s="50"/>
      <c r="O153" s="50"/>
      <c r="P153" s="50"/>
      <c r="Q153" s="50"/>
      <c r="R153" s="50"/>
      <c r="S153" s="50"/>
      <c r="T153" s="50"/>
      <c r="U153" s="50"/>
      <c r="V153" s="50"/>
      <c r="W153" s="50"/>
      <c r="X153" s="50"/>
      <c r="Y153" s="50"/>
      <c r="Z153" s="50"/>
    </row>
    <row r="154" spans="1:26" ht="24.75" customHeight="1">
      <c r="A154" s="50"/>
      <c r="B154" s="50"/>
      <c r="C154" s="50"/>
      <c r="D154" s="65"/>
      <c r="E154" s="65"/>
      <c r="F154" s="65"/>
      <c r="G154" s="65"/>
      <c r="H154" s="50"/>
      <c r="I154" s="50"/>
      <c r="J154" s="50"/>
      <c r="K154" s="50"/>
      <c r="L154" s="50"/>
      <c r="M154" s="50"/>
      <c r="N154" s="50"/>
      <c r="O154" s="50"/>
      <c r="P154" s="50"/>
      <c r="Q154" s="50"/>
      <c r="R154" s="50"/>
      <c r="S154" s="50"/>
      <c r="T154" s="50"/>
      <c r="U154" s="50"/>
      <c r="V154" s="50"/>
      <c r="W154" s="50"/>
      <c r="X154" s="50"/>
      <c r="Y154" s="50"/>
      <c r="Z154" s="50"/>
    </row>
    <row r="155" spans="1:26" ht="24.75" customHeight="1">
      <c r="A155" s="50"/>
      <c r="B155" s="50"/>
      <c r="C155" s="50"/>
      <c r="D155" s="65"/>
      <c r="E155" s="65"/>
      <c r="F155" s="65"/>
      <c r="G155" s="65"/>
      <c r="H155" s="50"/>
      <c r="I155" s="50"/>
      <c r="J155" s="50"/>
      <c r="K155" s="50"/>
      <c r="L155" s="50"/>
      <c r="M155" s="50"/>
      <c r="N155" s="50"/>
      <c r="O155" s="50"/>
      <c r="P155" s="50"/>
      <c r="Q155" s="50"/>
      <c r="R155" s="50"/>
      <c r="S155" s="50"/>
      <c r="T155" s="50"/>
      <c r="U155" s="50"/>
      <c r="V155" s="50"/>
      <c r="W155" s="50"/>
      <c r="X155" s="50"/>
      <c r="Y155" s="50"/>
      <c r="Z155" s="50"/>
    </row>
    <row r="156" spans="1:26" ht="24.75" customHeight="1">
      <c r="A156" s="50"/>
      <c r="B156" s="50"/>
      <c r="C156" s="50"/>
      <c r="D156" s="65"/>
      <c r="E156" s="65"/>
      <c r="F156" s="65"/>
      <c r="G156" s="65"/>
      <c r="H156" s="50"/>
      <c r="I156" s="50"/>
      <c r="J156" s="50"/>
      <c r="K156" s="50"/>
      <c r="L156" s="50"/>
      <c r="M156" s="50"/>
      <c r="N156" s="50"/>
      <c r="O156" s="50"/>
      <c r="P156" s="50"/>
      <c r="Q156" s="50"/>
      <c r="R156" s="50"/>
      <c r="S156" s="50"/>
      <c r="T156" s="50"/>
      <c r="U156" s="50"/>
      <c r="V156" s="50"/>
      <c r="W156" s="50"/>
      <c r="X156" s="50"/>
      <c r="Y156" s="50"/>
      <c r="Z156" s="50"/>
    </row>
    <row r="157" spans="1:26" ht="24.75" customHeight="1">
      <c r="A157" s="50"/>
      <c r="B157" s="50"/>
      <c r="C157" s="50"/>
      <c r="D157" s="65"/>
      <c r="E157" s="65"/>
      <c r="F157" s="65"/>
      <c r="G157" s="65"/>
      <c r="H157" s="50"/>
      <c r="I157" s="50"/>
      <c r="J157" s="50"/>
      <c r="K157" s="50"/>
      <c r="L157" s="50"/>
      <c r="M157" s="50"/>
      <c r="N157" s="50"/>
      <c r="O157" s="50"/>
      <c r="P157" s="50"/>
      <c r="Q157" s="50"/>
      <c r="R157" s="50"/>
      <c r="S157" s="50"/>
      <c r="T157" s="50"/>
      <c r="U157" s="50"/>
      <c r="V157" s="50"/>
      <c r="W157" s="50"/>
      <c r="X157" s="50"/>
      <c r="Y157" s="50"/>
      <c r="Z157" s="50"/>
    </row>
    <row r="158" spans="1:26" ht="24.75" customHeight="1">
      <c r="A158" s="50"/>
      <c r="B158" s="50"/>
      <c r="C158" s="50"/>
      <c r="D158" s="65"/>
      <c r="E158" s="65"/>
      <c r="F158" s="65"/>
      <c r="G158" s="65"/>
      <c r="H158" s="50"/>
      <c r="I158" s="50"/>
      <c r="J158" s="50"/>
      <c r="K158" s="50"/>
      <c r="L158" s="50"/>
      <c r="M158" s="50"/>
      <c r="N158" s="50"/>
      <c r="O158" s="50"/>
      <c r="P158" s="50"/>
      <c r="Q158" s="50"/>
      <c r="R158" s="50"/>
      <c r="S158" s="50"/>
      <c r="T158" s="50"/>
      <c r="U158" s="50"/>
      <c r="V158" s="50"/>
      <c r="W158" s="50"/>
      <c r="X158" s="50"/>
      <c r="Y158" s="50"/>
      <c r="Z158" s="50"/>
    </row>
    <row r="159" spans="1:26" ht="24.75" customHeight="1">
      <c r="A159" s="50"/>
      <c r="B159" s="50"/>
      <c r="C159" s="50"/>
      <c r="D159" s="65"/>
      <c r="E159" s="65"/>
      <c r="F159" s="65"/>
      <c r="G159" s="65"/>
      <c r="H159" s="50"/>
      <c r="I159" s="50"/>
      <c r="J159" s="50"/>
      <c r="K159" s="50"/>
      <c r="L159" s="50"/>
      <c r="M159" s="50"/>
      <c r="N159" s="50"/>
      <c r="O159" s="50"/>
      <c r="P159" s="50"/>
      <c r="Q159" s="50"/>
      <c r="R159" s="50"/>
      <c r="S159" s="50"/>
      <c r="T159" s="50"/>
      <c r="U159" s="50"/>
      <c r="V159" s="50"/>
      <c r="W159" s="50"/>
      <c r="X159" s="50"/>
      <c r="Y159" s="50"/>
      <c r="Z159" s="50"/>
    </row>
    <row r="160" spans="1:26" ht="24.75" customHeight="1">
      <c r="A160" s="50"/>
      <c r="B160" s="50"/>
      <c r="C160" s="50"/>
      <c r="D160" s="65"/>
      <c r="E160" s="65"/>
      <c r="F160" s="65"/>
      <c r="G160" s="65"/>
      <c r="H160" s="50"/>
      <c r="I160" s="50"/>
      <c r="J160" s="50"/>
      <c r="K160" s="50"/>
      <c r="L160" s="50"/>
      <c r="M160" s="50"/>
      <c r="N160" s="50"/>
      <c r="O160" s="50"/>
      <c r="P160" s="50"/>
      <c r="Q160" s="50"/>
      <c r="R160" s="50"/>
      <c r="S160" s="50"/>
      <c r="T160" s="50"/>
      <c r="U160" s="50"/>
      <c r="V160" s="50"/>
      <c r="W160" s="50"/>
      <c r="X160" s="50"/>
      <c r="Y160" s="50"/>
      <c r="Z160" s="50"/>
    </row>
    <row r="161" spans="1:26" ht="24.75" customHeight="1">
      <c r="A161" s="50"/>
      <c r="B161" s="50"/>
      <c r="C161" s="50"/>
      <c r="D161" s="65"/>
      <c r="E161" s="65"/>
      <c r="F161" s="65"/>
      <c r="G161" s="65"/>
      <c r="H161" s="50"/>
      <c r="I161" s="50"/>
      <c r="J161" s="50"/>
      <c r="K161" s="50"/>
      <c r="L161" s="50"/>
      <c r="M161" s="50"/>
      <c r="N161" s="50"/>
      <c r="O161" s="50"/>
      <c r="P161" s="50"/>
      <c r="Q161" s="50"/>
      <c r="R161" s="50"/>
      <c r="S161" s="50"/>
      <c r="T161" s="50"/>
      <c r="U161" s="50"/>
      <c r="V161" s="50"/>
      <c r="W161" s="50"/>
      <c r="X161" s="50"/>
      <c r="Y161" s="50"/>
      <c r="Z161" s="50"/>
    </row>
    <row r="162" spans="1:26" ht="24.75" customHeight="1">
      <c r="A162" s="50"/>
      <c r="B162" s="50"/>
      <c r="C162" s="50"/>
      <c r="D162" s="65"/>
      <c r="E162" s="65"/>
      <c r="F162" s="65"/>
      <c r="G162" s="65"/>
      <c r="H162" s="50"/>
      <c r="I162" s="50"/>
      <c r="J162" s="50"/>
      <c r="K162" s="50"/>
      <c r="L162" s="50"/>
      <c r="M162" s="50"/>
      <c r="N162" s="50"/>
      <c r="O162" s="50"/>
      <c r="P162" s="50"/>
      <c r="Q162" s="50"/>
      <c r="R162" s="50"/>
      <c r="S162" s="50"/>
      <c r="T162" s="50"/>
      <c r="U162" s="50"/>
      <c r="V162" s="50"/>
      <c r="W162" s="50"/>
      <c r="X162" s="50"/>
      <c r="Y162" s="50"/>
      <c r="Z162" s="50"/>
    </row>
    <row r="163" spans="1:26" ht="24.75" customHeight="1">
      <c r="A163" s="50"/>
      <c r="B163" s="50"/>
      <c r="C163" s="50"/>
      <c r="D163" s="65"/>
      <c r="E163" s="65"/>
      <c r="F163" s="65"/>
      <c r="G163" s="65"/>
      <c r="H163" s="50"/>
      <c r="I163" s="50"/>
      <c r="J163" s="50"/>
      <c r="K163" s="50"/>
      <c r="L163" s="50"/>
      <c r="M163" s="50"/>
      <c r="N163" s="50"/>
      <c r="O163" s="50"/>
      <c r="P163" s="50"/>
      <c r="Q163" s="50"/>
      <c r="R163" s="50"/>
      <c r="S163" s="50"/>
      <c r="T163" s="50"/>
      <c r="U163" s="50"/>
      <c r="V163" s="50"/>
      <c r="W163" s="50"/>
      <c r="X163" s="50"/>
      <c r="Y163" s="50"/>
      <c r="Z163" s="50"/>
    </row>
    <row r="164" spans="1:26" ht="24.75" customHeight="1">
      <c r="A164" s="50"/>
      <c r="B164" s="50"/>
      <c r="C164" s="50"/>
      <c r="D164" s="65"/>
      <c r="E164" s="65"/>
      <c r="F164" s="65"/>
      <c r="G164" s="65"/>
      <c r="H164" s="50"/>
      <c r="I164" s="50"/>
      <c r="J164" s="50"/>
      <c r="K164" s="50"/>
      <c r="L164" s="50"/>
      <c r="M164" s="50"/>
      <c r="N164" s="50"/>
      <c r="O164" s="50"/>
      <c r="P164" s="50"/>
      <c r="Q164" s="50"/>
      <c r="R164" s="50"/>
      <c r="S164" s="50"/>
      <c r="T164" s="50"/>
      <c r="U164" s="50"/>
      <c r="V164" s="50"/>
      <c r="W164" s="50"/>
      <c r="X164" s="50"/>
      <c r="Y164" s="50"/>
      <c r="Z164" s="50"/>
    </row>
    <row r="165" spans="1:26" ht="24.75" customHeight="1">
      <c r="A165" s="50"/>
      <c r="B165" s="50"/>
      <c r="C165" s="50"/>
      <c r="D165" s="65"/>
      <c r="E165" s="65"/>
      <c r="F165" s="65"/>
      <c r="G165" s="65"/>
      <c r="H165" s="50"/>
      <c r="I165" s="50"/>
      <c r="J165" s="50"/>
      <c r="K165" s="50"/>
      <c r="L165" s="50"/>
      <c r="M165" s="50"/>
      <c r="N165" s="50"/>
      <c r="O165" s="50"/>
      <c r="P165" s="50"/>
      <c r="Q165" s="50"/>
      <c r="R165" s="50"/>
      <c r="S165" s="50"/>
      <c r="T165" s="50"/>
      <c r="U165" s="50"/>
      <c r="V165" s="50"/>
      <c r="W165" s="50"/>
      <c r="X165" s="50"/>
      <c r="Y165" s="50"/>
      <c r="Z165" s="50"/>
    </row>
    <row r="166" spans="1:26" ht="24.75" customHeight="1">
      <c r="A166" s="50"/>
      <c r="B166" s="50"/>
      <c r="C166" s="50"/>
      <c r="D166" s="65"/>
      <c r="E166" s="65"/>
      <c r="F166" s="65"/>
      <c r="G166" s="65"/>
      <c r="H166" s="50"/>
      <c r="I166" s="50"/>
      <c r="J166" s="50"/>
      <c r="K166" s="50"/>
      <c r="L166" s="50"/>
      <c r="M166" s="50"/>
      <c r="N166" s="50"/>
      <c r="O166" s="50"/>
      <c r="P166" s="50"/>
      <c r="Q166" s="50"/>
      <c r="R166" s="50"/>
      <c r="S166" s="50"/>
      <c r="T166" s="50"/>
      <c r="U166" s="50"/>
      <c r="V166" s="50"/>
      <c r="W166" s="50"/>
      <c r="X166" s="50"/>
      <c r="Y166" s="50"/>
      <c r="Z166" s="50"/>
    </row>
    <row r="167" spans="1:26" ht="24.75" customHeight="1">
      <c r="A167" s="50"/>
      <c r="B167" s="50"/>
      <c r="C167" s="50"/>
      <c r="D167" s="65"/>
      <c r="E167" s="65"/>
      <c r="F167" s="65"/>
      <c r="G167" s="65"/>
      <c r="H167" s="50"/>
      <c r="I167" s="50"/>
      <c r="J167" s="50"/>
      <c r="K167" s="50"/>
      <c r="L167" s="50"/>
      <c r="M167" s="50"/>
      <c r="N167" s="50"/>
      <c r="O167" s="50"/>
      <c r="P167" s="50"/>
      <c r="Q167" s="50"/>
      <c r="R167" s="50"/>
      <c r="S167" s="50"/>
      <c r="T167" s="50"/>
      <c r="U167" s="50"/>
      <c r="V167" s="50"/>
      <c r="W167" s="50"/>
      <c r="X167" s="50"/>
      <c r="Y167" s="50"/>
      <c r="Z167" s="50"/>
    </row>
    <row r="168" spans="1:26" ht="24.75" customHeight="1">
      <c r="A168" s="50"/>
      <c r="B168" s="50"/>
      <c r="C168" s="50"/>
      <c r="D168" s="65"/>
      <c r="E168" s="65"/>
      <c r="F168" s="65"/>
      <c r="G168" s="65"/>
      <c r="H168" s="50"/>
      <c r="I168" s="50"/>
      <c r="J168" s="50"/>
      <c r="K168" s="50"/>
      <c r="L168" s="50"/>
      <c r="M168" s="50"/>
      <c r="N168" s="50"/>
      <c r="O168" s="50"/>
      <c r="P168" s="50"/>
      <c r="Q168" s="50"/>
      <c r="R168" s="50"/>
      <c r="S168" s="50"/>
      <c r="T168" s="50"/>
      <c r="U168" s="50"/>
      <c r="V168" s="50"/>
      <c r="W168" s="50"/>
      <c r="X168" s="50"/>
      <c r="Y168" s="50"/>
      <c r="Z168" s="50"/>
    </row>
    <row r="169" spans="1:26" ht="24.75" customHeight="1">
      <c r="A169" s="50"/>
      <c r="B169" s="50"/>
      <c r="C169" s="50"/>
      <c r="D169" s="65"/>
      <c r="E169" s="65"/>
      <c r="F169" s="65"/>
      <c r="G169" s="65"/>
      <c r="H169" s="50"/>
      <c r="I169" s="50"/>
      <c r="J169" s="50"/>
      <c r="K169" s="50"/>
      <c r="L169" s="50"/>
      <c r="M169" s="50"/>
      <c r="N169" s="50"/>
      <c r="O169" s="50"/>
      <c r="P169" s="50"/>
      <c r="Q169" s="50"/>
      <c r="R169" s="50"/>
      <c r="S169" s="50"/>
      <c r="T169" s="50"/>
      <c r="U169" s="50"/>
      <c r="V169" s="50"/>
      <c r="W169" s="50"/>
      <c r="X169" s="50"/>
      <c r="Y169" s="50"/>
      <c r="Z169" s="50"/>
    </row>
    <row r="170" spans="1:26" ht="24.75" customHeight="1">
      <c r="A170" s="50"/>
      <c r="B170" s="50"/>
      <c r="C170" s="50"/>
      <c r="D170" s="65"/>
      <c r="E170" s="65"/>
      <c r="F170" s="65"/>
      <c r="G170" s="65"/>
      <c r="H170" s="50"/>
      <c r="I170" s="50"/>
      <c r="J170" s="50"/>
      <c r="K170" s="50"/>
      <c r="L170" s="50"/>
      <c r="M170" s="50"/>
      <c r="N170" s="50"/>
      <c r="O170" s="50"/>
      <c r="P170" s="50"/>
      <c r="Q170" s="50"/>
      <c r="R170" s="50"/>
      <c r="S170" s="50"/>
      <c r="T170" s="50"/>
      <c r="U170" s="50"/>
      <c r="V170" s="50"/>
      <c r="W170" s="50"/>
      <c r="X170" s="50"/>
      <c r="Y170" s="50"/>
      <c r="Z170" s="50"/>
    </row>
    <row r="171" spans="1:26" ht="24.75" customHeight="1">
      <c r="A171" s="50"/>
      <c r="B171" s="50"/>
      <c r="C171" s="50"/>
      <c r="D171" s="65"/>
      <c r="E171" s="65"/>
      <c r="F171" s="65"/>
      <c r="G171" s="65"/>
      <c r="H171" s="50"/>
      <c r="I171" s="50"/>
      <c r="J171" s="50"/>
      <c r="K171" s="50"/>
      <c r="L171" s="50"/>
      <c r="M171" s="50"/>
      <c r="N171" s="50"/>
      <c r="O171" s="50"/>
      <c r="P171" s="50"/>
      <c r="Q171" s="50"/>
      <c r="R171" s="50"/>
      <c r="S171" s="50"/>
      <c r="T171" s="50"/>
      <c r="U171" s="50"/>
      <c r="V171" s="50"/>
      <c r="W171" s="50"/>
      <c r="X171" s="50"/>
      <c r="Y171" s="50"/>
      <c r="Z171" s="50"/>
    </row>
    <row r="172" spans="1:26" ht="24.75" customHeight="1">
      <c r="A172" s="50"/>
      <c r="B172" s="50"/>
      <c r="C172" s="50"/>
      <c r="D172" s="65"/>
      <c r="E172" s="65"/>
      <c r="F172" s="65"/>
      <c r="G172" s="65"/>
      <c r="H172" s="50"/>
      <c r="I172" s="50"/>
      <c r="J172" s="50"/>
      <c r="K172" s="50"/>
      <c r="L172" s="50"/>
      <c r="M172" s="50"/>
      <c r="N172" s="50"/>
      <c r="O172" s="50"/>
      <c r="P172" s="50"/>
      <c r="Q172" s="50"/>
      <c r="R172" s="50"/>
      <c r="S172" s="50"/>
      <c r="T172" s="50"/>
      <c r="U172" s="50"/>
      <c r="V172" s="50"/>
      <c r="W172" s="50"/>
      <c r="X172" s="50"/>
      <c r="Y172" s="50"/>
      <c r="Z172" s="50"/>
    </row>
    <row r="173" spans="1:26" ht="24.75" customHeight="1">
      <c r="A173" s="50"/>
      <c r="B173" s="50"/>
      <c r="C173" s="50"/>
      <c r="D173" s="65"/>
      <c r="E173" s="65"/>
      <c r="F173" s="65"/>
      <c r="G173" s="65"/>
      <c r="H173" s="50"/>
      <c r="I173" s="50"/>
      <c r="J173" s="50"/>
      <c r="K173" s="50"/>
      <c r="L173" s="50"/>
      <c r="M173" s="50"/>
      <c r="N173" s="50"/>
      <c r="O173" s="50"/>
      <c r="P173" s="50"/>
      <c r="Q173" s="50"/>
      <c r="R173" s="50"/>
      <c r="S173" s="50"/>
      <c r="T173" s="50"/>
      <c r="U173" s="50"/>
      <c r="V173" s="50"/>
      <c r="W173" s="50"/>
      <c r="X173" s="50"/>
      <c r="Y173" s="50"/>
      <c r="Z173" s="50"/>
    </row>
    <row r="174" spans="1:26" ht="24.75" customHeight="1">
      <c r="A174" s="50"/>
      <c r="B174" s="50"/>
      <c r="C174" s="50"/>
      <c r="D174" s="65"/>
      <c r="E174" s="65"/>
      <c r="F174" s="65"/>
      <c r="G174" s="65"/>
      <c r="H174" s="50"/>
      <c r="I174" s="50"/>
      <c r="J174" s="50"/>
      <c r="K174" s="50"/>
      <c r="L174" s="50"/>
      <c r="M174" s="50"/>
      <c r="N174" s="50"/>
      <c r="O174" s="50"/>
      <c r="P174" s="50"/>
      <c r="Q174" s="50"/>
      <c r="R174" s="50"/>
      <c r="S174" s="50"/>
      <c r="T174" s="50"/>
      <c r="U174" s="50"/>
      <c r="V174" s="50"/>
      <c r="W174" s="50"/>
      <c r="X174" s="50"/>
      <c r="Y174" s="50"/>
      <c r="Z174" s="50"/>
    </row>
    <row r="175" spans="1:26" ht="24.75" customHeight="1">
      <c r="A175" s="50"/>
      <c r="B175" s="50"/>
      <c r="C175" s="50"/>
      <c r="D175" s="65"/>
      <c r="E175" s="65"/>
      <c r="F175" s="65"/>
      <c r="G175" s="65"/>
      <c r="H175" s="50"/>
      <c r="I175" s="50"/>
      <c r="J175" s="50"/>
      <c r="K175" s="50"/>
      <c r="L175" s="50"/>
      <c r="M175" s="50"/>
      <c r="N175" s="50"/>
      <c r="O175" s="50"/>
      <c r="P175" s="50"/>
      <c r="Q175" s="50"/>
      <c r="R175" s="50"/>
      <c r="S175" s="50"/>
      <c r="T175" s="50"/>
      <c r="U175" s="50"/>
      <c r="V175" s="50"/>
      <c r="W175" s="50"/>
      <c r="X175" s="50"/>
      <c r="Y175" s="50"/>
      <c r="Z175" s="50"/>
    </row>
    <row r="176" spans="1:26" ht="24.75" customHeight="1">
      <c r="A176" s="50"/>
      <c r="B176" s="50"/>
      <c r="C176" s="50"/>
      <c r="D176" s="65"/>
      <c r="E176" s="65"/>
      <c r="F176" s="65"/>
      <c r="G176" s="65"/>
      <c r="H176" s="50"/>
      <c r="I176" s="50"/>
      <c r="J176" s="50"/>
      <c r="K176" s="50"/>
      <c r="L176" s="50"/>
      <c r="M176" s="50"/>
      <c r="N176" s="50"/>
      <c r="O176" s="50"/>
      <c r="P176" s="50"/>
      <c r="Q176" s="50"/>
      <c r="R176" s="50"/>
      <c r="S176" s="50"/>
      <c r="T176" s="50"/>
      <c r="U176" s="50"/>
      <c r="V176" s="50"/>
      <c r="W176" s="50"/>
      <c r="X176" s="50"/>
      <c r="Y176" s="50"/>
      <c r="Z176" s="50"/>
    </row>
    <row r="177" spans="1:26" ht="24.75" customHeight="1">
      <c r="A177" s="50"/>
      <c r="B177" s="50"/>
      <c r="C177" s="50"/>
      <c r="D177" s="65"/>
      <c r="E177" s="65"/>
      <c r="F177" s="65"/>
      <c r="G177" s="65"/>
      <c r="H177" s="50"/>
      <c r="I177" s="50"/>
      <c r="J177" s="50"/>
      <c r="K177" s="50"/>
      <c r="L177" s="50"/>
      <c r="M177" s="50"/>
      <c r="N177" s="50"/>
      <c r="O177" s="50"/>
      <c r="P177" s="50"/>
      <c r="Q177" s="50"/>
      <c r="R177" s="50"/>
      <c r="S177" s="50"/>
      <c r="T177" s="50"/>
      <c r="U177" s="50"/>
      <c r="V177" s="50"/>
      <c r="W177" s="50"/>
      <c r="X177" s="50"/>
      <c r="Y177" s="50"/>
      <c r="Z177" s="50"/>
    </row>
    <row r="178" spans="1:26" ht="24.75" customHeight="1">
      <c r="A178" s="50"/>
      <c r="B178" s="50"/>
      <c r="C178" s="50"/>
      <c r="D178" s="65"/>
      <c r="E178" s="65"/>
      <c r="F178" s="65"/>
      <c r="G178" s="65"/>
      <c r="H178" s="50"/>
      <c r="I178" s="50"/>
      <c r="J178" s="50"/>
      <c r="K178" s="50"/>
      <c r="L178" s="50"/>
      <c r="M178" s="50"/>
      <c r="N178" s="50"/>
      <c r="O178" s="50"/>
      <c r="P178" s="50"/>
      <c r="Q178" s="50"/>
      <c r="R178" s="50"/>
      <c r="S178" s="50"/>
      <c r="T178" s="50"/>
      <c r="U178" s="50"/>
      <c r="V178" s="50"/>
      <c r="W178" s="50"/>
      <c r="X178" s="50"/>
      <c r="Y178" s="50"/>
      <c r="Z178" s="50"/>
    </row>
    <row r="179" spans="1:26" ht="24.75" customHeight="1">
      <c r="A179" s="50"/>
      <c r="B179" s="50"/>
      <c r="C179" s="50"/>
      <c r="D179" s="65"/>
      <c r="E179" s="65"/>
      <c r="F179" s="65"/>
      <c r="G179" s="65"/>
      <c r="H179" s="50"/>
      <c r="I179" s="50"/>
      <c r="J179" s="50"/>
      <c r="K179" s="50"/>
      <c r="L179" s="50"/>
      <c r="M179" s="50"/>
      <c r="N179" s="50"/>
      <c r="O179" s="50"/>
      <c r="P179" s="50"/>
      <c r="Q179" s="50"/>
      <c r="R179" s="50"/>
      <c r="S179" s="50"/>
      <c r="T179" s="50"/>
      <c r="U179" s="50"/>
      <c r="V179" s="50"/>
      <c r="W179" s="50"/>
      <c r="X179" s="50"/>
      <c r="Y179" s="50"/>
      <c r="Z179" s="50"/>
    </row>
    <row r="180" spans="1:26" ht="24.75" customHeight="1">
      <c r="A180" s="50"/>
      <c r="B180" s="50"/>
      <c r="C180" s="50"/>
      <c r="D180" s="65"/>
      <c r="E180" s="65"/>
      <c r="F180" s="65"/>
      <c r="G180" s="65"/>
      <c r="H180" s="50"/>
      <c r="I180" s="50"/>
      <c r="J180" s="50"/>
      <c r="K180" s="50"/>
      <c r="L180" s="50"/>
      <c r="M180" s="50"/>
      <c r="N180" s="50"/>
      <c r="O180" s="50"/>
      <c r="P180" s="50"/>
      <c r="Q180" s="50"/>
      <c r="R180" s="50"/>
      <c r="S180" s="50"/>
      <c r="T180" s="50"/>
      <c r="U180" s="50"/>
      <c r="V180" s="50"/>
      <c r="W180" s="50"/>
      <c r="X180" s="50"/>
      <c r="Y180" s="50"/>
      <c r="Z180" s="50"/>
    </row>
    <row r="181" spans="1:26" ht="24.75" customHeight="1">
      <c r="A181" s="50"/>
      <c r="B181" s="50"/>
      <c r="C181" s="50"/>
      <c r="D181" s="65"/>
      <c r="E181" s="65"/>
      <c r="F181" s="65"/>
      <c r="G181" s="65"/>
      <c r="H181" s="50"/>
      <c r="I181" s="50"/>
      <c r="J181" s="50"/>
      <c r="K181" s="50"/>
      <c r="L181" s="50"/>
      <c r="M181" s="50"/>
      <c r="N181" s="50"/>
      <c r="O181" s="50"/>
      <c r="P181" s="50"/>
      <c r="Q181" s="50"/>
      <c r="R181" s="50"/>
      <c r="S181" s="50"/>
      <c r="T181" s="50"/>
      <c r="U181" s="50"/>
      <c r="V181" s="50"/>
      <c r="W181" s="50"/>
      <c r="X181" s="50"/>
      <c r="Y181" s="50"/>
      <c r="Z181" s="50"/>
    </row>
    <row r="182" spans="1:26" ht="24.75" customHeight="1">
      <c r="A182" s="50"/>
      <c r="B182" s="50"/>
      <c r="C182" s="50"/>
      <c r="D182" s="65"/>
      <c r="E182" s="65"/>
      <c r="F182" s="65"/>
      <c r="G182" s="65"/>
      <c r="H182" s="50"/>
      <c r="I182" s="50"/>
      <c r="J182" s="50"/>
      <c r="K182" s="50"/>
      <c r="L182" s="50"/>
      <c r="M182" s="50"/>
      <c r="N182" s="50"/>
      <c r="O182" s="50"/>
      <c r="P182" s="50"/>
      <c r="Q182" s="50"/>
      <c r="R182" s="50"/>
      <c r="S182" s="50"/>
      <c r="T182" s="50"/>
      <c r="U182" s="50"/>
      <c r="V182" s="50"/>
      <c r="W182" s="50"/>
      <c r="X182" s="50"/>
      <c r="Y182" s="50"/>
      <c r="Z182" s="50"/>
    </row>
    <row r="183" spans="1:26" ht="24.75" customHeight="1">
      <c r="A183" s="50"/>
      <c r="B183" s="50"/>
      <c r="C183" s="50"/>
      <c r="D183" s="65"/>
      <c r="E183" s="65"/>
      <c r="F183" s="65"/>
      <c r="G183" s="65"/>
      <c r="H183" s="50"/>
      <c r="I183" s="50"/>
      <c r="J183" s="50"/>
      <c r="K183" s="50"/>
      <c r="L183" s="50"/>
      <c r="M183" s="50"/>
      <c r="N183" s="50"/>
      <c r="O183" s="50"/>
      <c r="P183" s="50"/>
      <c r="Q183" s="50"/>
      <c r="R183" s="50"/>
      <c r="S183" s="50"/>
      <c r="T183" s="50"/>
      <c r="U183" s="50"/>
      <c r="V183" s="50"/>
      <c r="W183" s="50"/>
      <c r="X183" s="50"/>
      <c r="Y183" s="50"/>
      <c r="Z183" s="50"/>
    </row>
    <row r="184" spans="1:26" ht="24.75" customHeight="1">
      <c r="A184" s="50"/>
      <c r="B184" s="50"/>
      <c r="C184" s="50"/>
      <c r="D184" s="65"/>
      <c r="E184" s="65"/>
      <c r="F184" s="65"/>
      <c r="G184" s="65"/>
      <c r="H184" s="50"/>
      <c r="I184" s="50"/>
      <c r="J184" s="50"/>
      <c r="K184" s="50"/>
      <c r="L184" s="50"/>
      <c r="M184" s="50"/>
      <c r="N184" s="50"/>
      <c r="O184" s="50"/>
      <c r="P184" s="50"/>
      <c r="Q184" s="50"/>
      <c r="R184" s="50"/>
      <c r="S184" s="50"/>
      <c r="T184" s="50"/>
      <c r="U184" s="50"/>
      <c r="V184" s="50"/>
      <c r="W184" s="50"/>
      <c r="X184" s="50"/>
      <c r="Y184" s="50"/>
      <c r="Z184" s="50"/>
    </row>
    <row r="185" spans="1:26" ht="24.75" customHeight="1">
      <c r="A185" s="50"/>
      <c r="B185" s="50"/>
      <c r="C185" s="50"/>
      <c r="D185" s="65"/>
      <c r="E185" s="65"/>
      <c r="F185" s="65"/>
      <c r="G185" s="65"/>
      <c r="H185" s="50"/>
      <c r="I185" s="50"/>
      <c r="J185" s="50"/>
      <c r="K185" s="50"/>
      <c r="L185" s="50"/>
      <c r="M185" s="50"/>
      <c r="N185" s="50"/>
      <c r="O185" s="50"/>
      <c r="P185" s="50"/>
      <c r="Q185" s="50"/>
      <c r="R185" s="50"/>
      <c r="S185" s="50"/>
      <c r="T185" s="50"/>
      <c r="U185" s="50"/>
      <c r="V185" s="50"/>
      <c r="W185" s="50"/>
      <c r="X185" s="50"/>
      <c r="Y185" s="50"/>
      <c r="Z185" s="50"/>
    </row>
    <row r="186" spans="1:26" ht="24.75" customHeight="1">
      <c r="A186" s="50"/>
      <c r="B186" s="50"/>
      <c r="C186" s="50"/>
      <c r="D186" s="65"/>
      <c r="E186" s="65"/>
      <c r="F186" s="65"/>
      <c r="G186" s="65"/>
      <c r="H186" s="50"/>
      <c r="I186" s="50"/>
      <c r="J186" s="50"/>
      <c r="K186" s="50"/>
      <c r="L186" s="50"/>
      <c r="M186" s="50"/>
      <c r="N186" s="50"/>
      <c r="O186" s="50"/>
      <c r="P186" s="50"/>
      <c r="Q186" s="50"/>
      <c r="R186" s="50"/>
      <c r="S186" s="50"/>
      <c r="T186" s="50"/>
      <c r="U186" s="50"/>
      <c r="V186" s="50"/>
      <c r="W186" s="50"/>
      <c r="X186" s="50"/>
      <c r="Y186" s="50"/>
      <c r="Z186" s="50"/>
    </row>
    <row r="187" spans="1:26" ht="24.75" customHeight="1">
      <c r="A187" s="50"/>
      <c r="B187" s="50"/>
      <c r="C187" s="50"/>
      <c r="D187" s="65"/>
      <c r="E187" s="65"/>
      <c r="F187" s="65"/>
      <c r="G187" s="65"/>
      <c r="H187" s="50"/>
      <c r="I187" s="50"/>
      <c r="J187" s="50"/>
      <c r="K187" s="50"/>
      <c r="L187" s="50"/>
      <c r="M187" s="50"/>
      <c r="N187" s="50"/>
      <c r="O187" s="50"/>
      <c r="P187" s="50"/>
      <c r="Q187" s="50"/>
      <c r="R187" s="50"/>
      <c r="S187" s="50"/>
      <c r="T187" s="50"/>
      <c r="U187" s="50"/>
      <c r="V187" s="50"/>
      <c r="W187" s="50"/>
      <c r="X187" s="50"/>
      <c r="Y187" s="50"/>
      <c r="Z187" s="50"/>
    </row>
    <row r="188" spans="1:26" ht="24.75" customHeight="1">
      <c r="A188" s="50"/>
      <c r="B188" s="50"/>
      <c r="C188" s="50"/>
      <c r="D188" s="65"/>
      <c r="E188" s="65"/>
      <c r="F188" s="65"/>
      <c r="G188" s="65"/>
      <c r="H188" s="50"/>
      <c r="I188" s="50"/>
      <c r="J188" s="50"/>
      <c r="K188" s="50"/>
      <c r="L188" s="50"/>
      <c r="M188" s="50"/>
      <c r="N188" s="50"/>
      <c r="O188" s="50"/>
      <c r="P188" s="50"/>
      <c r="Q188" s="50"/>
      <c r="R188" s="50"/>
      <c r="S188" s="50"/>
      <c r="T188" s="50"/>
      <c r="U188" s="50"/>
      <c r="V188" s="50"/>
      <c r="W188" s="50"/>
      <c r="X188" s="50"/>
      <c r="Y188" s="50"/>
      <c r="Z188" s="50"/>
    </row>
    <row r="189" spans="1:26" ht="24.75" customHeight="1">
      <c r="A189" s="50"/>
      <c r="B189" s="50"/>
      <c r="C189" s="50"/>
      <c r="D189" s="65"/>
      <c r="E189" s="65"/>
      <c r="F189" s="65"/>
      <c r="G189" s="65"/>
      <c r="H189" s="50"/>
      <c r="I189" s="50"/>
      <c r="J189" s="50"/>
      <c r="K189" s="50"/>
      <c r="L189" s="50"/>
      <c r="M189" s="50"/>
      <c r="N189" s="50"/>
      <c r="O189" s="50"/>
      <c r="P189" s="50"/>
      <c r="Q189" s="50"/>
      <c r="R189" s="50"/>
      <c r="S189" s="50"/>
      <c r="T189" s="50"/>
      <c r="U189" s="50"/>
      <c r="V189" s="50"/>
      <c r="W189" s="50"/>
      <c r="X189" s="50"/>
      <c r="Y189" s="50"/>
      <c r="Z189" s="50"/>
    </row>
    <row r="190" spans="1:26" ht="24.75" customHeight="1">
      <c r="A190" s="50"/>
      <c r="B190" s="50"/>
      <c r="C190" s="50"/>
      <c r="D190" s="65"/>
      <c r="E190" s="65"/>
      <c r="F190" s="65"/>
      <c r="G190" s="65"/>
      <c r="H190" s="50"/>
      <c r="I190" s="50"/>
      <c r="J190" s="50"/>
      <c r="K190" s="50"/>
      <c r="L190" s="50"/>
      <c r="M190" s="50"/>
      <c r="N190" s="50"/>
      <c r="O190" s="50"/>
      <c r="P190" s="50"/>
      <c r="Q190" s="50"/>
      <c r="R190" s="50"/>
      <c r="S190" s="50"/>
      <c r="T190" s="50"/>
      <c r="U190" s="50"/>
      <c r="V190" s="50"/>
      <c r="W190" s="50"/>
      <c r="X190" s="50"/>
      <c r="Y190" s="50"/>
      <c r="Z190" s="50"/>
    </row>
    <row r="191" spans="1:26" ht="24.75" customHeight="1">
      <c r="A191" s="50"/>
      <c r="B191" s="50"/>
      <c r="C191" s="50"/>
      <c r="D191" s="65"/>
      <c r="E191" s="65"/>
      <c r="F191" s="65"/>
      <c r="G191" s="65"/>
      <c r="H191" s="50"/>
      <c r="I191" s="50"/>
      <c r="J191" s="50"/>
      <c r="K191" s="50"/>
      <c r="L191" s="50"/>
      <c r="M191" s="50"/>
      <c r="N191" s="50"/>
      <c r="O191" s="50"/>
      <c r="P191" s="50"/>
      <c r="Q191" s="50"/>
      <c r="R191" s="50"/>
      <c r="S191" s="50"/>
      <c r="T191" s="50"/>
      <c r="U191" s="50"/>
      <c r="V191" s="50"/>
      <c r="W191" s="50"/>
      <c r="X191" s="50"/>
      <c r="Y191" s="50"/>
      <c r="Z191" s="50"/>
    </row>
    <row r="192" spans="1:26" ht="24.75" customHeight="1">
      <c r="A192" s="50"/>
      <c r="B192" s="50"/>
      <c r="C192" s="50"/>
      <c r="D192" s="65"/>
      <c r="E192" s="65"/>
      <c r="F192" s="65"/>
      <c r="G192" s="65"/>
      <c r="H192" s="50"/>
      <c r="I192" s="50"/>
      <c r="J192" s="50"/>
      <c r="K192" s="50"/>
      <c r="L192" s="50"/>
      <c r="M192" s="50"/>
      <c r="N192" s="50"/>
      <c r="O192" s="50"/>
      <c r="P192" s="50"/>
      <c r="Q192" s="50"/>
      <c r="R192" s="50"/>
      <c r="S192" s="50"/>
      <c r="T192" s="50"/>
      <c r="U192" s="50"/>
      <c r="V192" s="50"/>
      <c r="W192" s="50"/>
      <c r="X192" s="50"/>
      <c r="Y192" s="50"/>
      <c r="Z192" s="50"/>
    </row>
    <row r="193" spans="1:26" ht="24.75" customHeight="1">
      <c r="A193" s="50"/>
      <c r="B193" s="50"/>
      <c r="C193" s="50"/>
      <c r="D193" s="65"/>
      <c r="E193" s="65"/>
      <c r="F193" s="65"/>
      <c r="G193" s="65"/>
      <c r="H193" s="50"/>
      <c r="I193" s="50"/>
      <c r="J193" s="50"/>
      <c r="K193" s="50"/>
      <c r="L193" s="50"/>
      <c r="M193" s="50"/>
      <c r="N193" s="50"/>
      <c r="O193" s="50"/>
      <c r="P193" s="50"/>
      <c r="Q193" s="50"/>
      <c r="R193" s="50"/>
      <c r="S193" s="50"/>
      <c r="T193" s="50"/>
      <c r="U193" s="50"/>
      <c r="V193" s="50"/>
      <c r="W193" s="50"/>
      <c r="X193" s="50"/>
      <c r="Y193" s="50"/>
      <c r="Z193" s="50"/>
    </row>
    <row r="194" spans="1:26" ht="24.75" customHeight="1">
      <c r="A194" s="50"/>
      <c r="B194" s="50"/>
      <c r="C194" s="50"/>
      <c r="D194" s="65"/>
      <c r="E194" s="65"/>
      <c r="F194" s="65"/>
      <c r="G194" s="65"/>
      <c r="H194" s="50"/>
      <c r="I194" s="50"/>
      <c r="J194" s="50"/>
      <c r="K194" s="50"/>
      <c r="L194" s="50"/>
      <c r="M194" s="50"/>
      <c r="N194" s="50"/>
      <c r="O194" s="50"/>
      <c r="P194" s="50"/>
      <c r="Q194" s="50"/>
      <c r="R194" s="50"/>
      <c r="S194" s="50"/>
      <c r="T194" s="50"/>
      <c r="U194" s="50"/>
      <c r="V194" s="50"/>
      <c r="W194" s="50"/>
      <c r="X194" s="50"/>
      <c r="Y194" s="50"/>
      <c r="Z194" s="50"/>
    </row>
    <row r="195" spans="1:26" ht="24.75" customHeight="1">
      <c r="A195" s="50"/>
      <c r="B195" s="50"/>
      <c r="C195" s="50"/>
      <c r="D195" s="65"/>
      <c r="E195" s="65"/>
      <c r="F195" s="65"/>
      <c r="G195" s="65"/>
      <c r="H195" s="50"/>
      <c r="I195" s="50"/>
      <c r="J195" s="50"/>
      <c r="K195" s="50"/>
      <c r="L195" s="50"/>
      <c r="M195" s="50"/>
      <c r="N195" s="50"/>
      <c r="O195" s="50"/>
      <c r="P195" s="50"/>
      <c r="Q195" s="50"/>
      <c r="R195" s="50"/>
      <c r="S195" s="50"/>
      <c r="T195" s="50"/>
      <c r="U195" s="50"/>
      <c r="V195" s="50"/>
      <c r="W195" s="50"/>
      <c r="X195" s="50"/>
      <c r="Y195" s="50"/>
      <c r="Z195" s="50"/>
    </row>
    <row r="196" spans="1:26" ht="24.75" customHeight="1">
      <c r="A196" s="50"/>
      <c r="B196" s="50"/>
      <c r="C196" s="50"/>
      <c r="D196" s="65"/>
      <c r="E196" s="65"/>
      <c r="F196" s="65"/>
      <c r="G196" s="65"/>
      <c r="H196" s="50"/>
      <c r="I196" s="50"/>
      <c r="J196" s="50"/>
      <c r="K196" s="50"/>
      <c r="L196" s="50"/>
      <c r="M196" s="50"/>
      <c r="N196" s="50"/>
      <c r="O196" s="50"/>
      <c r="P196" s="50"/>
      <c r="Q196" s="50"/>
      <c r="R196" s="50"/>
      <c r="S196" s="50"/>
      <c r="T196" s="50"/>
      <c r="U196" s="50"/>
      <c r="V196" s="50"/>
      <c r="W196" s="50"/>
      <c r="X196" s="50"/>
      <c r="Y196" s="50"/>
      <c r="Z196" s="50"/>
    </row>
    <row r="197" spans="1:26" ht="24.75" customHeight="1">
      <c r="A197" s="50"/>
      <c r="B197" s="50"/>
      <c r="C197" s="50"/>
      <c r="D197" s="65"/>
      <c r="E197" s="65"/>
      <c r="F197" s="65"/>
      <c r="G197" s="65"/>
      <c r="H197" s="50"/>
      <c r="I197" s="50"/>
      <c r="J197" s="50"/>
      <c r="K197" s="50"/>
      <c r="L197" s="50"/>
      <c r="M197" s="50"/>
      <c r="N197" s="50"/>
      <c r="O197" s="50"/>
      <c r="P197" s="50"/>
      <c r="Q197" s="50"/>
      <c r="R197" s="50"/>
      <c r="S197" s="50"/>
      <c r="T197" s="50"/>
      <c r="U197" s="50"/>
      <c r="V197" s="50"/>
      <c r="W197" s="50"/>
      <c r="X197" s="50"/>
      <c r="Y197" s="50"/>
      <c r="Z197" s="50"/>
    </row>
    <row r="198" spans="1:26" ht="24.75" customHeight="1">
      <c r="A198" s="50"/>
      <c r="B198" s="50"/>
      <c r="C198" s="50"/>
      <c r="D198" s="65"/>
      <c r="E198" s="65"/>
      <c r="F198" s="65"/>
      <c r="G198" s="65"/>
      <c r="H198" s="50"/>
      <c r="I198" s="50"/>
      <c r="J198" s="50"/>
      <c r="K198" s="50"/>
      <c r="L198" s="50"/>
      <c r="M198" s="50"/>
      <c r="N198" s="50"/>
      <c r="O198" s="50"/>
      <c r="P198" s="50"/>
      <c r="Q198" s="50"/>
      <c r="R198" s="50"/>
      <c r="S198" s="50"/>
      <c r="T198" s="50"/>
      <c r="U198" s="50"/>
      <c r="V198" s="50"/>
      <c r="W198" s="50"/>
      <c r="X198" s="50"/>
      <c r="Y198" s="50"/>
      <c r="Z198" s="50"/>
    </row>
    <row r="199" spans="1:26" ht="24.75" customHeight="1">
      <c r="A199" s="50"/>
      <c r="B199" s="50"/>
      <c r="C199" s="50"/>
      <c r="D199" s="65"/>
      <c r="E199" s="65"/>
      <c r="F199" s="65"/>
      <c r="G199" s="65"/>
      <c r="H199" s="50"/>
      <c r="I199" s="50"/>
      <c r="J199" s="50"/>
      <c r="K199" s="50"/>
      <c r="L199" s="50"/>
      <c r="M199" s="50"/>
      <c r="N199" s="50"/>
      <c r="O199" s="50"/>
      <c r="P199" s="50"/>
      <c r="Q199" s="50"/>
      <c r="R199" s="50"/>
      <c r="S199" s="50"/>
      <c r="T199" s="50"/>
      <c r="U199" s="50"/>
      <c r="V199" s="50"/>
      <c r="W199" s="50"/>
      <c r="X199" s="50"/>
      <c r="Y199" s="50"/>
      <c r="Z199" s="50"/>
    </row>
    <row r="200" spans="1:26" ht="24.75" customHeight="1">
      <c r="A200" s="50"/>
      <c r="B200" s="50"/>
      <c r="C200" s="50"/>
      <c r="D200" s="65"/>
      <c r="E200" s="65"/>
      <c r="F200" s="65"/>
      <c r="G200" s="65"/>
      <c r="H200" s="50"/>
      <c r="I200" s="50"/>
      <c r="J200" s="50"/>
      <c r="K200" s="50"/>
      <c r="L200" s="50"/>
      <c r="M200" s="50"/>
      <c r="N200" s="50"/>
      <c r="O200" s="50"/>
      <c r="P200" s="50"/>
      <c r="Q200" s="50"/>
      <c r="R200" s="50"/>
      <c r="S200" s="50"/>
      <c r="T200" s="50"/>
      <c r="U200" s="50"/>
      <c r="V200" s="50"/>
      <c r="W200" s="50"/>
      <c r="X200" s="50"/>
      <c r="Y200" s="50"/>
      <c r="Z200" s="50"/>
    </row>
    <row r="201" spans="1:26" ht="24.75" customHeight="1">
      <c r="A201" s="50"/>
      <c r="B201" s="50"/>
      <c r="C201" s="50"/>
      <c r="D201" s="65"/>
      <c r="E201" s="65"/>
      <c r="F201" s="65"/>
      <c r="G201" s="65"/>
      <c r="H201" s="50"/>
      <c r="I201" s="50"/>
      <c r="J201" s="50"/>
      <c r="K201" s="50"/>
      <c r="L201" s="50"/>
      <c r="M201" s="50"/>
      <c r="N201" s="50"/>
      <c r="O201" s="50"/>
      <c r="P201" s="50"/>
      <c r="Q201" s="50"/>
      <c r="R201" s="50"/>
      <c r="S201" s="50"/>
      <c r="T201" s="50"/>
      <c r="U201" s="50"/>
      <c r="V201" s="50"/>
      <c r="W201" s="50"/>
      <c r="X201" s="50"/>
      <c r="Y201" s="50"/>
      <c r="Z201" s="50"/>
    </row>
    <row r="202" spans="1:26" ht="24.75" customHeight="1">
      <c r="A202" s="50"/>
      <c r="B202" s="50"/>
      <c r="C202" s="50"/>
      <c r="D202" s="65"/>
      <c r="E202" s="65"/>
      <c r="F202" s="65"/>
      <c r="G202" s="65"/>
      <c r="H202" s="50"/>
      <c r="I202" s="50"/>
      <c r="J202" s="50"/>
      <c r="K202" s="50"/>
      <c r="L202" s="50"/>
      <c r="M202" s="50"/>
      <c r="N202" s="50"/>
      <c r="O202" s="50"/>
      <c r="P202" s="50"/>
      <c r="Q202" s="50"/>
      <c r="R202" s="50"/>
      <c r="S202" s="50"/>
      <c r="T202" s="50"/>
      <c r="U202" s="50"/>
      <c r="V202" s="50"/>
      <c r="W202" s="50"/>
      <c r="X202" s="50"/>
      <c r="Y202" s="50"/>
      <c r="Z202" s="50"/>
    </row>
    <row r="203" spans="1:26" ht="24.75" customHeight="1">
      <c r="A203" s="50"/>
      <c r="B203" s="50"/>
      <c r="C203" s="50"/>
      <c r="D203" s="65"/>
      <c r="E203" s="65"/>
      <c r="F203" s="65"/>
      <c r="G203" s="65"/>
      <c r="H203" s="50"/>
      <c r="I203" s="50"/>
      <c r="J203" s="50"/>
      <c r="K203" s="50"/>
      <c r="L203" s="50"/>
      <c r="M203" s="50"/>
      <c r="N203" s="50"/>
      <c r="O203" s="50"/>
      <c r="P203" s="50"/>
      <c r="Q203" s="50"/>
      <c r="R203" s="50"/>
      <c r="S203" s="50"/>
      <c r="T203" s="50"/>
      <c r="U203" s="50"/>
      <c r="V203" s="50"/>
      <c r="W203" s="50"/>
      <c r="X203" s="50"/>
      <c r="Y203" s="50"/>
      <c r="Z203" s="50"/>
    </row>
    <row r="204" spans="1:26" ht="24.75" customHeight="1">
      <c r="A204" s="50"/>
      <c r="B204" s="50"/>
      <c r="C204" s="50"/>
      <c r="D204" s="65"/>
      <c r="E204" s="65"/>
      <c r="F204" s="65"/>
      <c r="G204" s="65"/>
      <c r="H204" s="50"/>
      <c r="I204" s="50"/>
      <c r="J204" s="50"/>
      <c r="K204" s="50"/>
      <c r="L204" s="50"/>
      <c r="M204" s="50"/>
      <c r="N204" s="50"/>
      <c r="O204" s="50"/>
      <c r="P204" s="50"/>
      <c r="Q204" s="50"/>
      <c r="R204" s="50"/>
      <c r="S204" s="50"/>
      <c r="T204" s="50"/>
      <c r="U204" s="50"/>
      <c r="V204" s="50"/>
      <c r="W204" s="50"/>
      <c r="X204" s="50"/>
      <c r="Y204" s="50"/>
      <c r="Z204" s="50"/>
    </row>
    <row r="205" spans="1:26" ht="24.75" customHeight="1">
      <c r="A205" s="50"/>
      <c r="B205" s="50"/>
      <c r="C205" s="50"/>
      <c r="D205" s="65"/>
      <c r="E205" s="65"/>
      <c r="F205" s="65"/>
      <c r="G205" s="65"/>
      <c r="H205" s="50"/>
      <c r="I205" s="50"/>
      <c r="J205" s="50"/>
      <c r="K205" s="50"/>
      <c r="L205" s="50"/>
      <c r="M205" s="50"/>
      <c r="N205" s="50"/>
      <c r="O205" s="50"/>
      <c r="P205" s="50"/>
      <c r="Q205" s="50"/>
      <c r="R205" s="50"/>
      <c r="S205" s="50"/>
      <c r="T205" s="50"/>
      <c r="U205" s="50"/>
      <c r="V205" s="50"/>
      <c r="W205" s="50"/>
      <c r="X205" s="50"/>
      <c r="Y205" s="50"/>
      <c r="Z205" s="50"/>
    </row>
    <row r="206" spans="1:26" ht="24.75" customHeight="1">
      <c r="A206" s="50"/>
      <c r="B206" s="50"/>
      <c r="C206" s="50"/>
      <c r="D206" s="65"/>
      <c r="E206" s="65"/>
      <c r="F206" s="65"/>
      <c r="G206" s="65"/>
      <c r="H206" s="50"/>
      <c r="I206" s="50"/>
      <c r="J206" s="50"/>
      <c r="K206" s="50"/>
      <c r="L206" s="50"/>
      <c r="M206" s="50"/>
      <c r="N206" s="50"/>
      <c r="O206" s="50"/>
      <c r="P206" s="50"/>
      <c r="Q206" s="50"/>
      <c r="R206" s="50"/>
      <c r="S206" s="50"/>
      <c r="T206" s="50"/>
      <c r="U206" s="50"/>
      <c r="V206" s="50"/>
      <c r="W206" s="50"/>
      <c r="X206" s="50"/>
      <c r="Y206" s="50"/>
      <c r="Z206" s="50"/>
    </row>
    <row r="207" spans="1:26" ht="24.75" customHeight="1">
      <c r="A207" s="50"/>
      <c r="B207" s="50"/>
      <c r="C207" s="50"/>
      <c r="D207" s="65"/>
      <c r="E207" s="65"/>
      <c r="F207" s="65"/>
      <c r="G207" s="65"/>
      <c r="H207" s="50"/>
      <c r="I207" s="50"/>
      <c r="J207" s="50"/>
      <c r="K207" s="50"/>
      <c r="L207" s="50"/>
      <c r="M207" s="50"/>
      <c r="N207" s="50"/>
      <c r="O207" s="50"/>
      <c r="P207" s="50"/>
      <c r="Q207" s="50"/>
      <c r="R207" s="50"/>
      <c r="S207" s="50"/>
      <c r="T207" s="50"/>
      <c r="U207" s="50"/>
      <c r="V207" s="50"/>
      <c r="W207" s="50"/>
      <c r="X207" s="50"/>
      <c r="Y207" s="50"/>
      <c r="Z207" s="50"/>
    </row>
    <row r="208" spans="1:26" ht="24.75" customHeight="1">
      <c r="A208" s="50"/>
      <c r="B208" s="50"/>
      <c r="C208" s="50"/>
      <c r="D208" s="65"/>
      <c r="E208" s="65"/>
      <c r="F208" s="65"/>
      <c r="G208" s="65"/>
      <c r="H208" s="50"/>
      <c r="I208" s="50"/>
      <c r="J208" s="50"/>
      <c r="K208" s="50"/>
      <c r="L208" s="50"/>
      <c r="M208" s="50"/>
      <c r="N208" s="50"/>
      <c r="O208" s="50"/>
      <c r="P208" s="50"/>
      <c r="Q208" s="50"/>
      <c r="R208" s="50"/>
      <c r="S208" s="50"/>
      <c r="T208" s="50"/>
      <c r="U208" s="50"/>
      <c r="V208" s="50"/>
      <c r="W208" s="50"/>
      <c r="X208" s="50"/>
      <c r="Y208" s="50"/>
      <c r="Z208" s="50"/>
    </row>
    <row r="209" spans="1:26" ht="24.75" customHeight="1">
      <c r="A209" s="50"/>
      <c r="B209" s="50"/>
      <c r="C209" s="50"/>
      <c r="D209" s="65"/>
      <c r="E209" s="65"/>
      <c r="F209" s="65"/>
      <c r="G209" s="65"/>
      <c r="H209" s="50"/>
      <c r="I209" s="50"/>
      <c r="J209" s="50"/>
      <c r="K209" s="50"/>
      <c r="L209" s="50"/>
      <c r="M209" s="50"/>
      <c r="N209" s="50"/>
      <c r="O209" s="50"/>
      <c r="P209" s="50"/>
      <c r="Q209" s="50"/>
      <c r="R209" s="50"/>
      <c r="S209" s="50"/>
      <c r="T209" s="50"/>
      <c r="U209" s="50"/>
      <c r="V209" s="50"/>
      <c r="W209" s="50"/>
      <c r="X209" s="50"/>
      <c r="Y209" s="50"/>
      <c r="Z209" s="50"/>
    </row>
    <row r="210" spans="1:26" ht="24.75" customHeight="1">
      <c r="A210" s="50"/>
      <c r="B210" s="50"/>
      <c r="C210" s="50"/>
      <c r="D210" s="65"/>
      <c r="E210" s="65"/>
      <c r="F210" s="65"/>
      <c r="G210" s="65"/>
      <c r="H210" s="50"/>
      <c r="I210" s="50"/>
      <c r="J210" s="50"/>
      <c r="K210" s="50"/>
      <c r="L210" s="50"/>
      <c r="M210" s="50"/>
      <c r="N210" s="50"/>
      <c r="O210" s="50"/>
      <c r="P210" s="50"/>
      <c r="Q210" s="50"/>
      <c r="R210" s="50"/>
      <c r="S210" s="50"/>
      <c r="T210" s="50"/>
      <c r="U210" s="50"/>
      <c r="V210" s="50"/>
      <c r="W210" s="50"/>
      <c r="X210" s="50"/>
      <c r="Y210" s="50"/>
      <c r="Z210" s="50"/>
    </row>
    <row r="211" spans="1:26" ht="24.75" customHeight="1">
      <c r="A211" s="50"/>
      <c r="B211" s="50"/>
      <c r="C211" s="50"/>
      <c r="D211" s="65"/>
      <c r="E211" s="65"/>
      <c r="F211" s="65"/>
      <c r="G211" s="65"/>
      <c r="H211" s="50"/>
      <c r="I211" s="50"/>
      <c r="J211" s="50"/>
      <c r="K211" s="50"/>
      <c r="L211" s="50"/>
      <c r="M211" s="50"/>
      <c r="N211" s="50"/>
      <c r="O211" s="50"/>
      <c r="P211" s="50"/>
      <c r="Q211" s="50"/>
      <c r="R211" s="50"/>
      <c r="S211" s="50"/>
      <c r="T211" s="50"/>
      <c r="U211" s="50"/>
      <c r="V211" s="50"/>
      <c r="W211" s="50"/>
      <c r="X211" s="50"/>
      <c r="Y211" s="50"/>
      <c r="Z211" s="50"/>
    </row>
    <row r="212" spans="1:26" ht="24.75" customHeight="1">
      <c r="A212" s="50"/>
      <c r="B212" s="50"/>
      <c r="C212" s="50"/>
      <c r="D212" s="65"/>
      <c r="E212" s="65"/>
      <c r="F212" s="65"/>
      <c r="G212" s="65"/>
      <c r="H212" s="50"/>
      <c r="I212" s="50"/>
      <c r="J212" s="50"/>
      <c r="K212" s="50"/>
      <c r="L212" s="50"/>
      <c r="M212" s="50"/>
      <c r="N212" s="50"/>
      <c r="O212" s="50"/>
      <c r="P212" s="50"/>
      <c r="Q212" s="50"/>
      <c r="R212" s="50"/>
      <c r="S212" s="50"/>
      <c r="T212" s="50"/>
      <c r="U212" s="50"/>
      <c r="V212" s="50"/>
      <c r="W212" s="50"/>
      <c r="X212" s="50"/>
      <c r="Y212" s="50"/>
      <c r="Z212" s="50"/>
    </row>
    <row r="213" spans="1:26" ht="24.75" customHeight="1">
      <c r="A213" s="50"/>
      <c r="B213" s="50"/>
      <c r="C213" s="50"/>
      <c r="D213" s="65"/>
      <c r="E213" s="65"/>
      <c r="F213" s="65"/>
      <c r="G213" s="65"/>
      <c r="H213" s="50"/>
      <c r="I213" s="50"/>
      <c r="J213" s="50"/>
      <c r="K213" s="50"/>
      <c r="L213" s="50"/>
      <c r="M213" s="50"/>
      <c r="N213" s="50"/>
      <c r="O213" s="50"/>
      <c r="P213" s="50"/>
      <c r="Q213" s="50"/>
      <c r="R213" s="50"/>
      <c r="S213" s="50"/>
      <c r="T213" s="50"/>
      <c r="U213" s="50"/>
      <c r="V213" s="50"/>
      <c r="W213" s="50"/>
      <c r="X213" s="50"/>
      <c r="Y213" s="50"/>
      <c r="Z213" s="50"/>
    </row>
    <row r="214" spans="1:26" ht="24.75" customHeight="1">
      <c r="A214" s="50"/>
      <c r="B214" s="50"/>
      <c r="C214" s="50"/>
      <c r="D214" s="65"/>
      <c r="E214" s="65"/>
      <c r="F214" s="65"/>
      <c r="G214" s="65"/>
      <c r="H214" s="50"/>
      <c r="I214" s="50"/>
      <c r="J214" s="50"/>
      <c r="K214" s="50"/>
      <c r="L214" s="50"/>
      <c r="M214" s="50"/>
      <c r="N214" s="50"/>
      <c r="O214" s="50"/>
      <c r="P214" s="50"/>
      <c r="Q214" s="50"/>
      <c r="R214" s="50"/>
      <c r="S214" s="50"/>
      <c r="T214" s="50"/>
      <c r="U214" s="50"/>
      <c r="V214" s="50"/>
      <c r="W214" s="50"/>
      <c r="X214" s="50"/>
      <c r="Y214" s="50"/>
      <c r="Z214" s="50"/>
    </row>
    <row r="215" spans="1:26" ht="24.75" customHeight="1">
      <c r="A215" s="50"/>
      <c r="B215" s="50"/>
      <c r="C215" s="50"/>
      <c r="D215" s="65"/>
      <c r="E215" s="65"/>
      <c r="F215" s="65"/>
      <c r="G215" s="65"/>
      <c r="H215" s="50"/>
      <c r="I215" s="50"/>
      <c r="J215" s="50"/>
      <c r="K215" s="50"/>
      <c r="L215" s="50"/>
      <c r="M215" s="50"/>
      <c r="N215" s="50"/>
      <c r="O215" s="50"/>
      <c r="P215" s="50"/>
      <c r="Q215" s="50"/>
      <c r="R215" s="50"/>
      <c r="S215" s="50"/>
      <c r="T215" s="50"/>
      <c r="U215" s="50"/>
      <c r="V215" s="50"/>
      <c r="W215" s="50"/>
      <c r="X215" s="50"/>
      <c r="Y215" s="50"/>
      <c r="Z215" s="50"/>
    </row>
    <row r="216" spans="1:26" ht="24.75" customHeight="1">
      <c r="A216" s="50"/>
      <c r="B216" s="50"/>
      <c r="C216" s="50"/>
      <c r="D216" s="65"/>
      <c r="E216" s="65"/>
      <c r="F216" s="65"/>
      <c r="G216" s="65"/>
      <c r="H216" s="50"/>
      <c r="I216" s="50"/>
      <c r="J216" s="50"/>
      <c r="K216" s="50"/>
      <c r="L216" s="50"/>
      <c r="M216" s="50"/>
      <c r="N216" s="50"/>
      <c r="O216" s="50"/>
      <c r="P216" s="50"/>
      <c r="Q216" s="50"/>
      <c r="R216" s="50"/>
      <c r="S216" s="50"/>
      <c r="T216" s="50"/>
      <c r="U216" s="50"/>
      <c r="V216" s="50"/>
      <c r="W216" s="50"/>
      <c r="X216" s="50"/>
      <c r="Y216" s="50"/>
      <c r="Z216" s="50"/>
    </row>
    <row r="217" spans="1:26" ht="24.75" customHeight="1">
      <c r="A217" s="50"/>
      <c r="B217" s="50"/>
      <c r="C217" s="50"/>
      <c r="D217" s="65"/>
      <c r="E217" s="65"/>
      <c r="F217" s="65"/>
      <c r="G217" s="65"/>
      <c r="H217" s="50"/>
      <c r="I217" s="50"/>
      <c r="J217" s="50"/>
      <c r="K217" s="50"/>
      <c r="L217" s="50"/>
      <c r="M217" s="50"/>
      <c r="N217" s="50"/>
      <c r="O217" s="50"/>
      <c r="P217" s="50"/>
      <c r="Q217" s="50"/>
      <c r="R217" s="50"/>
      <c r="S217" s="50"/>
      <c r="T217" s="50"/>
      <c r="U217" s="50"/>
      <c r="V217" s="50"/>
      <c r="W217" s="50"/>
      <c r="X217" s="50"/>
      <c r="Y217" s="50"/>
      <c r="Z217" s="50"/>
    </row>
    <row r="218" spans="1:26" ht="24.75" customHeight="1">
      <c r="A218" s="50"/>
      <c r="B218" s="50"/>
      <c r="C218" s="50"/>
      <c r="D218" s="65"/>
      <c r="E218" s="65"/>
      <c r="F218" s="65"/>
      <c r="G218" s="65"/>
      <c r="H218" s="50"/>
      <c r="I218" s="50"/>
      <c r="J218" s="50"/>
      <c r="K218" s="50"/>
      <c r="L218" s="50"/>
      <c r="M218" s="50"/>
      <c r="N218" s="50"/>
      <c r="O218" s="50"/>
      <c r="P218" s="50"/>
      <c r="Q218" s="50"/>
      <c r="R218" s="50"/>
      <c r="S218" s="50"/>
      <c r="T218" s="50"/>
      <c r="U218" s="50"/>
      <c r="V218" s="50"/>
      <c r="W218" s="50"/>
      <c r="X218" s="50"/>
      <c r="Y218" s="50"/>
      <c r="Z218" s="50"/>
    </row>
    <row r="219" spans="1:26" ht="24.75" customHeight="1">
      <c r="A219" s="50"/>
      <c r="B219" s="50"/>
      <c r="C219" s="50"/>
      <c r="D219" s="65"/>
      <c r="E219" s="65"/>
      <c r="F219" s="65"/>
      <c r="G219" s="65"/>
      <c r="H219" s="50"/>
      <c r="I219" s="50"/>
      <c r="J219" s="50"/>
      <c r="K219" s="50"/>
      <c r="L219" s="50"/>
      <c r="M219" s="50"/>
      <c r="N219" s="50"/>
      <c r="O219" s="50"/>
      <c r="P219" s="50"/>
      <c r="Q219" s="50"/>
      <c r="R219" s="50"/>
      <c r="S219" s="50"/>
      <c r="T219" s="50"/>
      <c r="U219" s="50"/>
      <c r="V219" s="50"/>
      <c r="W219" s="50"/>
      <c r="X219" s="50"/>
      <c r="Y219" s="50"/>
      <c r="Z219" s="50"/>
    </row>
    <row r="220" spans="1:26" ht="24.75" customHeight="1">
      <c r="A220" s="50"/>
      <c r="B220" s="50"/>
      <c r="C220" s="50"/>
      <c r="D220" s="65"/>
      <c r="E220" s="65"/>
      <c r="F220" s="65"/>
      <c r="G220" s="65"/>
      <c r="H220" s="50"/>
      <c r="I220" s="50"/>
      <c r="J220" s="50"/>
      <c r="K220" s="50"/>
      <c r="L220" s="50"/>
      <c r="M220" s="50"/>
      <c r="N220" s="50"/>
      <c r="O220" s="50"/>
      <c r="P220" s="50"/>
      <c r="Q220" s="50"/>
      <c r="R220" s="50"/>
      <c r="S220" s="50"/>
      <c r="T220" s="50"/>
      <c r="U220" s="50"/>
      <c r="V220" s="50"/>
      <c r="W220" s="50"/>
      <c r="X220" s="50"/>
      <c r="Y220" s="50"/>
      <c r="Z220" s="50"/>
    </row>
    <row r="221" spans="1:26" ht="24.75" customHeight="1">
      <c r="A221" s="50"/>
      <c r="B221" s="50"/>
      <c r="C221" s="50"/>
      <c r="D221" s="65"/>
      <c r="E221" s="65"/>
      <c r="F221" s="65"/>
      <c r="G221" s="65"/>
      <c r="H221" s="50"/>
      <c r="I221" s="50"/>
      <c r="J221" s="50"/>
      <c r="K221" s="50"/>
      <c r="L221" s="50"/>
      <c r="M221" s="50"/>
      <c r="N221" s="50"/>
      <c r="O221" s="50"/>
      <c r="P221" s="50"/>
      <c r="Q221" s="50"/>
      <c r="R221" s="50"/>
      <c r="S221" s="50"/>
      <c r="T221" s="50"/>
      <c r="U221" s="50"/>
      <c r="V221" s="50"/>
      <c r="W221" s="50"/>
      <c r="X221" s="50"/>
      <c r="Y221" s="50"/>
      <c r="Z221" s="50"/>
    </row>
    <row r="222" spans="1:26" ht="24.75" customHeight="1">
      <c r="A222" s="50"/>
      <c r="B222" s="50"/>
      <c r="C222" s="50"/>
      <c r="D222" s="65"/>
      <c r="E222" s="65"/>
      <c r="F222" s="65"/>
      <c r="G222" s="65"/>
      <c r="H222" s="50"/>
      <c r="I222" s="50"/>
      <c r="J222" s="50"/>
      <c r="K222" s="50"/>
      <c r="L222" s="50"/>
      <c r="M222" s="50"/>
      <c r="N222" s="50"/>
      <c r="O222" s="50"/>
      <c r="P222" s="50"/>
      <c r="Q222" s="50"/>
      <c r="R222" s="50"/>
      <c r="S222" s="50"/>
      <c r="T222" s="50"/>
      <c r="U222" s="50"/>
      <c r="V222" s="50"/>
      <c r="W222" s="50"/>
      <c r="X222" s="50"/>
      <c r="Y222" s="50"/>
      <c r="Z222" s="50"/>
    </row>
    <row r="223" spans="1:26" ht="24.75" customHeight="1">
      <c r="A223" s="50"/>
      <c r="B223" s="50"/>
      <c r="C223" s="50"/>
      <c r="D223" s="65"/>
      <c r="E223" s="65"/>
      <c r="F223" s="65"/>
      <c r="G223" s="65"/>
      <c r="H223" s="50"/>
      <c r="I223" s="50"/>
      <c r="J223" s="50"/>
      <c r="K223" s="50"/>
      <c r="L223" s="50"/>
      <c r="M223" s="50"/>
      <c r="N223" s="50"/>
      <c r="O223" s="50"/>
      <c r="P223" s="50"/>
      <c r="Q223" s="50"/>
      <c r="R223" s="50"/>
      <c r="S223" s="50"/>
      <c r="T223" s="50"/>
      <c r="U223" s="50"/>
      <c r="V223" s="50"/>
      <c r="W223" s="50"/>
      <c r="X223" s="50"/>
      <c r="Y223" s="50"/>
      <c r="Z223" s="50"/>
    </row>
    <row r="224" spans="1:26" ht="24.75" customHeight="1">
      <c r="A224" s="50"/>
      <c r="B224" s="50"/>
      <c r="C224" s="50"/>
      <c r="D224" s="65"/>
      <c r="E224" s="65"/>
      <c r="F224" s="65"/>
      <c r="G224" s="65"/>
      <c r="H224" s="50"/>
      <c r="I224" s="50"/>
      <c r="J224" s="50"/>
      <c r="K224" s="50"/>
      <c r="L224" s="50"/>
      <c r="M224" s="50"/>
      <c r="N224" s="50"/>
      <c r="O224" s="50"/>
      <c r="P224" s="50"/>
      <c r="Q224" s="50"/>
      <c r="R224" s="50"/>
      <c r="S224" s="50"/>
      <c r="T224" s="50"/>
      <c r="U224" s="50"/>
      <c r="V224" s="50"/>
      <c r="W224" s="50"/>
      <c r="X224" s="50"/>
      <c r="Y224" s="50"/>
      <c r="Z224" s="50"/>
    </row>
    <row r="225" spans="1:26" ht="24.75" customHeight="1">
      <c r="A225" s="50"/>
      <c r="B225" s="50"/>
      <c r="C225" s="50"/>
      <c r="D225" s="65"/>
      <c r="E225" s="65"/>
      <c r="F225" s="65"/>
      <c r="G225" s="65"/>
      <c r="H225" s="50"/>
      <c r="I225" s="50"/>
      <c r="J225" s="50"/>
      <c r="K225" s="50"/>
      <c r="L225" s="50"/>
      <c r="M225" s="50"/>
      <c r="N225" s="50"/>
      <c r="O225" s="50"/>
      <c r="P225" s="50"/>
      <c r="Q225" s="50"/>
      <c r="R225" s="50"/>
      <c r="S225" s="50"/>
      <c r="T225" s="50"/>
      <c r="U225" s="50"/>
      <c r="V225" s="50"/>
      <c r="W225" s="50"/>
      <c r="X225" s="50"/>
      <c r="Y225" s="50"/>
      <c r="Z225" s="50"/>
    </row>
    <row r="226" spans="1:26" ht="24.75" customHeight="1">
      <c r="A226" s="50"/>
      <c r="B226" s="50"/>
      <c r="C226" s="50"/>
      <c r="D226" s="65"/>
      <c r="E226" s="65"/>
      <c r="F226" s="65"/>
      <c r="G226" s="65"/>
      <c r="H226" s="50"/>
      <c r="I226" s="50"/>
      <c r="J226" s="50"/>
      <c r="K226" s="50"/>
      <c r="L226" s="50"/>
      <c r="M226" s="50"/>
      <c r="N226" s="50"/>
      <c r="O226" s="50"/>
      <c r="P226" s="50"/>
      <c r="Q226" s="50"/>
      <c r="R226" s="50"/>
      <c r="S226" s="50"/>
      <c r="T226" s="50"/>
      <c r="U226" s="50"/>
      <c r="V226" s="50"/>
      <c r="W226" s="50"/>
      <c r="X226" s="50"/>
      <c r="Y226" s="50"/>
      <c r="Z226" s="50"/>
    </row>
    <row r="227" spans="1:26" ht="24.75" customHeight="1">
      <c r="A227" s="50"/>
      <c r="B227" s="50"/>
      <c r="C227" s="50"/>
      <c r="D227" s="65"/>
      <c r="E227" s="65"/>
      <c r="F227" s="65"/>
      <c r="G227" s="65"/>
      <c r="H227" s="50"/>
      <c r="I227" s="50"/>
      <c r="J227" s="50"/>
      <c r="K227" s="50"/>
      <c r="L227" s="50"/>
      <c r="M227" s="50"/>
      <c r="N227" s="50"/>
      <c r="O227" s="50"/>
      <c r="P227" s="50"/>
      <c r="Q227" s="50"/>
      <c r="R227" s="50"/>
      <c r="S227" s="50"/>
      <c r="T227" s="50"/>
      <c r="U227" s="50"/>
      <c r="V227" s="50"/>
      <c r="W227" s="50"/>
      <c r="X227" s="50"/>
      <c r="Y227" s="50"/>
      <c r="Z227" s="50"/>
    </row>
    <row r="228" spans="1:26" ht="24.75" customHeight="1">
      <c r="A228" s="50"/>
      <c r="B228" s="50"/>
      <c r="C228" s="50"/>
      <c r="D228" s="65"/>
      <c r="E228" s="65"/>
      <c r="F228" s="65"/>
      <c r="G228" s="65"/>
      <c r="H228" s="50"/>
      <c r="I228" s="50"/>
      <c r="J228" s="50"/>
      <c r="K228" s="50"/>
      <c r="L228" s="50"/>
      <c r="M228" s="50"/>
      <c r="N228" s="50"/>
      <c r="O228" s="50"/>
      <c r="P228" s="50"/>
      <c r="Q228" s="50"/>
      <c r="R228" s="50"/>
      <c r="S228" s="50"/>
      <c r="T228" s="50"/>
      <c r="U228" s="50"/>
      <c r="V228" s="50"/>
      <c r="W228" s="50"/>
      <c r="X228" s="50"/>
      <c r="Y228" s="50"/>
      <c r="Z228" s="50"/>
    </row>
    <row r="229" spans="1:26" ht="24.75" customHeight="1">
      <c r="A229" s="50"/>
      <c r="B229" s="50"/>
      <c r="C229" s="50"/>
      <c r="D229" s="65"/>
      <c r="E229" s="65"/>
      <c r="F229" s="65"/>
      <c r="G229" s="65"/>
      <c r="H229" s="50"/>
      <c r="I229" s="50"/>
      <c r="J229" s="50"/>
      <c r="K229" s="50"/>
      <c r="L229" s="50"/>
      <c r="M229" s="50"/>
      <c r="N229" s="50"/>
      <c r="O229" s="50"/>
      <c r="P229" s="50"/>
      <c r="Q229" s="50"/>
      <c r="R229" s="50"/>
      <c r="S229" s="50"/>
      <c r="T229" s="50"/>
      <c r="U229" s="50"/>
      <c r="V229" s="50"/>
      <c r="W229" s="50"/>
      <c r="X229" s="50"/>
      <c r="Y229" s="50"/>
      <c r="Z229" s="50"/>
    </row>
    <row r="230" spans="1:26" ht="24.75" customHeight="1">
      <c r="A230" s="50"/>
      <c r="B230" s="50"/>
      <c r="C230" s="50"/>
      <c r="D230" s="65"/>
      <c r="E230" s="65"/>
      <c r="F230" s="65"/>
      <c r="G230" s="65"/>
      <c r="H230" s="50"/>
      <c r="I230" s="50"/>
      <c r="J230" s="50"/>
      <c r="K230" s="50"/>
      <c r="L230" s="50"/>
      <c r="M230" s="50"/>
      <c r="N230" s="50"/>
      <c r="O230" s="50"/>
      <c r="P230" s="50"/>
      <c r="Q230" s="50"/>
      <c r="R230" s="50"/>
      <c r="S230" s="50"/>
      <c r="T230" s="50"/>
      <c r="U230" s="50"/>
      <c r="V230" s="50"/>
      <c r="W230" s="50"/>
      <c r="X230" s="50"/>
      <c r="Y230" s="50"/>
      <c r="Z230" s="50"/>
    </row>
    <row r="231" spans="1:26" ht="24.75" customHeight="1">
      <c r="A231" s="50"/>
      <c r="B231" s="50"/>
      <c r="C231" s="50"/>
      <c r="D231" s="65"/>
      <c r="E231" s="65"/>
      <c r="F231" s="65"/>
      <c r="G231" s="65"/>
      <c r="H231" s="50"/>
      <c r="I231" s="50"/>
      <c r="J231" s="50"/>
      <c r="K231" s="50"/>
      <c r="L231" s="50"/>
      <c r="M231" s="50"/>
      <c r="N231" s="50"/>
      <c r="O231" s="50"/>
      <c r="P231" s="50"/>
      <c r="Q231" s="50"/>
      <c r="R231" s="50"/>
      <c r="S231" s="50"/>
      <c r="T231" s="50"/>
      <c r="U231" s="50"/>
      <c r="V231" s="50"/>
      <c r="W231" s="50"/>
      <c r="X231" s="50"/>
      <c r="Y231" s="50"/>
      <c r="Z231" s="50"/>
    </row>
    <row r="232" spans="1:26" ht="24.75" customHeight="1">
      <c r="A232" s="50"/>
      <c r="B232" s="50"/>
      <c r="C232" s="50"/>
      <c r="D232" s="65"/>
      <c r="E232" s="65"/>
      <c r="F232" s="65"/>
      <c r="G232" s="65"/>
      <c r="H232" s="50"/>
      <c r="I232" s="50"/>
      <c r="J232" s="50"/>
      <c r="K232" s="50"/>
      <c r="L232" s="50"/>
      <c r="M232" s="50"/>
      <c r="N232" s="50"/>
      <c r="O232" s="50"/>
      <c r="P232" s="50"/>
      <c r="Q232" s="50"/>
      <c r="R232" s="50"/>
      <c r="S232" s="50"/>
      <c r="T232" s="50"/>
      <c r="U232" s="50"/>
      <c r="V232" s="50"/>
      <c r="W232" s="50"/>
      <c r="X232" s="50"/>
      <c r="Y232" s="50"/>
      <c r="Z232" s="50"/>
    </row>
    <row r="233" spans="1:26" ht="24.75" customHeight="1">
      <c r="A233" s="50"/>
      <c r="B233" s="50"/>
      <c r="C233" s="50"/>
      <c r="D233" s="65"/>
      <c r="E233" s="65"/>
      <c r="F233" s="65"/>
      <c r="G233" s="65"/>
      <c r="H233" s="50"/>
      <c r="I233" s="50"/>
      <c r="J233" s="50"/>
      <c r="K233" s="50"/>
      <c r="L233" s="50"/>
      <c r="M233" s="50"/>
      <c r="N233" s="50"/>
      <c r="O233" s="50"/>
      <c r="P233" s="50"/>
      <c r="Q233" s="50"/>
      <c r="R233" s="50"/>
      <c r="S233" s="50"/>
      <c r="T233" s="50"/>
      <c r="U233" s="50"/>
      <c r="V233" s="50"/>
      <c r="W233" s="50"/>
      <c r="X233" s="50"/>
      <c r="Y233" s="50"/>
      <c r="Z233" s="50"/>
    </row>
    <row r="234" spans="1:26" ht="24.75" customHeight="1">
      <c r="A234" s="50"/>
      <c r="B234" s="50"/>
      <c r="C234" s="50"/>
      <c r="D234" s="65"/>
      <c r="E234" s="65"/>
      <c r="F234" s="65"/>
      <c r="G234" s="65"/>
      <c r="H234" s="50"/>
      <c r="I234" s="50"/>
      <c r="J234" s="50"/>
      <c r="K234" s="50"/>
      <c r="L234" s="50"/>
      <c r="M234" s="50"/>
      <c r="N234" s="50"/>
      <c r="O234" s="50"/>
      <c r="P234" s="50"/>
      <c r="Q234" s="50"/>
      <c r="R234" s="50"/>
      <c r="S234" s="50"/>
      <c r="T234" s="50"/>
      <c r="U234" s="50"/>
      <c r="V234" s="50"/>
      <c r="W234" s="50"/>
      <c r="X234" s="50"/>
      <c r="Y234" s="50"/>
      <c r="Z234" s="50"/>
    </row>
    <row r="235" spans="1:26" ht="24.75" customHeight="1">
      <c r="A235" s="50"/>
      <c r="B235" s="50"/>
      <c r="C235" s="50"/>
      <c r="D235" s="65"/>
      <c r="E235" s="65"/>
      <c r="F235" s="65"/>
      <c r="G235" s="65"/>
      <c r="H235" s="50"/>
      <c r="I235" s="50"/>
      <c r="J235" s="50"/>
      <c r="K235" s="50"/>
      <c r="L235" s="50"/>
      <c r="M235" s="50"/>
      <c r="N235" s="50"/>
      <c r="O235" s="50"/>
      <c r="P235" s="50"/>
      <c r="Q235" s="50"/>
      <c r="R235" s="50"/>
      <c r="S235" s="50"/>
      <c r="T235" s="50"/>
      <c r="U235" s="50"/>
      <c r="V235" s="50"/>
      <c r="W235" s="50"/>
      <c r="X235" s="50"/>
      <c r="Y235" s="50"/>
      <c r="Z235" s="50"/>
    </row>
    <row r="236" spans="1:26" ht="24.75" customHeight="1">
      <c r="A236" s="50"/>
      <c r="B236" s="50"/>
      <c r="C236" s="50"/>
      <c r="D236" s="65"/>
      <c r="E236" s="65"/>
      <c r="F236" s="65"/>
      <c r="G236" s="65"/>
      <c r="H236" s="50"/>
      <c r="I236" s="50"/>
      <c r="J236" s="50"/>
      <c r="K236" s="50"/>
      <c r="L236" s="50"/>
      <c r="M236" s="50"/>
      <c r="N236" s="50"/>
      <c r="O236" s="50"/>
      <c r="P236" s="50"/>
      <c r="Q236" s="50"/>
      <c r="R236" s="50"/>
      <c r="S236" s="50"/>
      <c r="T236" s="50"/>
      <c r="U236" s="50"/>
      <c r="V236" s="50"/>
      <c r="W236" s="50"/>
      <c r="X236" s="50"/>
      <c r="Y236" s="50"/>
      <c r="Z236" s="50"/>
    </row>
    <row r="237" spans="1:26" ht="24.75" customHeight="1">
      <c r="A237" s="50"/>
      <c r="B237" s="50"/>
      <c r="C237" s="50"/>
      <c r="D237" s="65"/>
      <c r="E237" s="65"/>
      <c r="F237" s="65"/>
      <c r="G237" s="65"/>
      <c r="H237" s="50"/>
      <c r="I237" s="50"/>
      <c r="J237" s="50"/>
      <c r="K237" s="50"/>
      <c r="L237" s="50"/>
      <c r="M237" s="50"/>
      <c r="N237" s="50"/>
      <c r="O237" s="50"/>
      <c r="P237" s="50"/>
      <c r="Q237" s="50"/>
      <c r="R237" s="50"/>
      <c r="S237" s="50"/>
      <c r="T237" s="50"/>
      <c r="U237" s="50"/>
      <c r="V237" s="50"/>
      <c r="W237" s="50"/>
      <c r="X237" s="50"/>
      <c r="Y237" s="50"/>
      <c r="Z237" s="50"/>
    </row>
    <row r="238" spans="1:26" ht="24.75" customHeight="1">
      <c r="A238" s="50"/>
      <c r="B238" s="50"/>
      <c r="C238" s="50"/>
      <c r="D238" s="65"/>
      <c r="E238" s="65"/>
      <c r="F238" s="65"/>
      <c r="G238" s="65"/>
      <c r="H238" s="50"/>
      <c r="I238" s="50"/>
      <c r="J238" s="50"/>
      <c r="K238" s="50"/>
      <c r="L238" s="50"/>
      <c r="M238" s="50"/>
      <c r="N238" s="50"/>
      <c r="O238" s="50"/>
      <c r="P238" s="50"/>
      <c r="Q238" s="50"/>
      <c r="R238" s="50"/>
      <c r="S238" s="50"/>
      <c r="T238" s="50"/>
      <c r="U238" s="50"/>
      <c r="V238" s="50"/>
      <c r="W238" s="50"/>
      <c r="X238" s="50"/>
      <c r="Y238" s="50"/>
      <c r="Z238" s="50"/>
    </row>
    <row r="239" spans="1:26" ht="24.75" customHeight="1">
      <c r="A239" s="50"/>
      <c r="B239" s="50"/>
      <c r="C239" s="50"/>
      <c r="D239" s="65"/>
      <c r="E239" s="65"/>
      <c r="F239" s="65"/>
      <c r="G239" s="65"/>
      <c r="H239" s="50"/>
      <c r="I239" s="50"/>
      <c r="J239" s="50"/>
      <c r="K239" s="50"/>
      <c r="L239" s="50"/>
      <c r="M239" s="50"/>
      <c r="N239" s="50"/>
      <c r="O239" s="50"/>
      <c r="P239" s="50"/>
      <c r="Q239" s="50"/>
      <c r="R239" s="50"/>
      <c r="S239" s="50"/>
      <c r="T239" s="50"/>
      <c r="U239" s="50"/>
      <c r="V239" s="50"/>
      <c r="W239" s="50"/>
      <c r="X239" s="50"/>
      <c r="Y239" s="50"/>
      <c r="Z239" s="50"/>
    </row>
    <row r="240" spans="1:26" ht="24.75" customHeight="1">
      <c r="A240" s="50"/>
      <c r="B240" s="50"/>
      <c r="C240" s="50"/>
      <c r="D240" s="65"/>
      <c r="E240" s="65"/>
      <c r="F240" s="65"/>
      <c r="G240" s="65"/>
      <c r="H240" s="50"/>
      <c r="I240" s="50"/>
      <c r="J240" s="50"/>
      <c r="K240" s="50"/>
      <c r="L240" s="50"/>
      <c r="M240" s="50"/>
      <c r="N240" s="50"/>
      <c r="O240" s="50"/>
      <c r="P240" s="50"/>
      <c r="Q240" s="50"/>
      <c r="R240" s="50"/>
      <c r="S240" s="50"/>
      <c r="T240" s="50"/>
      <c r="U240" s="50"/>
      <c r="V240" s="50"/>
      <c r="W240" s="50"/>
      <c r="X240" s="50"/>
      <c r="Y240" s="50"/>
      <c r="Z240" s="50"/>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8">
    <mergeCell ref="B1:F1"/>
    <mergeCell ref="A2:F2"/>
    <mergeCell ref="A4:A15"/>
    <mergeCell ref="B5:B8"/>
    <mergeCell ref="B9:B12"/>
    <mergeCell ref="B13:B14"/>
    <mergeCell ref="A16:A23"/>
    <mergeCell ref="B16:B17"/>
    <mergeCell ref="B18:B19"/>
    <mergeCell ref="B20:B21"/>
    <mergeCell ref="B22:B23"/>
    <mergeCell ref="A24:A26"/>
    <mergeCell ref="A28:A30"/>
    <mergeCell ref="B29:B30"/>
    <mergeCell ref="A31:A38"/>
    <mergeCell ref="B31:B32"/>
    <mergeCell ref="B34:B35"/>
    <mergeCell ref="B36:B37"/>
  </mergeCells>
  <conditionalFormatting sqref="H4:H40">
    <cfRule type="containsText" dxfId="4" priority="2" operator="containsText" text="A déterminer">
      <formula>NOT(ISERROR(SEARCH("A déterminer",H4)))</formula>
    </cfRule>
    <cfRule type="containsText" dxfId="3" priority="3" operator="containsText" text="En cours">
      <formula>NOT(ISERROR(SEARCH("En cours",H4)))</formula>
    </cfRule>
    <cfRule type="containsText" dxfId="2" priority="4" operator="containsText" text="Fait">
      <formula>NOT(ISERROR(SEARCH("Fait",H4)))</formula>
    </cfRule>
    <cfRule type="containsText" dxfId="1" priority="5" operator="containsText" text="A itérer">
      <formula>NOT(ISERROR(SEARCH("A itérer",H4)))</formula>
    </cfRule>
    <cfRule type="expression" dxfId="0" priority="6">
      <formula>LEN(TRIM(H4))&gt;0</formula>
    </cfRule>
  </conditionalFormatting>
  <dataValidations count="1">
    <dataValidation type="list" allowBlank="1" sqref="H4:H40" xr:uid="{00000000-0002-0000-1100-000000000000}">
      <formula1>"A déterminer,En cours,Fait,A itérer,Validé"</formula1>
      <formula2>0</formula2>
    </dataValidation>
  </dataValidations>
  <printOptions horizontalCentered="1" verticalCentered="1"/>
  <pageMargins left="0.7" right="0.7" top="0.75" bottom="0.75" header="0.511811023622047" footer="0.511811023622047"/>
  <pageSetup scale="6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Feuilles de calcul</vt:lpstr>
      </vt:variant>
      <vt:variant>
        <vt:i4>18</vt:i4>
      </vt:variant>
    </vt:vector>
  </HeadingPairs>
  <TitlesOfParts>
    <vt:vector size="18" baseType="lpstr">
      <vt:lpstr>Versions</vt:lpstr>
      <vt:lpstr>Changelog</vt:lpstr>
      <vt:lpstr>Caractéristiques principales</vt:lpstr>
      <vt:lpstr>Besoins complémentaires</vt:lpstr>
      <vt:lpstr>Glossaire</vt:lpstr>
      <vt:lpstr>EL_A1001 (Batterie HV)</vt:lpstr>
      <vt:lpstr>EL_01002 (TSAC)</vt:lpstr>
      <vt:lpstr>Arborescence</vt:lpstr>
      <vt:lpstr>EL_01003 (AMS)</vt:lpstr>
      <vt:lpstr>EL_01004 (IMD)</vt:lpstr>
      <vt:lpstr>EL_01005 (Interface LV)</vt:lpstr>
      <vt:lpstr>EL_01006 (Interface HV)</vt:lpstr>
      <vt:lpstr>EL_01007 (Module)</vt:lpstr>
      <vt:lpstr>EL_01008 (Chargeur)</vt:lpstr>
      <vt:lpstr>EL_01009 (TSAL Voltage Measurem</vt:lpstr>
      <vt:lpstr>Template</vt:lpstr>
      <vt:lpstr>Banc dessais</vt:lpstr>
      <vt:lpstr>Bench01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Niermaréchal</dc:creator>
  <dc:description/>
  <cp:lastModifiedBy>Arthur Montier</cp:lastModifiedBy>
  <cp:revision>1</cp:revision>
  <dcterms:created xsi:type="dcterms:W3CDTF">2020-04-15T11:17:11Z</dcterms:created>
  <dcterms:modified xsi:type="dcterms:W3CDTF">2024-09-03T08:33:14Z</dcterms:modified>
  <dc:language>fr-FR</dc:language>
</cp:coreProperties>
</file>