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meiro Nicolas\Documents\EPSA\Intergen\03_Optimus\03_Documents Projet\01_Documents Organisation\"/>
    </mc:Choice>
  </mc:AlternateContent>
  <bookViews>
    <workbookView xWindow="0" yWindow="0" windowWidth="25600" windowHeight="13060" activeTab="2"/>
  </bookViews>
  <sheets>
    <sheet name="TOP Copeau 1 - Vulcanix" sheetId="4" r:id="rId1"/>
    <sheet name="TOP Copeau 2 - Vulcanix" sheetId="1" r:id="rId2"/>
    <sheet name="TOP Copeau 1 - Optimus" sheetId="2" r:id="rId3"/>
    <sheet name="TOP Copeau 2 - Optimu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D30" i="3"/>
  <c r="D29" i="3"/>
  <c r="E4" i="3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D38" i="2" l="1"/>
  <c r="D39" i="2"/>
  <c r="D37" i="2"/>
  <c r="D36" i="2"/>
  <c r="D31" i="3"/>
  <c r="D34" i="2" l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D26" i="4"/>
  <c r="D28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3" i="4"/>
  <c r="E3" i="3"/>
  <c r="D27" i="3"/>
  <c r="E3" i="2"/>
  <c r="E3" i="1"/>
</calcChain>
</file>

<file path=xl/sharedStrings.xml><?xml version="1.0" encoding="utf-8"?>
<sst xmlns="http://schemas.openxmlformats.org/spreadsheetml/2006/main" count="248" uniqueCount="155">
  <si>
    <t>Tour de table des Académiciens</t>
  </si>
  <si>
    <t>Tour de table des Partenaires Pédagogiques</t>
  </si>
  <si>
    <t>Décision TOP Copeau ECL</t>
  </si>
  <si>
    <t>Présentation</t>
  </si>
  <si>
    <t xml:space="preserve">Responsable </t>
  </si>
  <si>
    <t>Durée</t>
  </si>
  <si>
    <t>Temps</t>
  </si>
  <si>
    <t>Ouverture du Top Copeau et tour de table</t>
  </si>
  <si>
    <t>PSO</t>
  </si>
  <si>
    <t>Introduction du Top Copeau et retour sur les [[Décision ECL Top Synthèse Vulcanix v1.0|conditions du TOP Synthèse]]</t>
  </si>
  <si>
    <t>ABR</t>
  </si>
  <si>
    <t>Antoine Elain</t>
  </si>
  <si>
    <t>Benjamin Delalande</t>
  </si>
  <si>
    <t>Fin du TOP Copeau n°2</t>
  </si>
  <si>
    <t>Robin Clamens</t>
  </si>
  <si>
    <t>Yohan Reguiai</t>
  </si>
  <si>
    <t>Théophane Bau</t>
  </si>
  <si>
    <t>Brice Roblot</t>
  </si>
  <si>
    <t>Présentation du châssis équipé et de la carrosserie refroidie</t>
  </si>
  <si>
    <t>Adrien De la salle</t>
  </si>
  <si>
    <t>Jérôme Lefèvre</t>
  </si>
  <si>
    <t>Aurélien Bienner</t>
  </si>
  <si>
    <t>Antoine Maros</t>
  </si>
  <si>
    <t>Ludovic Beghin &amp; Maxime Proriol (&amp; Manon Pillis pour la partie catch-can)</t>
  </si>
  <si>
    <t>Pause dinatoire (30 min)</t>
  </si>
  <si>
    <t xml:space="preserve">Fin de la présentation de la motorisation - Partie 2 </t>
  </si>
  <si>
    <t>Présentation de l'ergonomie du véhicule (1h20)</t>
  </si>
  <si>
    <t>Partie</t>
  </si>
  <si>
    <t>La transmission secondaire</t>
  </si>
  <si>
    <t>Vidéo d'intégration</t>
  </si>
  <si>
    <t xml:space="preserve">Fin </t>
  </si>
  <si>
    <t>Budget véhicule</t>
  </si>
  <si>
    <t>Le passage de vitesse</t>
  </si>
  <si>
    <t>Le tableau de bord</t>
  </si>
  <si>
    <t xml:space="preserve">Bob Aubouin &amp; Julien Doan </t>
  </si>
  <si>
    <t xml:space="preserve">_x000D_
</t>
  </si>
  <si>
    <t>retour sur le performance</t>
  </si>
  <si>
    <t>NGO</t>
  </si>
  <si>
    <t xml:space="preserve">Retour Budget </t>
  </si>
  <si>
    <t>BAT</t>
  </si>
  <si>
    <t xml:space="preserve">Vue global véhicule </t>
  </si>
  <si>
    <t>MPL</t>
  </si>
  <si>
    <t>Vue global LAS</t>
  </si>
  <si>
    <t>PCT</t>
  </si>
  <si>
    <t>Insert</t>
  </si>
  <si>
    <t>Essai collage</t>
  </si>
  <si>
    <t xml:space="preserve">Vue global Chassis </t>
  </si>
  <si>
    <t>RCS</t>
  </si>
  <si>
    <t>Ergonomie</t>
  </si>
  <si>
    <t>YRI</t>
  </si>
  <si>
    <t>Châssis</t>
  </si>
  <si>
    <t xml:space="preserve">Pause repas </t>
  </si>
  <si>
    <t>Vue global Motorisation</t>
  </si>
  <si>
    <t>CEE</t>
  </si>
  <si>
    <t>Carto</t>
  </si>
  <si>
    <t>Admission</t>
  </si>
  <si>
    <t>Transmission secondaire</t>
  </si>
  <si>
    <t>LDN</t>
  </si>
  <si>
    <t>Réservoir</t>
  </si>
  <si>
    <t>BVL</t>
  </si>
  <si>
    <t>Vue global Electronique</t>
  </si>
  <si>
    <t>Faiseaux</t>
  </si>
  <si>
    <t>TdB</t>
  </si>
  <si>
    <t>MRN</t>
  </si>
  <si>
    <t>Carte avant</t>
  </si>
  <si>
    <t>MGZ</t>
  </si>
  <si>
    <t xml:space="preserve">Bus CAN </t>
  </si>
  <si>
    <t>ARZ</t>
  </si>
  <si>
    <t>Carte arrière</t>
  </si>
  <si>
    <t>BMA / CLS</t>
  </si>
  <si>
    <t>BSPD</t>
  </si>
  <si>
    <t>Bilan intégration de la maquette</t>
  </si>
  <si>
    <t>Présentation de la motorisation - Partie 2</t>
  </si>
  <si>
    <t xml:space="preserve">Le circuit d'essence </t>
  </si>
  <si>
    <t>Le carter d'huile</t>
  </si>
  <si>
    <t>La carrosserie refroidie</t>
  </si>
  <si>
    <t>Délibérations de la part des Académiciens et de l’Équipe Pédagogique</t>
  </si>
  <si>
    <t>Académiciens</t>
  </si>
  <si>
    <t xml:space="preserve">Le châssis équipé </t>
  </si>
  <si>
    <t xml:space="preserve">La push-bar </t>
  </si>
  <si>
    <t xml:space="preserve">Le porte-moteur </t>
  </si>
  <si>
    <t xml:space="preserve">La crash-box </t>
  </si>
  <si>
    <t>Le Pédalier</t>
  </si>
  <si>
    <t xml:space="preserve"> L'ergonomie du cokpit </t>
  </si>
  <si>
    <t>Conclusion générale</t>
  </si>
  <si>
    <t xml:space="preserve">Stratégie commerciale </t>
  </si>
  <si>
    <t>LAS</t>
  </si>
  <si>
    <t>Electronique</t>
  </si>
  <si>
    <t>Châssis équipé</t>
  </si>
  <si>
    <t>Motorisation instrumentée</t>
  </si>
  <si>
    <t>SEISM</t>
  </si>
  <si>
    <t>Conclusion</t>
  </si>
  <si>
    <t>Début</t>
  </si>
  <si>
    <t>Introduction</t>
  </si>
  <si>
    <t>Fin</t>
  </si>
  <si>
    <t>Retour sur les conditions du dernier TOP Synthèse</t>
  </si>
  <si>
    <t>Total</t>
  </si>
  <si>
    <t>Retour sur les conditions du dernier TOP</t>
  </si>
  <si>
    <t>Porte moyeu</t>
  </si>
  <si>
    <t>Moyeu</t>
  </si>
  <si>
    <t>APU</t>
  </si>
  <si>
    <t>Châssis avec chapes</t>
  </si>
  <si>
    <t>Retour Ergonomie</t>
  </si>
  <si>
    <t>Retour sur les conditions du TOP Synthèse</t>
  </si>
  <si>
    <t>Rappel sur les livrables attendus pour un TOP Copeau réussi</t>
  </si>
  <si>
    <t>Ordre du jour proposé et quittance décideurs</t>
  </si>
  <si>
    <t>Rappel des éléments de Politique Progrès</t>
  </si>
  <si>
    <t>Rappel de la Fiche Technique Véhicule</t>
  </si>
  <si>
    <t>Visite de la Maquette Numérique Vulcanix sous GitHub et Catia</t>
  </si>
  <si>
    <t xml:space="preserve"> Introduction du Top Copeau</t>
  </si>
  <si>
    <t>Présentation générale du projet et du véhicule</t>
  </si>
  <si>
    <t>Présentation de la Liaison au sol (2h)</t>
  </si>
  <si>
    <t>La roue équipée</t>
  </si>
  <si>
    <t>Arthur Perdereau</t>
  </si>
  <si>
    <t xml:space="preserve">Pierre Gras (&amp; Nicolas Gameiro sur la frette de frein) </t>
  </si>
  <si>
    <t>Le système de freinage</t>
  </si>
  <si>
    <t>Les triangles</t>
  </si>
  <si>
    <t>Julien Lazure (&amp; Pierre-Alexis Corpechot sur plan B)</t>
  </si>
  <si>
    <t>Les suspensions</t>
  </si>
  <si>
    <t>Guillaume Touzé &amp; Victor Bessis</t>
  </si>
  <si>
    <t>La direction</t>
  </si>
  <si>
    <t>Guillaume Touzé &amp; Christophe Besson</t>
  </si>
  <si>
    <t>Présentation de la motorisation - Partie 1</t>
  </si>
  <si>
    <t>Emilien Saint-Dizier</t>
  </si>
  <si>
    <t xml:space="preserve"> L'admission</t>
  </si>
  <si>
    <t>Raphaël Mounet</t>
  </si>
  <si>
    <t>Responsables partenaires et directeurs de la phase remontante</t>
  </si>
  <si>
    <t>Calendrier de la phase remontante</t>
  </si>
  <si>
    <t>Gantt de la phase remontante</t>
  </si>
  <si>
    <t xml:space="preserve">Total </t>
  </si>
  <si>
    <t>Echappement</t>
  </si>
  <si>
    <t>Pedro Guimaraes</t>
  </si>
  <si>
    <t>Les cartes électroniques</t>
  </si>
  <si>
    <t>Guillaume Tsilefski &amp; Paco Tancho</t>
  </si>
  <si>
    <t>Guillaume Tsilefski</t>
  </si>
  <si>
    <t xml:space="preserve">Le placement des éléments annexes (Batterie, crash sensor, ...) </t>
  </si>
  <si>
    <t>Conclusion partielle et annonce de ce qu'il reste à voir au prochain Top Copeau</t>
  </si>
  <si>
    <t>Fin du TOP Copeau n°1</t>
  </si>
  <si>
    <t>Chapes porte moyeu</t>
  </si>
  <si>
    <t>Position suspensions</t>
  </si>
  <si>
    <t>Système de freinage</t>
  </si>
  <si>
    <t>EDP</t>
  </si>
  <si>
    <t>Refroidissement</t>
  </si>
  <si>
    <t>AMS</t>
  </si>
  <si>
    <t>Pédalier</t>
  </si>
  <si>
    <t>BDE</t>
  </si>
  <si>
    <t>Crash Box</t>
  </si>
  <si>
    <t>PTN</t>
  </si>
  <si>
    <t>Résultats MECAmaster</t>
  </si>
  <si>
    <t>Délibérations</t>
  </si>
  <si>
    <t xml:space="preserve">Total LAS </t>
  </si>
  <si>
    <t>Total chassis</t>
  </si>
  <si>
    <t>Total Motorisation</t>
  </si>
  <si>
    <t>Total Elec</t>
  </si>
  <si>
    <t>LDN / MPY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</si>
</sst>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8"/>
      <color rgb="FF000000"/>
      <name val="Arial"/>
      <family val="2"/>
    </font>
    <font>
      <sz val="11"/>
      <color rgb="FF0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2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40"/>
  <sheetViews>
    <sheetView showGridLines="0" zoomScaleNormal="100" workbookViewId="0">
      <selection activeCell="B32" sqref="B32"/>
    </sheetView>
  </sheetViews>
  <sheetFormatPr baseColWidth="10" defaultRowHeight="13.5" x14ac:dyDescent="0.35"/>
  <cols>
    <col min="1" max="1" width="35" style="1" customWidth="1"/>
    <col min="2" max="2" width="53.08984375" style="1" customWidth="1"/>
    <col min="3" max="3" width="57.6328125" style="1" customWidth="1"/>
    <col min="4" max="4" width="15.453125" style="1" bestFit="1" customWidth="1"/>
    <col min="5" max="6" width="10.90625" style="1"/>
    <col min="7" max="7" width="36.54296875" style="1" customWidth="1"/>
    <col min="8" max="16384" width="10.90625" style="1"/>
  </cols>
  <sheetData>
    <row r="1" spans="1:7" x14ac:dyDescent="0.35">
      <c r="A1" s="3" t="s">
        <v>27</v>
      </c>
      <c r="B1" s="3" t="s">
        <v>3</v>
      </c>
      <c r="C1" s="3" t="s">
        <v>4</v>
      </c>
      <c r="D1" s="3" t="s">
        <v>5</v>
      </c>
      <c r="E1" s="3" t="s">
        <v>6</v>
      </c>
    </row>
    <row r="2" spans="1:7" ht="31" customHeight="1" x14ac:dyDescent="0.35">
      <c r="A2" s="35" t="s">
        <v>92</v>
      </c>
      <c r="B2" s="2" t="s">
        <v>7</v>
      </c>
      <c r="C2" s="2" t="s">
        <v>8</v>
      </c>
      <c r="D2" s="14"/>
      <c r="E2" s="14">
        <v>0.77083333333333337</v>
      </c>
    </row>
    <row r="3" spans="1:7" x14ac:dyDescent="0.35">
      <c r="A3" s="35"/>
      <c r="B3" s="2" t="s">
        <v>109</v>
      </c>
      <c r="C3" s="2" t="s">
        <v>10</v>
      </c>
      <c r="D3" s="14">
        <v>1.3888888888888889E-3</v>
      </c>
      <c r="E3" s="14">
        <f>E2+D3</f>
        <v>0.77222222222222225</v>
      </c>
    </row>
    <row r="4" spans="1:7" x14ac:dyDescent="0.35">
      <c r="A4" s="35"/>
      <c r="B4" s="2" t="s">
        <v>103</v>
      </c>
      <c r="C4" s="2" t="s">
        <v>10</v>
      </c>
      <c r="D4" s="14">
        <v>3.472222222222222E-3</v>
      </c>
      <c r="E4" s="14">
        <f t="shared" ref="E4:E24" si="0">E3+D4</f>
        <v>0.77569444444444446</v>
      </c>
    </row>
    <row r="5" spans="1:7" ht="27" x14ac:dyDescent="0.35">
      <c r="A5" s="35"/>
      <c r="B5" s="2" t="s">
        <v>104</v>
      </c>
      <c r="C5" s="2" t="s">
        <v>10</v>
      </c>
      <c r="D5" s="14">
        <v>3.472222222222222E-3</v>
      </c>
      <c r="E5" s="14">
        <f t="shared" si="0"/>
        <v>0.77916666666666667</v>
      </c>
    </row>
    <row r="6" spans="1:7" x14ac:dyDescent="0.35">
      <c r="A6" s="35"/>
      <c r="B6" s="2" t="s">
        <v>105</v>
      </c>
      <c r="C6" s="2" t="s">
        <v>10</v>
      </c>
      <c r="D6" s="14">
        <v>3.472222222222222E-3</v>
      </c>
      <c r="E6" s="14">
        <f t="shared" si="0"/>
        <v>0.78263888888888888</v>
      </c>
    </row>
    <row r="7" spans="1:7" ht="14.5" customHeight="1" x14ac:dyDescent="0.35">
      <c r="A7" s="35" t="s">
        <v>110</v>
      </c>
      <c r="B7" s="26" t="s">
        <v>106</v>
      </c>
      <c r="C7" s="2" t="s">
        <v>17</v>
      </c>
      <c r="D7" s="14">
        <v>3.472222222222222E-3</v>
      </c>
      <c r="E7" s="14">
        <f t="shared" si="0"/>
        <v>0.78611111111111109</v>
      </c>
    </row>
    <row r="8" spans="1:7" x14ac:dyDescent="0.35">
      <c r="A8" s="35"/>
      <c r="B8" s="26" t="s">
        <v>107</v>
      </c>
      <c r="C8" s="2" t="s">
        <v>17</v>
      </c>
      <c r="D8" s="14">
        <v>3.472222222222222E-3</v>
      </c>
      <c r="E8" s="14">
        <f t="shared" si="0"/>
        <v>0.7895833333333333</v>
      </c>
    </row>
    <row r="9" spans="1:7" ht="27" x14ac:dyDescent="0.35">
      <c r="A9" s="35"/>
      <c r="B9" s="26" t="s">
        <v>108</v>
      </c>
      <c r="C9" s="2" t="s">
        <v>17</v>
      </c>
      <c r="D9" s="14">
        <v>6.9444444444444441E-3</v>
      </c>
      <c r="E9" s="14">
        <f t="shared" si="0"/>
        <v>0.79652777777777772</v>
      </c>
    </row>
    <row r="10" spans="1:7" ht="27" customHeight="1" x14ac:dyDescent="0.35">
      <c r="A10" s="37" t="s">
        <v>111</v>
      </c>
      <c r="B10" s="10" t="s">
        <v>112</v>
      </c>
      <c r="C10" s="10" t="s">
        <v>113</v>
      </c>
      <c r="D10" s="15">
        <v>2.0833333333333332E-2</v>
      </c>
      <c r="E10" s="14">
        <f t="shared" si="0"/>
        <v>0.81736111111111109</v>
      </c>
      <c r="G10" s="27"/>
    </row>
    <row r="11" spans="1:7" x14ac:dyDescent="0.35">
      <c r="A11" s="37"/>
      <c r="B11" s="10" t="s">
        <v>115</v>
      </c>
      <c r="C11" s="10" t="s">
        <v>114</v>
      </c>
      <c r="D11" s="15">
        <v>1.0416666666666666E-2</v>
      </c>
      <c r="E11" s="14">
        <f t="shared" si="0"/>
        <v>0.82777777777777772</v>
      </c>
      <c r="G11" s="27"/>
    </row>
    <row r="12" spans="1:7" x14ac:dyDescent="0.35">
      <c r="A12" s="37"/>
      <c r="B12" s="10" t="s">
        <v>116</v>
      </c>
      <c r="C12" s="10" t="s">
        <v>117</v>
      </c>
      <c r="D12" s="15">
        <v>1.7361111111111112E-2</v>
      </c>
      <c r="E12" s="14">
        <f t="shared" si="0"/>
        <v>0.84513888888888888</v>
      </c>
      <c r="G12" s="27"/>
    </row>
    <row r="13" spans="1:7" x14ac:dyDescent="0.35">
      <c r="A13" s="37"/>
      <c r="B13" s="10" t="s">
        <v>118</v>
      </c>
      <c r="C13" s="10" t="s">
        <v>119</v>
      </c>
      <c r="D13" s="15">
        <v>2.0833333333333332E-2</v>
      </c>
      <c r="E13" s="14">
        <f t="shared" si="0"/>
        <v>0.86597222222222225</v>
      </c>
      <c r="G13" s="27"/>
    </row>
    <row r="14" spans="1:7" x14ac:dyDescent="0.35">
      <c r="A14" s="37"/>
      <c r="B14" s="10" t="s">
        <v>120</v>
      </c>
      <c r="C14" s="10" t="s">
        <v>121</v>
      </c>
      <c r="D14" s="15">
        <v>1.3888888888888888E-2</v>
      </c>
      <c r="E14" s="14">
        <f t="shared" si="0"/>
        <v>0.87986111111111109</v>
      </c>
      <c r="G14" s="27"/>
    </row>
    <row r="15" spans="1:7" x14ac:dyDescent="0.35">
      <c r="A15" s="3"/>
      <c r="B15" s="3" t="s">
        <v>24</v>
      </c>
      <c r="C15" s="3"/>
      <c r="D15" s="24">
        <v>2.0833333333333332E-2</v>
      </c>
      <c r="E15" s="14">
        <f t="shared" si="0"/>
        <v>0.90069444444444446</v>
      </c>
      <c r="G15" s="27"/>
    </row>
    <row r="16" spans="1:7" ht="27" x14ac:dyDescent="0.35">
      <c r="A16" s="36" t="s">
        <v>122</v>
      </c>
      <c r="B16" s="11" t="s">
        <v>73</v>
      </c>
      <c r="C16" s="11" t="s">
        <v>23</v>
      </c>
      <c r="D16" s="18">
        <v>1.0416666666666666E-2</v>
      </c>
      <c r="E16" s="14">
        <f t="shared" si="0"/>
        <v>0.91111111111111109</v>
      </c>
      <c r="G16" s="27"/>
    </row>
    <row r="17" spans="1:7" x14ac:dyDescent="0.35">
      <c r="A17" s="36"/>
      <c r="B17" s="11" t="s">
        <v>28</v>
      </c>
      <c r="C17" s="11" t="s">
        <v>19</v>
      </c>
      <c r="D17" s="18">
        <v>1.3888888888888888E-2</v>
      </c>
      <c r="E17" s="14">
        <f t="shared" si="0"/>
        <v>0.92499999999999993</v>
      </c>
    </row>
    <row r="18" spans="1:7" x14ac:dyDescent="0.35">
      <c r="A18" s="36"/>
      <c r="B18" s="29" t="s">
        <v>124</v>
      </c>
      <c r="C18" s="11" t="s">
        <v>123</v>
      </c>
      <c r="D18" s="18">
        <v>1.0416666666666666E-2</v>
      </c>
      <c r="E18" s="14">
        <f t="shared" si="0"/>
        <v>0.93541666666666656</v>
      </c>
    </row>
    <row r="19" spans="1:7" x14ac:dyDescent="0.35">
      <c r="A19" s="36"/>
      <c r="B19" s="29" t="s">
        <v>130</v>
      </c>
      <c r="C19" s="11" t="s">
        <v>125</v>
      </c>
      <c r="D19" s="18">
        <v>1.3888888888888888E-2</v>
      </c>
      <c r="E19" s="14">
        <f t="shared" si="0"/>
        <v>0.9493055555555554</v>
      </c>
    </row>
    <row r="20" spans="1:7" x14ac:dyDescent="0.35">
      <c r="A20" s="38" t="s">
        <v>87</v>
      </c>
      <c r="B20" s="28" t="s">
        <v>61</v>
      </c>
      <c r="C20" s="12" t="s">
        <v>134</v>
      </c>
      <c r="D20" s="21">
        <v>6.9444444444444441E-3</v>
      </c>
      <c r="E20" s="14">
        <f t="shared" si="0"/>
        <v>0.95624999999999982</v>
      </c>
      <c r="G20" s="27"/>
    </row>
    <row r="21" spans="1:7" ht="27" x14ac:dyDescent="0.35">
      <c r="A21" s="38"/>
      <c r="B21" s="28" t="s">
        <v>135</v>
      </c>
      <c r="C21" s="12" t="s">
        <v>133</v>
      </c>
      <c r="D21" s="21">
        <v>6.9444444444444441E-3</v>
      </c>
      <c r="E21" s="14">
        <f t="shared" si="0"/>
        <v>0.96319444444444424</v>
      </c>
      <c r="G21" s="27"/>
    </row>
    <row r="22" spans="1:7" x14ac:dyDescent="0.35">
      <c r="A22" s="38"/>
      <c r="B22" s="28" t="s">
        <v>132</v>
      </c>
      <c r="C22" s="12" t="s">
        <v>131</v>
      </c>
      <c r="D22" s="21">
        <v>1.3888888888888888E-2</v>
      </c>
      <c r="E22" s="14">
        <f t="shared" si="0"/>
        <v>0.97708333333333308</v>
      </c>
    </row>
    <row r="23" spans="1:7" ht="27" x14ac:dyDescent="0.35">
      <c r="A23" s="35" t="s">
        <v>84</v>
      </c>
      <c r="B23" s="26" t="s">
        <v>136</v>
      </c>
      <c r="C23" s="2" t="s">
        <v>21</v>
      </c>
      <c r="D23" s="14">
        <v>6.9444444444444441E-3</v>
      </c>
      <c r="E23" s="14">
        <f t="shared" si="0"/>
        <v>0.9840277777777775</v>
      </c>
    </row>
    <row r="24" spans="1:7" x14ac:dyDescent="0.35">
      <c r="A24" s="35"/>
      <c r="B24" s="26" t="s">
        <v>137</v>
      </c>
      <c r="C24" s="2"/>
      <c r="D24" s="14">
        <v>1.0416666666666666E-2</v>
      </c>
      <c r="E24" s="14">
        <f t="shared" si="0"/>
        <v>0.99444444444444413</v>
      </c>
    </row>
    <row r="26" spans="1:7" x14ac:dyDescent="0.35">
      <c r="A26" s="27"/>
      <c r="C26" s="1" t="s">
        <v>96</v>
      </c>
      <c r="D26" s="20">
        <f>SUM(D2:D24)</f>
        <v>0.22361111111111112</v>
      </c>
    </row>
    <row r="27" spans="1:7" x14ac:dyDescent="0.35">
      <c r="A27" s="27"/>
    </row>
    <row r="28" spans="1:7" x14ac:dyDescent="0.35">
      <c r="A28" s="27"/>
    </row>
    <row r="29" spans="1:7" x14ac:dyDescent="0.35">
      <c r="A29" s="27"/>
    </row>
    <row r="30" spans="1:7" x14ac:dyDescent="0.35">
      <c r="A30" s="27"/>
    </row>
    <row r="31" spans="1:7" x14ac:dyDescent="0.35">
      <c r="A31" s="27"/>
    </row>
    <row r="35" spans="1:1" x14ac:dyDescent="0.35">
      <c r="A35" s="27"/>
    </row>
    <row r="36" spans="1:1" x14ac:dyDescent="0.35">
      <c r="A36" s="27"/>
    </row>
    <row r="37" spans="1:1" x14ac:dyDescent="0.35">
      <c r="A37" s="27"/>
    </row>
    <row r="38" spans="1:1" x14ac:dyDescent="0.35">
      <c r="A38" s="27"/>
    </row>
    <row r="39" spans="1:1" x14ac:dyDescent="0.35">
      <c r="A39" s="27"/>
    </row>
    <row r="40" spans="1:1" x14ac:dyDescent="0.35">
      <c r="A40" s="27"/>
    </row>
  </sheetData>
  <mergeCells count="6">
    <mergeCell ref="A2:A6"/>
    <mergeCell ref="A16:A19"/>
    <mergeCell ref="A10:A14"/>
    <mergeCell ref="A23:A24"/>
    <mergeCell ref="A7:A9"/>
    <mergeCell ref="A20:A22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57"/>
  <sheetViews>
    <sheetView showGridLines="0" zoomScaleNormal="100" workbookViewId="0">
      <selection sqref="A1:E28"/>
    </sheetView>
  </sheetViews>
  <sheetFormatPr baseColWidth="10" defaultRowHeight="13.5" x14ac:dyDescent="0.35"/>
  <cols>
    <col min="1" max="1" width="35" style="1" customWidth="1"/>
    <col min="2" max="2" width="53.08984375" style="1" customWidth="1"/>
    <col min="3" max="3" width="57.6328125" style="1" customWidth="1"/>
    <col min="4" max="4" width="15.453125" style="1" bestFit="1" customWidth="1"/>
    <col min="5" max="16384" width="10.90625" style="1"/>
  </cols>
  <sheetData>
    <row r="1" spans="1:5" x14ac:dyDescent="0.35">
      <c r="A1" s="3" t="s">
        <v>27</v>
      </c>
      <c r="B1" s="3" t="s">
        <v>3</v>
      </c>
      <c r="C1" s="3" t="s">
        <v>4</v>
      </c>
      <c r="D1" s="3" t="s">
        <v>5</v>
      </c>
      <c r="E1" s="3" t="s">
        <v>6</v>
      </c>
    </row>
    <row r="2" spans="1:5" ht="31" customHeight="1" x14ac:dyDescent="0.35">
      <c r="A2" s="2"/>
      <c r="B2" s="2" t="s">
        <v>7</v>
      </c>
      <c r="C2" s="2" t="s">
        <v>8</v>
      </c>
      <c r="D2" s="14"/>
      <c r="E2" s="14">
        <v>0.77083333333333337</v>
      </c>
    </row>
    <row r="3" spans="1:5" ht="40.5" x14ac:dyDescent="0.35">
      <c r="A3" s="2"/>
      <c r="B3" s="2" t="s">
        <v>9</v>
      </c>
      <c r="C3" s="2" t="s">
        <v>10</v>
      </c>
      <c r="D3" s="14">
        <v>1.3888888888888889E-3</v>
      </c>
      <c r="E3" s="14">
        <f>E2+D3</f>
        <v>0.77222222222222225</v>
      </c>
    </row>
    <row r="4" spans="1:5" ht="27" customHeight="1" x14ac:dyDescent="0.35">
      <c r="A4" s="39" t="s">
        <v>18</v>
      </c>
      <c r="B4" s="9" t="s">
        <v>78</v>
      </c>
      <c r="C4" s="9" t="s">
        <v>11</v>
      </c>
      <c r="D4" s="16">
        <v>2.7777777777777776E-2</v>
      </c>
      <c r="E4" s="14">
        <f t="shared" ref="E4:E26" si="0">E3+D4</f>
        <v>0.8</v>
      </c>
    </row>
    <row r="5" spans="1:5" x14ac:dyDescent="0.35">
      <c r="A5" s="39"/>
      <c r="B5" s="9" t="s">
        <v>75</v>
      </c>
      <c r="C5" s="9" t="s">
        <v>12</v>
      </c>
      <c r="D5" s="16">
        <v>1.3888888888888888E-2</v>
      </c>
      <c r="E5" s="14">
        <f t="shared" si="0"/>
        <v>0.81388888888888888</v>
      </c>
    </row>
    <row r="6" spans="1:5" x14ac:dyDescent="0.35">
      <c r="A6" s="39"/>
      <c r="B6" s="9" t="s">
        <v>79</v>
      </c>
      <c r="C6" s="9" t="s">
        <v>14</v>
      </c>
      <c r="D6" s="16">
        <v>6.9444444444444441E-3</v>
      </c>
      <c r="E6" s="14">
        <f t="shared" si="0"/>
        <v>0.8208333333333333</v>
      </c>
    </row>
    <row r="7" spans="1:5" x14ac:dyDescent="0.35">
      <c r="A7" s="39"/>
      <c r="B7" s="9" t="s">
        <v>80</v>
      </c>
      <c r="C7" s="9" t="s">
        <v>15</v>
      </c>
      <c r="D7" s="16">
        <v>6.9444444444444441E-3</v>
      </c>
      <c r="E7" s="14">
        <f t="shared" si="0"/>
        <v>0.82777777777777772</v>
      </c>
    </row>
    <row r="8" spans="1:5" x14ac:dyDescent="0.35">
      <c r="A8" s="39"/>
      <c r="B8" s="9" t="s">
        <v>81</v>
      </c>
      <c r="C8" s="9" t="s">
        <v>16</v>
      </c>
      <c r="D8" s="16">
        <v>6.9444444444444441E-3</v>
      </c>
      <c r="E8" s="14">
        <f t="shared" si="0"/>
        <v>0.83472222222222214</v>
      </c>
    </row>
    <row r="9" spans="1:5" ht="27" x14ac:dyDescent="0.35">
      <c r="A9" s="36" t="s">
        <v>72</v>
      </c>
      <c r="B9" s="11" t="s">
        <v>73</v>
      </c>
      <c r="C9" s="11" t="s">
        <v>23</v>
      </c>
      <c r="D9" s="18">
        <v>1.0416666666666666E-2</v>
      </c>
      <c r="E9" s="14">
        <f t="shared" si="0"/>
        <v>0.84513888888888877</v>
      </c>
    </row>
    <row r="10" spans="1:5" x14ac:dyDescent="0.35">
      <c r="A10" s="36"/>
      <c r="B10" s="11" t="s">
        <v>74</v>
      </c>
      <c r="C10" s="11" t="s">
        <v>17</v>
      </c>
      <c r="D10" s="18">
        <v>1.0416666666666666E-2</v>
      </c>
      <c r="E10" s="14">
        <f t="shared" si="0"/>
        <v>0.8555555555555554</v>
      </c>
    </row>
    <row r="11" spans="1:5" x14ac:dyDescent="0.35">
      <c r="A11" s="6"/>
      <c r="B11" s="6" t="s">
        <v>24</v>
      </c>
      <c r="C11" s="6"/>
      <c r="D11" s="17">
        <v>2.0833333333333332E-2</v>
      </c>
      <c r="E11" s="14">
        <f t="shared" si="0"/>
        <v>0.87638888888888877</v>
      </c>
    </row>
    <row r="12" spans="1:5" ht="27" x14ac:dyDescent="0.35">
      <c r="A12" s="11" t="s">
        <v>25</v>
      </c>
      <c r="B12" s="11" t="s">
        <v>28</v>
      </c>
      <c r="C12" s="11" t="s">
        <v>19</v>
      </c>
      <c r="D12" s="18">
        <v>2.0833333333333332E-2</v>
      </c>
      <c r="E12" s="14">
        <f t="shared" si="0"/>
        <v>0.89722222222222214</v>
      </c>
    </row>
    <row r="13" spans="1:5" x14ac:dyDescent="0.35">
      <c r="A13" s="39" t="s">
        <v>26</v>
      </c>
      <c r="B13" s="9" t="s">
        <v>82</v>
      </c>
      <c r="C13" s="9" t="s">
        <v>12</v>
      </c>
      <c r="D13" s="16">
        <v>2.0833333333333332E-2</v>
      </c>
      <c r="E13" s="14">
        <f t="shared" si="0"/>
        <v>0.91805555555555551</v>
      </c>
    </row>
    <row r="14" spans="1:5" x14ac:dyDescent="0.35">
      <c r="A14" s="39"/>
      <c r="B14" s="9" t="s">
        <v>83</v>
      </c>
      <c r="C14" s="9" t="s">
        <v>20</v>
      </c>
      <c r="D14" s="16">
        <v>1.3888888888888888E-2</v>
      </c>
      <c r="E14" s="14">
        <f t="shared" si="0"/>
        <v>0.93194444444444435</v>
      </c>
    </row>
    <row r="15" spans="1:5" x14ac:dyDescent="0.35">
      <c r="A15" s="39"/>
      <c r="B15" s="9" t="s">
        <v>33</v>
      </c>
      <c r="C15" s="9" t="s">
        <v>34</v>
      </c>
      <c r="D15" s="16">
        <v>1.0416666666666666E-2</v>
      </c>
      <c r="E15" s="14">
        <f t="shared" si="0"/>
        <v>0.94236111111111098</v>
      </c>
    </row>
    <row r="16" spans="1:5" x14ac:dyDescent="0.35">
      <c r="A16" s="39"/>
      <c r="B16" s="9" t="s">
        <v>32</v>
      </c>
      <c r="C16" s="9" t="s">
        <v>20</v>
      </c>
      <c r="D16" s="16">
        <v>1.0416666666666666E-2</v>
      </c>
      <c r="E16" s="14">
        <f t="shared" si="0"/>
        <v>0.95277777777777761</v>
      </c>
    </row>
    <row r="17" spans="1:5" x14ac:dyDescent="0.35">
      <c r="A17" s="35" t="s">
        <v>84</v>
      </c>
      <c r="B17" s="2" t="s">
        <v>31</v>
      </c>
      <c r="C17" s="2" t="s">
        <v>21</v>
      </c>
      <c r="D17" s="14">
        <v>6.9444444444444441E-3</v>
      </c>
      <c r="E17" s="14">
        <f t="shared" si="0"/>
        <v>0.95972222222222203</v>
      </c>
    </row>
    <row r="18" spans="1:5" x14ac:dyDescent="0.35">
      <c r="A18" s="35"/>
      <c r="B18" s="2" t="s">
        <v>85</v>
      </c>
      <c r="C18" s="2" t="s">
        <v>22</v>
      </c>
      <c r="D18" s="14">
        <v>1.0416666666666666E-2</v>
      </c>
      <c r="E18" s="14">
        <f t="shared" si="0"/>
        <v>0.97013888888888866</v>
      </c>
    </row>
    <row r="19" spans="1:5" ht="27" x14ac:dyDescent="0.35">
      <c r="A19" s="35"/>
      <c r="B19" s="2" t="s">
        <v>126</v>
      </c>
      <c r="C19" s="2" t="s">
        <v>21</v>
      </c>
      <c r="D19" s="14">
        <v>6.9444444444444441E-3</v>
      </c>
      <c r="E19" s="14">
        <f t="shared" si="0"/>
        <v>0.97708333333333308</v>
      </c>
    </row>
    <row r="20" spans="1:5" x14ac:dyDescent="0.35">
      <c r="A20" s="35"/>
      <c r="B20" s="2" t="s">
        <v>127</v>
      </c>
      <c r="C20" s="2" t="s">
        <v>21</v>
      </c>
      <c r="D20" s="14">
        <v>6.9444444444444441E-3</v>
      </c>
      <c r="E20" s="14">
        <f t="shared" si="0"/>
        <v>0.9840277777777775</v>
      </c>
    </row>
    <row r="21" spans="1:5" x14ac:dyDescent="0.35">
      <c r="A21" s="35"/>
      <c r="B21" s="2" t="s">
        <v>29</v>
      </c>
      <c r="C21" s="2" t="s">
        <v>21</v>
      </c>
      <c r="D21" s="14">
        <v>6.9444444444444441E-3</v>
      </c>
      <c r="E21" s="14">
        <f t="shared" si="0"/>
        <v>0.99097222222222192</v>
      </c>
    </row>
    <row r="22" spans="1:5" ht="27" x14ac:dyDescent="0.35">
      <c r="A22" s="35" t="s">
        <v>30</v>
      </c>
      <c r="B22" s="2" t="s">
        <v>76</v>
      </c>
      <c r="C22" s="2" t="s">
        <v>77</v>
      </c>
      <c r="D22" s="14">
        <v>1.3888888888888888E-2</v>
      </c>
      <c r="E22" s="14">
        <f t="shared" si="0"/>
        <v>1.0048611111111108</v>
      </c>
    </row>
    <row r="23" spans="1:5" ht="14.5" customHeight="1" x14ac:dyDescent="0.35">
      <c r="A23" s="35"/>
      <c r="B23" s="2" t="s">
        <v>0</v>
      </c>
      <c r="C23" s="2"/>
      <c r="D23" s="14"/>
      <c r="E23" s="14">
        <f t="shared" si="0"/>
        <v>1.0048611111111108</v>
      </c>
    </row>
    <row r="24" spans="1:5" ht="14.5" customHeight="1" x14ac:dyDescent="0.35">
      <c r="A24" s="35"/>
      <c r="B24" s="2" t="s">
        <v>1</v>
      </c>
      <c r="C24" s="2"/>
      <c r="D24" s="14"/>
      <c r="E24" s="14">
        <f t="shared" si="0"/>
        <v>1.0048611111111108</v>
      </c>
    </row>
    <row r="25" spans="1:5" ht="14.5" customHeight="1" x14ac:dyDescent="0.35">
      <c r="A25" s="35"/>
      <c r="B25" s="2" t="s">
        <v>2</v>
      </c>
      <c r="C25" s="2" t="s">
        <v>8</v>
      </c>
      <c r="D25" s="14"/>
      <c r="E25" s="14">
        <f t="shared" si="0"/>
        <v>1.0048611111111108</v>
      </c>
    </row>
    <row r="26" spans="1:5" ht="15" customHeight="1" x14ac:dyDescent="0.35">
      <c r="A26" s="35"/>
      <c r="B26" s="2" t="s">
        <v>13</v>
      </c>
      <c r="C26" s="2"/>
      <c r="D26" s="14"/>
      <c r="E26" s="14">
        <f t="shared" si="0"/>
        <v>1.0048611111111108</v>
      </c>
    </row>
    <row r="28" spans="1:5" x14ac:dyDescent="0.35">
      <c r="C28" s="1" t="s">
        <v>129</v>
      </c>
      <c r="D28" s="20">
        <f>SUM(D2:D26)</f>
        <v>0.23402777777777781</v>
      </c>
    </row>
    <row r="30" spans="1:5" x14ac:dyDescent="0.35">
      <c r="A30" s="22"/>
    </row>
    <row r="31" spans="1:5" x14ac:dyDescent="0.35">
      <c r="A31" s="22"/>
    </row>
    <row r="32" spans="1:5" x14ac:dyDescent="0.35">
      <c r="A32" s="23"/>
    </row>
    <row r="33" spans="1:1" x14ac:dyDescent="0.35">
      <c r="A33" s="23"/>
    </row>
    <row r="34" spans="1:1" x14ac:dyDescent="0.35">
      <c r="A34" s="23"/>
    </row>
    <row r="35" spans="1:1" x14ac:dyDescent="0.35">
      <c r="A35" s="22"/>
    </row>
    <row r="36" spans="1:1" x14ac:dyDescent="0.35">
      <c r="A36" s="23"/>
    </row>
    <row r="37" spans="1:1" x14ac:dyDescent="0.35">
      <c r="A37" s="23"/>
    </row>
    <row r="38" spans="1:1" x14ac:dyDescent="0.35">
      <c r="A38" s="23"/>
    </row>
    <row r="39" spans="1:1" x14ac:dyDescent="0.35">
      <c r="A39" s="22"/>
    </row>
    <row r="40" spans="1:1" x14ac:dyDescent="0.35">
      <c r="A40" s="23"/>
    </row>
    <row r="41" spans="1:1" x14ac:dyDescent="0.35">
      <c r="A41" s="23"/>
    </row>
    <row r="42" spans="1:1" x14ac:dyDescent="0.35">
      <c r="A42" s="23"/>
    </row>
    <row r="43" spans="1:1" x14ac:dyDescent="0.35">
      <c r="A43" s="23"/>
    </row>
    <row r="44" spans="1:1" x14ac:dyDescent="0.35">
      <c r="A44" s="23"/>
    </row>
    <row r="45" spans="1:1" x14ac:dyDescent="0.35">
      <c r="A45" s="22"/>
    </row>
    <row r="46" spans="1:1" x14ac:dyDescent="0.35">
      <c r="A46" s="22"/>
    </row>
    <row r="47" spans="1:1" x14ac:dyDescent="0.35">
      <c r="A47" s="23"/>
    </row>
    <row r="48" spans="1:1" x14ac:dyDescent="0.35">
      <c r="A48" s="23"/>
    </row>
    <row r="49" spans="1:1" x14ac:dyDescent="0.35">
      <c r="A49" s="23"/>
    </row>
    <row r="50" spans="1:1" x14ac:dyDescent="0.35">
      <c r="A50" s="23"/>
    </row>
    <row r="51" spans="1:1" x14ac:dyDescent="0.35">
      <c r="A51" s="23"/>
    </row>
    <row r="52" spans="1:1" x14ac:dyDescent="0.35">
      <c r="A52" s="22"/>
    </row>
    <row r="53" spans="1:1" x14ac:dyDescent="0.35">
      <c r="A53" s="23"/>
    </row>
    <row r="54" spans="1:1" x14ac:dyDescent="0.35">
      <c r="A54" s="23"/>
    </row>
    <row r="55" spans="1:1" x14ac:dyDescent="0.35">
      <c r="A55" s="23"/>
    </row>
    <row r="56" spans="1:1" x14ac:dyDescent="0.35">
      <c r="A56" s="23"/>
    </row>
    <row r="57" spans="1:1" x14ac:dyDescent="0.35">
      <c r="A57" s="22"/>
    </row>
  </sheetData>
  <mergeCells count="5">
    <mergeCell ref="A13:A16"/>
    <mergeCell ref="A22:A26"/>
    <mergeCell ref="A4:A8"/>
    <mergeCell ref="A9:A10"/>
    <mergeCell ref="A17:A21"/>
  </mergeCells>
  <pageMargins left="0.25" right="0.25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E39"/>
  <sheetViews>
    <sheetView showGridLines="0" tabSelected="1" workbookViewId="0">
      <selection activeCell="G22" sqref="G22"/>
    </sheetView>
  </sheetViews>
  <sheetFormatPr baseColWidth="10" defaultRowHeight="13.5" x14ac:dyDescent="0.35"/>
  <cols>
    <col min="1" max="1" width="34.54296875" style="1" customWidth="1"/>
    <col min="2" max="2" width="55.08984375" style="1" bestFit="1" customWidth="1"/>
    <col min="3" max="3" width="16.6328125" style="1" customWidth="1"/>
    <col min="4" max="4" width="13.81640625" style="1" customWidth="1"/>
    <col min="5" max="5" width="14" style="1" customWidth="1"/>
    <col min="6" max="16384" width="10.90625" style="1"/>
  </cols>
  <sheetData>
    <row r="1" spans="1:5" x14ac:dyDescent="0.35">
      <c r="A1" s="6" t="s">
        <v>27</v>
      </c>
      <c r="B1" s="6" t="s">
        <v>3</v>
      </c>
      <c r="C1" s="6" t="s">
        <v>4</v>
      </c>
      <c r="D1" s="6" t="s">
        <v>5</v>
      </c>
      <c r="E1" s="6" t="s">
        <v>6</v>
      </c>
    </row>
    <row r="2" spans="1:5" ht="27" x14ac:dyDescent="0.35">
      <c r="A2" s="2" t="s">
        <v>92</v>
      </c>
      <c r="B2" s="2" t="s">
        <v>7</v>
      </c>
      <c r="C2" s="2" t="s">
        <v>8</v>
      </c>
      <c r="D2" s="14" t="s">
        <v>35</v>
      </c>
      <c r="E2" s="14">
        <v>0.77083333333333337</v>
      </c>
    </row>
    <row r="3" spans="1:5" ht="14.5" customHeight="1" x14ac:dyDescent="0.35">
      <c r="A3" s="43" t="s">
        <v>93</v>
      </c>
      <c r="B3" s="2" t="s">
        <v>95</v>
      </c>
      <c r="C3" s="2" t="s">
        <v>37</v>
      </c>
      <c r="D3" s="14">
        <v>6.9444444444444441E-3</v>
      </c>
      <c r="E3" s="14">
        <f>E2+D3</f>
        <v>0.77777777777777779</v>
      </c>
    </row>
    <row r="4" spans="1:5" x14ac:dyDescent="0.35">
      <c r="A4" s="44"/>
      <c r="B4" s="2" t="s">
        <v>36</v>
      </c>
      <c r="C4" s="2" t="s">
        <v>37</v>
      </c>
      <c r="D4" s="14">
        <v>1.3888888888888888E-2</v>
      </c>
      <c r="E4" s="14">
        <f t="shared" ref="E4:E32" si="0">E3+D4</f>
        <v>0.79166666666666663</v>
      </c>
    </row>
    <row r="5" spans="1:5" x14ac:dyDescent="0.35">
      <c r="A5" s="44"/>
      <c r="B5" s="2" t="s">
        <v>38</v>
      </c>
      <c r="C5" s="2" t="s">
        <v>49</v>
      </c>
      <c r="D5" s="14">
        <v>6.9444444444444441E-3</v>
      </c>
      <c r="E5" s="14">
        <f t="shared" si="0"/>
        <v>0.79861111111111105</v>
      </c>
    </row>
    <row r="6" spans="1:5" x14ac:dyDescent="0.35">
      <c r="A6" s="45"/>
      <c r="B6" s="2" t="s">
        <v>40</v>
      </c>
      <c r="C6" s="2" t="s">
        <v>41</v>
      </c>
      <c r="D6" s="14">
        <v>6.9444444444444441E-3</v>
      </c>
      <c r="E6" s="14">
        <f t="shared" si="0"/>
        <v>0.80555555555555547</v>
      </c>
    </row>
    <row r="7" spans="1:5" x14ac:dyDescent="0.35">
      <c r="A7" s="49" t="s">
        <v>86</v>
      </c>
      <c r="B7" s="10" t="s">
        <v>42</v>
      </c>
      <c r="C7" s="10" t="s">
        <v>43</v>
      </c>
      <c r="D7" s="15">
        <v>3.472222222222222E-3</v>
      </c>
      <c r="E7" s="14">
        <f t="shared" si="0"/>
        <v>0.80902777777777768</v>
      </c>
    </row>
    <row r="8" spans="1:5" x14ac:dyDescent="0.35">
      <c r="A8" s="50"/>
      <c r="B8" s="33" t="s">
        <v>148</v>
      </c>
      <c r="C8" s="33" t="s">
        <v>41</v>
      </c>
      <c r="D8" s="15">
        <v>6.9444444444444441E-3</v>
      </c>
      <c r="E8" s="14">
        <f t="shared" si="0"/>
        <v>0.8159722222222221</v>
      </c>
    </row>
    <row r="9" spans="1:5" x14ac:dyDescent="0.35">
      <c r="A9" s="50"/>
      <c r="B9" s="10" t="s">
        <v>44</v>
      </c>
      <c r="C9" s="10" t="s">
        <v>10</v>
      </c>
      <c r="D9" s="15">
        <v>1.3888888888888888E-2</v>
      </c>
      <c r="E9" s="14">
        <f t="shared" si="0"/>
        <v>0.82986111111111094</v>
      </c>
    </row>
    <row r="10" spans="1:5" x14ac:dyDescent="0.35">
      <c r="A10" s="50"/>
      <c r="B10" s="10" t="s">
        <v>45</v>
      </c>
      <c r="C10" s="10" t="s">
        <v>10</v>
      </c>
      <c r="D10" s="15">
        <v>1.3888888888888888E-2</v>
      </c>
      <c r="E10" s="14">
        <f t="shared" si="0"/>
        <v>0.84374999999999978</v>
      </c>
    </row>
    <row r="11" spans="1:5" x14ac:dyDescent="0.35">
      <c r="A11" s="51"/>
      <c r="B11" s="10" t="s">
        <v>144</v>
      </c>
      <c r="C11" s="10" t="s">
        <v>145</v>
      </c>
      <c r="D11" s="15">
        <v>6.9444444444444441E-3</v>
      </c>
      <c r="E11" s="14">
        <f t="shared" si="0"/>
        <v>0.8506944444444442</v>
      </c>
    </row>
    <row r="12" spans="1:5" x14ac:dyDescent="0.35">
      <c r="A12" s="55" t="s">
        <v>88</v>
      </c>
      <c r="B12" s="9" t="s">
        <v>46</v>
      </c>
      <c r="C12" s="9" t="s">
        <v>47</v>
      </c>
      <c r="D12" s="16">
        <v>3.472222222222222E-3</v>
      </c>
      <c r="E12" s="14">
        <f t="shared" si="0"/>
        <v>0.85416666666666641</v>
      </c>
    </row>
    <row r="13" spans="1:5" x14ac:dyDescent="0.35">
      <c r="A13" s="56"/>
      <c r="B13" s="9" t="s">
        <v>48</v>
      </c>
      <c r="C13" s="9" t="s">
        <v>49</v>
      </c>
      <c r="D13" s="16">
        <v>6.9444444444444441E-3</v>
      </c>
      <c r="E13" s="14">
        <f t="shared" si="0"/>
        <v>0.86111111111111083</v>
      </c>
    </row>
    <row r="14" spans="1:5" x14ac:dyDescent="0.35">
      <c r="A14" s="56"/>
      <c r="B14" s="25" t="s">
        <v>50</v>
      </c>
      <c r="C14" s="25" t="s">
        <v>47</v>
      </c>
      <c r="D14" s="16">
        <v>1.3888888888888888E-2</v>
      </c>
      <c r="E14" s="14">
        <f t="shared" si="0"/>
        <v>0.87499999999999967</v>
      </c>
    </row>
    <row r="15" spans="1:5" x14ac:dyDescent="0.35">
      <c r="A15" s="56"/>
      <c r="B15" s="9" t="s">
        <v>146</v>
      </c>
      <c r="C15" s="9" t="s">
        <v>147</v>
      </c>
      <c r="D15" s="16">
        <v>3.472222222222222E-3</v>
      </c>
      <c r="E15" s="14">
        <f t="shared" si="0"/>
        <v>0.87847222222222188</v>
      </c>
    </row>
    <row r="16" spans="1:5" s="8" customFormat="1" x14ac:dyDescent="0.35">
      <c r="A16" s="7"/>
      <c r="B16" s="6" t="s">
        <v>51</v>
      </c>
      <c r="C16" s="6"/>
      <c r="D16" s="17">
        <v>2.0833333333333332E-2</v>
      </c>
      <c r="E16" s="14">
        <f t="shared" si="0"/>
        <v>0.89930555555555525</v>
      </c>
    </row>
    <row r="17" spans="1:5" x14ac:dyDescent="0.35">
      <c r="A17" s="46" t="s">
        <v>89</v>
      </c>
      <c r="B17" s="11" t="s">
        <v>52</v>
      </c>
      <c r="C17" s="11" t="s">
        <v>53</v>
      </c>
      <c r="D17" s="18">
        <v>3.472222222222222E-3</v>
      </c>
      <c r="E17" s="14">
        <f t="shared" si="0"/>
        <v>0.90277777777777746</v>
      </c>
    </row>
    <row r="18" spans="1:5" x14ac:dyDescent="0.35">
      <c r="A18" s="47"/>
      <c r="B18" s="11" t="s">
        <v>54</v>
      </c>
      <c r="C18" s="11" t="s">
        <v>53</v>
      </c>
      <c r="D18" s="18">
        <v>3.472222222222222E-3</v>
      </c>
      <c r="E18" s="14">
        <f t="shared" si="0"/>
        <v>0.90624999999999967</v>
      </c>
    </row>
    <row r="19" spans="1:5" x14ac:dyDescent="0.35">
      <c r="A19" s="47"/>
      <c r="B19" s="11" t="s">
        <v>55</v>
      </c>
      <c r="C19" s="11" t="s">
        <v>53</v>
      </c>
      <c r="D19" s="18">
        <v>6.9444444444444441E-3</v>
      </c>
      <c r="E19" s="14">
        <f t="shared" si="0"/>
        <v>0.91319444444444409</v>
      </c>
    </row>
    <row r="20" spans="1:5" x14ac:dyDescent="0.35">
      <c r="A20" s="47"/>
      <c r="B20" s="11" t="s">
        <v>58</v>
      </c>
      <c r="C20" s="11" t="s">
        <v>59</v>
      </c>
      <c r="D20" s="18">
        <v>6.9444444444444441E-3</v>
      </c>
      <c r="E20" s="14">
        <f t="shared" si="0"/>
        <v>0.92013888888888851</v>
      </c>
    </row>
    <row r="21" spans="1:5" x14ac:dyDescent="0.35">
      <c r="A21" s="47"/>
      <c r="B21" s="11" t="s">
        <v>142</v>
      </c>
      <c r="C21" s="11" t="s">
        <v>143</v>
      </c>
      <c r="D21" s="18">
        <v>6.9444444444444441E-3</v>
      </c>
      <c r="E21" s="14">
        <f t="shared" si="0"/>
        <v>0.92708333333333293</v>
      </c>
    </row>
    <row r="22" spans="1:5" x14ac:dyDescent="0.35">
      <c r="A22" s="48"/>
      <c r="B22" s="34" t="s">
        <v>56</v>
      </c>
      <c r="C22" s="11" t="s">
        <v>154</v>
      </c>
      <c r="D22" s="18">
        <v>6.9444444444444441E-3</v>
      </c>
      <c r="E22" s="14">
        <f t="shared" si="0"/>
        <v>0.93402777777777735</v>
      </c>
    </row>
    <row r="23" spans="1:5" x14ac:dyDescent="0.35">
      <c r="A23" s="52" t="s">
        <v>90</v>
      </c>
      <c r="B23" s="12" t="s">
        <v>60</v>
      </c>
      <c r="C23" s="12" t="s">
        <v>39</v>
      </c>
      <c r="D23" s="21">
        <v>3.472222222222222E-3</v>
      </c>
      <c r="E23" s="14">
        <f t="shared" si="0"/>
        <v>0.93749999999999956</v>
      </c>
    </row>
    <row r="24" spans="1:5" x14ac:dyDescent="0.35">
      <c r="A24" s="53"/>
      <c r="B24" s="12" t="s">
        <v>61</v>
      </c>
      <c r="C24" s="12" t="s">
        <v>39</v>
      </c>
      <c r="D24" s="21">
        <v>3.472222222222222E-3</v>
      </c>
      <c r="E24" s="14">
        <f t="shared" si="0"/>
        <v>0.94097222222222177</v>
      </c>
    </row>
    <row r="25" spans="1:5" x14ac:dyDescent="0.35">
      <c r="A25" s="53"/>
      <c r="B25" s="12" t="s">
        <v>62</v>
      </c>
      <c r="C25" s="12" t="s">
        <v>63</v>
      </c>
      <c r="D25" s="21">
        <v>6.9444444444444441E-3</v>
      </c>
      <c r="E25" s="14">
        <f t="shared" si="0"/>
        <v>0.94791666666666619</v>
      </c>
    </row>
    <row r="26" spans="1:5" x14ac:dyDescent="0.35">
      <c r="A26" s="53"/>
      <c r="B26" s="12" t="s">
        <v>64</v>
      </c>
      <c r="C26" s="12" t="s">
        <v>65</v>
      </c>
      <c r="D26" s="21">
        <v>6.9444444444444441E-3</v>
      </c>
      <c r="E26" s="14">
        <f t="shared" si="0"/>
        <v>0.95486111111111061</v>
      </c>
    </row>
    <row r="27" spans="1:5" x14ac:dyDescent="0.35">
      <c r="A27" s="53"/>
      <c r="B27" s="12" t="s">
        <v>66</v>
      </c>
      <c r="C27" s="12" t="s">
        <v>67</v>
      </c>
      <c r="D27" s="21">
        <v>6.9444444444444441E-3</v>
      </c>
      <c r="E27" s="14">
        <f t="shared" si="0"/>
        <v>0.96180555555555503</v>
      </c>
    </row>
    <row r="28" spans="1:5" x14ac:dyDescent="0.35">
      <c r="A28" s="53"/>
      <c r="B28" s="12" t="s">
        <v>68</v>
      </c>
      <c r="C28" s="12" t="s">
        <v>69</v>
      </c>
      <c r="D28" s="21">
        <v>6.9444444444444441E-3</v>
      </c>
      <c r="E28" s="14">
        <f t="shared" si="0"/>
        <v>0.96874999999999944</v>
      </c>
    </row>
    <row r="29" spans="1:5" x14ac:dyDescent="0.35">
      <c r="A29" s="54"/>
      <c r="B29" s="12" t="s">
        <v>70</v>
      </c>
      <c r="C29" s="12" t="s">
        <v>39</v>
      </c>
      <c r="D29" s="21">
        <v>6.9444444444444441E-3</v>
      </c>
      <c r="E29" s="14">
        <f t="shared" si="0"/>
        <v>0.97569444444444386</v>
      </c>
    </row>
    <row r="30" spans="1:5" ht="14.5" customHeight="1" x14ac:dyDescent="0.35">
      <c r="A30" s="40" t="s">
        <v>84</v>
      </c>
      <c r="B30" s="4" t="s">
        <v>71</v>
      </c>
      <c r="C30" s="4" t="s">
        <v>41</v>
      </c>
      <c r="D30" s="19">
        <v>3.472222222222222E-3</v>
      </c>
      <c r="E30" s="14">
        <f t="shared" si="0"/>
        <v>0.97916666666666607</v>
      </c>
    </row>
    <row r="31" spans="1:5" ht="27" x14ac:dyDescent="0.35">
      <c r="A31" s="41"/>
      <c r="B31" s="26" t="s">
        <v>136</v>
      </c>
      <c r="C31" s="2" t="s">
        <v>37</v>
      </c>
      <c r="D31" s="14">
        <v>6.9444444444444441E-3</v>
      </c>
      <c r="E31" s="14">
        <f t="shared" si="0"/>
        <v>0.98611111111111049</v>
      </c>
    </row>
    <row r="32" spans="1:5" x14ac:dyDescent="0.35">
      <c r="A32" s="42"/>
      <c r="B32" s="26" t="s">
        <v>137</v>
      </c>
      <c r="C32" s="2"/>
      <c r="D32" s="14">
        <v>6.9444444444444441E-3</v>
      </c>
      <c r="E32" s="14">
        <f t="shared" si="0"/>
        <v>0.99305555555555491</v>
      </c>
    </row>
    <row r="34" spans="3:4" x14ac:dyDescent="0.35">
      <c r="C34" s="1" t="s">
        <v>129</v>
      </c>
      <c r="D34" s="20">
        <f>SUM(D2:D32)</f>
        <v>0.22222222222222221</v>
      </c>
    </row>
    <row r="36" spans="3:4" x14ac:dyDescent="0.35">
      <c r="C36" s="32" t="s">
        <v>150</v>
      </c>
      <c r="D36" s="14">
        <f>SUM(D7:D11)</f>
        <v>4.5138888888888881E-2</v>
      </c>
    </row>
    <row r="37" spans="3:4" x14ac:dyDescent="0.35">
      <c r="C37" s="32" t="s">
        <v>151</v>
      </c>
      <c r="D37" s="14">
        <f>SUM(D12:D15)</f>
        <v>2.7777777777777776E-2</v>
      </c>
    </row>
    <row r="38" spans="3:4" ht="27" x14ac:dyDescent="0.35">
      <c r="C38" s="32" t="s">
        <v>152</v>
      </c>
      <c r="D38" s="14">
        <f>SUM(D17:D22)</f>
        <v>3.4722222222222224E-2</v>
      </c>
    </row>
    <row r="39" spans="3:4" x14ac:dyDescent="0.35">
      <c r="C39" s="32" t="s">
        <v>153</v>
      </c>
      <c r="D39" s="14">
        <f>SUM(D23:D29)</f>
        <v>4.1666666666666671E-2</v>
      </c>
    </row>
  </sheetData>
  <mergeCells count="6">
    <mergeCell ref="A30:A32"/>
    <mergeCell ref="A3:A6"/>
    <mergeCell ref="A17:A22"/>
    <mergeCell ref="A7:A11"/>
    <mergeCell ref="A23:A29"/>
    <mergeCell ref="A12:A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E31"/>
  <sheetViews>
    <sheetView showGridLines="0" workbookViewId="0">
      <selection activeCell="D31" sqref="D31"/>
    </sheetView>
  </sheetViews>
  <sheetFormatPr baseColWidth="10" defaultRowHeight="13.5" x14ac:dyDescent="0.35"/>
  <cols>
    <col min="1" max="1" width="34.54296875" style="1" customWidth="1"/>
    <col min="2" max="2" width="55.08984375" style="1" bestFit="1" customWidth="1"/>
    <col min="3" max="3" width="20.6328125" style="1" customWidth="1"/>
    <col min="4" max="4" width="13.81640625" style="1" customWidth="1"/>
    <col min="5" max="5" width="14" style="1" customWidth="1"/>
    <col min="6" max="16384" width="10.90625" style="1"/>
  </cols>
  <sheetData>
    <row r="1" spans="1:5" x14ac:dyDescent="0.35">
      <c r="A1" s="6" t="s">
        <v>27</v>
      </c>
      <c r="B1" s="6" t="s">
        <v>3</v>
      </c>
      <c r="C1" s="6" t="s">
        <v>4</v>
      </c>
      <c r="D1" s="6" t="s">
        <v>5</v>
      </c>
      <c r="E1" s="6" t="s">
        <v>6</v>
      </c>
    </row>
    <row r="2" spans="1:5" ht="27" x14ac:dyDescent="0.35">
      <c r="A2" s="2" t="s">
        <v>92</v>
      </c>
      <c r="B2" s="2" t="s">
        <v>7</v>
      </c>
      <c r="C2" s="2" t="s">
        <v>8</v>
      </c>
      <c r="D2" s="2" t="s">
        <v>35</v>
      </c>
      <c r="E2" s="13">
        <v>0.77083333333333337</v>
      </c>
    </row>
    <row r="3" spans="1:5" ht="14.5" customHeight="1" x14ac:dyDescent="0.35">
      <c r="A3" s="43" t="s">
        <v>93</v>
      </c>
      <c r="B3" s="2" t="s">
        <v>97</v>
      </c>
      <c r="C3" s="2" t="s">
        <v>37</v>
      </c>
      <c r="D3" s="14">
        <v>6.9444444444444441E-3</v>
      </c>
      <c r="E3" s="13">
        <f>E2+D3</f>
        <v>0.77777777777777779</v>
      </c>
    </row>
    <row r="4" spans="1:5" x14ac:dyDescent="0.35">
      <c r="A4" s="44"/>
      <c r="B4" s="2"/>
      <c r="C4" s="2" t="s">
        <v>37</v>
      </c>
      <c r="D4" s="14">
        <v>1.3888888888888888E-2</v>
      </c>
      <c r="E4" s="13">
        <f t="shared" ref="E4:E25" si="0">E3+D4</f>
        <v>0.79166666666666663</v>
      </c>
    </row>
    <row r="5" spans="1:5" x14ac:dyDescent="0.35">
      <c r="A5" s="45"/>
      <c r="B5" s="2" t="s">
        <v>40</v>
      </c>
      <c r="C5" s="2" t="s">
        <v>41</v>
      </c>
      <c r="D5" s="14">
        <v>6.9444444444444441E-3</v>
      </c>
      <c r="E5" s="13">
        <f t="shared" si="0"/>
        <v>0.79861111111111105</v>
      </c>
    </row>
    <row r="6" spans="1:5" x14ac:dyDescent="0.35">
      <c r="A6" s="49" t="s">
        <v>86</v>
      </c>
      <c r="B6" s="10" t="s">
        <v>42</v>
      </c>
      <c r="C6" s="10" t="s">
        <v>43</v>
      </c>
      <c r="D6" s="15">
        <v>3.472222222222222E-3</v>
      </c>
      <c r="E6" s="13">
        <f t="shared" si="0"/>
        <v>0.80208333333333326</v>
      </c>
    </row>
    <row r="7" spans="1:5" x14ac:dyDescent="0.35">
      <c r="A7" s="50"/>
      <c r="B7" s="10" t="s">
        <v>139</v>
      </c>
      <c r="C7" s="10" t="s">
        <v>43</v>
      </c>
      <c r="D7" s="15">
        <v>1.0416666666666666E-2</v>
      </c>
      <c r="E7" s="13">
        <f t="shared" si="0"/>
        <v>0.81249999999999989</v>
      </c>
    </row>
    <row r="8" spans="1:5" x14ac:dyDescent="0.35">
      <c r="A8" s="50"/>
      <c r="B8" s="10" t="s">
        <v>98</v>
      </c>
      <c r="C8" s="10" t="s">
        <v>100</v>
      </c>
      <c r="D8" s="15">
        <v>1.0416666666666666E-2</v>
      </c>
      <c r="E8" s="13">
        <f t="shared" si="0"/>
        <v>0.82291666666666652</v>
      </c>
    </row>
    <row r="9" spans="1:5" x14ac:dyDescent="0.35">
      <c r="A9" s="50"/>
      <c r="B9" s="10" t="s">
        <v>99</v>
      </c>
      <c r="C9" s="10" t="s">
        <v>100</v>
      </c>
      <c r="D9" s="15">
        <v>1.0416666666666666E-2</v>
      </c>
      <c r="E9" s="13">
        <f t="shared" si="0"/>
        <v>0.83333333333333315</v>
      </c>
    </row>
    <row r="10" spans="1:5" x14ac:dyDescent="0.35">
      <c r="A10" s="50"/>
      <c r="B10" s="10" t="s">
        <v>138</v>
      </c>
      <c r="C10" s="10" t="s">
        <v>100</v>
      </c>
      <c r="D10" s="15">
        <v>1.0416666666666666E-2</v>
      </c>
      <c r="E10" s="13">
        <f t="shared" si="0"/>
        <v>0.84374999999999978</v>
      </c>
    </row>
    <row r="11" spans="1:5" x14ac:dyDescent="0.35">
      <c r="A11" s="51"/>
      <c r="B11" s="10" t="s">
        <v>140</v>
      </c>
      <c r="C11" s="10" t="s">
        <v>141</v>
      </c>
      <c r="D11" s="15">
        <v>1.0416666666666666E-2</v>
      </c>
      <c r="E11" s="13">
        <f t="shared" si="0"/>
        <v>0.85416666666666641</v>
      </c>
    </row>
    <row r="12" spans="1:5" x14ac:dyDescent="0.35">
      <c r="A12" s="55" t="s">
        <v>88</v>
      </c>
      <c r="B12" s="9" t="s">
        <v>46</v>
      </c>
      <c r="C12" s="9" t="s">
        <v>47</v>
      </c>
      <c r="D12" s="16">
        <v>3.472222222222222E-3</v>
      </c>
      <c r="E12" s="13">
        <f t="shared" si="0"/>
        <v>0.85763888888888862</v>
      </c>
    </row>
    <row r="13" spans="1:5" x14ac:dyDescent="0.35">
      <c r="A13" s="56"/>
      <c r="B13" s="9" t="s">
        <v>102</v>
      </c>
      <c r="C13" s="9" t="s">
        <v>49</v>
      </c>
      <c r="D13" s="16">
        <v>6.9444444444444441E-3</v>
      </c>
      <c r="E13" s="13">
        <f t="shared" si="0"/>
        <v>0.86458333333333304</v>
      </c>
    </row>
    <row r="14" spans="1:5" x14ac:dyDescent="0.35">
      <c r="A14" s="56"/>
      <c r="B14" s="9" t="s">
        <v>101</v>
      </c>
      <c r="C14" s="9" t="s">
        <v>47</v>
      </c>
      <c r="D14" s="16">
        <v>1.3888888888888888E-2</v>
      </c>
      <c r="E14" s="13">
        <f t="shared" si="0"/>
        <v>0.87847222222222188</v>
      </c>
    </row>
    <row r="15" spans="1:5" s="8" customFormat="1" x14ac:dyDescent="0.35">
      <c r="A15" s="7"/>
      <c r="B15" s="6" t="s">
        <v>51</v>
      </c>
      <c r="C15" s="6"/>
      <c r="D15" s="17">
        <v>2.0833333333333332E-2</v>
      </c>
      <c r="E15" s="13">
        <f t="shared" si="0"/>
        <v>0.89930555555555525</v>
      </c>
    </row>
    <row r="16" spans="1:5" x14ac:dyDescent="0.35">
      <c r="A16" s="46" t="s">
        <v>89</v>
      </c>
      <c r="B16" s="11" t="s">
        <v>52</v>
      </c>
      <c r="C16" s="11" t="s">
        <v>53</v>
      </c>
      <c r="D16" s="18">
        <v>3.472222222222222E-3</v>
      </c>
      <c r="E16" s="13">
        <f t="shared" si="0"/>
        <v>0.90277777777777746</v>
      </c>
    </row>
    <row r="17" spans="1:5" x14ac:dyDescent="0.35">
      <c r="A17" s="47"/>
      <c r="B17" s="11"/>
      <c r="C17" s="11" t="s">
        <v>53</v>
      </c>
      <c r="D17" s="18">
        <v>3.472222222222222E-3</v>
      </c>
      <c r="E17" s="13">
        <f t="shared" si="0"/>
        <v>0.90624999999999967</v>
      </c>
    </row>
    <row r="18" spans="1:5" x14ac:dyDescent="0.35">
      <c r="A18" s="47"/>
      <c r="B18" s="11"/>
      <c r="C18" s="11" t="s">
        <v>53</v>
      </c>
      <c r="D18" s="18">
        <v>6.9444444444444441E-3</v>
      </c>
      <c r="E18" s="13">
        <f t="shared" si="0"/>
        <v>0.91319444444444409</v>
      </c>
    </row>
    <row r="19" spans="1:5" x14ac:dyDescent="0.35">
      <c r="A19" s="47"/>
      <c r="B19" s="11"/>
      <c r="C19" s="11" t="s">
        <v>57</v>
      </c>
      <c r="D19" s="18">
        <v>6.9444444444444441E-3</v>
      </c>
      <c r="E19" s="13">
        <f t="shared" si="0"/>
        <v>0.92013888888888851</v>
      </c>
    </row>
    <row r="20" spans="1:5" x14ac:dyDescent="0.35">
      <c r="A20" s="48"/>
      <c r="B20" s="11"/>
      <c r="C20" s="11" t="s">
        <v>59</v>
      </c>
      <c r="D20" s="18">
        <v>6.9444444444444441E-3</v>
      </c>
      <c r="E20" s="13">
        <f t="shared" si="0"/>
        <v>0.92708333333333293</v>
      </c>
    </row>
    <row r="21" spans="1:5" s="8" customFormat="1" ht="14.5" customHeight="1" x14ac:dyDescent="0.35">
      <c r="A21" s="40" t="s">
        <v>91</v>
      </c>
      <c r="B21" s="30" t="s">
        <v>128</v>
      </c>
      <c r="C21" s="30" t="s">
        <v>37</v>
      </c>
      <c r="D21" s="31">
        <v>3.472222222222222E-3</v>
      </c>
      <c r="E21" s="13">
        <f t="shared" si="0"/>
        <v>0.93055555555555514</v>
      </c>
    </row>
    <row r="22" spans="1:5" x14ac:dyDescent="0.35">
      <c r="A22" s="42"/>
      <c r="B22" s="4" t="s">
        <v>71</v>
      </c>
      <c r="C22" s="4" t="s">
        <v>41</v>
      </c>
      <c r="D22" s="19">
        <v>3.472222222222222E-3</v>
      </c>
      <c r="E22" s="13">
        <f t="shared" si="0"/>
        <v>0.93402777777777735</v>
      </c>
    </row>
    <row r="23" spans="1:5" s="5" customFormat="1" x14ac:dyDescent="0.35">
      <c r="A23" s="35" t="s">
        <v>94</v>
      </c>
      <c r="B23" s="2" t="s">
        <v>149</v>
      </c>
      <c r="C23" s="2"/>
      <c r="D23" s="14">
        <v>3.472222222222222E-3</v>
      </c>
      <c r="E23" s="13">
        <f t="shared" si="0"/>
        <v>0.93749999999999956</v>
      </c>
    </row>
    <row r="24" spans="1:5" x14ac:dyDescent="0.35">
      <c r="A24" s="35"/>
      <c r="B24" s="2" t="s">
        <v>0</v>
      </c>
      <c r="C24" s="2"/>
      <c r="D24" s="14">
        <v>6.9444444444444441E-3</v>
      </c>
      <c r="E24" s="13">
        <f t="shared" si="0"/>
        <v>0.94444444444444398</v>
      </c>
    </row>
    <row r="25" spans="1:5" x14ac:dyDescent="0.35">
      <c r="A25" s="35"/>
      <c r="B25" s="2" t="s">
        <v>1</v>
      </c>
      <c r="C25" s="2"/>
      <c r="D25" s="14">
        <v>3.472222222222222E-3</v>
      </c>
      <c r="E25" s="13">
        <f t="shared" si="0"/>
        <v>0.94791666666666619</v>
      </c>
    </row>
    <row r="26" spans="1:5" x14ac:dyDescent="0.35">
      <c r="D26" s="20"/>
      <c r="E26" s="13"/>
    </row>
    <row r="27" spans="1:5" x14ac:dyDescent="0.35">
      <c r="C27" s="1" t="s">
        <v>96</v>
      </c>
      <c r="D27" s="20">
        <f>SUM(D3:D25)</f>
        <v>0.17708333333333329</v>
      </c>
    </row>
    <row r="29" spans="1:5" x14ac:dyDescent="0.35">
      <c r="C29" s="32" t="s">
        <v>150</v>
      </c>
      <c r="D29" s="14">
        <f>SUM(D6:D11)</f>
        <v>5.5555555555555546E-2</v>
      </c>
    </row>
    <row r="30" spans="1:5" x14ac:dyDescent="0.35">
      <c r="C30" s="32" t="s">
        <v>151</v>
      </c>
      <c r="D30" s="14">
        <f>SUM(D12:D14)</f>
        <v>2.4305555555555552E-2</v>
      </c>
    </row>
    <row r="31" spans="1:5" x14ac:dyDescent="0.35">
      <c r="C31" s="32" t="s">
        <v>152</v>
      </c>
      <c r="D31" s="14">
        <f>SUM(D16:D20)</f>
        <v>2.7777777777777776E-2</v>
      </c>
    </row>
  </sheetData>
  <mergeCells count="6">
    <mergeCell ref="A3:A5"/>
    <mergeCell ref="A6:A11"/>
    <mergeCell ref="A12:A14"/>
    <mergeCell ref="A16:A20"/>
    <mergeCell ref="A23:A25"/>
    <mergeCell ref="A21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TOP Copeau 1 - Vulcanix</vt:lpstr>
      <vt:lpstr>TOP Copeau 2 - Vulcanix</vt:lpstr>
      <vt:lpstr>TOP Copeau 1 - Optimus</vt:lpstr>
      <vt:lpstr>TOP Copeau 2 - Optimus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Gameiro Nicolas</dc:creator>
  <cp:lastModifiedBy>Gameiro Nicolas</cp:lastModifiedBy>
  <cp:lastPrinted>2018-11-08T10:24:48Z</cp:lastPrinted>
  <dcterms:created xsi:type="dcterms:W3CDTF">2018-11-06T19:37:14Z</dcterms:created>
  <dcterms:modified xsi:type="dcterms:W3CDTF">2018-11-09T16:28:04Z</dcterms:modified>
</cp:coreProperties>
</file>