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pes par épaisseur" sheetId="1" r:id="rId3"/>
    <sheet state="visible" name="LAS" sheetId="2" r:id="rId4"/>
    <sheet state="visible" name="Liste des chapes" sheetId="3" r:id="rId5"/>
    <sheet state="visible" name="Rondelles" sheetId="4" r:id="rId6"/>
    <sheet state="visible" name="Chapes" sheetId="5" r:id="rId7"/>
    <sheet state="visible" name="entretoise" sheetId="6" r:id="rId8"/>
    <sheet state="visible" name="Analyses" sheetId="7" r:id="rId9"/>
  </sheets>
  <definedNames/>
  <calcPr/>
</workbook>
</file>

<file path=xl/sharedStrings.xml><?xml version="1.0" encoding="utf-8"?>
<sst xmlns="http://schemas.openxmlformats.org/spreadsheetml/2006/main" count="1098" uniqueCount="359">
  <si>
    <t>Nom/Acroche</t>
  </si>
  <si>
    <t>Qté</t>
  </si>
  <si>
    <t xml:space="preserve">Masse </t>
  </si>
  <si>
    <t>Quel triangle ?</t>
  </si>
  <si>
    <t>Masse totale</t>
  </si>
  <si>
    <t>Epaisseur</t>
  </si>
  <si>
    <t>Electrical</t>
  </si>
  <si>
    <t>Quantité</t>
  </si>
  <si>
    <t>Système</t>
  </si>
  <si>
    <t>Masse mesurée (g)</t>
  </si>
  <si>
    <t>Masse mesurée totale (g)</t>
  </si>
  <si>
    <t>Fabriqué</t>
  </si>
  <si>
    <t>Soudé</t>
  </si>
  <si>
    <t>Localisation</t>
  </si>
  <si>
    <t>Num</t>
  </si>
  <si>
    <t>IGS</t>
  </si>
  <si>
    <t>PLAN</t>
  </si>
  <si>
    <t xml:space="preserve">Respo Mise en plan </t>
  </si>
  <si>
    <t>Final</t>
  </si>
  <si>
    <t>Break Light</t>
  </si>
  <si>
    <t>1,5 MM</t>
  </si>
  <si>
    <t>Quelle rotule ?</t>
  </si>
  <si>
    <t>cooling system back</t>
  </si>
  <si>
    <t>Chape au dessus ou en dessous de la rotule ?</t>
  </si>
  <si>
    <t>Gauche</t>
  </si>
  <si>
    <t>Droite</t>
  </si>
  <si>
    <t>1,5mm</t>
  </si>
  <si>
    <t>Nouveau nom</t>
  </si>
  <si>
    <t>Plan ok a priori</t>
  </si>
  <si>
    <t>Plan</t>
  </si>
  <si>
    <t>Avant</t>
  </si>
  <si>
    <t>inf</t>
  </si>
  <si>
    <t>avant</t>
  </si>
  <si>
    <t>SU_0200_007</t>
  </si>
  <si>
    <t>Battery</t>
  </si>
  <si>
    <t>ok</t>
  </si>
  <si>
    <t>SU_0200_011</t>
  </si>
  <si>
    <t>Crash sensor</t>
  </si>
  <si>
    <t>sup</t>
  </si>
  <si>
    <t>SU_0200_008</t>
  </si>
  <si>
    <t>SU_0200_012</t>
  </si>
  <si>
    <t>arriere</t>
  </si>
  <si>
    <t>SU_0200_009</t>
  </si>
  <si>
    <t>SU_0200_013</t>
  </si>
  <si>
    <t>SU_0200_010</t>
  </si>
  <si>
    <t>SU_0200_014</t>
  </si>
  <si>
    <t>SU_0100_007</t>
  </si>
  <si>
    <t>SU_0100_011</t>
  </si>
  <si>
    <t>Tableau de bord haut</t>
  </si>
  <si>
    <t>SU_0100_008</t>
  </si>
  <si>
    <t>SU_0100_012</t>
  </si>
  <si>
    <t>SU_0100_009</t>
  </si>
  <si>
    <t>SU_0100_013</t>
  </si>
  <si>
    <t>SU_0100_010</t>
  </si>
  <si>
    <t>SU_0100_014</t>
  </si>
  <si>
    <t>EN</t>
  </si>
  <si>
    <t>Arrière</t>
  </si>
  <si>
    <t>SU_0400_007</t>
  </si>
  <si>
    <t>SU_0400_011</t>
  </si>
  <si>
    <t>SU_0400_008</t>
  </si>
  <si>
    <t>SU_0400_012</t>
  </si>
  <si>
    <t>SU_0400_009</t>
  </si>
  <si>
    <t>SU_0400_013</t>
  </si>
  <si>
    <t>SU_0400_010</t>
  </si>
  <si>
    <t>SU_0400_014</t>
  </si>
  <si>
    <t>Tableau de bord bas</t>
  </si>
  <si>
    <t>SU_0300_007</t>
  </si>
  <si>
    <t>SU_0300_011</t>
  </si>
  <si>
    <t>SU_0300_008</t>
  </si>
  <si>
    <t>SU_0300_012</t>
  </si>
  <si>
    <t>Masse</t>
  </si>
  <si>
    <t>SU_0300_009</t>
  </si>
  <si>
    <t>SU_0300_013</t>
  </si>
  <si>
    <t>SU_0300_010</t>
  </si>
  <si>
    <t>SU_0300_014</t>
  </si>
  <si>
    <t>power distribution box</t>
  </si>
  <si>
    <t>master switch</t>
  </si>
  <si>
    <t>1,5 mm</t>
  </si>
  <si>
    <t>Total:</t>
  </si>
  <si>
    <t>oui</t>
  </si>
  <si>
    <t>Bron</t>
  </si>
  <si>
    <t>OUI</t>
  </si>
  <si>
    <t>Engine &amp; Powertrain</t>
  </si>
  <si>
    <t>Antonio</t>
  </si>
  <si>
    <t>Engine</t>
  </si>
  <si>
    <t>5 mm</t>
  </si>
  <si>
    <t>fuel tank Rear</t>
  </si>
  <si>
    <t>fuel tank right</t>
  </si>
  <si>
    <t>Fuel tank left</t>
  </si>
  <si>
    <t>bracket Jacking Bar left</t>
  </si>
  <si>
    <t>3mm</t>
  </si>
  <si>
    <t>Jacking bar</t>
  </si>
  <si>
    <t>air intake</t>
  </si>
  <si>
    <t>tube usiné</t>
  </si>
  <si>
    <t>differential assy tube sup</t>
  </si>
  <si>
    <t>differential assy tube inf</t>
  </si>
  <si>
    <t>chain shield</t>
  </si>
  <si>
    <t>pompe à essence vers tubulaire</t>
  </si>
  <si>
    <t>cooling system up 1</t>
  </si>
  <si>
    <t>coling system down 2 pliee</t>
  </si>
  <si>
    <t>colling system back</t>
  </si>
  <si>
    <t>Motoreductor/shifter</t>
  </si>
  <si>
    <t>3mm pliée</t>
  </si>
  <si>
    <t>Regulateur de pression</t>
  </si>
  <si>
    <t>chape de merde discuter avec martin</t>
  </si>
  <si>
    <t>Silencieux / exhaust</t>
  </si>
  <si>
    <t>Shifter</t>
  </si>
  <si>
    <t>modifier de façon a pas faire plier, retourner le colier</t>
  </si>
  <si>
    <t>dta s80</t>
  </si>
  <si>
    <t>Lucas</t>
  </si>
  <si>
    <t>Admission</t>
  </si>
  <si>
    <t>Total :</t>
  </si>
  <si>
    <t>FR - Frame</t>
  </si>
  <si>
    <t>pédalier,tube avant</t>
  </si>
  <si>
    <t>Steering (ST_06_001)</t>
  </si>
  <si>
    <t>ST</t>
  </si>
  <si>
    <t>pédalier tube arrière</t>
  </si>
  <si>
    <t>pedalier support gaine</t>
  </si>
  <si>
    <t>changer vers 3?</t>
  </si>
  <si>
    <t>rq du top</t>
  </si>
  <si>
    <t>bocaux equipe frein</t>
  </si>
  <si>
    <t>freinage (te de repartition)</t>
  </si>
  <si>
    <t>1,5 mm + pliage</t>
  </si>
  <si>
    <t>double joint side bracket</t>
  </si>
  <si>
    <t>5mm</t>
  </si>
  <si>
    <t>double joint up bracket</t>
  </si>
  <si>
    <t>sleeve joint</t>
  </si>
  <si>
    <t>Tube usiné 32*2</t>
  </si>
  <si>
    <t>fond plat avant</t>
  </si>
  <si>
    <t>fond plat arriere</t>
  </si>
  <si>
    <t>Noise body front down bracket</t>
  </si>
  <si>
    <t>Noise body rear up bracket</t>
  </si>
  <si>
    <t>Ouïe chape avant</t>
  </si>
  <si>
    <t>EL</t>
  </si>
  <si>
    <t>Ouïe chape arrière sur main hoop</t>
  </si>
  <si>
    <t>Plaque anti-intrusion</t>
  </si>
  <si>
    <t>Paroie pare feu</t>
  </si>
  <si>
    <t>total:</t>
  </si>
  <si>
    <t>Miscellaneous</t>
  </si>
  <si>
    <t>Appui tête sup</t>
  </si>
  <si>
    <t>changé vers 1,5</t>
  </si>
  <si>
    <t>Appui tête inf</t>
  </si>
  <si>
    <t>Dessous Siege</t>
  </si>
  <si>
    <t>Derriere siege</t>
  </si>
  <si>
    <t>Poignée embrayage</t>
  </si>
  <si>
    <t>Harnais inf</t>
  </si>
  <si>
    <t>4mm</t>
  </si>
  <si>
    <t>oeilet plus gros ou 2 chapes</t>
  </si>
  <si>
    <t>total</t>
  </si>
  <si>
    <t>Steering system</t>
  </si>
  <si>
    <t>Steering brackets (ST_06_001)</t>
  </si>
  <si>
    <t>Ajustée avec un marteau et une pince</t>
  </si>
  <si>
    <t>Tubes tenant pivot direction (gauche/droite)</t>
  </si>
  <si>
    <t>usiné</t>
  </si>
  <si>
    <t>Tube tenant pivot direction (milieu)</t>
  </si>
  <si>
    <t>Suspension</t>
  </si>
  <si>
    <t>Amortisseurs à l'arrière</t>
  </si>
  <si>
    <t>usinée</t>
  </si>
  <si>
    <t>Amortisseurs à l'avant</t>
  </si>
  <si>
    <t>Basculeur de Suspension avant 1</t>
  </si>
  <si>
    <t>Basculeur de Suspension avant 2</t>
  </si>
  <si>
    <t>Basculeur de Suspension arriere</t>
  </si>
  <si>
    <t>Triangle arrière inf 1 (avant sup)</t>
  </si>
  <si>
    <t>Triangle arrière inf 2 (avant inf)</t>
  </si>
  <si>
    <t>Triangle arrière inf 5 (arr sup + biellete)</t>
  </si>
  <si>
    <t>Triangle arrière inf 6 (arr inf + biellete)</t>
  </si>
  <si>
    <t>Triangle arrière sup 1 (avant sup)</t>
  </si>
  <si>
    <t>Triangle arrière sup 2 (avant inf)</t>
  </si>
  <si>
    <t>Triangle arrière sup 3 (arr sup)</t>
  </si>
  <si>
    <t>Triangle arrière sup 4 (arr inf)</t>
  </si>
  <si>
    <t>Triangle avant inf 1 (avant sup)</t>
  </si>
  <si>
    <t>Triangle avant inf 2 (avant inf)</t>
  </si>
  <si>
    <t>Triangle avant inf 3 (arr sup)</t>
  </si>
  <si>
    <t>Triangle avant inf 4 (arr inf)</t>
  </si>
  <si>
    <t>Triangle avant sup 1 (avant sup)</t>
  </si>
  <si>
    <t>Triangle avant sup 2 (avant inf)</t>
  </si>
  <si>
    <t>Triangle avant sup 3 (arr sup)</t>
  </si>
  <si>
    <t>Triangle avant sup 4 (arr inf)</t>
  </si>
  <si>
    <t>tableau de bord bas</t>
  </si>
  <si>
    <t>NB total d'equipement soudés</t>
  </si>
  <si>
    <t>Masse totale :</t>
  </si>
  <si>
    <t>Equipement n'étant pas soudées sur le châssis</t>
  </si>
  <si>
    <t>Fuel Tank chape en U</t>
  </si>
  <si>
    <t>cash can</t>
  </si>
  <si>
    <t>pompe à essence (en alu?)</t>
  </si>
  <si>
    <t>acheté dans le commerce a priori (à confirmer)</t>
  </si>
  <si>
    <t>- modif de la chape qui entoure la pompe</t>
  </si>
  <si>
    <t>Chapes sur motoreducteur arrière</t>
  </si>
  <si>
    <t>Alu usiné</t>
  </si>
  <si>
    <t>Chapes sur motoreducteur avant</t>
  </si>
  <si>
    <t>Chapes sur radiateur</t>
  </si>
  <si>
    <t>3mm alu</t>
  </si>
  <si>
    <t>Nb non soudés</t>
  </si>
  <si>
    <t>Firewall</t>
  </si>
  <si>
    <t>FR</t>
  </si>
  <si>
    <t xml:space="preserve"> </t>
  </si>
  <si>
    <t xml:space="preserve">Firewall - Appui tête </t>
  </si>
  <si>
    <t>Erwan</t>
  </si>
  <si>
    <t>T de repartition freinage</t>
  </si>
  <si>
    <t>Fond plat</t>
  </si>
  <si>
    <t>Nez</t>
  </si>
  <si>
    <t>Ouïe avant</t>
  </si>
  <si>
    <t>Ouïe arrière</t>
  </si>
  <si>
    <t>expansion tank</t>
  </si>
  <si>
    <t>1.5mm</t>
  </si>
  <si>
    <t>non</t>
  </si>
  <si>
    <t>Paco</t>
  </si>
  <si>
    <t>fuel tank L</t>
  </si>
  <si>
    <t>Envoyer en prod</t>
  </si>
  <si>
    <t>fuel tank rear L</t>
  </si>
  <si>
    <t>Inventaire des Chapes</t>
  </si>
  <si>
    <t>Nom / Accroche</t>
  </si>
  <si>
    <t>Pole</t>
  </si>
  <si>
    <t>Importance/cas de charge</t>
  </si>
  <si>
    <t>Observations</t>
  </si>
  <si>
    <t>Idées</t>
  </si>
  <si>
    <t>Bocaux équipe de frein</t>
  </si>
  <si>
    <t>benj</t>
  </si>
  <si>
    <t>fuel tank rear R</t>
  </si>
  <si>
    <t>Doivent etre a une certaine distance de la plaque du chassi (à l’avant) 1 ou deux pouces, pour cela on fait plutot tangent au tube de devant</t>
  </si>
  <si>
    <t>Carrosserie Benj</t>
  </si>
  <si>
    <t>bcp trop grosse la leurs</t>
  </si>
  <si>
    <t>chapes de masse</t>
  </si>
  <si>
    <t>Electronique IHM</t>
  </si>
  <si>
    <t>1 petite chape toujours la même pour la masse, protéger avant que le chassi aille en peinture</t>
  </si>
  <si>
    <t>peut etre utiliseé la chappe d’accroche du sys electronique, du coup proteger en peinture</t>
  </si>
  <si>
    <t>Pédalier</t>
  </si>
  <si>
    <t>IHM Benj</t>
  </si>
  <si>
    <t>Les chapes seront inclinées pour permettre une hauteur aux barres qui tiennent le pédalier, utiliser la chappe standart</t>
  </si>
  <si>
    <t>Plan tangent au bas du tube et mettre 2 parties s il faut traverser le front hoop (decoupe lazer pliage) format en L (en variant l’angle)</t>
  </si>
  <si>
    <t>Triangle</t>
  </si>
  <si>
    <t>fuel tank R</t>
  </si>
  <si>
    <t>LAS</t>
  </si>
  <si>
    <t>Chape 3 et 8 triangle arriere pas en contact - chape triangle avant 2 et 4sur le coude :/</t>
  </si>
  <si>
    <t>4 chapes par triangle : Les plans d’en haut et d’en bas sont parallèles et on le même plan médian que les 2 autres et preferentiellement parraleles de 2 cotes → Le positionnement est très important</t>
  </si>
  <si>
    <t>moule 3 pour les chapes d’en dessous</t>
  </si>
  <si>
    <t>Le triangle donne l’épaisseur entre les deux. On fait un gabarit, découpé au laser et précis, où autour du trous pour les chapes triangles on a l’epaisseur voulue (environ 20mm d’ordre de grandeur) – pour ce qui est du parallelisme</t>
  </si>
  <si>
    <t>Cash Cremailliere</t>
  </si>
  <si>
    <t>pour l’orientation de la chape, on fait un troisiéme trou avec une rotule : On passe une tige filetée avec des écrous pour régler l’hauteur sur ces points(obtenue sur catia)</t>
  </si>
  <si>
    <t>Faire un marbre avec déjà les appuis des chapes inferieures</t>
  </si>
  <si>
    <t>Basculeur de suspension</t>
  </si>
  <si>
    <t>Important le cas de charge !</t>
  </si>
  <si>
    <t>Cash de Crémaillère</t>
  </si>
  <si>
    <t>Facile a faire, pour proteger la crémaillère, juste en dessous du pilote, simple</t>
  </si>
  <si>
    <t>Crémaillère voir la masse et note rsterring</t>
  </si>
  <si>
    <t>2 fixes et 2 libres, serieuses a concevoir, doivent permettre le démontage de la cremaière cf photo</t>
  </si>
  <si>
    <t>amortisseur voir masse et noter</t>
  </si>
  <si>
    <t>porte la voiture, 2 avant deux arrière, cas de charge important</t>
  </si>
  <si>
    <t>Arbre volant voir masse et noter steering</t>
  </si>
  <si>
    <t>Direction</t>
  </si>
  <si>
    <t>Cylindre, attention au fait que soudure déforme la matiere. Des roulements entrent dedans – tolerance tres precise : options souder puis réusiner ou augmenter l’epaisseur pour diminuer la deformation mais on a du poids inutile</t>
  </si>
  <si>
    <t>Poignée d’embrayage</t>
  </si>
  <si>
    <t>Passage Vitesse</t>
  </si>
  <si>
    <t>Un tube, peut etre fait sur place a la giraudiere 15mm environ, Attention au placement !! Peut etre en dernier, apres la place de siège le gars se met assis pour le confort</t>
  </si>
  <si>
    <t>D’ouïe voir masse et noter</t>
  </si>
  <si>
    <t>Environ 4</t>
  </si>
  <si>
    <t>Châssis</t>
  </si>
  <si>
    <t>Parroi pare feu</t>
  </si>
  <si>
    <t>Ils avaient 14, mais c trop</t>
  </si>
  <si>
    <t>IHM</t>
  </si>
  <si>
    <t>une parroi en alu de 1,5 mm, plusieurs petites chappes pour l’accrocher, supporte que son poids, tout simple a faire, 0 effort, habillage</t>
  </si>
  <si>
    <t>Harnais (ceinture)</t>
  </si>
  <si>
    <t>super important, épaissuer minimum existe, soudée tout le long, faut que se soit gros, c dans le reglement. Eye bolts voir forums. Mieux de mettre 2 de chaque coté. Car le crochet de la ceinture doit pouvoir bouger. Acheter des anneaux Fsae</t>
  </si>
  <si>
    <t>tab or bracket to which any harness is attached must fulfill the following requirements: Have a minimum cross sectional area of 60 sq. mm; minimum thickness of 1.6 mm ; Where lap belts and anti-submarine belts use the same attachment point, there must be a minimum cross sectional area of 90 sq. mm ; Where brackets are fastened to the chassis, two 6mm Metric Grade 8.8 (1/4 inch SAE Grade 5) fasteners or stronger must be used to attach the bracket to the chassis.</t>
  </si>
  <si>
    <t>Boitier carte avant</t>
  </si>
  <si>
    <t>Radiateur</t>
  </si>
  <si>
    <t>pas besoin d faire trop épaisse, pas bcp de charge, juste son poids, + pettit dimensionement, 3mm tranquile</t>
  </si>
  <si>
    <t>reservoir Essence</t>
  </si>
  <si>
    <t>pas d’effort, juste pour la tenir, le collier avec une tige filettee qui entre dans la chappe</t>
  </si>
  <si>
    <t>Tenir le siege</t>
  </si>
  <si>
    <t>voir combien de points le siege me donne, important a supporter le cas de charge</t>
  </si>
  <si>
    <t>la photo est rop moche</t>
  </si>
  <si>
    <t>Tableau de bord</t>
  </si>
  <si>
    <t>Petites chappes, pas de cas de charge, 1,5 mm</t>
  </si>
  <si>
    <t>T du circuit de frein</t>
  </si>
  <si>
    <t>petites chappes, il me dira facile a faire mais a ne pas oublier</t>
  </si>
  <si>
    <t>Carte éléctronique</t>
  </si>
  <si>
    <t>peut etre</t>
  </si>
  <si>
    <t>Appui de tête</t>
  </si>
  <si>
    <t>Solides d’apres le reglement, 100kg dessus</t>
  </si>
  <si>
    <t>Regulatuer de circuit d’essence</t>
  </si>
  <si>
    <t>tenir, pas tres de cas de charge</t>
  </si>
  <si>
    <t>Vase d’expansion d’eau</t>
  </si>
  <si>
    <t>1 ou 2</t>
  </si>
  <si>
    <t>voir avec a conception, tenir un bocal avec de l’eau, 3mm environ petit machin</t>
  </si>
  <si>
    <t>Master switch</t>
  </si>
  <si>
    <t>guillaume</t>
  </si>
  <si>
    <t>pas de cas de charge</t>
  </si>
  <si>
    <t>Calculateur moteur pas besoin</t>
  </si>
  <si>
    <t>le poids du TTA * acc, pas forcement tres longue</t>
  </si>
  <si>
    <t>Motoreducteur a refaire</t>
  </si>
  <si>
    <t>Peut etre un peu longue avec plusieurs trous pour régler la position du motored</t>
  </si>
  <si>
    <t>Moteur</t>
  </si>
  <si>
    <t>Cash chaîne</t>
  </si>
  <si>
    <t>faut tenir un peu si jamais la chaine pete, mais 2mm suffit</t>
  </si>
  <si>
    <t>Portes excentriques</t>
  </si>
  <si>
    <t>tramssion</t>
  </si>
  <si>
    <t>tenir le differentiel, la transmission secondaire</t>
  </si>
  <si>
    <t>Tenir la baterie</t>
  </si>
  <si>
    <t>2 petites, la leur est moche</t>
  </si>
  <si>
    <t>Pompe à essence</t>
  </si>
  <si>
    <t>Recuperateur de fluide - cash can prendre la masse alu</t>
  </si>
  <si>
    <t>Réservoir - refaire</t>
  </si>
  <si>
    <t>Ideal gabarit pour toutes les chapes sinon</t>
  </si>
  <si>
    <t>Chape pour le mechanicall attached rool Hoop Bracing</t>
  </si>
  <si>
    <t>Selon Christophe</t>
  </si>
  <si>
    <t>Pipo</t>
  </si>
  <si>
    <t>Structurelle</t>
  </si>
  <si>
    <t>Forte charge</t>
  </si>
  <si>
    <t>1mm</t>
  </si>
  <si>
    <t>1,8mm</t>
  </si>
  <si>
    <t>2,5mm</t>
  </si>
  <si>
    <t>En pratique</t>
  </si>
  <si>
    <t>Moteur suspension direction triangles reservoir transmission</t>
  </si>
  <si>
    <t>3 MM</t>
  </si>
  <si>
    <t>bracket Jacking bar left</t>
  </si>
  <si>
    <t xml:space="preserve">bracket Jacking bar right </t>
  </si>
  <si>
    <t>Porte dif</t>
  </si>
  <si>
    <t>jack bar</t>
  </si>
  <si>
    <t>x</t>
  </si>
  <si>
    <t>Norme</t>
  </si>
  <si>
    <t>norme</t>
  </si>
  <si>
    <t>y</t>
  </si>
  <si>
    <t>angle</t>
  </si>
  <si>
    <t>chain shield sup</t>
  </si>
  <si>
    <t>cooling system up</t>
  </si>
  <si>
    <t>ok, il y en a deux</t>
  </si>
  <si>
    <t>cooling system down pliee</t>
  </si>
  <si>
    <t xml:space="preserve">Ok </t>
  </si>
  <si>
    <t>109 ??</t>
  </si>
  <si>
    <t>Aurélien</t>
  </si>
  <si>
    <t>ok, masse Catia chelou</t>
  </si>
  <si>
    <t>pédalier tube avant</t>
  </si>
  <si>
    <t>Fait en 5 fois par La Mache...</t>
  </si>
  <si>
    <t>Siege dessous</t>
  </si>
  <si>
    <t>MS</t>
  </si>
  <si>
    <t xml:space="preserve">Siège arrière </t>
  </si>
  <si>
    <t>Fait en 4 fois par La Mache...</t>
  </si>
  <si>
    <t>pompe vers tubulaire</t>
  </si>
  <si>
    <t>Sur radiateur</t>
  </si>
  <si>
    <t>pas soudé</t>
  </si>
  <si>
    <t>NON</t>
  </si>
  <si>
    <t>Pas en acier</t>
  </si>
  <si>
    <t>chain shield inf</t>
  </si>
  <si>
    <t>Basculeur de Suspension avant av</t>
  </si>
  <si>
    <t>SU</t>
  </si>
  <si>
    <t>Basculeur de Suspension avant arr</t>
  </si>
  <si>
    <t>Partiel</t>
  </si>
  <si>
    <t>Arthur</t>
  </si>
  <si>
    <t>(double joint side bracket)</t>
  </si>
  <si>
    <t>(On garde la sol des tubes)</t>
  </si>
  <si>
    <t>Fait en 6 fois par La Mache...</t>
  </si>
  <si>
    <t>soit plus epais et reduire section</t>
  </si>
  <si>
    <t>Usinage</t>
  </si>
  <si>
    <t>Tube fixation moteur</t>
  </si>
  <si>
    <t xml:space="preserve">Jérôme </t>
  </si>
  <si>
    <t>achete dans le commerce</t>
  </si>
  <si>
    <t>Recuperer Olympix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</si>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</sst>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</font>
    <font/>
    <font>
      <sz val="20.0"/>
    </font>
    <font>
      <sz val="15.0"/>
    </font>
    <font>
      <name val="Arial"/>
    </font>
    <font>
      <color rgb="FF000000"/>
      <name val="Arial"/>
    </font>
    <font>
      <color rgb="FF000000"/>
    </font>
    <font>
      <b/>
      <sz val="12.0"/>
    </font>
    <font>
      <name val="Times New Roman"/>
    </font>
  </fonts>
  <fills count="1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66CC00"/>
        <bgColor rgb="FF66CC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readingOrder="0" vertical="center"/>
    </xf>
    <xf borderId="3" fillId="3" fontId="2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0" fillId="2" fontId="1" numFmtId="0" xfId="0" applyAlignment="1" applyFont="1">
      <alignment horizontal="center" readingOrder="0" vertical="center"/>
    </xf>
    <xf borderId="5" fillId="0" fontId="2" numFmtId="0" xfId="0" applyBorder="1" applyFont="1"/>
    <xf borderId="0" fillId="0" fontId="2" numFmtId="0" xfId="0" applyAlignment="1" applyFont="1">
      <alignment readingOrder="0"/>
    </xf>
    <xf borderId="6" fillId="0" fontId="2" numFmtId="0" xfId="0" applyAlignment="1" applyBorder="1" applyFont="1">
      <alignment readingOrder="0"/>
    </xf>
    <xf borderId="0" fillId="0" fontId="3" numFmtId="0" xfId="0" applyAlignment="1" applyFont="1">
      <alignment horizontal="center" readingOrder="0" shrinkToFit="0" wrapText="1"/>
    </xf>
    <xf borderId="3" fillId="4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6" fillId="5" fontId="2" numFmtId="0" xfId="0" applyAlignment="1" applyBorder="1" applyFill="1" applyFont="1">
      <alignment readingOrder="0"/>
    </xf>
    <xf borderId="1" fillId="6" fontId="2" numFmtId="0" xfId="0" applyAlignment="1" applyBorder="1" applyFill="1" applyFont="1">
      <alignment readingOrder="0"/>
    </xf>
    <xf borderId="0" fillId="6" fontId="6" numFmtId="0" xfId="0" applyAlignment="1" applyFont="1">
      <alignment readingOrder="0"/>
    </xf>
    <xf borderId="1" fillId="6" fontId="2" numFmtId="0" xfId="0" applyAlignment="1" applyBorder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1" fillId="6" fontId="2" numFmtId="0" xfId="0" applyAlignment="1" applyBorder="1" applyFont="1">
      <alignment horizontal="center"/>
    </xf>
    <xf borderId="1" fillId="6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9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0" fillId="6" fontId="2" numFmtId="0" xfId="0" applyAlignment="1" applyFont="1">
      <alignment readingOrder="0"/>
    </xf>
    <xf borderId="3" fillId="7" fontId="2" numFmtId="0" xfId="0" applyAlignment="1" applyBorder="1" applyFill="1" applyFont="1">
      <alignment horizontal="center" readingOrder="0"/>
    </xf>
    <xf borderId="0" fillId="6" fontId="2" numFmtId="0" xfId="0" applyFont="1"/>
    <xf borderId="6" fillId="8" fontId="2" numFmtId="0" xfId="0" applyAlignment="1" applyBorder="1" applyFill="1" applyFont="1">
      <alignment readingOrder="0"/>
    </xf>
    <xf borderId="7" fillId="0" fontId="2" numFmtId="0" xfId="0" applyAlignment="1" applyBorder="1" applyFont="1">
      <alignment horizontal="center"/>
    </xf>
    <xf borderId="1" fillId="9" fontId="2" numFmtId="0" xfId="0" applyAlignment="1" applyBorder="1" applyFill="1" applyFont="1">
      <alignment readingOrder="0"/>
    </xf>
    <xf borderId="1" fillId="9" fontId="2" numFmtId="0" xfId="0" applyAlignment="1" applyBorder="1" applyFont="1">
      <alignment horizontal="center" readingOrder="0"/>
    </xf>
    <xf borderId="6" fillId="0" fontId="7" numFmtId="0" xfId="0" applyAlignment="1" applyBorder="1" applyFont="1">
      <alignment readingOrder="0"/>
    </xf>
    <xf borderId="1" fillId="9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 readingOrder="0" vertical="center"/>
    </xf>
    <xf borderId="6" fillId="5" fontId="7" numFmtId="0" xfId="0" applyAlignment="1" applyBorder="1" applyFont="1">
      <alignment readingOrder="0"/>
    </xf>
    <xf borderId="0" fillId="9" fontId="2" numFmtId="0" xfId="0" applyAlignment="1" applyFont="1">
      <alignment readingOrder="0"/>
    </xf>
    <xf borderId="0" fillId="9" fontId="2" numFmtId="0" xfId="0" applyFont="1"/>
    <xf borderId="3" fillId="10" fontId="2" numFmtId="0" xfId="0" applyAlignment="1" applyBorder="1" applyFill="1" applyFont="1">
      <alignment horizontal="center" readingOrder="0"/>
    </xf>
    <xf borderId="6" fillId="6" fontId="2" numFmtId="0" xfId="0" applyAlignment="1" applyBorder="1" applyFont="1">
      <alignment readingOrder="0"/>
    </xf>
    <xf borderId="6" fillId="6" fontId="7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 shrinkToFit="0" vertical="center" wrapText="1"/>
    </xf>
    <xf borderId="0" fillId="6" fontId="2" numFmtId="0" xfId="0" applyAlignment="1" applyFont="1">
      <alignment horizontal="center" readingOrder="0"/>
    </xf>
    <xf borderId="0" fillId="6" fontId="2" numFmtId="0" xfId="0" applyAlignment="1" applyFont="1">
      <alignment horizontal="center"/>
    </xf>
    <xf borderId="7" fillId="6" fontId="2" numFmtId="0" xfId="0" applyAlignment="1" applyBorder="1" applyFont="1">
      <alignment horizontal="center" readingOrder="0"/>
    </xf>
    <xf borderId="8" fillId="6" fontId="2" numFmtId="0" xfId="0" applyAlignment="1" applyBorder="1" applyFont="1">
      <alignment readingOrder="0"/>
    </xf>
    <xf borderId="9" fillId="6" fontId="2" numFmtId="0" xfId="0" applyAlignment="1" applyBorder="1" applyFont="1">
      <alignment readingOrder="0"/>
    </xf>
    <xf borderId="9" fillId="6" fontId="2" numFmtId="0" xfId="0" applyBorder="1" applyFont="1"/>
    <xf borderId="9" fillId="6" fontId="2" numFmtId="0" xfId="0" applyAlignment="1" applyBorder="1" applyFont="1">
      <alignment horizontal="center" readingOrder="0"/>
    </xf>
    <xf borderId="9" fillId="6" fontId="2" numFmtId="0" xfId="0" applyAlignment="1" applyBorder="1" applyFont="1">
      <alignment horizontal="center"/>
    </xf>
    <xf borderId="10" fillId="6" fontId="2" numFmtId="0" xfId="0" applyAlignment="1" applyBorder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0" fillId="10" fontId="2" numFmtId="0" xfId="0" applyAlignment="1" applyFont="1">
      <alignment horizontal="center" readingOrder="0"/>
    </xf>
    <xf borderId="6" fillId="0" fontId="2" numFmtId="0" xfId="0" applyAlignment="1" applyBorder="1" applyFont="1">
      <alignment horizontal="left" readingOrder="0"/>
    </xf>
    <xf borderId="8" fillId="0" fontId="2" numFmtId="0" xfId="0" applyAlignment="1" applyBorder="1" applyFont="1">
      <alignment horizontal="center" readingOrder="0"/>
    </xf>
    <xf borderId="11" fillId="11" fontId="2" numFmtId="0" xfId="0" applyAlignment="1" applyBorder="1" applyFill="1" applyFont="1">
      <alignment horizontal="center" readingOrder="0"/>
    </xf>
    <xf borderId="12" fillId="11" fontId="2" numFmtId="0" xfId="0" applyAlignment="1" applyBorder="1" applyFont="1">
      <alignment horizontal="center"/>
    </xf>
    <xf borderId="1" fillId="9" fontId="7" numFmtId="0" xfId="0" applyAlignment="1" applyBorder="1" applyFont="1">
      <alignment readingOrder="0"/>
    </xf>
    <xf borderId="0" fillId="5" fontId="2" numFmtId="0" xfId="0" applyAlignment="1" applyFont="1">
      <alignment readingOrder="0"/>
    </xf>
    <xf borderId="1" fillId="12" fontId="2" numFmtId="0" xfId="0" applyAlignment="1" applyBorder="1" applyFill="1" applyFont="1">
      <alignment readingOrder="0"/>
    </xf>
    <xf borderId="1" fillId="12" fontId="2" numFmtId="0" xfId="0" applyBorder="1" applyFont="1"/>
    <xf borderId="1" fillId="6" fontId="2" numFmtId="0" xfId="0" applyAlignment="1" applyBorder="1" applyFont="1">
      <alignment horizontal="center" readingOrder="0" shrinkToFit="0" vertical="center" wrapText="1"/>
    </xf>
    <xf borderId="0" fillId="9" fontId="2" numFmtId="0" xfId="0" applyAlignment="1" applyFont="1">
      <alignment horizontal="center" readingOrder="0"/>
    </xf>
    <xf borderId="1" fillId="9" fontId="2" numFmtId="0" xfId="0" applyAlignment="1" applyBorder="1" applyFont="1">
      <alignment horizontal="center" readingOrder="0" vertical="center"/>
    </xf>
    <xf borderId="11" fillId="13" fontId="8" numFmtId="0" xfId="0" applyAlignment="1" applyBorder="1" applyFill="1" applyFont="1">
      <alignment horizontal="center" readingOrder="0"/>
    </xf>
    <xf borderId="13" fillId="0" fontId="2" numFmtId="0" xfId="0" applyBorder="1" applyFont="1"/>
    <xf borderId="12" fillId="0" fontId="2" numFmtId="0" xfId="0" applyBorder="1" applyFont="1"/>
    <xf borderId="1" fillId="12" fontId="1" numFmtId="0" xfId="0" applyAlignment="1" applyBorder="1" applyFont="1">
      <alignment horizontal="center" readingOrder="0"/>
    </xf>
    <xf borderId="0" fillId="12" fontId="1" numFmtId="0" xfId="0" applyAlignment="1" applyFont="1">
      <alignment horizontal="center" readingOrder="0"/>
    </xf>
    <xf borderId="1" fillId="14" fontId="7" numFmtId="0" xfId="0" applyAlignment="1" applyBorder="1" applyFill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left"/>
    </xf>
    <xf borderId="1" fillId="14" fontId="2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/>
    </xf>
    <xf borderId="1" fillId="14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/>
    </xf>
    <xf borderId="2" fillId="4" fontId="1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left" readingOrder="0"/>
    </xf>
    <xf borderId="14" fillId="0" fontId="2" numFmtId="0" xfId="0" applyBorder="1" applyFont="1"/>
    <xf borderId="15" fillId="0" fontId="2" numFmtId="0" xfId="0" applyBorder="1" applyFont="1"/>
    <xf borderId="1" fillId="4" fontId="1" numFmtId="0" xfId="0" applyAlignment="1" applyBorder="1" applyFont="1">
      <alignment horizontal="left" readingOrder="0"/>
    </xf>
    <xf borderId="1" fillId="8" fontId="2" numFmtId="0" xfId="0" applyAlignment="1" applyBorder="1" applyFont="1">
      <alignment horizontal="left" readingOrder="0"/>
    </xf>
    <xf borderId="0" fillId="0" fontId="9" numFmtId="0" xfId="0" applyAlignment="1" applyFont="1">
      <alignment horizontal="left" readingOrder="0"/>
    </xf>
    <xf borderId="11" fillId="6" fontId="2" numFmtId="0" xfId="0" applyAlignment="1" applyBorder="1" applyFont="1">
      <alignment readingOrder="0"/>
    </xf>
    <xf borderId="11" fillId="6" fontId="2" numFmtId="0" xfId="0" applyAlignment="1" applyBorder="1" applyFont="1">
      <alignment horizontal="center" readingOrder="0"/>
    </xf>
    <xf borderId="1" fillId="15" fontId="2" numFmtId="0" xfId="0" applyAlignment="1" applyBorder="1" applyFill="1" applyFont="1">
      <alignment horizontal="left" readingOrder="0"/>
    </xf>
    <xf borderId="11" fillId="6" fontId="2" numFmtId="0" xfId="0" applyAlignment="1" applyBorder="1" applyFont="1">
      <alignment horizontal="center"/>
    </xf>
    <xf borderId="1" fillId="4" fontId="7" numFmtId="0" xfId="0" applyAlignment="1" applyBorder="1" applyFont="1">
      <alignment horizontal="left" readingOrder="0"/>
    </xf>
    <xf borderId="1" fillId="15" fontId="7" numFmtId="0" xfId="0" applyAlignment="1" applyBorder="1" applyFont="1">
      <alignment horizontal="left" readingOrder="0"/>
    </xf>
    <xf borderId="1" fillId="16" fontId="2" numFmtId="0" xfId="0" applyAlignment="1" applyBorder="1" applyFill="1" applyFont="1">
      <alignment horizontal="left" readingOrder="0"/>
    </xf>
    <xf borderId="11" fillId="9" fontId="2" numFmtId="0" xfId="0" applyAlignment="1" applyBorder="1" applyFont="1">
      <alignment readingOrder="0"/>
    </xf>
    <xf borderId="11" fillId="9" fontId="2" numFmtId="0" xfId="0" applyAlignment="1" applyBorder="1" applyFont="1">
      <alignment horizontal="center" readingOrder="0"/>
    </xf>
    <xf borderId="11" fillId="9" fontId="2" numFmtId="0" xfId="0" applyAlignment="1" applyBorder="1" applyFont="1">
      <alignment horizontal="center"/>
    </xf>
    <xf borderId="0" fillId="17" fontId="2" numFmtId="0" xfId="0" applyAlignment="1" applyFill="1" applyFont="1">
      <alignment horizontal="left" readingOrder="0"/>
    </xf>
    <xf borderId="11" fillId="9" fontId="2" numFmtId="0" xfId="0" applyAlignment="1" applyBorder="1" applyFont="1">
      <alignment horizontal="center" readingOrder="0" vertical="center"/>
    </xf>
    <xf borderId="11" fillId="4" fontId="1" numFmtId="0" xfId="0" applyAlignment="1" applyBorder="1" applyFont="1">
      <alignment horizontal="center" readingOrder="0"/>
    </xf>
    <xf borderId="13" fillId="6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6" fontId="6" numFmtId="0" xfId="0" applyAlignment="1" applyBorder="1" applyFont="1">
      <alignment vertical="bottom"/>
    </xf>
    <xf borderId="12" fillId="6" fontId="5" numFmtId="0" xfId="0" applyAlignment="1" applyBorder="1" applyFont="1">
      <alignment horizontal="center" vertical="bottom"/>
    </xf>
    <xf borderId="12" fillId="6" fontId="5" numFmtId="0" xfId="0" applyAlignment="1" applyBorder="1" applyFont="1">
      <alignment horizontal="center" vertical="bottom"/>
    </xf>
    <xf borderId="12" fillId="6" fontId="5" numFmtId="0" xfId="0" applyAlignment="1" applyBorder="1" applyFont="1">
      <alignment horizontal="center" readingOrder="0" vertical="bottom"/>
    </xf>
    <xf borderId="6" fillId="4" fontId="1" numFmtId="0" xfId="0" applyAlignment="1" applyBorder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9" fontId="2" numFmtId="0" xfId="0" applyAlignment="1" applyFont="1">
      <alignment horizontal="center"/>
    </xf>
    <xf borderId="1" fillId="6" fontId="2" numFmtId="0" xfId="0" applyAlignment="1" applyBorder="1" applyFont="1">
      <alignment horizontal="left" readingOrder="0"/>
    </xf>
    <xf borderId="1" fillId="9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18" fontId="2" numFmtId="0" xfId="0" applyFill="1" applyFont="1"/>
    <xf borderId="0" fillId="18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18" fontId="2" numFmtId="0" xfId="0" applyAlignment="1" applyFont="1">
      <alignment horizontal="center"/>
    </xf>
    <xf borderId="1" fillId="5" fontId="7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6" fillId="0" fontId="2" numFmtId="0" xfId="0" applyBorder="1" applyFont="1"/>
    <xf borderId="6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152400</xdr:colOff>
      <xdr:row>1</xdr:row>
      <xdr:rowOff>152400</xdr:rowOff>
    </xdr:from>
    <xdr:ext cx="12582525" cy="43719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86"/>
    <col customWidth="1" min="2" max="2" width="11.71"/>
    <col customWidth="1" min="6" max="6" width="16.71"/>
    <col customWidth="1" min="7" max="7" width="16.43"/>
    <col customWidth="1" min="8" max="8" width="14.57"/>
    <col customWidth="1" min="9" max="11" width="12.86"/>
    <col customWidth="1" min="12" max="12" width="6.86"/>
    <col customWidth="1" min="13" max="13" width="11.71"/>
    <col customWidth="1" min="15" max="15" width="19.86"/>
    <col customWidth="1" min="16" max="16" width="26.57"/>
    <col customWidth="1" min="17" max="17" width="40.29"/>
    <col customWidth="1" min="18" max="18" width="28.86"/>
  </cols>
  <sheetData>
    <row r="1" ht="27.75" customHeight="1">
      <c r="A1" s="3" t="s">
        <v>0</v>
      </c>
      <c r="B1" s="5" t="s">
        <v>7</v>
      </c>
      <c r="C1" s="5" t="s">
        <v>8</v>
      </c>
      <c r="D1" s="5" t="s">
        <v>2</v>
      </c>
      <c r="E1" s="5" t="s">
        <v>4</v>
      </c>
      <c r="F1" s="5" t="s">
        <v>9</v>
      </c>
      <c r="G1" s="5" t="s">
        <v>10</v>
      </c>
      <c r="H1" s="5" t="s">
        <v>5</v>
      </c>
      <c r="I1" s="7" t="s">
        <v>11</v>
      </c>
      <c r="J1" s="7" t="s">
        <v>12</v>
      </c>
      <c r="K1" s="7" t="s">
        <v>13</v>
      </c>
      <c r="L1" s="7" t="s">
        <v>14</v>
      </c>
      <c r="M1" s="2" t="s">
        <v>15</v>
      </c>
      <c r="N1" s="2" t="s">
        <v>16</v>
      </c>
      <c r="O1" s="2" t="s">
        <v>17</v>
      </c>
      <c r="P1" s="9" t="s">
        <v>18</v>
      </c>
    </row>
    <row r="2">
      <c r="A2" s="12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3"/>
    </row>
    <row r="3">
      <c r="A3" s="23" t="s">
        <v>22</v>
      </c>
      <c r="B3" s="25">
        <v>1.0</v>
      </c>
      <c r="C3" s="25" t="s">
        <v>55</v>
      </c>
      <c r="D3" s="25">
        <v>0.005</v>
      </c>
      <c r="E3" s="28">
        <f t="shared" ref="E3:E17" si="1">B3*D3</f>
        <v>0.005</v>
      </c>
      <c r="F3" s="28">
        <f t="shared" ref="F3:F17" si="2">G3/B3</f>
        <v>6</v>
      </c>
      <c r="G3" s="25">
        <v>6.0</v>
      </c>
      <c r="H3" s="29" t="s">
        <v>77</v>
      </c>
      <c r="I3" s="25" t="s">
        <v>79</v>
      </c>
      <c r="J3" s="25" t="s">
        <v>79</v>
      </c>
      <c r="K3" s="25" t="s">
        <v>80</v>
      </c>
      <c r="L3" s="25">
        <v>1.0</v>
      </c>
      <c r="M3" s="35" t="s">
        <v>81</v>
      </c>
      <c r="N3" s="35" t="s">
        <v>81</v>
      </c>
      <c r="O3" s="35" t="s">
        <v>83</v>
      </c>
      <c r="P3" s="35" t="s">
        <v>35</v>
      </c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</row>
    <row r="4">
      <c r="A4" s="40" t="s">
        <v>92</v>
      </c>
      <c r="B4" s="41">
        <v>2.0</v>
      </c>
      <c r="C4" s="41" t="s">
        <v>55</v>
      </c>
      <c r="D4" s="41">
        <v>0.002</v>
      </c>
      <c r="E4" s="43">
        <f t="shared" si="1"/>
        <v>0.004</v>
      </c>
      <c r="F4" s="43">
        <f t="shared" si="2"/>
        <v>2.5</v>
      </c>
      <c r="G4" s="41">
        <v>5.0</v>
      </c>
      <c r="H4" s="41" t="s">
        <v>77</v>
      </c>
      <c r="I4" s="41" t="s">
        <v>79</v>
      </c>
      <c r="J4" s="41" t="s">
        <v>79</v>
      </c>
      <c r="K4" s="41" t="s">
        <v>80</v>
      </c>
      <c r="L4" s="41">
        <v>2.0</v>
      </c>
      <c r="M4" s="46" t="s">
        <v>81</v>
      </c>
      <c r="N4" s="46" t="s">
        <v>81</v>
      </c>
      <c r="O4" s="46" t="s">
        <v>109</v>
      </c>
      <c r="P4" s="46" t="s">
        <v>35</v>
      </c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</row>
    <row r="5">
      <c r="A5" s="23" t="s">
        <v>114</v>
      </c>
      <c r="B5" s="25">
        <v>2.0</v>
      </c>
      <c r="C5" s="25" t="s">
        <v>115</v>
      </c>
      <c r="D5" s="25">
        <v>0.044</v>
      </c>
      <c r="E5" s="28">
        <f t="shared" si="1"/>
        <v>0.088</v>
      </c>
      <c r="F5" s="28">
        <f t="shared" si="2"/>
        <v>40</v>
      </c>
      <c r="G5" s="25">
        <v>80.0</v>
      </c>
      <c r="H5" s="25" t="s">
        <v>122</v>
      </c>
      <c r="I5" s="25" t="s">
        <v>79</v>
      </c>
      <c r="J5" s="25" t="s">
        <v>79</v>
      </c>
      <c r="K5" s="25" t="s">
        <v>80</v>
      </c>
      <c r="L5" s="25">
        <v>3.0</v>
      </c>
      <c r="M5" s="35" t="s">
        <v>81</v>
      </c>
      <c r="N5" s="35" t="s">
        <v>81</v>
      </c>
      <c r="O5" s="35" t="s">
        <v>83</v>
      </c>
      <c r="P5" s="35" t="s">
        <v>35</v>
      </c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ht="16.5" customHeight="1">
      <c r="A6" s="40" t="s">
        <v>19</v>
      </c>
      <c r="B6" s="41">
        <v>2.0</v>
      </c>
      <c r="C6" s="41" t="s">
        <v>133</v>
      </c>
      <c r="D6" s="41">
        <v>0.003</v>
      </c>
      <c r="E6" s="43">
        <f t="shared" si="1"/>
        <v>0.006</v>
      </c>
      <c r="F6" s="43">
        <f t="shared" si="2"/>
        <v>2.5</v>
      </c>
      <c r="G6" s="41">
        <v>5.0</v>
      </c>
      <c r="H6" s="41" t="s">
        <v>26</v>
      </c>
      <c r="I6" s="41" t="s">
        <v>79</v>
      </c>
      <c r="J6" s="41" t="s">
        <v>79</v>
      </c>
      <c r="K6" s="41" t="s">
        <v>80</v>
      </c>
      <c r="L6" s="41">
        <v>4.0</v>
      </c>
      <c r="M6" s="46" t="s">
        <v>81</v>
      </c>
      <c r="N6" s="46" t="s">
        <v>81</v>
      </c>
      <c r="O6" s="46" t="s">
        <v>109</v>
      </c>
      <c r="P6" s="46" t="s">
        <v>35</v>
      </c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</row>
    <row r="7">
      <c r="A7" s="23" t="s">
        <v>34</v>
      </c>
      <c r="B7" s="25">
        <v>3.0</v>
      </c>
      <c r="C7" s="25" t="s">
        <v>133</v>
      </c>
      <c r="D7" s="25">
        <v>0.003</v>
      </c>
      <c r="E7" s="28">
        <f t="shared" si="1"/>
        <v>0.009</v>
      </c>
      <c r="F7" s="28">
        <f t="shared" si="2"/>
        <v>2.666666667</v>
      </c>
      <c r="G7" s="25">
        <v>8.0</v>
      </c>
      <c r="H7" s="25" t="s">
        <v>26</v>
      </c>
      <c r="I7" s="25" t="s">
        <v>79</v>
      </c>
      <c r="J7" s="25" t="s">
        <v>79</v>
      </c>
      <c r="K7" s="25" t="s">
        <v>80</v>
      </c>
      <c r="L7" s="25">
        <v>5.0</v>
      </c>
      <c r="M7" s="35" t="s">
        <v>81</v>
      </c>
      <c r="N7" s="35" t="s">
        <v>81</v>
      </c>
      <c r="O7" s="35" t="s">
        <v>109</v>
      </c>
      <c r="P7" s="35" t="s">
        <v>35</v>
      </c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</row>
    <row r="8">
      <c r="A8" s="40" t="s">
        <v>37</v>
      </c>
      <c r="B8" s="41">
        <v>1.0</v>
      </c>
      <c r="C8" s="41" t="s">
        <v>133</v>
      </c>
      <c r="D8" s="41">
        <v>0.024</v>
      </c>
      <c r="E8" s="43">
        <f t="shared" si="1"/>
        <v>0.024</v>
      </c>
      <c r="F8" s="43">
        <f t="shared" si="2"/>
        <v>25</v>
      </c>
      <c r="G8" s="41">
        <v>25.0</v>
      </c>
      <c r="H8" s="41" t="s">
        <v>26</v>
      </c>
      <c r="I8" s="41" t="s">
        <v>79</v>
      </c>
      <c r="J8" s="41" t="s">
        <v>79</v>
      </c>
      <c r="K8" s="41" t="s">
        <v>80</v>
      </c>
      <c r="L8" s="41">
        <v>6.0</v>
      </c>
      <c r="M8" s="46" t="s">
        <v>81</v>
      </c>
      <c r="N8" s="46" t="s">
        <v>81</v>
      </c>
      <c r="O8" s="46" t="s">
        <v>83</v>
      </c>
      <c r="P8" s="46" t="s">
        <v>35</v>
      </c>
      <c r="Q8" s="46" t="s">
        <v>151</v>
      </c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</row>
    <row r="9">
      <c r="A9" s="23" t="s">
        <v>70</v>
      </c>
      <c r="B9" s="25">
        <v>3.0</v>
      </c>
      <c r="C9" s="25" t="s">
        <v>133</v>
      </c>
      <c r="D9" s="25">
        <v>0.002</v>
      </c>
      <c r="E9" s="28">
        <f t="shared" si="1"/>
        <v>0.006</v>
      </c>
      <c r="F9" s="28">
        <f t="shared" si="2"/>
        <v>2</v>
      </c>
      <c r="G9" s="25">
        <v>6.0</v>
      </c>
      <c r="H9" s="25" t="s">
        <v>26</v>
      </c>
      <c r="I9" s="25" t="s">
        <v>79</v>
      </c>
      <c r="J9" s="25" t="s">
        <v>79</v>
      </c>
      <c r="K9" s="25" t="s">
        <v>80</v>
      </c>
      <c r="L9" s="25">
        <v>7.0</v>
      </c>
      <c r="M9" s="35" t="s">
        <v>81</v>
      </c>
      <c r="N9" s="35" t="s">
        <v>81</v>
      </c>
      <c r="O9" s="35" t="s">
        <v>83</v>
      </c>
      <c r="P9" s="35" t="s">
        <v>35</v>
      </c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</row>
    <row r="10">
      <c r="A10" s="40" t="s">
        <v>48</v>
      </c>
      <c r="B10" s="41">
        <v>2.0</v>
      </c>
      <c r="C10" s="41" t="s">
        <v>133</v>
      </c>
      <c r="D10" s="41">
        <v>0.004</v>
      </c>
      <c r="E10" s="43">
        <f t="shared" si="1"/>
        <v>0.008</v>
      </c>
      <c r="F10" s="43">
        <f t="shared" si="2"/>
        <v>3.5</v>
      </c>
      <c r="G10" s="41">
        <v>7.0</v>
      </c>
      <c r="H10" s="41" t="s">
        <v>122</v>
      </c>
      <c r="I10" s="41" t="s">
        <v>79</v>
      </c>
      <c r="J10" s="41" t="s">
        <v>79</v>
      </c>
      <c r="K10" s="41" t="s">
        <v>80</v>
      </c>
      <c r="L10" s="41">
        <v>8.0</v>
      </c>
      <c r="M10" s="46" t="s">
        <v>81</v>
      </c>
      <c r="N10" s="46" t="s">
        <v>81</v>
      </c>
      <c r="O10" s="46" t="s">
        <v>83</v>
      </c>
      <c r="P10" s="46" t="s">
        <v>35</v>
      </c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</row>
    <row r="11">
      <c r="A11" s="23" t="s">
        <v>178</v>
      </c>
      <c r="B11" s="25">
        <v>2.0</v>
      </c>
      <c r="C11" s="25" t="s">
        <v>133</v>
      </c>
      <c r="D11" s="25">
        <v>0.005</v>
      </c>
      <c r="E11" s="28">
        <f t="shared" si="1"/>
        <v>0.01</v>
      </c>
      <c r="F11" s="28">
        <f t="shared" si="2"/>
        <v>4</v>
      </c>
      <c r="G11" s="25">
        <v>8.0</v>
      </c>
      <c r="H11" s="25" t="s">
        <v>122</v>
      </c>
      <c r="I11" s="25" t="s">
        <v>79</v>
      </c>
      <c r="J11" s="25" t="s">
        <v>79</v>
      </c>
      <c r="K11" s="25" t="s">
        <v>80</v>
      </c>
      <c r="L11" s="25">
        <v>9.0</v>
      </c>
      <c r="M11" s="35" t="s">
        <v>81</v>
      </c>
      <c r="N11" s="35" t="s">
        <v>81</v>
      </c>
      <c r="O11" s="35" t="s">
        <v>83</v>
      </c>
      <c r="P11" s="35" t="s">
        <v>35</v>
      </c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</row>
    <row r="12">
      <c r="A12" s="68" t="s">
        <v>76</v>
      </c>
      <c r="B12" s="41">
        <v>2.0</v>
      </c>
      <c r="C12" s="41" t="s">
        <v>55</v>
      </c>
      <c r="D12" s="41">
        <v>0.002</v>
      </c>
      <c r="E12" s="43">
        <f t="shared" si="1"/>
        <v>0.004</v>
      </c>
      <c r="F12" s="43">
        <f t="shared" si="2"/>
        <v>0</v>
      </c>
      <c r="G12" s="43"/>
      <c r="H12" s="41" t="s">
        <v>26</v>
      </c>
      <c r="I12" s="41" t="s">
        <v>79</v>
      </c>
      <c r="J12" s="41" t="s">
        <v>79</v>
      </c>
      <c r="K12" s="41" t="s">
        <v>80</v>
      </c>
      <c r="L12" s="41">
        <v>10.0</v>
      </c>
      <c r="M12" s="46" t="s">
        <v>81</v>
      </c>
      <c r="N12" s="46" t="s">
        <v>81</v>
      </c>
      <c r="O12" s="46" t="s">
        <v>109</v>
      </c>
      <c r="P12" s="46" t="s">
        <v>35</v>
      </c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</row>
    <row r="13">
      <c r="A13" s="23" t="s">
        <v>193</v>
      </c>
      <c r="B13" s="25">
        <v>24.0</v>
      </c>
      <c r="C13" s="25" t="s">
        <v>194</v>
      </c>
      <c r="D13" s="25">
        <v>0.004</v>
      </c>
      <c r="E13" s="28">
        <f t="shared" si="1"/>
        <v>0.096</v>
      </c>
      <c r="F13" s="28">
        <f t="shared" si="2"/>
        <v>4.916666667</v>
      </c>
      <c r="G13" s="25">
        <v>118.0</v>
      </c>
      <c r="H13" s="25" t="s">
        <v>26</v>
      </c>
      <c r="I13" s="25" t="s">
        <v>79</v>
      </c>
      <c r="J13" s="25" t="s">
        <v>79</v>
      </c>
      <c r="K13" s="25" t="s">
        <v>80</v>
      </c>
      <c r="L13" s="25">
        <v>11.0</v>
      </c>
      <c r="M13" s="35" t="s">
        <v>81</v>
      </c>
      <c r="N13" s="35" t="s">
        <v>81</v>
      </c>
      <c r="O13" s="35" t="s">
        <v>83</v>
      </c>
      <c r="P13" s="35" t="s">
        <v>35</v>
      </c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</row>
    <row r="14">
      <c r="A14" s="40" t="s">
        <v>196</v>
      </c>
      <c r="B14" s="41">
        <v>4.0</v>
      </c>
      <c r="C14" s="41" t="s">
        <v>194</v>
      </c>
      <c r="D14" s="41">
        <v>0.007</v>
      </c>
      <c r="E14" s="43">
        <f t="shared" si="1"/>
        <v>0.028</v>
      </c>
      <c r="F14" s="43">
        <f t="shared" si="2"/>
        <v>4.25</v>
      </c>
      <c r="G14" s="41">
        <v>17.0</v>
      </c>
      <c r="H14" s="41" t="s">
        <v>26</v>
      </c>
      <c r="I14" s="41" t="s">
        <v>79</v>
      </c>
      <c r="J14" s="41" t="s">
        <v>79</v>
      </c>
      <c r="K14" s="41" t="s">
        <v>80</v>
      </c>
      <c r="L14" s="41">
        <v>12.0</v>
      </c>
      <c r="M14" s="46" t="s">
        <v>81</v>
      </c>
      <c r="N14" s="46" t="s">
        <v>81</v>
      </c>
      <c r="O14" s="46" t="s">
        <v>83</v>
      </c>
      <c r="P14" s="46" t="s">
        <v>35</v>
      </c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</row>
    <row r="15">
      <c r="A15" s="23" t="s">
        <v>120</v>
      </c>
      <c r="B15" s="25">
        <v>1.0</v>
      </c>
      <c r="C15" s="25" t="s">
        <v>194</v>
      </c>
      <c r="D15" s="25">
        <v>0.006</v>
      </c>
      <c r="E15" s="28">
        <f t="shared" si="1"/>
        <v>0.006</v>
      </c>
      <c r="F15" s="28">
        <f t="shared" si="2"/>
        <v>7</v>
      </c>
      <c r="G15" s="25">
        <v>7.0</v>
      </c>
      <c r="H15" s="25" t="s">
        <v>26</v>
      </c>
      <c r="I15" s="25" t="s">
        <v>79</v>
      </c>
      <c r="J15" s="25" t="s">
        <v>79</v>
      </c>
      <c r="K15" s="25" t="s">
        <v>80</v>
      </c>
      <c r="L15" s="25">
        <v>13.0</v>
      </c>
      <c r="M15" s="35" t="s">
        <v>81</v>
      </c>
      <c r="N15" s="35" t="s">
        <v>81</v>
      </c>
      <c r="O15" s="35" t="s">
        <v>197</v>
      </c>
      <c r="P15" s="35" t="s">
        <v>35</v>
      </c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</row>
    <row r="16">
      <c r="A16" s="40" t="s">
        <v>198</v>
      </c>
      <c r="B16" s="41">
        <v>1.0</v>
      </c>
      <c r="C16" s="41" t="s">
        <v>194</v>
      </c>
      <c r="D16" s="41">
        <v>0.008</v>
      </c>
      <c r="E16" s="43">
        <f t="shared" si="1"/>
        <v>0.008</v>
      </c>
      <c r="F16" s="43">
        <f t="shared" si="2"/>
        <v>8</v>
      </c>
      <c r="G16" s="41">
        <v>8.0</v>
      </c>
      <c r="H16" s="41" t="s">
        <v>26</v>
      </c>
      <c r="I16" s="41" t="s">
        <v>79</v>
      </c>
      <c r="J16" s="41" t="s">
        <v>79</v>
      </c>
      <c r="K16" s="41" t="s">
        <v>80</v>
      </c>
      <c r="L16" s="41">
        <v>14.0</v>
      </c>
      <c r="M16" s="46" t="s">
        <v>81</v>
      </c>
      <c r="N16" s="46" t="s">
        <v>81</v>
      </c>
      <c r="O16" s="46" t="s">
        <v>197</v>
      </c>
      <c r="P16" s="46" t="s">
        <v>35</v>
      </c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</row>
    <row r="17">
      <c r="A17" s="23" t="s">
        <v>199</v>
      </c>
      <c r="B17" s="25">
        <v>10.0</v>
      </c>
      <c r="C17" s="25" t="s">
        <v>194</v>
      </c>
      <c r="D17" s="25">
        <v>0.006</v>
      </c>
      <c r="E17" s="28">
        <f t="shared" si="1"/>
        <v>0.06</v>
      </c>
      <c r="F17" s="28">
        <f t="shared" si="2"/>
        <v>6.2</v>
      </c>
      <c r="G17" s="25">
        <v>62.0</v>
      </c>
      <c r="H17" s="72" t="s">
        <v>26</v>
      </c>
      <c r="I17" s="25" t="s">
        <v>79</v>
      </c>
      <c r="J17" s="25" t="s">
        <v>79</v>
      </c>
      <c r="K17" s="25" t="s">
        <v>80</v>
      </c>
      <c r="L17" s="25">
        <v>15.0</v>
      </c>
      <c r="M17" s="35" t="s">
        <v>81</v>
      </c>
      <c r="N17" s="35" t="s">
        <v>81</v>
      </c>
      <c r="O17" s="35" t="s">
        <v>83</v>
      </c>
      <c r="P17" s="35" t="s">
        <v>35</v>
      </c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</row>
    <row r="18">
      <c r="A18" s="46"/>
      <c r="B18" s="46"/>
      <c r="C18" s="46"/>
      <c r="D18" s="46"/>
      <c r="E18" s="46"/>
      <c r="F18" s="43"/>
      <c r="G18" s="46"/>
      <c r="H18" s="46"/>
      <c r="I18" s="46"/>
      <c r="J18" s="46"/>
      <c r="K18" s="46"/>
      <c r="L18" s="73">
        <v>16.0</v>
      </c>
      <c r="M18" s="46"/>
      <c r="N18" s="46"/>
      <c r="O18" s="46"/>
    </row>
    <row r="19">
      <c r="A19" s="23" t="s">
        <v>200</v>
      </c>
      <c r="B19" s="25">
        <v>4.0</v>
      </c>
      <c r="C19" s="25" t="s">
        <v>194</v>
      </c>
      <c r="D19" s="25">
        <v>0.007</v>
      </c>
      <c r="E19" s="28">
        <f t="shared" ref="E19:E29" si="3">B19*D19</f>
        <v>0.028</v>
      </c>
      <c r="F19" s="28">
        <f t="shared" ref="F19:F23" si="4">G19/B19</f>
        <v>7</v>
      </c>
      <c r="G19" s="25">
        <v>28.0</v>
      </c>
      <c r="H19" s="25" t="s">
        <v>26</v>
      </c>
      <c r="I19" s="25" t="s">
        <v>79</v>
      </c>
      <c r="J19" s="25" t="s">
        <v>79</v>
      </c>
      <c r="K19" s="25" t="s">
        <v>80</v>
      </c>
      <c r="L19" s="25">
        <v>17.0</v>
      </c>
      <c r="M19" s="35" t="s">
        <v>81</v>
      </c>
      <c r="N19" s="35" t="s">
        <v>81</v>
      </c>
      <c r="O19" s="35" t="s">
        <v>83</v>
      </c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</row>
    <row r="20">
      <c r="A20" s="40" t="s">
        <v>201</v>
      </c>
      <c r="B20" s="41">
        <v>2.0</v>
      </c>
      <c r="C20" s="41" t="s">
        <v>194</v>
      </c>
      <c r="D20" s="41">
        <v>0.007</v>
      </c>
      <c r="E20" s="43">
        <f t="shared" si="3"/>
        <v>0.014</v>
      </c>
      <c r="F20" s="43">
        <f t="shared" si="4"/>
        <v>10</v>
      </c>
      <c r="G20" s="41">
        <v>20.0</v>
      </c>
      <c r="H20" s="41" t="s">
        <v>26</v>
      </c>
      <c r="I20" s="41" t="s">
        <v>79</v>
      </c>
      <c r="J20" s="41" t="s">
        <v>79</v>
      </c>
      <c r="K20" s="41" t="s">
        <v>80</v>
      </c>
      <c r="L20" s="41">
        <v>18.0</v>
      </c>
      <c r="M20" s="46" t="s">
        <v>81</v>
      </c>
      <c r="N20" s="46" t="s">
        <v>81</v>
      </c>
      <c r="O20" s="46" t="s">
        <v>83</v>
      </c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</row>
    <row r="21">
      <c r="A21" s="23" t="s">
        <v>202</v>
      </c>
      <c r="B21" s="25">
        <v>2.0</v>
      </c>
      <c r="C21" s="25" t="s">
        <v>194</v>
      </c>
      <c r="D21" s="25">
        <v>0.007</v>
      </c>
      <c r="E21" s="28">
        <f t="shared" si="3"/>
        <v>0.014</v>
      </c>
      <c r="F21" s="28">
        <f t="shared" si="4"/>
        <v>7</v>
      </c>
      <c r="G21" s="25">
        <v>14.0</v>
      </c>
      <c r="H21" s="25" t="s">
        <v>26</v>
      </c>
      <c r="I21" s="25" t="s">
        <v>79</v>
      </c>
      <c r="J21" s="25" t="s">
        <v>79</v>
      </c>
      <c r="K21" s="25" t="s">
        <v>80</v>
      </c>
      <c r="L21" s="25">
        <v>19.0</v>
      </c>
      <c r="M21" s="35" t="s">
        <v>81</v>
      </c>
      <c r="N21" s="35" t="s">
        <v>81</v>
      </c>
      <c r="O21" s="35" t="s">
        <v>83</v>
      </c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</row>
    <row r="22">
      <c r="A22" s="40" t="s">
        <v>135</v>
      </c>
      <c r="B22" s="41">
        <v>1.0</v>
      </c>
      <c r="C22" s="41" t="s">
        <v>194</v>
      </c>
      <c r="D22" s="41">
        <v>1.528</v>
      </c>
      <c r="E22" s="43">
        <f t="shared" si="3"/>
        <v>1.528</v>
      </c>
      <c r="F22" s="43">
        <f t="shared" si="4"/>
        <v>1480</v>
      </c>
      <c r="G22" s="41">
        <v>1480.0</v>
      </c>
      <c r="H22" s="41" t="s">
        <v>26</v>
      </c>
      <c r="I22" s="41" t="s">
        <v>79</v>
      </c>
      <c r="J22" s="41" t="s">
        <v>79</v>
      </c>
      <c r="K22" s="41" t="s">
        <v>80</v>
      </c>
      <c r="L22" s="41">
        <v>20.0</v>
      </c>
      <c r="M22" s="46" t="s">
        <v>81</v>
      </c>
      <c r="N22" s="46" t="s">
        <v>81</v>
      </c>
      <c r="O22" s="46" t="s">
        <v>83</v>
      </c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</row>
    <row r="23">
      <c r="A23" s="23" t="s">
        <v>203</v>
      </c>
      <c r="B23" s="25">
        <v>2.0</v>
      </c>
      <c r="C23" s="25" t="s">
        <v>55</v>
      </c>
      <c r="D23" s="25">
        <v>0.004</v>
      </c>
      <c r="E23" s="28">
        <f t="shared" si="3"/>
        <v>0.008</v>
      </c>
      <c r="F23" s="28">
        <f t="shared" si="4"/>
        <v>0</v>
      </c>
      <c r="G23" s="28"/>
      <c r="H23" s="29" t="s">
        <v>204</v>
      </c>
      <c r="I23" s="25" t="s">
        <v>79</v>
      </c>
      <c r="J23" s="25" t="s">
        <v>205</v>
      </c>
      <c r="K23" s="25"/>
      <c r="L23" s="25">
        <v>21.0</v>
      </c>
      <c r="M23" s="35" t="s">
        <v>81</v>
      </c>
      <c r="N23" s="35" t="s">
        <v>81</v>
      </c>
      <c r="O23" s="35" t="s">
        <v>206</v>
      </c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</row>
    <row r="24">
      <c r="A24" s="40" t="s">
        <v>207</v>
      </c>
      <c r="B24" s="41">
        <v>1.0</v>
      </c>
      <c r="C24" s="41" t="s">
        <v>55</v>
      </c>
      <c r="D24" s="41">
        <v>0.012</v>
      </c>
      <c r="E24" s="43">
        <f t="shared" si="3"/>
        <v>0.012</v>
      </c>
      <c r="F24" s="43"/>
      <c r="G24" s="43"/>
      <c r="H24" s="74" t="s">
        <v>204</v>
      </c>
      <c r="I24" s="41" t="s">
        <v>79</v>
      </c>
      <c r="J24" s="41" t="s">
        <v>205</v>
      </c>
      <c r="K24" s="41"/>
      <c r="L24" s="41">
        <v>22.0</v>
      </c>
      <c r="M24" s="46" t="s">
        <v>81</v>
      </c>
      <c r="N24" s="46" t="s">
        <v>81</v>
      </c>
      <c r="O24" s="46" t="s">
        <v>83</v>
      </c>
      <c r="P24" s="46" t="s">
        <v>208</v>
      </c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</row>
    <row r="25">
      <c r="A25" s="23" t="s">
        <v>209</v>
      </c>
      <c r="B25" s="25">
        <v>1.0</v>
      </c>
      <c r="C25" s="25" t="s">
        <v>55</v>
      </c>
      <c r="D25" s="25">
        <v>0.007</v>
      </c>
      <c r="E25" s="28">
        <f t="shared" si="3"/>
        <v>0.007</v>
      </c>
      <c r="F25" s="28">
        <f t="shared" ref="F25:F28" si="5">G25/B25</f>
        <v>0</v>
      </c>
      <c r="G25" s="28"/>
      <c r="H25" s="29" t="s">
        <v>204</v>
      </c>
      <c r="I25" s="25" t="s">
        <v>79</v>
      </c>
      <c r="J25" s="25" t="s">
        <v>205</v>
      </c>
      <c r="K25" s="25"/>
      <c r="L25" s="25">
        <v>23.0</v>
      </c>
      <c r="M25" s="35" t="s">
        <v>81</v>
      </c>
      <c r="N25" s="35" t="s">
        <v>81</v>
      </c>
      <c r="O25" s="35" t="s">
        <v>83</v>
      </c>
      <c r="P25" s="35" t="s">
        <v>208</v>
      </c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</row>
    <row r="26">
      <c r="A26" s="40" t="s">
        <v>218</v>
      </c>
      <c r="B26" s="41">
        <v>1.0</v>
      </c>
      <c r="C26" s="41" t="s">
        <v>55</v>
      </c>
      <c r="D26" s="41">
        <v>0.007</v>
      </c>
      <c r="E26" s="43">
        <f t="shared" si="3"/>
        <v>0.007</v>
      </c>
      <c r="F26" s="43">
        <f t="shared" si="5"/>
        <v>0</v>
      </c>
      <c r="G26" s="43"/>
      <c r="H26" s="74" t="s">
        <v>204</v>
      </c>
      <c r="I26" s="41" t="s">
        <v>79</v>
      </c>
      <c r="J26" s="41" t="s">
        <v>205</v>
      </c>
      <c r="K26" s="41"/>
      <c r="L26" s="41">
        <v>24.0</v>
      </c>
      <c r="M26" s="46" t="s">
        <v>81</v>
      </c>
      <c r="N26" s="46" t="s">
        <v>81</v>
      </c>
      <c r="O26" s="46" t="s">
        <v>83</v>
      </c>
      <c r="P26" s="46" t="s">
        <v>208</v>
      </c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</row>
    <row r="27">
      <c r="A27" s="23" t="s">
        <v>231</v>
      </c>
      <c r="B27" s="25">
        <v>1.0</v>
      </c>
      <c r="C27" s="25" t="s">
        <v>55</v>
      </c>
      <c r="D27" s="25">
        <v>0.012</v>
      </c>
      <c r="E27" s="28">
        <f t="shared" si="3"/>
        <v>0.012</v>
      </c>
      <c r="F27" s="28">
        <f t="shared" si="5"/>
        <v>0</v>
      </c>
      <c r="G27" s="28"/>
      <c r="H27" s="29" t="s">
        <v>204</v>
      </c>
      <c r="I27" s="25" t="s">
        <v>79</v>
      </c>
      <c r="J27" s="25" t="s">
        <v>205</v>
      </c>
      <c r="K27" s="25"/>
      <c r="L27" s="25">
        <v>25.0</v>
      </c>
      <c r="M27" s="35" t="s">
        <v>81</v>
      </c>
      <c r="N27" s="35" t="s">
        <v>81</v>
      </c>
      <c r="O27" s="35" t="s">
        <v>83</v>
      </c>
      <c r="P27" s="35" t="s">
        <v>208</v>
      </c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</row>
    <row r="28">
      <c r="A28" s="40" t="s">
        <v>237</v>
      </c>
      <c r="B28" s="41">
        <v>4.0</v>
      </c>
      <c r="C28" s="41" t="s">
        <v>194</v>
      </c>
      <c r="D28" s="41">
        <v>0.001</v>
      </c>
      <c r="E28" s="43">
        <f t="shared" si="3"/>
        <v>0.004</v>
      </c>
      <c r="F28" s="43">
        <f t="shared" si="5"/>
        <v>0</v>
      </c>
      <c r="G28" s="43"/>
      <c r="H28" s="74" t="s">
        <v>204</v>
      </c>
      <c r="I28" s="41" t="s">
        <v>79</v>
      </c>
      <c r="J28" s="41" t="s">
        <v>79</v>
      </c>
      <c r="K28" s="41"/>
      <c r="L28" s="41">
        <v>26.0</v>
      </c>
      <c r="M28" s="46" t="s">
        <v>81</v>
      </c>
      <c r="N28" s="46" t="s">
        <v>81</v>
      </c>
      <c r="O28" s="46" t="s">
        <v>83</v>
      </c>
      <c r="P28" s="46" t="s">
        <v>208</v>
      </c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</row>
    <row r="29">
      <c r="A29" s="95" t="s">
        <v>264</v>
      </c>
      <c r="B29" s="96">
        <v>3.0</v>
      </c>
      <c r="C29" s="96" t="s">
        <v>55</v>
      </c>
      <c r="D29" s="96">
        <v>0.003</v>
      </c>
      <c r="E29" s="28">
        <f t="shared" si="3"/>
        <v>0.009</v>
      </c>
      <c r="F29" s="98"/>
      <c r="G29" s="98"/>
      <c r="H29" s="29" t="s">
        <v>204</v>
      </c>
      <c r="I29" s="96" t="s">
        <v>79</v>
      </c>
      <c r="J29" s="25" t="s">
        <v>79</v>
      </c>
      <c r="K29" s="96"/>
      <c r="L29" s="96">
        <v>27.0</v>
      </c>
      <c r="M29" s="35"/>
      <c r="N29" s="35"/>
      <c r="O29" s="35"/>
      <c r="P29" s="35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</row>
    <row r="30">
      <c r="A30" s="102"/>
      <c r="B30" s="103"/>
      <c r="C30" s="103"/>
      <c r="D30" s="103"/>
      <c r="E30" s="104"/>
      <c r="F30" s="104"/>
      <c r="G30" s="104"/>
      <c r="H30" s="106"/>
      <c r="I30" s="103"/>
      <c r="J30" s="103"/>
      <c r="K30" s="103"/>
      <c r="L30" s="103"/>
      <c r="M30" s="46"/>
      <c r="N30" s="46"/>
      <c r="O30" s="47"/>
      <c r="P30" s="46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</row>
    <row r="31">
      <c r="A31" s="107" t="s">
        <v>314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53"/>
      <c r="N31" s="35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</row>
    <row r="32">
      <c r="A32" s="40" t="s">
        <v>75</v>
      </c>
      <c r="B32" s="41">
        <v>4.0</v>
      </c>
      <c r="C32" s="41" t="s">
        <v>133</v>
      </c>
      <c r="D32" s="41">
        <v>0.006</v>
      </c>
      <c r="E32" s="43">
        <f t="shared" ref="E32:E39" si="6">B32*D32</f>
        <v>0.024</v>
      </c>
      <c r="F32" s="43">
        <f t="shared" ref="F32:F38" si="7">G32/B32</f>
        <v>7</v>
      </c>
      <c r="G32" s="41">
        <v>28.0</v>
      </c>
      <c r="H32" s="41" t="s">
        <v>90</v>
      </c>
      <c r="I32" s="41" t="s">
        <v>79</v>
      </c>
      <c r="J32" s="41" t="s">
        <v>79</v>
      </c>
      <c r="K32" s="41" t="s">
        <v>80</v>
      </c>
      <c r="L32" s="41">
        <v>101.0</v>
      </c>
      <c r="M32" s="46" t="s">
        <v>81</v>
      </c>
      <c r="N32" s="46" t="s">
        <v>81</v>
      </c>
      <c r="O32" s="46" t="s">
        <v>206</v>
      </c>
      <c r="P32" s="46"/>
      <c r="Q32" s="46" t="s">
        <v>35</v>
      </c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</row>
    <row r="33">
      <c r="A33" s="23" t="s">
        <v>315</v>
      </c>
      <c r="B33" s="25">
        <v>1.0</v>
      </c>
      <c r="C33" s="25" t="s">
        <v>55</v>
      </c>
      <c r="D33" s="25">
        <v>0.042</v>
      </c>
      <c r="E33" s="28">
        <f t="shared" si="6"/>
        <v>0.042</v>
      </c>
      <c r="F33" s="28">
        <f t="shared" si="7"/>
        <v>42</v>
      </c>
      <c r="G33" s="25">
        <v>42.0</v>
      </c>
      <c r="H33" s="25" t="s">
        <v>90</v>
      </c>
      <c r="I33" s="25" t="s">
        <v>79</v>
      </c>
      <c r="J33" s="25" t="s">
        <v>79</v>
      </c>
      <c r="K33" s="25" t="s">
        <v>80</v>
      </c>
      <c r="L33" s="25">
        <v>102.0</v>
      </c>
      <c r="M33" s="35" t="s">
        <v>81</v>
      </c>
      <c r="N33" s="35" t="s">
        <v>81</v>
      </c>
      <c r="O33" s="35" t="s">
        <v>206</v>
      </c>
      <c r="P33" s="35"/>
      <c r="Q33" s="35" t="s">
        <v>35</v>
      </c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</row>
    <row r="34">
      <c r="A34" s="40" t="s">
        <v>316</v>
      </c>
      <c r="B34" s="41">
        <v>1.0</v>
      </c>
      <c r="C34" s="41" t="s">
        <v>55</v>
      </c>
      <c r="D34" s="41">
        <v>0.043</v>
      </c>
      <c r="E34" s="43">
        <f t="shared" si="6"/>
        <v>0.043</v>
      </c>
      <c r="F34" s="43">
        <f t="shared" si="7"/>
        <v>44</v>
      </c>
      <c r="G34" s="41">
        <v>44.0</v>
      </c>
      <c r="H34" s="41" t="s">
        <v>90</v>
      </c>
      <c r="I34" s="41" t="s">
        <v>79</v>
      </c>
      <c r="J34" s="41" t="s">
        <v>79</v>
      </c>
      <c r="K34" s="41" t="s">
        <v>80</v>
      </c>
      <c r="L34" s="41">
        <v>103.0</v>
      </c>
      <c r="M34" s="46" t="s">
        <v>81</v>
      </c>
      <c r="N34" s="46" t="s">
        <v>81</v>
      </c>
      <c r="O34" s="46" t="s">
        <v>206</v>
      </c>
      <c r="P34" s="47"/>
      <c r="Q34" s="46" t="s">
        <v>35</v>
      </c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</row>
    <row r="35">
      <c r="A35" s="23" t="s">
        <v>94</v>
      </c>
      <c r="B35" s="25">
        <v>4.0</v>
      </c>
      <c r="C35" s="25" t="s">
        <v>55</v>
      </c>
      <c r="D35" s="25">
        <v>0.021</v>
      </c>
      <c r="E35" s="28">
        <f t="shared" si="6"/>
        <v>0.084</v>
      </c>
      <c r="F35" s="28">
        <f t="shared" si="7"/>
        <v>20</v>
      </c>
      <c r="G35" s="25">
        <v>80.0</v>
      </c>
      <c r="H35" s="25" t="s">
        <v>90</v>
      </c>
      <c r="I35" s="25" t="s">
        <v>79</v>
      </c>
      <c r="J35" s="25" t="s">
        <v>79</v>
      </c>
      <c r="K35" s="25" t="s">
        <v>80</v>
      </c>
      <c r="L35" s="25">
        <v>104.0</v>
      </c>
      <c r="M35" s="35" t="s">
        <v>81</v>
      </c>
      <c r="N35" s="35" t="s">
        <v>81</v>
      </c>
      <c r="O35" s="35" t="s">
        <v>206</v>
      </c>
      <c r="P35" s="37"/>
      <c r="Q35" s="35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</row>
    <row r="36">
      <c r="A36" s="40" t="s">
        <v>95</v>
      </c>
      <c r="B36" s="41">
        <v>4.0</v>
      </c>
      <c r="C36" s="41" t="s">
        <v>55</v>
      </c>
      <c r="D36" s="41">
        <v>0.019</v>
      </c>
      <c r="E36" s="43">
        <f t="shared" si="6"/>
        <v>0.076</v>
      </c>
      <c r="F36" s="43">
        <f t="shared" si="7"/>
        <v>19.5</v>
      </c>
      <c r="G36" s="41">
        <v>78.0</v>
      </c>
      <c r="H36" s="41" t="s">
        <v>90</v>
      </c>
      <c r="I36" s="41" t="s">
        <v>79</v>
      </c>
      <c r="J36" s="41" t="s">
        <v>79</v>
      </c>
      <c r="K36" s="41" t="s">
        <v>80</v>
      </c>
      <c r="L36" s="41">
        <v>105.0</v>
      </c>
      <c r="M36" s="46" t="s">
        <v>81</v>
      </c>
      <c r="N36" s="46" t="s">
        <v>81</v>
      </c>
      <c r="O36" s="46" t="s">
        <v>206</v>
      </c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</row>
    <row r="37">
      <c r="A37" s="23" t="s">
        <v>324</v>
      </c>
      <c r="B37" s="25">
        <v>1.0</v>
      </c>
      <c r="C37" s="25" t="s">
        <v>55</v>
      </c>
      <c r="D37" s="25">
        <v>0.008</v>
      </c>
      <c r="E37" s="28">
        <f t="shared" si="6"/>
        <v>0.008</v>
      </c>
      <c r="F37" s="28">
        <f t="shared" si="7"/>
        <v>11</v>
      </c>
      <c r="G37" s="25">
        <v>11.0</v>
      </c>
      <c r="H37" s="25" t="s">
        <v>90</v>
      </c>
      <c r="I37" s="25" t="s">
        <v>79</v>
      </c>
      <c r="J37" s="25" t="s">
        <v>79</v>
      </c>
      <c r="K37" s="25" t="s">
        <v>80</v>
      </c>
      <c r="L37" s="25">
        <v>106.0</v>
      </c>
      <c r="M37" s="35" t="s">
        <v>81</v>
      </c>
      <c r="N37" s="35" t="s">
        <v>81</v>
      </c>
      <c r="O37" s="35" t="s">
        <v>206</v>
      </c>
      <c r="P37" s="37"/>
      <c r="Q37" s="35" t="s">
        <v>35</v>
      </c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</row>
    <row r="38">
      <c r="A38" s="40" t="s">
        <v>325</v>
      </c>
      <c r="B38" s="41">
        <v>1.0</v>
      </c>
      <c r="C38" s="41" t="s">
        <v>55</v>
      </c>
      <c r="D38" s="41">
        <v>0.021</v>
      </c>
      <c r="E38" s="43">
        <f t="shared" si="6"/>
        <v>0.021</v>
      </c>
      <c r="F38" s="43">
        <f t="shared" si="7"/>
        <v>21</v>
      </c>
      <c r="G38" s="41">
        <v>21.0</v>
      </c>
      <c r="H38" s="74" t="s">
        <v>90</v>
      </c>
      <c r="I38" s="41" t="s">
        <v>79</v>
      </c>
      <c r="J38" s="41" t="s">
        <v>79</v>
      </c>
      <c r="K38" s="41" t="s">
        <v>80</v>
      </c>
      <c r="L38" s="41">
        <v>107.0</v>
      </c>
      <c r="M38" s="46" t="s">
        <v>81</v>
      </c>
      <c r="N38" s="46" t="s">
        <v>81</v>
      </c>
      <c r="O38" s="46" t="s">
        <v>206</v>
      </c>
      <c r="P38" s="46" t="s">
        <v>326</v>
      </c>
      <c r="Q38" s="46" t="s">
        <v>35</v>
      </c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</row>
    <row r="39">
      <c r="A39" s="23" t="s">
        <v>327</v>
      </c>
      <c r="B39" s="25">
        <v>1.0</v>
      </c>
      <c r="C39" s="25" t="s">
        <v>55</v>
      </c>
      <c r="D39" s="25">
        <v>0.048</v>
      </c>
      <c r="E39" s="28">
        <f t="shared" si="6"/>
        <v>0.048</v>
      </c>
      <c r="F39" s="25">
        <v>46.0</v>
      </c>
      <c r="G39" s="25">
        <v>46.0</v>
      </c>
      <c r="H39" s="29" t="s">
        <v>90</v>
      </c>
      <c r="I39" s="25" t="s">
        <v>79</v>
      </c>
      <c r="J39" s="25" t="s">
        <v>79</v>
      </c>
      <c r="K39" s="25" t="s">
        <v>80</v>
      </c>
      <c r="L39" s="25">
        <v>108.0</v>
      </c>
      <c r="M39" s="35" t="s">
        <v>81</v>
      </c>
      <c r="N39" s="35" t="s">
        <v>81</v>
      </c>
      <c r="O39" s="35" t="s">
        <v>206</v>
      </c>
      <c r="P39" s="35" t="s">
        <v>328</v>
      </c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</row>
    <row r="40">
      <c r="F40" s="43"/>
      <c r="I40" s="47"/>
      <c r="J40" s="73"/>
      <c r="K40" s="41"/>
      <c r="L40" s="46" t="s">
        <v>329</v>
      </c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</row>
    <row r="41">
      <c r="A41" s="23" t="s">
        <v>103</v>
      </c>
      <c r="B41" s="25">
        <v>1.0</v>
      </c>
      <c r="C41" s="25" t="s">
        <v>55</v>
      </c>
      <c r="D41" s="25">
        <v>0.027</v>
      </c>
      <c r="E41" s="28">
        <f t="shared" ref="E41:E50" si="8">B41*D41</f>
        <v>0.027</v>
      </c>
      <c r="F41" s="28">
        <f t="shared" ref="F41:F50" si="9">G41/B41</f>
        <v>19</v>
      </c>
      <c r="G41" s="25">
        <v>19.0</v>
      </c>
      <c r="H41" s="29" t="s">
        <v>90</v>
      </c>
      <c r="I41" s="25" t="s">
        <v>79</v>
      </c>
      <c r="J41" s="25" t="s">
        <v>79</v>
      </c>
      <c r="K41" s="25" t="s">
        <v>80</v>
      </c>
      <c r="L41" s="25">
        <v>110.0</v>
      </c>
      <c r="M41" s="35" t="s">
        <v>81</v>
      </c>
      <c r="N41" s="35" t="s">
        <v>81</v>
      </c>
      <c r="O41" s="35" t="s">
        <v>330</v>
      </c>
      <c r="P41" s="35" t="s">
        <v>331</v>
      </c>
      <c r="Q41" s="35" t="s">
        <v>35</v>
      </c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</row>
    <row r="42">
      <c r="A42" s="40" t="s">
        <v>332</v>
      </c>
      <c r="B42" s="41">
        <v>4.0</v>
      </c>
      <c r="C42" s="41" t="s">
        <v>194</v>
      </c>
      <c r="D42" s="41">
        <v>0.022</v>
      </c>
      <c r="E42" s="43">
        <f t="shared" si="8"/>
        <v>0.088</v>
      </c>
      <c r="F42" s="43">
        <f t="shared" si="9"/>
        <v>20.6</v>
      </c>
      <c r="G42" s="43">
        <f>103*4/5</f>
        <v>82.4</v>
      </c>
      <c r="H42" s="41" t="s">
        <v>90</v>
      </c>
      <c r="I42" s="41" t="s">
        <v>79</v>
      </c>
      <c r="J42" s="41" t="s">
        <v>79</v>
      </c>
      <c r="K42" s="41" t="s">
        <v>80</v>
      </c>
      <c r="L42" s="41">
        <v>111.0</v>
      </c>
      <c r="M42" s="46" t="s">
        <v>81</v>
      </c>
      <c r="N42" s="46" t="s">
        <v>81</v>
      </c>
      <c r="O42" s="46" t="s">
        <v>330</v>
      </c>
      <c r="P42" s="46" t="s">
        <v>333</v>
      </c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</row>
    <row r="43">
      <c r="A43" s="23" t="s">
        <v>116</v>
      </c>
      <c r="B43" s="25">
        <v>4.0</v>
      </c>
      <c r="C43" s="25" t="s">
        <v>194</v>
      </c>
      <c r="D43" s="25">
        <v>0.021</v>
      </c>
      <c r="E43" s="28">
        <f t="shared" si="8"/>
        <v>0.084</v>
      </c>
      <c r="F43" s="28">
        <f t="shared" si="9"/>
        <v>20</v>
      </c>
      <c r="G43" s="28">
        <f>100*4/5</f>
        <v>80</v>
      </c>
      <c r="H43" s="25" t="s">
        <v>90</v>
      </c>
      <c r="I43" s="25" t="s">
        <v>79</v>
      </c>
      <c r="J43" s="25" t="s">
        <v>79</v>
      </c>
      <c r="K43" s="25" t="s">
        <v>80</v>
      </c>
      <c r="L43" s="25">
        <v>112.0</v>
      </c>
      <c r="M43" s="35" t="s">
        <v>81</v>
      </c>
      <c r="N43" s="35" t="s">
        <v>81</v>
      </c>
      <c r="O43" s="35" t="s">
        <v>330</v>
      </c>
      <c r="P43" s="35" t="s">
        <v>333</v>
      </c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</row>
    <row r="44">
      <c r="A44" s="40" t="s">
        <v>117</v>
      </c>
      <c r="B44" s="41">
        <v>1.0</v>
      </c>
      <c r="C44" s="41" t="s">
        <v>194</v>
      </c>
      <c r="D44" s="41">
        <v>0.022</v>
      </c>
      <c r="E44" s="43">
        <f t="shared" si="8"/>
        <v>0.022</v>
      </c>
      <c r="F44" s="43">
        <f t="shared" si="9"/>
        <v>22</v>
      </c>
      <c r="G44" s="41">
        <v>22.0</v>
      </c>
      <c r="H44" s="41" t="s">
        <v>90</v>
      </c>
      <c r="I44" s="41" t="s">
        <v>79</v>
      </c>
      <c r="J44" s="41" t="s">
        <v>79</v>
      </c>
      <c r="K44" s="41" t="s">
        <v>80</v>
      </c>
      <c r="L44" s="41">
        <v>113.0</v>
      </c>
      <c r="M44" s="46" t="s">
        <v>81</v>
      </c>
      <c r="N44" s="46" t="s">
        <v>81</v>
      </c>
      <c r="O44" s="46" t="s">
        <v>330</v>
      </c>
      <c r="P44" s="47"/>
      <c r="Q44" s="46" t="s">
        <v>35</v>
      </c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</row>
    <row r="45">
      <c r="A45" s="23" t="s">
        <v>334</v>
      </c>
      <c r="B45" s="25">
        <v>4.0</v>
      </c>
      <c r="C45" s="25" t="s">
        <v>335</v>
      </c>
      <c r="D45" s="25">
        <v>0.004</v>
      </c>
      <c r="E45" s="28">
        <f t="shared" si="8"/>
        <v>0.016</v>
      </c>
      <c r="F45" s="28">
        <f t="shared" si="9"/>
        <v>4.75</v>
      </c>
      <c r="G45" s="25">
        <v>19.0</v>
      </c>
      <c r="H45" s="25" t="s">
        <v>90</v>
      </c>
      <c r="I45" s="25" t="s">
        <v>79</v>
      </c>
      <c r="J45" s="25" t="s">
        <v>79</v>
      </c>
      <c r="K45" s="25" t="s">
        <v>80</v>
      </c>
      <c r="L45" s="25">
        <v>114.0</v>
      </c>
      <c r="M45" s="35" t="s">
        <v>81</v>
      </c>
      <c r="N45" s="35" t="s">
        <v>81</v>
      </c>
      <c r="O45" s="35" t="s">
        <v>330</v>
      </c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</row>
    <row r="46">
      <c r="A46" s="40" t="s">
        <v>336</v>
      </c>
      <c r="B46" s="41">
        <v>2.0</v>
      </c>
      <c r="C46" s="41" t="s">
        <v>335</v>
      </c>
      <c r="D46" s="41">
        <v>0.003</v>
      </c>
      <c r="E46" s="43">
        <f t="shared" si="8"/>
        <v>0.006</v>
      </c>
      <c r="F46" s="43">
        <f t="shared" si="9"/>
        <v>4.75</v>
      </c>
      <c r="G46" s="41">
        <v>9.5</v>
      </c>
      <c r="H46" s="41" t="s">
        <v>90</v>
      </c>
      <c r="I46" s="41" t="s">
        <v>79</v>
      </c>
      <c r="J46" s="41" t="s">
        <v>79</v>
      </c>
      <c r="K46" s="41" t="s">
        <v>80</v>
      </c>
      <c r="L46" s="41">
        <v>115.0</v>
      </c>
      <c r="M46" s="46" t="s">
        <v>81</v>
      </c>
      <c r="N46" s="46" t="s">
        <v>81</v>
      </c>
      <c r="O46" s="46" t="s">
        <v>330</v>
      </c>
      <c r="P46" s="46" t="s">
        <v>337</v>
      </c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</row>
    <row r="47">
      <c r="A47" s="111" t="s">
        <v>338</v>
      </c>
      <c r="B47" s="112">
        <v>1.0</v>
      </c>
      <c r="C47" s="112" t="s">
        <v>55</v>
      </c>
      <c r="D47" s="112">
        <v>0.004</v>
      </c>
      <c r="E47" s="113">
        <f t="shared" si="8"/>
        <v>0.004</v>
      </c>
      <c r="F47" s="28">
        <f t="shared" si="9"/>
        <v>6</v>
      </c>
      <c r="G47" s="114">
        <v>6.0</v>
      </c>
      <c r="H47" s="112" t="s">
        <v>90</v>
      </c>
      <c r="I47" s="25" t="s">
        <v>79</v>
      </c>
      <c r="J47" s="25" t="s">
        <v>79</v>
      </c>
      <c r="K47" s="25" t="s">
        <v>80</v>
      </c>
      <c r="L47" s="25">
        <v>116.0</v>
      </c>
      <c r="M47" s="35" t="s">
        <v>81</v>
      </c>
      <c r="N47" s="35" t="s">
        <v>81</v>
      </c>
      <c r="O47" s="35" t="s">
        <v>330</v>
      </c>
      <c r="P47" s="37"/>
      <c r="Q47" s="35" t="s">
        <v>35</v>
      </c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</row>
    <row r="48">
      <c r="A48" s="40" t="s">
        <v>339</v>
      </c>
      <c r="B48" s="41">
        <v>3.0</v>
      </c>
      <c r="C48" s="41" t="s">
        <v>340</v>
      </c>
      <c r="D48" s="41">
        <v>0.003</v>
      </c>
      <c r="E48" s="43">
        <f t="shared" si="8"/>
        <v>0.009</v>
      </c>
      <c r="F48" s="43">
        <f t="shared" si="9"/>
        <v>0</v>
      </c>
      <c r="G48" s="43"/>
      <c r="H48" s="41" t="s">
        <v>191</v>
      </c>
      <c r="I48" s="41"/>
      <c r="J48" s="41"/>
      <c r="K48" s="41"/>
      <c r="L48" s="41">
        <v>117.0</v>
      </c>
      <c r="M48" s="46" t="s">
        <v>341</v>
      </c>
      <c r="N48" s="46" t="s">
        <v>341</v>
      </c>
      <c r="O48" s="46"/>
      <c r="P48" s="46" t="s">
        <v>342</v>
      </c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</row>
    <row r="49">
      <c r="A49" s="23" t="s">
        <v>106</v>
      </c>
      <c r="B49" s="25">
        <v>1.0</v>
      </c>
      <c r="C49" s="25" t="s">
        <v>55</v>
      </c>
      <c r="D49" s="25">
        <v>0.015</v>
      </c>
      <c r="E49" s="28">
        <f t="shared" si="8"/>
        <v>0.015</v>
      </c>
      <c r="F49" s="28">
        <f t="shared" si="9"/>
        <v>11</v>
      </c>
      <c r="G49" s="25">
        <v>11.0</v>
      </c>
      <c r="H49" s="25" t="s">
        <v>90</v>
      </c>
      <c r="I49" s="25" t="s">
        <v>79</v>
      </c>
      <c r="J49" s="25" t="s">
        <v>79</v>
      </c>
      <c r="K49" s="25" t="s">
        <v>80</v>
      </c>
      <c r="L49" s="25">
        <v>118.0</v>
      </c>
      <c r="M49" s="35" t="s">
        <v>81</v>
      </c>
      <c r="N49" s="35" t="s">
        <v>81</v>
      </c>
      <c r="O49" s="35" t="s">
        <v>330</v>
      </c>
      <c r="P49" s="37"/>
      <c r="Q49" s="35" t="s">
        <v>35</v>
      </c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</row>
    <row r="50">
      <c r="A50" s="40" t="s">
        <v>343</v>
      </c>
      <c r="B50" s="41">
        <v>1.0</v>
      </c>
      <c r="C50" s="41" t="s">
        <v>55</v>
      </c>
      <c r="D50" s="41">
        <v>0.023</v>
      </c>
      <c r="E50" s="43">
        <f t="shared" si="8"/>
        <v>0.023</v>
      </c>
      <c r="F50" s="43">
        <f t="shared" si="9"/>
        <v>23</v>
      </c>
      <c r="G50" s="41">
        <v>23.0</v>
      </c>
      <c r="H50" s="41" t="s">
        <v>90</v>
      </c>
      <c r="I50" s="41" t="s">
        <v>79</v>
      </c>
      <c r="J50" s="41" t="s">
        <v>79</v>
      </c>
      <c r="K50" s="41" t="s">
        <v>80</v>
      </c>
      <c r="L50" s="41">
        <v>119.0</v>
      </c>
      <c r="M50" s="46" t="s">
        <v>81</v>
      </c>
      <c r="N50" s="46" t="s">
        <v>81</v>
      </c>
      <c r="O50" s="46" t="s">
        <v>330</v>
      </c>
      <c r="P50" s="47"/>
      <c r="Q50" s="46" t="s">
        <v>35</v>
      </c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</row>
    <row r="51"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>
      <c r="A52" s="115" t="s">
        <v>124</v>
      </c>
      <c r="I52" s="46"/>
      <c r="J52" s="46"/>
      <c r="K52" s="46"/>
      <c r="L52" s="46"/>
      <c r="M52" s="73"/>
      <c r="N52" s="73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</row>
    <row r="53">
      <c r="A53" s="23" t="s">
        <v>292</v>
      </c>
      <c r="B53" s="25">
        <v>2.0</v>
      </c>
      <c r="C53" s="25" t="s">
        <v>55</v>
      </c>
      <c r="D53" s="25">
        <v>0.039</v>
      </c>
      <c r="E53" s="28">
        <f t="shared" ref="E53:E73" si="10">B53*D53</f>
        <v>0.078</v>
      </c>
      <c r="F53" s="28">
        <f t="shared" ref="F53:F73" si="11">G53/B53</f>
        <v>48.5</v>
      </c>
      <c r="G53" s="25">
        <v>97.0</v>
      </c>
      <c r="H53" s="25" t="s">
        <v>85</v>
      </c>
      <c r="I53" s="25" t="s">
        <v>79</v>
      </c>
      <c r="J53" s="25" t="s">
        <v>79</v>
      </c>
      <c r="K53" s="25" t="s">
        <v>80</v>
      </c>
      <c r="L53" s="25">
        <v>201.0</v>
      </c>
      <c r="M53" s="35" t="s">
        <v>81</v>
      </c>
      <c r="N53" s="35" t="s">
        <v>81</v>
      </c>
      <c r="O53" s="35" t="s">
        <v>195</v>
      </c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>
      <c r="A54" s="40" t="s">
        <v>344</v>
      </c>
      <c r="B54" s="41">
        <v>2.0</v>
      </c>
      <c r="C54" s="41" t="s">
        <v>345</v>
      </c>
      <c r="D54" s="41">
        <v>0.039</v>
      </c>
      <c r="E54" s="43">
        <f t="shared" si="10"/>
        <v>0.078</v>
      </c>
      <c r="F54" s="43">
        <f t="shared" si="11"/>
        <v>0</v>
      </c>
      <c r="G54" s="43"/>
      <c r="H54" s="41" t="s">
        <v>124</v>
      </c>
      <c r="I54" s="41" t="s">
        <v>79</v>
      </c>
      <c r="J54" s="41" t="s">
        <v>79</v>
      </c>
      <c r="K54" s="41" t="s">
        <v>80</v>
      </c>
      <c r="L54" s="41">
        <v>202.0</v>
      </c>
      <c r="M54" s="46" t="s">
        <v>81</v>
      </c>
      <c r="N54" s="46" t="s">
        <v>81</v>
      </c>
      <c r="O54" s="46" t="s">
        <v>83</v>
      </c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</row>
    <row r="55">
      <c r="A55" s="23" t="s">
        <v>346</v>
      </c>
      <c r="B55" s="25">
        <v>2.0</v>
      </c>
      <c r="C55" s="25" t="s">
        <v>345</v>
      </c>
      <c r="D55" s="25">
        <v>0.039</v>
      </c>
      <c r="E55" s="28">
        <f t="shared" si="10"/>
        <v>0.078</v>
      </c>
      <c r="F55" s="28">
        <f t="shared" si="11"/>
        <v>0</v>
      </c>
      <c r="G55" s="28"/>
      <c r="H55" s="25" t="s">
        <v>124</v>
      </c>
      <c r="I55" s="25" t="s">
        <v>79</v>
      </c>
      <c r="J55" s="25" t="s">
        <v>79</v>
      </c>
      <c r="K55" s="25" t="s">
        <v>80</v>
      </c>
      <c r="L55" s="25">
        <v>203.0</v>
      </c>
      <c r="M55" s="35" t="s">
        <v>81</v>
      </c>
      <c r="N55" s="35" t="s">
        <v>81</v>
      </c>
      <c r="O55" s="35" t="s">
        <v>83</v>
      </c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ht="19.5" customHeight="1">
      <c r="A56" s="40" t="s">
        <v>162</v>
      </c>
      <c r="B56" s="41">
        <v>2.0</v>
      </c>
      <c r="C56" s="41" t="s">
        <v>345</v>
      </c>
      <c r="D56" s="41">
        <v>0.031</v>
      </c>
      <c r="E56" s="43">
        <f t="shared" si="10"/>
        <v>0.062</v>
      </c>
      <c r="F56" s="43">
        <f t="shared" si="11"/>
        <v>0</v>
      </c>
      <c r="G56" s="43"/>
      <c r="H56" s="41" t="s">
        <v>124</v>
      </c>
      <c r="I56" s="41" t="s">
        <v>79</v>
      </c>
      <c r="J56" s="41" t="s">
        <v>79</v>
      </c>
      <c r="K56" s="41" t="s">
        <v>80</v>
      </c>
      <c r="L56" s="41">
        <v>204.0</v>
      </c>
      <c r="M56" s="46" t="s">
        <v>81</v>
      </c>
      <c r="N56" s="46" t="s">
        <v>81</v>
      </c>
      <c r="O56" s="46" t="s">
        <v>83</v>
      </c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</row>
    <row r="57" ht="21.0" customHeight="1">
      <c r="A57" s="23" t="s">
        <v>163</v>
      </c>
      <c r="B57" s="25">
        <v>2.0</v>
      </c>
      <c r="C57" s="25" t="s">
        <v>345</v>
      </c>
      <c r="D57" s="25">
        <v>0.041</v>
      </c>
      <c r="E57" s="28">
        <f t="shared" si="10"/>
        <v>0.082</v>
      </c>
      <c r="F57" s="28">
        <f t="shared" si="11"/>
        <v>0</v>
      </c>
      <c r="G57" s="28"/>
      <c r="H57" s="25" t="s">
        <v>124</v>
      </c>
      <c r="I57" s="25" t="s">
        <v>79</v>
      </c>
      <c r="J57" s="25" t="s">
        <v>79</v>
      </c>
      <c r="K57" s="25" t="s">
        <v>80</v>
      </c>
      <c r="L57" s="25">
        <v>205.0</v>
      </c>
      <c r="M57" s="35" t="s">
        <v>81</v>
      </c>
      <c r="N57" s="35" t="s">
        <v>81</v>
      </c>
      <c r="O57" s="35" t="s">
        <v>83</v>
      </c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</row>
    <row r="58">
      <c r="A58" s="40" t="s">
        <v>164</v>
      </c>
      <c r="B58" s="41">
        <v>2.0</v>
      </c>
      <c r="C58" s="41" t="s">
        <v>345</v>
      </c>
      <c r="D58" s="41">
        <v>0.053</v>
      </c>
      <c r="E58" s="43">
        <f t="shared" si="10"/>
        <v>0.106</v>
      </c>
      <c r="F58" s="43">
        <f t="shared" si="11"/>
        <v>0</v>
      </c>
      <c r="G58" s="43"/>
      <c r="H58" s="41" t="s">
        <v>124</v>
      </c>
      <c r="I58" s="41" t="s">
        <v>79</v>
      </c>
      <c r="J58" s="41" t="s">
        <v>79</v>
      </c>
      <c r="K58" s="41" t="s">
        <v>80</v>
      </c>
      <c r="L58" s="41">
        <v>206.0</v>
      </c>
      <c r="M58" s="46" t="s">
        <v>81</v>
      </c>
      <c r="N58" s="46" t="s">
        <v>81</v>
      </c>
      <c r="O58" s="46" t="s">
        <v>83</v>
      </c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</row>
    <row r="59">
      <c r="A59" s="23" t="s">
        <v>165</v>
      </c>
      <c r="B59" s="25">
        <v>2.0</v>
      </c>
      <c r="C59" s="25" t="s">
        <v>345</v>
      </c>
      <c r="D59" s="25">
        <v>0.068</v>
      </c>
      <c r="E59" s="28">
        <f t="shared" si="10"/>
        <v>0.136</v>
      </c>
      <c r="F59" s="28">
        <f t="shared" si="11"/>
        <v>0</v>
      </c>
      <c r="G59" s="28"/>
      <c r="H59" s="25" t="s">
        <v>124</v>
      </c>
      <c r="I59" s="25" t="s">
        <v>79</v>
      </c>
      <c r="J59" s="25" t="s">
        <v>79</v>
      </c>
      <c r="K59" s="25" t="s">
        <v>80</v>
      </c>
      <c r="L59" s="25">
        <v>207.0</v>
      </c>
      <c r="M59" s="35" t="s">
        <v>81</v>
      </c>
      <c r="N59" s="35" t="s">
        <v>81</v>
      </c>
      <c r="O59" s="35" t="s">
        <v>83</v>
      </c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</row>
    <row r="60">
      <c r="A60" s="40" t="s">
        <v>166</v>
      </c>
      <c r="B60" s="41">
        <v>2.0</v>
      </c>
      <c r="C60" s="41" t="s">
        <v>345</v>
      </c>
      <c r="D60" s="41">
        <v>0.054</v>
      </c>
      <c r="E60" s="43">
        <f t="shared" si="10"/>
        <v>0.108</v>
      </c>
      <c r="F60" s="43">
        <f t="shared" si="11"/>
        <v>0</v>
      </c>
      <c r="G60" s="43"/>
      <c r="H60" s="41" t="s">
        <v>124</v>
      </c>
      <c r="I60" s="41" t="s">
        <v>79</v>
      </c>
      <c r="J60" s="41" t="s">
        <v>79</v>
      </c>
      <c r="K60" s="41" t="s">
        <v>80</v>
      </c>
      <c r="L60" s="41">
        <v>208.0</v>
      </c>
      <c r="M60" s="46" t="s">
        <v>81</v>
      </c>
      <c r="N60" s="46" t="s">
        <v>81</v>
      </c>
      <c r="O60" s="46" t="s">
        <v>83</v>
      </c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</row>
    <row r="61">
      <c r="A61" s="23" t="s">
        <v>167</v>
      </c>
      <c r="B61" s="25">
        <v>2.0</v>
      </c>
      <c r="C61" s="25" t="s">
        <v>345</v>
      </c>
      <c r="D61" s="25">
        <v>0.04</v>
      </c>
      <c r="E61" s="28">
        <f t="shared" si="10"/>
        <v>0.08</v>
      </c>
      <c r="F61" s="28">
        <f t="shared" si="11"/>
        <v>0</v>
      </c>
      <c r="G61" s="28"/>
      <c r="H61" s="25" t="s">
        <v>124</v>
      </c>
      <c r="I61" s="25" t="s">
        <v>79</v>
      </c>
      <c r="J61" s="25" t="s">
        <v>79</v>
      </c>
      <c r="K61" s="25" t="s">
        <v>80</v>
      </c>
      <c r="L61" s="25">
        <v>209.0</v>
      </c>
      <c r="M61" s="35" t="s">
        <v>81</v>
      </c>
      <c r="N61" s="35" t="s">
        <v>81</v>
      </c>
      <c r="O61" s="35" t="s">
        <v>83</v>
      </c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</row>
    <row r="62">
      <c r="A62" s="40" t="s">
        <v>168</v>
      </c>
      <c r="B62" s="41">
        <v>2.0</v>
      </c>
      <c r="C62" s="41" t="s">
        <v>345</v>
      </c>
      <c r="D62" s="41">
        <v>0.2</v>
      </c>
      <c r="E62" s="43">
        <f t="shared" si="10"/>
        <v>0.4</v>
      </c>
      <c r="F62" s="43">
        <f t="shared" si="11"/>
        <v>0</v>
      </c>
      <c r="G62" s="43"/>
      <c r="H62" s="41" t="s">
        <v>124</v>
      </c>
      <c r="I62" s="41" t="s">
        <v>79</v>
      </c>
      <c r="J62" s="41" t="s">
        <v>79</v>
      </c>
      <c r="K62" s="41" t="s">
        <v>80</v>
      </c>
      <c r="L62" s="41">
        <v>210.0</v>
      </c>
      <c r="M62" s="46" t="s">
        <v>81</v>
      </c>
      <c r="N62" s="46" t="s">
        <v>81</v>
      </c>
      <c r="O62" s="46" t="s">
        <v>83</v>
      </c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</row>
    <row r="63">
      <c r="A63" s="23" t="s">
        <v>169</v>
      </c>
      <c r="B63" s="25">
        <v>2.0</v>
      </c>
      <c r="C63" s="25" t="s">
        <v>345</v>
      </c>
      <c r="D63" s="25">
        <v>0.038</v>
      </c>
      <c r="E63" s="28">
        <f t="shared" si="10"/>
        <v>0.076</v>
      </c>
      <c r="F63" s="28">
        <f t="shared" si="11"/>
        <v>0</v>
      </c>
      <c r="G63" s="28"/>
      <c r="H63" s="25" t="s">
        <v>124</v>
      </c>
      <c r="I63" s="25" t="s">
        <v>79</v>
      </c>
      <c r="J63" s="25" t="s">
        <v>79</v>
      </c>
      <c r="K63" s="25" t="s">
        <v>80</v>
      </c>
      <c r="L63" s="25">
        <v>211.0</v>
      </c>
      <c r="M63" s="35" t="s">
        <v>81</v>
      </c>
      <c r="N63" s="35" t="s">
        <v>81</v>
      </c>
      <c r="O63" s="35" t="s">
        <v>83</v>
      </c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</row>
    <row r="64">
      <c r="A64" s="40" t="s">
        <v>170</v>
      </c>
      <c r="B64" s="41">
        <v>2.0</v>
      </c>
      <c r="C64" s="41" t="s">
        <v>345</v>
      </c>
      <c r="D64" s="41">
        <v>0.025</v>
      </c>
      <c r="E64" s="43">
        <f t="shared" si="10"/>
        <v>0.05</v>
      </c>
      <c r="F64" s="43">
        <f t="shared" si="11"/>
        <v>0</v>
      </c>
      <c r="G64" s="43"/>
      <c r="H64" s="41" t="s">
        <v>124</v>
      </c>
      <c r="I64" s="41" t="s">
        <v>79</v>
      </c>
      <c r="J64" s="41" t="s">
        <v>79</v>
      </c>
      <c r="K64" s="41" t="s">
        <v>80</v>
      </c>
      <c r="L64" s="41">
        <v>212.0</v>
      </c>
      <c r="M64" s="46" t="s">
        <v>81</v>
      </c>
      <c r="N64" s="46" t="s">
        <v>81</v>
      </c>
      <c r="O64" s="46" t="s">
        <v>83</v>
      </c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</row>
    <row r="65">
      <c r="A65" s="23" t="s">
        <v>171</v>
      </c>
      <c r="B65" s="25">
        <v>2.0</v>
      </c>
      <c r="C65" s="25" t="s">
        <v>345</v>
      </c>
      <c r="D65" s="25">
        <v>0.038</v>
      </c>
      <c r="E65" s="28">
        <f t="shared" si="10"/>
        <v>0.076</v>
      </c>
      <c r="F65" s="28">
        <f t="shared" si="11"/>
        <v>0</v>
      </c>
      <c r="G65" s="28"/>
      <c r="H65" s="25" t="s">
        <v>124</v>
      </c>
      <c r="I65" s="25" t="s">
        <v>79</v>
      </c>
      <c r="J65" s="25" t="s">
        <v>79</v>
      </c>
      <c r="K65" s="25" t="s">
        <v>80</v>
      </c>
      <c r="L65" s="25">
        <v>213.0</v>
      </c>
      <c r="M65" s="35" t="s">
        <v>81</v>
      </c>
      <c r="N65" s="35" t="s">
        <v>81</v>
      </c>
      <c r="O65" s="35" t="s">
        <v>83</v>
      </c>
      <c r="P65" s="35" t="s">
        <v>347</v>
      </c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</row>
    <row r="66">
      <c r="A66" s="40" t="s">
        <v>172</v>
      </c>
      <c r="B66" s="41">
        <v>2.0</v>
      </c>
      <c r="C66" s="41" t="s">
        <v>345</v>
      </c>
      <c r="D66" s="41">
        <v>0.017</v>
      </c>
      <c r="E66" s="43">
        <f t="shared" si="10"/>
        <v>0.034</v>
      </c>
      <c r="F66" s="43">
        <f t="shared" si="11"/>
        <v>0</v>
      </c>
      <c r="G66" s="43"/>
      <c r="H66" s="41" t="s">
        <v>124</v>
      </c>
      <c r="I66" s="41" t="s">
        <v>79</v>
      </c>
      <c r="J66" s="41" t="s">
        <v>79</v>
      </c>
      <c r="K66" s="41" t="s">
        <v>80</v>
      </c>
      <c r="L66" s="41">
        <v>214.0</v>
      </c>
      <c r="M66" s="46" t="s">
        <v>81</v>
      </c>
      <c r="N66" s="46" t="s">
        <v>81</v>
      </c>
      <c r="O66" s="46" t="s">
        <v>83</v>
      </c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</row>
    <row r="67">
      <c r="A67" s="23" t="s">
        <v>173</v>
      </c>
      <c r="B67" s="25">
        <v>2.0</v>
      </c>
      <c r="C67" s="25" t="s">
        <v>345</v>
      </c>
      <c r="D67" s="25">
        <v>0.028</v>
      </c>
      <c r="E67" s="28">
        <f t="shared" si="10"/>
        <v>0.056</v>
      </c>
      <c r="F67" s="28">
        <f t="shared" si="11"/>
        <v>0</v>
      </c>
      <c r="G67" s="28"/>
      <c r="H67" s="25" t="s">
        <v>124</v>
      </c>
      <c r="I67" s="25" t="s">
        <v>79</v>
      </c>
      <c r="J67" s="25" t="s">
        <v>79</v>
      </c>
      <c r="K67" s="25" t="s">
        <v>80</v>
      </c>
      <c r="L67" s="25">
        <v>215.0</v>
      </c>
      <c r="M67" s="35" t="s">
        <v>81</v>
      </c>
      <c r="N67" s="35" t="s">
        <v>81</v>
      </c>
      <c r="O67" s="35" t="s">
        <v>83</v>
      </c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</row>
    <row r="68">
      <c r="A68" s="40" t="s">
        <v>174</v>
      </c>
      <c r="B68" s="41">
        <v>2.0</v>
      </c>
      <c r="C68" s="41" t="s">
        <v>345</v>
      </c>
      <c r="D68" s="41">
        <v>0.031</v>
      </c>
      <c r="E68" s="43">
        <f t="shared" si="10"/>
        <v>0.062</v>
      </c>
      <c r="F68" s="43">
        <f t="shared" si="11"/>
        <v>0</v>
      </c>
      <c r="G68" s="43"/>
      <c r="H68" s="41" t="s">
        <v>124</v>
      </c>
      <c r="I68" s="41" t="s">
        <v>79</v>
      </c>
      <c r="J68" s="41" t="s">
        <v>79</v>
      </c>
      <c r="K68" s="41" t="s">
        <v>80</v>
      </c>
      <c r="L68" s="41">
        <v>216.0</v>
      </c>
      <c r="M68" s="46" t="s">
        <v>81</v>
      </c>
      <c r="N68" s="46" t="s">
        <v>81</v>
      </c>
      <c r="O68" s="46" t="s">
        <v>348</v>
      </c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</row>
    <row r="69">
      <c r="A69" s="23" t="s">
        <v>175</v>
      </c>
      <c r="B69" s="25">
        <v>2.0</v>
      </c>
      <c r="C69" s="25" t="s">
        <v>345</v>
      </c>
      <c r="D69" s="25">
        <v>0.04</v>
      </c>
      <c r="E69" s="28">
        <f t="shared" si="10"/>
        <v>0.08</v>
      </c>
      <c r="F69" s="28">
        <f t="shared" si="11"/>
        <v>0</v>
      </c>
      <c r="G69" s="28"/>
      <c r="H69" s="25" t="s">
        <v>124</v>
      </c>
      <c r="I69" s="25" t="s">
        <v>79</v>
      </c>
      <c r="J69" s="25" t="s">
        <v>79</v>
      </c>
      <c r="K69" s="25" t="s">
        <v>80</v>
      </c>
      <c r="L69" s="25">
        <v>217.0</v>
      </c>
      <c r="M69" s="35" t="s">
        <v>81</v>
      </c>
      <c r="N69" s="35" t="s">
        <v>81</v>
      </c>
      <c r="O69" s="35" t="s">
        <v>83</v>
      </c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</row>
    <row r="70">
      <c r="A70" s="40" t="s">
        <v>176</v>
      </c>
      <c r="B70" s="41">
        <v>2.0</v>
      </c>
      <c r="C70" s="41" t="s">
        <v>345</v>
      </c>
      <c r="D70" s="41">
        <v>0.025</v>
      </c>
      <c r="E70" s="43">
        <f t="shared" si="10"/>
        <v>0.05</v>
      </c>
      <c r="F70" s="43">
        <f t="shared" si="11"/>
        <v>0</v>
      </c>
      <c r="G70" s="43"/>
      <c r="H70" s="41" t="s">
        <v>124</v>
      </c>
      <c r="I70" s="41" t="s">
        <v>79</v>
      </c>
      <c r="J70" s="41" t="s">
        <v>79</v>
      </c>
      <c r="K70" s="41" t="s">
        <v>80</v>
      </c>
      <c r="L70" s="41">
        <v>218.0</v>
      </c>
      <c r="M70" s="46" t="s">
        <v>81</v>
      </c>
      <c r="N70" s="46" t="s">
        <v>81</v>
      </c>
      <c r="O70" s="46" t="s">
        <v>83</v>
      </c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</row>
    <row r="71">
      <c r="A71" s="23" t="s">
        <v>177</v>
      </c>
      <c r="B71" s="25">
        <v>2.0</v>
      </c>
      <c r="C71" s="25" t="s">
        <v>345</v>
      </c>
      <c r="D71" s="25">
        <v>0.041</v>
      </c>
      <c r="E71" s="28">
        <f t="shared" si="10"/>
        <v>0.082</v>
      </c>
      <c r="F71" s="28">
        <f t="shared" si="11"/>
        <v>0</v>
      </c>
      <c r="G71" s="28"/>
      <c r="H71" s="25" t="s">
        <v>124</v>
      </c>
      <c r="I71" s="25" t="s">
        <v>79</v>
      </c>
      <c r="J71" s="25" t="s">
        <v>79</v>
      </c>
      <c r="K71" s="25" t="s">
        <v>80</v>
      </c>
      <c r="L71" s="25">
        <v>219.0</v>
      </c>
      <c r="M71" s="35" t="s">
        <v>81</v>
      </c>
      <c r="N71" s="35" t="s">
        <v>81</v>
      </c>
      <c r="O71" s="35" t="s">
        <v>83</v>
      </c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</row>
    <row r="72">
      <c r="A72" s="40" t="s">
        <v>349</v>
      </c>
      <c r="B72" s="41">
        <v>4.0</v>
      </c>
      <c r="C72" s="41" t="s">
        <v>194</v>
      </c>
      <c r="D72" s="41">
        <v>0.077</v>
      </c>
      <c r="E72" s="43">
        <f t="shared" si="10"/>
        <v>0.308</v>
      </c>
      <c r="F72" s="43">
        <f t="shared" si="11"/>
        <v>0</v>
      </c>
      <c r="G72" s="43"/>
      <c r="H72" s="41" t="s">
        <v>124</v>
      </c>
      <c r="I72" s="41" t="s">
        <v>79</v>
      </c>
      <c r="J72" s="41" t="s">
        <v>79</v>
      </c>
      <c r="K72" s="41" t="s">
        <v>80</v>
      </c>
      <c r="L72" s="41">
        <v>220.0</v>
      </c>
      <c r="M72" s="46" t="s">
        <v>341</v>
      </c>
      <c r="N72" s="46" t="s">
        <v>341</v>
      </c>
      <c r="O72" s="46"/>
      <c r="P72" s="46" t="s">
        <v>350</v>
      </c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</row>
    <row r="73">
      <c r="A73" s="23" t="s">
        <v>125</v>
      </c>
      <c r="B73" s="25">
        <v>2.0</v>
      </c>
      <c r="C73" s="25" t="s">
        <v>194</v>
      </c>
      <c r="D73" s="25">
        <v>0.095</v>
      </c>
      <c r="E73" s="28">
        <f t="shared" si="10"/>
        <v>0.19</v>
      </c>
      <c r="F73" s="28">
        <f t="shared" si="11"/>
        <v>0</v>
      </c>
      <c r="G73" s="28"/>
      <c r="H73" s="25" t="s">
        <v>124</v>
      </c>
      <c r="I73" s="25" t="s">
        <v>79</v>
      </c>
      <c r="J73" s="25" t="s">
        <v>79</v>
      </c>
      <c r="K73" s="25" t="s">
        <v>80</v>
      </c>
      <c r="L73" s="25">
        <v>221.0</v>
      </c>
      <c r="M73" s="35" t="s">
        <v>341</v>
      </c>
      <c r="N73" s="35" t="s">
        <v>341</v>
      </c>
      <c r="O73" s="35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</row>
    <row r="74">
      <c r="A74" s="40" t="s">
        <v>145</v>
      </c>
      <c r="B74" s="41">
        <v>2.0</v>
      </c>
      <c r="C74" s="41" t="s">
        <v>335</v>
      </c>
      <c r="D74" s="41"/>
      <c r="E74" s="43"/>
      <c r="F74" s="43">
        <f>272/5</f>
        <v>54.4</v>
      </c>
      <c r="G74" s="41"/>
      <c r="H74" s="41" t="s">
        <v>124</v>
      </c>
      <c r="I74" s="41" t="s">
        <v>79</v>
      </c>
      <c r="J74" s="41" t="s">
        <v>79</v>
      </c>
      <c r="K74" s="41" t="s">
        <v>80</v>
      </c>
      <c r="L74" s="41">
        <v>222.0</v>
      </c>
      <c r="M74" s="46" t="s">
        <v>81</v>
      </c>
      <c r="N74" s="46" t="s">
        <v>81</v>
      </c>
      <c r="O74" s="46" t="s">
        <v>330</v>
      </c>
      <c r="P74" s="46" t="s">
        <v>351</v>
      </c>
      <c r="Q74" s="73" t="s">
        <v>147</v>
      </c>
      <c r="R74" s="46" t="s">
        <v>352</v>
      </c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</row>
    <row r="75">
      <c r="A75" s="35"/>
      <c r="B75" s="52"/>
      <c r="C75" s="52"/>
      <c r="D75" s="52">
        <f>SUM(D3:D29) + sum(D32:D50) + sum(D53:D74)</f>
        <v>3.131</v>
      </c>
      <c r="E75" s="52"/>
      <c r="F75" s="28"/>
      <c r="G75" s="53"/>
      <c r="H75" s="52"/>
      <c r="I75" s="52"/>
      <c r="J75" s="52"/>
      <c r="K75" s="52"/>
      <c r="L75" s="52"/>
      <c r="M75" s="53"/>
      <c r="N75" s="35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</row>
    <row r="76">
      <c r="A76" s="116" t="s">
        <v>353</v>
      </c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</row>
    <row r="77">
      <c r="A77" s="23" t="s">
        <v>91</v>
      </c>
      <c r="B77" s="25">
        <v>1.0</v>
      </c>
      <c r="C77" s="25" t="s">
        <v>55</v>
      </c>
      <c r="D77" s="25">
        <v>0.444</v>
      </c>
      <c r="E77" s="28">
        <f t="shared" ref="E77:E89" si="12">B77*D77</f>
        <v>0.444</v>
      </c>
      <c r="F77" s="28">
        <f t="shared" ref="F77:F88" si="13">G77/B77</f>
        <v>0</v>
      </c>
      <c r="G77" s="28"/>
      <c r="H77" s="25" t="s">
        <v>93</v>
      </c>
      <c r="I77" s="25"/>
      <c r="J77" s="25"/>
      <c r="K77" s="25"/>
      <c r="L77" s="25">
        <v>301.0</v>
      </c>
      <c r="M77" s="53"/>
      <c r="N77" s="35" t="s">
        <v>341</v>
      </c>
      <c r="O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</row>
    <row r="78">
      <c r="A78" s="68" t="s">
        <v>354</v>
      </c>
      <c r="B78" s="41">
        <v>2.0</v>
      </c>
      <c r="C78" s="41" t="s">
        <v>55</v>
      </c>
      <c r="D78" s="41">
        <v>0.056</v>
      </c>
      <c r="E78" s="43">
        <f t="shared" si="12"/>
        <v>0.112</v>
      </c>
      <c r="F78" s="43">
        <f t="shared" si="13"/>
        <v>0</v>
      </c>
      <c r="G78" s="43"/>
      <c r="H78" s="41" t="s">
        <v>93</v>
      </c>
      <c r="I78" s="41"/>
      <c r="J78" s="41"/>
      <c r="K78" s="41"/>
      <c r="L78" s="41">
        <v>302.0</v>
      </c>
      <c r="M78" s="46" t="s">
        <v>81</v>
      </c>
      <c r="N78" s="46" t="s">
        <v>81</v>
      </c>
      <c r="O78" s="46" t="s">
        <v>83</v>
      </c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</row>
    <row r="79">
      <c r="A79" s="23" t="s">
        <v>144</v>
      </c>
      <c r="B79" s="25">
        <v>1.0</v>
      </c>
      <c r="C79" s="25" t="s">
        <v>335</v>
      </c>
      <c r="D79" s="25">
        <v>0.017</v>
      </c>
      <c r="E79" s="28">
        <f t="shared" si="12"/>
        <v>0.017</v>
      </c>
      <c r="F79" s="28">
        <f t="shared" si="13"/>
        <v>0</v>
      </c>
      <c r="G79" s="28"/>
      <c r="H79" s="25" t="s">
        <v>93</v>
      </c>
      <c r="I79" s="25"/>
      <c r="J79" s="25"/>
      <c r="K79" s="25"/>
      <c r="L79" s="25">
        <v>303.0</v>
      </c>
      <c r="M79" s="35" t="s">
        <v>81</v>
      </c>
      <c r="N79" s="35" t="s">
        <v>81</v>
      </c>
      <c r="O79" s="35" t="s">
        <v>355</v>
      </c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</row>
    <row r="80">
      <c r="A80" s="68" t="s">
        <v>126</v>
      </c>
      <c r="B80" s="41">
        <v>4.0</v>
      </c>
      <c r="C80" s="41" t="s">
        <v>194</v>
      </c>
      <c r="D80" s="41">
        <v>0.115</v>
      </c>
      <c r="E80" s="43">
        <f t="shared" si="12"/>
        <v>0.46</v>
      </c>
      <c r="F80" s="43">
        <f t="shared" si="13"/>
        <v>0</v>
      </c>
      <c r="G80" s="43"/>
      <c r="H80" s="41" t="s">
        <v>127</v>
      </c>
      <c r="I80" s="41"/>
      <c r="J80" s="41"/>
      <c r="K80" s="41"/>
      <c r="L80" s="41">
        <v>304.0</v>
      </c>
      <c r="M80" s="117"/>
      <c r="N80" s="46" t="s">
        <v>341</v>
      </c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</row>
    <row r="81">
      <c r="A81" s="23" t="s">
        <v>152</v>
      </c>
      <c r="B81" s="25">
        <v>2.0</v>
      </c>
      <c r="C81" s="25" t="s">
        <v>115</v>
      </c>
      <c r="D81" s="25">
        <v>0.116</v>
      </c>
      <c r="E81" s="28">
        <f t="shared" si="12"/>
        <v>0.232</v>
      </c>
      <c r="F81" s="28">
        <f t="shared" si="13"/>
        <v>0</v>
      </c>
      <c r="G81" s="28"/>
      <c r="H81" s="25" t="s">
        <v>153</v>
      </c>
      <c r="I81" s="25"/>
      <c r="J81" s="25"/>
      <c r="K81" s="25"/>
      <c r="L81" s="25">
        <v>305.0</v>
      </c>
      <c r="M81" s="53"/>
      <c r="N81" s="35" t="s">
        <v>341</v>
      </c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</row>
    <row r="82">
      <c r="A82" s="40" t="s">
        <v>154</v>
      </c>
      <c r="B82" s="41">
        <v>1.0</v>
      </c>
      <c r="C82" s="41" t="s">
        <v>115</v>
      </c>
      <c r="D82" s="41">
        <v>0.074</v>
      </c>
      <c r="E82" s="43">
        <f t="shared" si="12"/>
        <v>0.074</v>
      </c>
      <c r="F82" s="43">
        <f t="shared" si="13"/>
        <v>0</v>
      </c>
      <c r="G82" s="43"/>
      <c r="H82" s="41" t="s">
        <v>153</v>
      </c>
      <c r="I82" s="41"/>
      <c r="J82" s="41"/>
      <c r="K82" s="41"/>
      <c r="L82" s="41">
        <v>306.0</v>
      </c>
      <c r="M82" s="117"/>
      <c r="N82" s="46" t="s">
        <v>341</v>
      </c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</row>
    <row r="83">
      <c r="A83" s="118" t="s">
        <v>156</v>
      </c>
      <c r="B83" s="25">
        <v>2.0</v>
      </c>
      <c r="C83" s="25" t="s">
        <v>345</v>
      </c>
      <c r="D83" s="25">
        <v>0.046</v>
      </c>
      <c r="E83" s="28">
        <f t="shared" si="12"/>
        <v>0.092</v>
      </c>
      <c r="F83" s="28">
        <f t="shared" si="13"/>
        <v>0</v>
      </c>
      <c r="G83" s="28"/>
      <c r="H83" s="25" t="s">
        <v>157</v>
      </c>
      <c r="I83" s="25"/>
      <c r="J83" s="25"/>
      <c r="K83" s="25"/>
      <c r="L83" s="25">
        <v>307.0</v>
      </c>
      <c r="M83" s="53"/>
      <c r="N83" s="35" t="s">
        <v>341</v>
      </c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</row>
    <row r="84">
      <c r="A84" s="119" t="s">
        <v>158</v>
      </c>
      <c r="B84" s="41">
        <v>1.0</v>
      </c>
      <c r="C84" s="41" t="s">
        <v>345</v>
      </c>
      <c r="D84" s="41">
        <v>0.211</v>
      </c>
      <c r="E84" s="43">
        <f t="shared" si="12"/>
        <v>0.211</v>
      </c>
      <c r="F84" s="43">
        <f t="shared" si="13"/>
        <v>0</v>
      </c>
      <c r="G84" s="43"/>
      <c r="H84" s="41" t="s">
        <v>157</v>
      </c>
      <c r="I84" s="41"/>
      <c r="J84" s="41"/>
      <c r="K84" s="41"/>
      <c r="L84" s="41">
        <v>308.0</v>
      </c>
      <c r="M84" s="117"/>
      <c r="N84" s="46" t="s">
        <v>341</v>
      </c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</row>
    <row r="85">
      <c r="A85" s="23" t="s">
        <v>161</v>
      </c>
      <c r="B85" s="25">
        <v>2.0</v>
      </c>
      <c r="C85" s="25" t="s">
        <v>345</v>
      </c>
      <c r="D85" s="25">
        <v>0.113</v>
      </c>
      <c r="E85" s="28">
        <f t="shared" si="12"/>
        <v>0.226</v>
      </c>
      <c r="F85" s="28">
        <f t="shared" si="13"/>
        <v>0</v>
      </c>
      <c r="G85" s="28"/>
      <c r="H85" s="25" t="s">
        <v>157</v>
      </c>
      <c r="I85" s="25" t="s">
        <v>79</v>
      </c>
      <c r="J85" s="25" t="s">
        <v>205</v>
      </c>
      <c r="K85" s="25" t="s">
        <v>80</v>
      </c>
      <c r="L85" s="25">
        <v>309.0</v>
      </c>
      <c r="M85" s="53"/>
      <c r="N85" s="35" t="s">
        <v>341</v>
      </c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</row>
    <row r="86">
      <c r="A86" s="40" t="s">
        <v>184</v>
      </c>
      <c r="B86" s="41">
        <v>1.0</v>
      </c>
      <c r="C86" s="41" t="s">
        <v>340</v>
      </c>
      <c r="D86" s="41">
        <v>0.013</v>
      </c>
      <c r="E86" s="43">
        <f t="shared" si="12"/>
        <v>0.013</v>
      </c>
      <c r="F86" s="43">
        <f t="shared" si="13"/>
        <v>0</v>
      </c>
      <c r="G86" s="43"/>
      <c r="H86" s="41"/>
      <c r="I86" s="41"/>
      <c r="J86" s="41"/>
      <c r="K86" s="41"/>
      <c r="L86" s="41">
        <v>310.0</v>
      </c>
      <c r="M86" s="73" t="s">
        <v>356</v>
      </c>
      <c r="N86" s="46" t="s">
        <v>341</v>
      </c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</row>
    <row r="87">
      <c r="A87" s="120" t="s">
        <v>187</v>
      </c>
      <c r="B87" s="121">
        <v>1.0</v>
      </c>
      <c r="C87" s="121" t="s">
        <v>340</v>
      </c>
      <c r="D87" s="121">
        <v>0.007</v>
      </c>
      <c r="E87" s="122">
        <f t="shared" si="12"/>
        <v>0.007</v>
      </c>
      <c r="F87" s="122">
        <f t="shared" si="13"/>
        <v>0</v>
      </c>
      <c r="G87" s="122"/>
      <c r="H87" s="121" t="s">
        <v>188</v>
      </c>
      <c r="I87" s="121"/>
      <c r="J87" s="121"/>
      <c r="K87" s="121"/>
      <c r="L87" s="121">
        <v>311.0</v>
      </c>
      <c r="M87" s="123"/>
      <c r="N87" s="124"/>
      <c r="O87" s="125" t="s">
        <v>357</v>
      </c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</row>
    <row r="88">
      <c r="A88" s="120" t="s">
        <v>189</v>
      </c>
      <c r="B88" s="121">
        <v>1.0</v>
      </c>
      <c r="C88" s="121" t="s">
        <v>340</v>
      </c>
      <c r="D88" s="121">
        <v>0.004</v>
      </c>
      <c r="E88" s="122">
        <f t="shared" si="12"/>
        <v>0.004</v>
      </c>
      <c r="F88" s="122">
        <f t="shared" si="13"/>
        <v>0</v>
      </c>
      <c r="G88" s="122"/>
      <c r="H88" s="121" t="s">
        <v>188</v>
      </c>
      <c r="I88" s="121"/>
      <c r="J88" s="121"/>
      <c r="K88" s="121"/>
      <c r="L88" s="121">
        <v>312.0</v>
      </c>
      <c r="M88" s="127"/>
      <c r="N88" s="124"/>
      <c r="O88" s="125" t="s">
        <v>357</v>
      </c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</row>
    <row r="89">
      <c r="A89" s="128" t="s">
        <v>105</v>
      </c>
      <c r="B89" s="129"/>
      <c r="C89" s="129" t="s">
        <v>55</v>
      </c>
      <c r="D89" s="129"/>
      <c r="E89" s="130">
        <f t="shared" si="12"/>
        <v>0</v>
      </c>
      <c r="F89" s="130"/>
      <c r="G89" s="130"/>
      <c r="H89" s="130"/>
      <c r="I89" s="18"/>
      <c r="J89" s="18"/>
      <c r="K89" s="18"/>
      <c r="L89" s="18"/>
      <c r="M89" s="18"/>
    </row>
    <row r="90">
      <c r="A90" s="109"/>
      <c r="B90" s="129"/>
      <c r="C90" s="129"/>
      <c r="D90" s="129"/>
      <c r="E90" s="130"/>
      <c r="F90" s="130"/>
      <c r="G90" s="130"/>
      <c r="H90" s="129"/>
      <c r="I90" s="13"/>
      <c r="J90" s="13"/>
      <c r="K90" s="13"/>
      <c r="L90" s="13"/>
      <c r="M90" s="18"/>
      <c r="N90" s="9"/>
    </row>
    <row r="91">
      <c r="A91" s="109" t="s">
        <v>358</v>
      </c>
      <c r="B91" s="129">
        <f>SUM(B3:B89)</f>
        <v>186</v>
      </c>
      <c r="C91" s="129"/>
      <c r="D91" s="129"/>
      <c r="E91" s="130">
        <f>SUM(E3:E90)</f>
        <v>6.809</v>
      </c>
      <c r="F91" s="130"/>
      <c r="G91" s="130"/>
      <c r="H91" s="130"/>
      <c r="I91" s="18"/>
      <c r="J91" s="18"/>
      <c r="K91" s="18"/>
      <c r="L91" s="18"/>
      <c r="M91" s="18"/>
    </row>
    <row r="92">
      <c r="A92" s="121"/>
      <c r="B92" s="129"/>
      <c r="C92" s="129"/>
      <c r="D92" s="130"/>
      <c r="E92" s="130"/>
      <c r="F92" s="130"/>
      <c r="G92" s="130"/>
      <c r="H92" s="130"/>
      <c r="I92" s="18"/>
      <c r="J92" s="18"/>
      <c r="K92" s="18"/>
      <c r="L92" s="18"/>
      <c r="M92" s="18"/>
    </row>
    <row r="93">
      <c r="A93" s="109"/>
      <c r="B93" s="129"/>
      <c r="C93" s="129"/>
      <c r="D93" s="129"/>
      <c r="E93" s="130"/>
      <c r="F93" s="130"/>
      <c r="G93" s="130"/>
      <c r="H93" s="129"/>
      <c r="I93" s="13"/>
      <c r="J93" s="13"/>
      <c r="K93" s="13"/>
      <c r="L93" s="13"/>
      <c r="M93" s="18"/>
    </row>
    <row r="94">
      <c r="A94" s="49"/>
      <c r="B94" s="13"/>
      <c r="C94" s="13"/>
      <c r="D94" s="13"/>
      <c r="E94" s="18"/>
      <c r="F94" s="18"/>
      <c r="G94" s="18"/>
      <c r="H94" s="13"/>
      <c r="I94" s="13"/>
      <c r="J94" s="13"/>
      <c r="K94" s="13"/>
      <c r="L94" s="13"/>
      <c r="M94" s="18"/>
    </row>
    <row r="95">
      <c r="A95" s="10"/>
      <c r="B95" s="13"/>
      <c r="C95" s="13"/>
      <c r="D95" s="13"/>
      <c r="E95" s="18"/>
      <c r="F95" s="18"/>
      <c r="G95" s="18">
        <f>sum(G3:G30,G32:G50,E53:E71)</f>
        <v>2527.674</v>
      </c>
      <c r="H95" s="13"/>
      <c r="I95" s="13"/>
      <c r="J95" s="13"/>
      <c r="K95" s="13"/>
      <c r="L95" s="13"/>
      <c r="M95" s="13"/>
    </row>
    <row r="96">
      <c r="A96" s="10"/>
      <c r="B96" s="13"/>
      <c r="C96" s="13"/>
      <c r="D96" s="13"/>
      <c r="E96" s="18"/>
      <c r="F96" s="18"/>
      <c r="G96" s="18"/>
      <c r="H96" s="13"/>
      <c r="I96" s="13"/>
      <c r="J96" s="13"/>
      <c r="K96" s="13"/>
      <c r="L96" s="13"/>
      <c r="M96" s="18"/>
    </row>
    <row r="97">
      <c r="A97" s="10"/>
      <c r="B97" s="13"/>
      <c r="C97" s="13"/>
      <c r="D97" s="13"/>
      <c r="E97" s="18"/>
      <c r="F97" s="18"/>
      <c r="G97" s="18"/>
      <c r="H97" s="18"/>
      <c r="I97" s="18"/>
      <c r="J97" s="18"/>
      <c r="K97" s="18"/>
      <c r="L97" s="18"/>
      <c r="M97" s="18"/>
    </row>
    <row r="98">
      <c r="A98" s="131"/>
      <c r="B98" s="13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>
      <c r="A99" s="10"/>
      <c r="B99" s="13"/>
      <c r="C99" s="13"/>
      <c r="D99" s="13"/>
      <c r="E99" s="18"/>
      <c r="F99" s="18"/>
      <c r="G99" s="18"/>
      <c r="H99" s="18"/>
      <c r="I99" s="18"/>
      <c r="J99" s="18"/>
      <c r="K99" s="18"/>
      <c r="L99" s="18"/>
      <c r="M99" s="18"/>
    </row>
    <row r="100">
      <c r="A100" s="132"/>
      <c r="B100" s="13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>
      <c r="A101" s="49"/>
      <c r="B101" s="52"/>
      <c r="C101" s="53"/>
      <c r="D101" s="52"/>
      <c r="E101" s="53"/>
      <c r="F101" s="53"/>
      <c r="G101" s="53"/>
      <c r="H101" s="52"/>
      <c r="I101" s="52"/>
      <c r="J101" s="52"/>
      <c r="K101" s="52"/>
      <c r="L101" s="52"/>
      <c r="M101" s="53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</row>
    <row r="102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</row>
    <row r="104">
      <c r="B104" s="13" t="s">
        <v>195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</row>
    <row r="107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</row>
    <row r="108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</row>
    <row r="110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</row>
    <row r="111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</row>
    <row r="120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</row>
    <row r="121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</row>
    <row r="122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</row>
    <row r="123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</row>
    <row r="124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</row>
    <row r="125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</row>
    <row r="126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</row>
    <row r="127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</row>
    <row r="128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</row>
    <row r="129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</row>
    <row r="130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</row>
    <row r="131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</row>
    <row r="132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</row>
    <row r="133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</row>
    <row r="140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</row>
    <row r="144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</row>
    <row r="145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</row>
    <row r="146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</row>
    <row r="147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</row>
    <row r="148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</row>
    <row r="149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</row>
    <row r="150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</row>
    <row r="155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</row>
    <row r="156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</row>
    <row r="157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</row>
    <row r="158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</row>
    <row r="159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</row>
    <row r="160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</row>
    <row r="161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</row>
    <row r="162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</row>
    <row r="163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</row>
    <row r="164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</row>
    <row r="165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</row>
    <row r="166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</row>
    <row r="167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</row>
    <row r="168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</row>
    <row r="169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</row>
    <row r="170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</row>
    <row r="171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</row>
    <row r="172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</row>
    <row r="173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</row>
    <row r="174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</row>
    <row r="175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</row>
    <row r="176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</row>
    <row r="177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</row>
    <row r="178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</row>
    <row r="179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</row>
    <row r="180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</row>
    <row r="181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</row>
    <row r="182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</row>
    <row r="183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</row>
    <row r="184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</row>
    <row r="185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</row>
    <row r="186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</row>
    <row r="187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</row>
    <row r="188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</row>
    <row r="189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</row>
    <row r="190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</row>
    <row r="191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</row>
    <row r="192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</row>
    <row r="193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</row>
    <row r="194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</row>
    <row r="195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</row>
    <row r="196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</row>
    <row r="197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</row>
    <row r="198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</row>
    <row r="199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</row>
    <row r="200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</row>
    <row r="201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</row>
    <row r="202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</row>
    <row r="203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</row>
    <row r="204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</row>
    <row r="205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</row>
    <row r="206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</row>
    <row r="207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</row>
    <row r="208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</row>
    <row r="209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</row>
    <row r="210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</row>
    <row r="211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</row>
    <row r="212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</row>
    <row r="213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</row>
    <row r="214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</row>
    <row r="215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</row>
    <row r="216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</row>
    <row r="217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</row>
    <row r="218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</row>
    <row r="219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</row>
    <row r="220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</row>
    <row r="221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</row>
    <row r="222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</row>
    <row r="223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</row>
    <row r="224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</row>
    <row r="225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</row>
    <row r="226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</row>
    <row r="227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</row>
    <row r="228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</row>
    <row r="229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</row>
    <row r="230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</row>
    <row r="231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</row>
    <row r="232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</row>
    <row r="233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</row>
    <row r="234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</row>
    <row r="235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</row>
    <row r="236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</row>
    <row r="237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</row>
    <row r="238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</row>
    <row r="239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</row>
    <row r="240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</row>
    <row r="241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</row>
    <row r="242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</row>
    <row r="243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</row>
    <row r="244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</row>
    <row r="245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</row>
    <row r="246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</row>
    <row r="247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</row>
    <row r="248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</row>
    <row r="249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</row>
    <row r="250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</row>
    <row r="251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</row>
    <row r="252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</row>
    <row r="253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</row>
    <row r="254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</row>
    <row r="255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</row>
    <row r="256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</row>
    <row r="257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</row>
    <row r="258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</row>
    <row r="259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</row>
    <row r="260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</row>
    <row r="261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</row>
    <row r="262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</row>
    <row r="263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</row>
    <row r="264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</row>
    <row r="265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</row>
    <row r="266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</row>
    <row r="267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</row>
    <row r="268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</row>
    <row r="269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</row>
    <row r="270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</row>
    <row r="271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</row>
    <row r="272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</row>
    <row r="273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</row>
    <row r="274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</row>
    <row r="275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</row>
    <row r="276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</row>
    <row r="277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</row>
    <row r="278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</row>
    <row r="279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</row>
    <row r="280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</row>
    <row r="281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</row>
    <row r="282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</row>
    <row r="283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</row>
    <row r="284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</row>
    <row r="285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</row>
    <row r="286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</row>
    <row r="287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</row>
    <row r="288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</row>
    <row r="289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</row>
    <row r="290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</row>
    <row r="291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</row>
    <row r="292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</row>
    <row r="293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</row>
    <row r="294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</row>
    <row r="295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</row>
    <row r="296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</row>
    <row r="297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</row>
    <row r="298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</row>
    <row r="299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</row>
    <row r="300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</row>
    <row r="301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</row>
    <row r="302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</row>
    <row r="303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</row>
    <row r="304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</row>
    <row r="305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</row>
    <row r="306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</row>
    <row r="307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</row>
    <row r="308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</row>
    <row r="309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</row>
    <row r="310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</row>
    <row r="311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</row>
    <row r="312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</row>
    <row r="313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</row>
    <row r="314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</row>
    <row r="315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</row>
    <row r="316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</row>
    <row r="317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</row>
    <row r="318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</row>
    <row r="319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</row>
    <row r="320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</row>
    <row r="321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</row>
    <row r="322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</row>
    <row r="323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</row>
    <row r="324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</row>
    <row r="325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</row>
    <row r="326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</row>
    <row r="327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</row>
    <row r="328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</row>
    <row r="329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</row>
    <row r="330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</row>
    <row r="331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</row>
    <row r="332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</row>
    <row r="333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</row>
    <row r="334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</row>
    <row r="335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</row>
    <row r="336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</row>
    <row r="337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</row>
    <row r="338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</row>
    <row r="339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</row>
    <row r="340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</row>
    <row r="341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</row>
    <row r="342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</row>
    <row r="343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</row>
    <row r="344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</row>
    <row r="345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</row>
    <row r="346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</row>
    <row r="347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</row>
    <row r="348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</row>
    <row r="349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</row>
    <row r="350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</row>
    <row r="351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</row>
    <row r="352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</row>
    <row r="353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</row>
    <row r="354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</row>
    <row r="355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</row>
    <row r="356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</row>
    <row r="357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</row>
    <row r="358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</row>
    <row r="359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</row>
    <row r="360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</row>
    <row r="361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</row>
    <row r="362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</row>
    <row r="363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</row>
    <row r="364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</row>
    <row r="365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</row>
    <row r="366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</row>
    <row r="367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</row>
    <row r="368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</row>
    <row r="369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</row>
    <row r="370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</row>
    <row r="371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</row>
    <row r="372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</row>
    <row r="373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</row>
    <row r="374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</row>
    <row r="375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</row>
    <row r="376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</row>
    <row r="377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</row>
    <row r="378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</row>
    <row r="379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</row>
    <row r="380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</row>
    <row r="381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</row>
    <row r="382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</row>
    <row r="383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</row>
    <row r="384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</row>
    <row r="385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</row>
    <row r="386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</row>
    <row r="387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</row>
    <row r="388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</row>
    <row r="389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</row>
    <row r="390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</row>
    <row r="391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</row>
    <row r="392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</row>
    <row r="393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</row>
    <row r="394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</row>
    <row r="395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</row>
    <row r="396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</row>
    <row r="397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</row>
    <row r="398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</row>
    <row r="399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</row>
    <row r="400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</row>
    <row r="401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</row>
    <row r="402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</row>
    <row r="403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</row>
    <row r="404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</row>
    <row r="405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</row>
    <row r="406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</row>
    <row r="407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</row>
    <row r="408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</row>
    <row r="409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</row>
    <row r="410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</row>
    <row r="411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</row>
    <row r="412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</row>
    <row r="413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</row>
    <row r="414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</row>
    <row r="415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</row>
    <row r="416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</row>
    <row r="417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</row>
    <row r="418"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</row>
    <row r="419"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</row>
    <row r="420"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</row>
    <row r="421"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</row>
    <row r="422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</row>
    <row r="423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</row>
    <row r="424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</row>
    <row r="425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</row>
    <row r="426"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</row>
    <row r="427"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</row>
    <row r="428"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</row>
    <row r="429"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</row>
    <row r="430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</row>
    <row r="431"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</row>
    <row r="432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</row>
    <row r="433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</row>
    <row r="434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</row>
    <row r="435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</row>
    <row r="436"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</row>
    <row r="437"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</row>
    <row r="438"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</row>
    <row r="439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</row>
    <row r="440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</row>
    <row r="441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</row>
    <row r="442"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</row>
    <row r="443"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</row>
    <row r="444"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</row>
    <row r="445"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</row>
    <row r="446"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</row>
    <row r="447"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</row>
    <row r="448"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</row>
    <row r="449"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</row>
    <row r="450"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</row>
    <row r="451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</row>
    <row r="452"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</row>
    <row r="453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</row>
    <row r="454"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</row>
    <row r="455"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</row>
    <row r="456"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</row>
    <row r="457"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</row>
    <row r="458"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</row>
    <row r="459"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</row>
    <row r="460"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</row>
    <row r="461"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</row>
    <row r="462"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</row>
    <row r="463"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</row>
    <row r="464"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</row>
    <row r="465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</row>
    <row r="466"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</row>
    <row r="467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</row>
    <row r="468"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</row>
    <row r="469"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</row>
    <row r="470"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</row>
    <row r="471"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</row>
    <row r="472"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</row>
    <row r="473"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</row>
    <row r="474"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</row>
    <row r="475"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</row>
    <row r="476"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</row>
    <row r="477"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</row>
    <row r="478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</row>
    <row r="479"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</row>
    <row r="480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</row>
    <row r="481"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</row>
    <row r="482"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</row>
    <row r="483"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</row>
    <row r="484"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</row>
    <row r="485"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</row>
    <row r="486"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</row>
    <row r="487"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</row>
    <row r="488"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</row>
    <row r="489"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</row>
    <row r="490"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</row>
    <row r="491"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</row>
    <row r="492"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</row>
    <row r="493"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</row>
    <row r="494"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</row>
    <row r="495"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</row>
    <row r="496"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</row>
    <row r="497"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</row>
    <row r="498"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</row>
    <row r="499"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</row>
    <row r="500"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</row>
    <row r="501"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</row>
    <row r="502"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</row>
    <row r="503"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</row>
    <row r="504"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</row>
    <row r="505"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</row>
    <row r="506"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</row>
    <row r="507"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</row>
    <row r="508"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</row>
    <row r="509"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</row>
    <row r="510"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</row>
    <row r="511"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</row>
    <row r="512"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</row>
    <row r="513"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</row>
    <row r="514"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</row>
    <row r="515"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</row>
    <row r="516"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</row>
    <row r="517"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</row>
    <row r="518"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</row>
    <row r="519"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</row>
    <row r="520"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</row>
    <row r="521"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</row>
    <row r="522"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</row>
    <row r="523"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</row>
    <row r="524"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</row>
    <row r="525"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</row>
    <row r="526"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</row>
    <row r="527"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</row>
    <row r="528"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</row>
    <row r="529"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</row>
    <row r="530"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</row>
    <row r="531"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</row>
    <row r="532"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</row>
    <row r="533"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</row>
    <row r="534"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</row>
    <row r="535"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</row>
    <row r="536"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</row>
    <row r="537"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</row>
    <row r="538"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</row>
    <row r="539"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</row>
    <row r="540"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</row>
    <row r="541"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</row>
    <row r="542"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</row>
    <row r="543"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</row>
    <row r="544"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</row>
    <row r="545"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</row>
    <row r="546"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</row>
    <row r="547"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</row>
    <row r="548"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</row>
    <row r="549"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</row>
    <row r="550"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</row>
    <row r="551"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</row>
    <row r="552"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</row>
    <row r="553"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</row>
    <row r="554"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</row>
    <row r="555"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</row>
    <row r="556"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</row>
    <row r="557"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</row>
    <row r="558"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</row>
    <row r="559"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</row>
    <row r="560"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</row>
    <row r="561"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</row>
    <row r="562"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</row>
    <row r="563"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</row>
    <row r="564"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</row>
    <row r="565"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</row>
    <row r="566"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</row>
    <row r="567"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</row>
    <row r="568"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</row>
    <row r="569"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</row>
    <row r="570"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</row>
    <row r="571"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</row>
    <row r="572"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</row>
    <row r="573"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</row>
    <row r="574"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</row>
    <row r="575"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</row>
    <row r="576"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</row>
    <row r="577"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</row>
    <row r="578"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</row>
    <row r="579"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</row>
    <row r="580"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</row>
    <row r="581"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</row>
    <row r="582"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</row>
    <row r="583"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</row>
    <row r="584"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</row>
    <row r="585"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</row>
    <row r="586"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</row>
    <row r="587"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</row>
    <row r="588"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</row>
    <row r="589"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</row>
    <row r="590"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</row>
    <row r="591"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</row>
    <row r="592"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</row>
    <row r="593"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</row>
    <row r="594"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</row>
    <row r="595"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</row>
    <row r="596"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</row>
    <row r="597"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</row>
    <row r="598"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</row>
    <row r="599"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</row>
    <row r="600"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</row>
    <row r="601"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</row>
    <row r="602"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</row>
    <row r="603"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</row>
    <row r="604"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</row>
    <row r="605"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</row>
    <row r="606"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</row>
    <row r="607"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</row>
    <row r="608"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</row>
    <row r="609"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</row>
    <row r="610"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</row>
    <row r="611"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</row>
    <row r="612"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</row>
    <row r="613"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</row>
    <row r="614"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</row>
    <row r="615"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</row>
    <row r="616"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</row>
    <row r="617"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</row>
    <row r="618"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</row>
    <row r="619"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</row>
    <row r="620"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</row>
    <row r="621"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</row>
    <row r="622"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</row>
    <row r="623"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</row>
    <row r="624"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</row>
    <row r="625"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</row>
    <row r="626"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</row>
    <row r="627"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</row>
    <row r="628"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</row>
    <row r="629"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</row>
    <row r="630"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</row>
    <row r="631"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</row>
    <row r="632"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</row>
    <row r="633"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</row>
    <row r="634"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</row>
    <row r="635"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</row>
    <row r="636"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</row>
    <row r="637"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</row>
    <row r="638"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</row>
    <row r="639"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</row>
    <row r="640"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</row>
    <row r="641"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</row>
    <row r="642"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</row>
    <row r="643"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</row>
    <row r="644"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</row>
    <row r="645"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</row>
    <row r="646"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</row>
    <row r="647"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</row>
    <row r="648"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</row>
    <row r="649"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</row>
    <row r="650"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</row>
    <row r="651"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</row>
    <row r="652"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</row>
    <row r="653"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</row>
    <row r="654"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</row>
    <row r="655"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</row>
    <row r="656"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</row>
    <row r="657"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</row>
    <row r="658"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</row>
    <row r="659"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</row>
    <row r="660"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</row>
    <row r="661"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</row>
    <row r="662"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</row>
    <row r="663"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</row>
    <row r="664"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</row>
    <row r="665"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</row>
    <row r="666"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</row>
    <row r="667"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</row>
    <row r="668"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</row>
    <row r="669"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</row>
    <row r="670"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</row>
    <row r="671"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</row>
    <row r="672"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</row>
    <row r="673"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</row>
    <row r="674"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</row>
    <row r="675"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</row>
    <row r="676"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</row>
    <row r="677"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</row>
    <row r="678"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</row>
    <row r="679"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</row>
    <row r="680"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</row>
    <row r="681"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</row>
    <row r="682"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</row>
    <row r="683"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</row>
    <row r="684"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</row>
    <row r="685"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</row>
    <row r="686"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</row>
    <row r="687"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</row>
    <row r="688"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</row>
    <row r="689"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</row>
    <row r="690"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</row>
    <row r="691"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</row>
    <row r="692"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</row>
    <row r="693"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</row>
    <row r="694"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</row>
    <row r="695"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</row>
    <row r="696"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</row>
    <row r="697"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</row>
    <row r="698"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</row>
    <row r="699"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</row>
    <row r="700"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</row>
    <row r="701"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</row>
    <row r="702"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</row>
    <row r="703"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</row>
    <row r="704"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</row>
    <row r="705"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</row>
    <row r="706"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</row>
    <row r="707"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</row>
    <row r="708"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</row>
    <row r="709"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</row>
    <row r="710"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</row>
    <row r="711"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</row>
    <row r="712"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</row>
    <row r="713"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</row>
    <row r="714"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</row>
    <row r="715"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</row>
    <row r="716"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</row>
    <row r="717"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</row>
    <row r="718"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</row>
    <row r="719"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</row>
    <row r="720"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</row>
    <row r="721"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</row>
    <row r="722"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</row>
    <row r="723"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</row>
    <row r="724"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</row>
    <row r="725"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</row>
    <row r="726"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</row>
    <row r="727"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</row>
    <row r="728"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</row>
    <row r="729"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</row>
    <row r="730"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</row>
    <row r="731"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</row>
    <row r="732"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</row>
    <row r="733"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</row>
    <row r="734"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</row>
    <row r="735"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</row>
    <row r="736"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</row>
    <row r="737"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</row>
    <row r="738"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</row>
    <row r="739"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</row>
    <row r="740"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</row>
    <row r="741"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</row>
    <row r="742"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</row>
    <row r="743"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</row>
    <row r="744"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</row>
    <row r="745"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</row>
    <row r="746"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</row>
    <row r="747"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</row>
    <row r="748"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</row>
    <row r="749"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</row>
    <row r="750"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</row>
    <row r="751"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</row>
    <row r="752"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</row>
    <row r="753"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</row>
    <row r="754"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</row>
    <row r="755"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</row>
    <row r="756"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</row>
    <row r="757"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</row>
    <row r="758"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</row>
    <row r="759"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</row>
    <row r="760"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</row>
    <row r="761"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</row>
    <row r="762"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</row>
    <row r="763"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</row>
    <row r="764"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</row>
    <row r="765"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</row>
    <row r="766"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</row>
    <row r="767"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</row>
    <row r="768"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</row>
    <row r="769"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</row>
    <row r="770"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</row>
    <row r="771"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</row>
    <row r="772"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</row>
    <row r="773"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</row>
    <row r="774"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</row>
    <row r="775"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</row>
    <row r="776"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</row>
    <row r="777"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</row>
    <row r="778"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</row>
    <row r="779"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</row>
    <row r="780"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</row>
    <row r="781"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</row>
    <row r="782"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</row>
    <row r="783"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</row>
    <row r="784"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</row>
    <row r="785"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</row>
    <row r="786"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</row>
    <row r="787"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</row>
    <row r="788"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</row>
    <row r="789"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</row>
    <row r="790"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</row>
    <row r="791"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</row>
    <row r="792"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</row>
    <row r="793"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</row>
    <row r="794"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</row>
    <row r="795"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</row>
    <row r="796"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</row>
    <row r="797"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</row>
    <row r="798"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</row>
    <row r="799"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</row>
    <row r="800"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</row>
    <row r="801"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</row>
    <row r="802"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</row>
    <row r="803"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</row>
    <row r="804"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</row>
    <row r="805"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</row>
    <row r="806"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</row>
    <row r="807"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</row>
    <row r="808"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</row>
    <row r="809"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</row>
    <row r="810"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</row>
    <row r="811"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</row>
    <row r="812"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</row>
    <row r="813"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</row>
    <row r="814"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</row>
    <row r="815"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</row>
    <row r="816"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</row>
    <row r="817"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</row>
    <row r="818"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</row>
    <row r="819"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</row>
    <row r="820"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</row>
    <row r="821"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</row>
    <row r="822"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</row>
    <row r="823"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</row>
    <row r="824"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</row>
    <row r="825"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</row>
    <row r="826"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</row>
    <row r="827"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</row>
    <row r="828"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</row>
    <row r="829"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</row>
    <row r="830"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</row>
    <row r="831"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</row>
    <row r="832"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</row>
    <row r="833"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</row>
    <row r="834"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</row>
    <row r="835"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</row>
    <row r="836"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</row>
    <row r="837"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</row>
    <row r="838"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</row>
    <row r="839"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</row>
    <row r="840"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</row>
    <row r="841"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</row>
    <row r="842"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</row>
    <row r="843"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</row>
    <row r="844"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</row>
    <row r="845"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</row>
    <row r="846"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</row>
    <row r="847"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</row>
    <row r="848"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</row>
    <row r="849"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</row>
    <row r="850"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</row>
    <row r="851"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</row>
    <row r="852"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</row>
    <row r="853"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</row>
    <row r="854"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</row>
    <row r="855"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</row>
    <row r="856"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</row>
    <row r="857"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</row>
    <row r="858"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</row>
    <row r="859"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</row>
    <row r="860"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</row>
    <row r="861"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</row>
    <row r="862"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</row>
    <row r="863"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</row>
    <row r="864"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</row>
    <row r="865"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</row>
    <row r="866"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</row>
    <row r="867"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</row>
    <row r="868"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</row>
    <row r="869"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</row>
    <row r="870"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</row>
    <row r="871"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</row>
    <row r="872"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</row>
    <row r="873"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</row>
    <row r="874"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</row>
    <row r="875"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</row>
    <row r="876"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</row>
    <row r="877"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</row>
    <row r="878"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</row>
    <row r="879"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</row>
    <row r="880"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</row>
    <row r="881"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</row>
    <row r="882"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</row>
    <row r="883"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</row>
    <row r="884"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</row>
    <row r="885"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</row>
    <row r="886"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</row>
    <row r="887"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</row>
    <row r="888"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</row>
    <row r="889"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</row>
    <row r="890"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</row>
    <row r="891"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</row>
    <row r="892"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</row>
    <row r="893"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</row>
    <row r="894"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</row>
    <row r="895"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</row>
    <row r="896"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</row>
    <row r="897"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</row>
    <row r="898"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</row>
    <row r="899"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</row>
    <row r="900"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</row>
    <row r="901"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</row>
    <row r="902"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</row>
    <row r="903"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</row>
    <row r="904"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</row>
    <row r="905"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</row>
    <row r="906"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</row>
    <row r="907"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</row>
    <row r="908"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</row>
    <row r="909"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</row>
    <row r="910"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</row>
    <row r="911"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</row>
    <row r="912"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</row>
    <row r="913"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</row>
    <row r="914"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</row>
    <row r="915"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</row>
    <row r="916"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</row>
    <row r="917"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</row>
    <row r="918"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</row>
    <row r="919"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</row>
    <row r="920"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</row>
    <row r="921"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</row>
    <row r="922"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</row>
    <row r="923"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</row>
    <row r="924"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</row>
    <row r="925"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</row>
    <row r="926"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</row>
    <row r="927"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</row>
    <row r="928"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</row>
    <row r="929"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</row>
    <row r="930"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</row>
    <row r="931"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</row>
    <row r="932"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</row>
    <row r="933"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</row>
    <row r="934"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</row>
    <row r="935"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</row>
    <row r="936"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</row>
    <row r="937"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</row>
    <row r="938"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</row>
    <row r="939"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</row>
    <row r="940"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</row>
    <row r="941"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</row>
    <row r="942"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</row>
    <row r="943"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</row>
    <row r="944"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</row>
    <row r="945"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</row>
    <row r="946"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</row>
    <row r="947"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</row>
    <row r="948"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</row>
    <row r="949"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</row>
    <row r="950"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</row>
    <row r="951"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</row>
    <row r="952"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</row>
    <row r="953"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</row>
    <row r="954"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</row>
    <row r="955"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</row>
    <row r="956"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</row>
    <row r="957"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</row>
    <row r="958"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</row>
    <row r="959"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</row>
    <row r="960"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</row>
    <row r="961"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</row>
    <row r="962"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</row>
    <row r="963"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</row>
    <row r="964"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</row>
    <row r="965"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</row>
    <row r="966"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</row>
    <row r="967"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</row>
    <row r="968"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</row>
    <row r="969"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</row>
    <row r="970"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</row>
    <row r="971"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</row>
    <row r="972"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</row>
    <row r="973"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</row>
    <row r="974"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</row>
    <row r="975"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</row>
    <row r="976"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</row>
    <row r="977"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</row>
    <row r="978"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</row>
    <row r="979"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</row>
    <row r="980"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</row>
    <row r="981"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</row>
    <row r="982"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</row>
    <row r="983"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</row>
    <row r="984"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</row>
    <row r="985"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</row>
    <row r="986"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</row>
    <row r="987"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</row>
    <row r="988"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</row>
    <row r="989"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</row>
    <row r="990"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</row>
    <row r="991"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</row>
    <row r="992"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</row>
    <row r="993"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</row>
    <row r="994"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</row>
    <row r="995"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</row>
    <row r="996"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</row>
    <row r="997"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</row>
    <row r="998"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</row>
    <row r="999"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</row>
    <row r="1000"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</row>
    <row r="1001"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</row>
    <row r="1002"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</row>
    <row r="1003"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</row>
    <row r="1004"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</row>
    <row r="1005"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</row>
    <row r="1006"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</row>
    <row r="1007"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</row>
    <row r="1008"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</row>
    <row r="1009"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</row>
    <row r="1010"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</row>
    <row r="1011"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</row>
    <row r="1012"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</row>
    <row r="1013"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</row>
    <row r="1014"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</row>
    <row r="1015"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</row>
    <row r="1016"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</row>
    <row r="1017"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</row>
    <row r="1018"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</row>
    <row r="1019"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</row>
    <row r="1020"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</row>
    <row r="1021"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</row>
    <row r="1022"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</row>
    <row r="1023"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</row>
    <row r="1024"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</row>
    <row r="1025"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</row>
    <row r="1026"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</row>
    <row r="1027"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</row>
    <row r="1028"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</row>
    <row r="1029"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</row>
    <row r="1030"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</row>
    <row r="1031"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</row>
    <row r="1032"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</row>
    <row r="1033"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</row>
    <row r="1034"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</row>
    <row r="1035"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</row>
    <row r="1036"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</row>
    <row r="1037"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</row>
    <row r="1038"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</row>
    <row r="1039"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</row>
    <row r="1040"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</row>
    <row r="1041"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</row>
    <row r="1042"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</row>
    <row r="1043"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</row>
    <row r="1044"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</row>
    <row r="1045">
      <c r="B1045" s="18"/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</row>
    <row r="1046"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</row>
    <row r="1047"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</row>
    <row r="1048"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</row>
    <row r="1049"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</row>
    <row r="1050"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</row>
    <row r="1051"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</row>
  </sheetData>
  <mergeCells count="4">
    <mergeCell ref="A52:H52"/>
    <mergeCell ref="A2:L2"/>
    <mergeCell ref="A31:L31"/>
    <mergeCell ref="A76:L76"/>
  </mergeCells>
  <conditionalFormatting sqref="M3:N17 M19:M30 N19:N39 M32:M39 M41:N50 M53:M74 N53:N75 N77:N88 M78:M79">
    <cfRule type="containsText" dxfId="0" priority="1" operator="containsText" text="OUI">
      <formula>NOT(ISERROR(SEARCH(("OUI"),(M3))))</formula>
    </cfRule>
  </conditionalFormatting>
  <conditionalFormatting sqref="M3:N17 M19:M30 N19:N39 M32:M39 M41:N50 M53:M74 N53:N75 N77:N88 M78:M79">
    <cfRule type="containsText" dxfId="1" priority="2" operator="containsText" text="NON">
      <formula>NOT(ISERROR(SEARCH(("NON"),(M3))))</formula>
    </cfRule>
  </conditionalFormatting>
  <conditionalFormatting sqref="I3:J88 A14:H88 K14:L88">
    <cfRule type="containsText" dxfId="0" priority="3" operator="containsText" text="oui">
      <formula>NOT(ISERROR(SEARCH(("oui"),(I3))))</formula>
    </cfRule>
  </conditionalFormatting>
  <conditionalFormatting sqref="A3:L88">
    <cfRule type="containsText" dxfId="1" priority="4" operator="containsText" text="non">
      <formula>NOT(ISERROR(SEARCH(("non"),(A3))))</formula>
    </cfRule>
  </conditionalFormatting>
  <dataValidations>
    <dataValidation type="list" allowBlank="1" sqref="K3:K17 K19:K29 K32:K39 J40:K40 K41:K50 K53:K74 K85">
      <formula1>"Bron,Local Centrale,La Mache,La Giraudiere"</formula1>
    </dataValidation>
    <dataValidation type="list" allowBlank="1" sqref="I3:J17 I19:J29 I32:J39 I41:J50 I53:J74 I85:J85">
      <formula1>"oui,non"</formula1>
    </dataValidation>
    <dataValidation type="list" allowBlank="1" sqref="M3:N17 M19:N30 N31 M32:N39 M41:N50 M53:N74 N75 N77 M78:N79 N80:N88">
      <formula1>"OUI,NON"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0.29"/>
  </cols>
  <sheetData>
    <row r="1" ht="45.0" customHeight="1">
      <c r="A1" s="11" t="s">
        <v>3</v>
      </c>
      <c r="C1" s="14" t="s">
        <v>21</v>
      </c>
      <c r="D1" s="15" t="s">
        <v>23</v>
      </c>
      <c r="E1" s="16"/>
      <c r="F1" s="17"/>
    </row>
    <row r="2">
      <c r="A2" s="9" t="s">
        <v>24</v>
      </c>
      <c r="E2" s="9" t="s">
        <v>24</v>
      </c>
      <c r="F2" s="18"/>
      <c r="G2" s="9" t="s">
        <v>25</v>
      </c>
    </row>
    <row r="3">
      <c r="A3" s="9"/>
      <c r="E3" s="9" t="s">
        <v>27</v>
      </c>
      <c r="F3" s="13" t="s">
        <v>28</v>
      </c>
      <c r="H3" s="9" t="s">
        <v>29</v>
      </c>
    </row>
    <row r="4">
      <c r="A4" s="9" t="s">
        <v>30</v>
      </c>
      <c r="B4" s="9" t="s">
        <v>31</v>
      </c>
      <c r="C4" s="9" t="s">
        <v>32</v>
      </c>
      <c r="D4" s="9" t="s">
        <v>31</v>
      </c>
      <c r="E4" s="20" t="s">
        <v>33</v>
      </c>
      <c r="F4" s="13" t="s">
        <v>35</v>
      </c>
      <c r="G4" s="21" t="s">
        <v>36</v>
      </c>
      <c r="H4" s="9" t="s">
        <v>35</v>
      </c>
    </row>
    <row r="5">
      <c r="D5" s="9" t="s">
        <v>38</v>
      </c>
      <c r="E5" s="20" t="s">
        <v>39</v>
      </c>
      <c r="F5" s="13" t="s">
        <v>35</v>
      </c>
      <c r="G5" s="21" t="s">
        <v>40</v>
      </c>
      <c r="H5" s="9" t="s">
        <v>35</v>
      </c>
    </row>
    <row r="6">
      <c r="C6" s="9" t="s">
        <v>41</v>
      </c>
      <c r="D6" s="9" t="s">
        <v>31</v>
      </c>
      <c r="E6" s="20" t="s">
        <v>42</v>
      </c>
      <c r="F6" s="13" t="s">
        <v>35</v>
      </c>
      <c r="G6" s="21" t="s">
        <v>43</v>
      </c>
      <c r="H6" s="9" t="s">
        <v>35</v>
      </c>
    </row>
    <row r="7">
      <c r="D7" s="9" t="s">
        <v>38</v>
      </c>
      <c r="E7" s="20" t="s">
        <v>44</v>
      </c>
      <c r="F7" s="13" t="s">
        <v>35</v>
      </c>
      <c r="G7" s="21" t="s">
        <v>45</v>
      </c>
      <c r="H7" s="9" t="s">
        <v>35</v>
      </c>
    </row>
    <row r="8">
      <c r="B8" s="9"/>
      <c r="C8" s="9"/>
      <c r="D8" s="9"/>
      <c r="F8" s="18"/>
    </row>
    <row r="9">
      <c r="B9" s="9" t="s">
        <v>38</v>
      </c>
      <c r="C9" s="9" t="s">
        <v>32</v>
      </c>
      <c r="D9" s="9" t="s">
        <v>31</v>
      </c>
      <c r="E9" s="20" t="s">
        <v>46</v>
      </c>
      <c r="F9" s="13" t="s">
        <v>35</v>
      </c>
      <c r="G9" s="9" t="s">
        <v>47</v>
      </c>
      <c r="H9" s="9" t="s">
        <v>35</v>
      </c>
    </row>
    <row r="10">
      <c r="D10" s="9" t="s">
        <v>38</v>
      </c>
      <c r="E10" s="20" t="s">
        <v>49</v>
      </c>
      <c r="F10" s="13" t="s">
        <v>35</v>
      </c>
      <c r="G10" s="24" t="s">
        <v>50</v>
      </c>
      <c r="H10" s="9" t="s">
        <v>35</v>
      </c>
    </row>
    <row r="11">
      <c r="C11" s="9" t="s">
        <v>41</v>
      </c>
      <c r="D11" s="9" t="s">
        <v>31</v>
      </c>
      <c r="E11" s="20" t="s">
        <v>51</v>
      </c>
      <c r="F11" s="13" t="s">
        <v>35</v>
      </c>
      <c r="G11" s="9" t="s">
        <v>52</v>
      </c>
      <c r="H11" s="9" t="s">
        <v>35</v>
      </c>
    </row>
    <row r="12">
      <c r="D12" s="9" t="s">
        <v>38</v>
      </c>
      <c r="E12" s="20" t="s">
        <v>53</v>
      </c>
      <c r="F12" s="13" t="s">
        <v>35</v>
      </c>
      <c r="G12" s="24" t="s">
        <v>54</v>
      </c>
      <c r="H12" s="9" t="s">
        <v>35</v>
      </c>
    </row>
    <row r="13">
      <c r="A13" s="9"/>
      <c r="B13" s="9"/>
      <c r="C13" s="9"/>
      <c r="D13" s="9"/>
      <c r="F13" s="18"/>
    </row>
    <row r="14">
      <c r="A14" s="9" t="s">
        <v>56</v>
      </c>
      <c r="B14" s="9" t="s">
        <v>31</v>
      </c>
      <c r="C14" s="9" t="s">
        <v>32</v>
      </c>
      <c r="D14" s="9" t="s">
        <v>31</v>
      </c>
      <c r="E14" s="20" t="s">
        <v>57</v>
      </c>
      <c r="F14" s="13" t="s">
        <v>35</v>
      </c>
      <c r="G14" s="9" t="s">
        <v>58</v>
      </c>
      <c r="H14" s="9" t="s">
        <v>35</v>
      </c>
    </row>
    <row r="15">
      <c r="D15" s="9" t="s">
        <v>38</v>
      </c>
      <c r="E15" s="20" t="s">
        <v>59</v>
      </c>
      <c r="F15" s="13" t="s">
        <v>35</v>
      </c>
      <c r="G15" s="24" t="s">
        <v>60</v>
      </c>
      <c r="H15" s="9" t="s">
        <v>35</v>
      </c>
    </row>
    <row r="16">
      <c r="C16" s="9" t="s">
        <v>41</v>
      </c>
      <c r="D16" s="9" t="s">
        <v>31</v>
      </c>
      <c r="E16" s="20" t="s">
        <v>61</v>
      </c>
      <c r="F16" s="13" t="s">
        <v>35</v>
      </c>
      <c r="G16" s="9" t="s">
        <v>62</v>
      </c>
    </row>
    <row r="17">
      <c r="D17" s="9" t="s">
        <v>38</v>
      </c>
      <c r="E17" s="20" t="s">
        <v>63</v>
      </c>
      <c r="F17" s="13" t="s">
        <v>35</v>
      </c>
      <c r="G17" s="24" t="s">
        <v>64</v>
      </c>
    </row>
    <row r="18">
      <c r="B18" s="9"/>
      <c r="C18" s="9"/>
      <c r="D18" s="9"/>
      <c r="F18" s="18"/>
    </row>
    <row r="19">
      <c r="B19" s="9" t="s">
        <v>38</v>
      </c>
      <c r="C19" s="9" t="s">
        <v>32</v>
      </c>
      <c r="D19" s="9" t="s">
        <v>31</v>
      </c>
      <c r="E19" s="20" t="s">
        <v>66</v>
      </c>
      <c r="F19" s="9" t="s">
        <v>35</v>
      </c>
      <c r="G19" s="9" t="s">
        <v>67</v>
      </c>
    </row>
    <row r="20">
      <c r="D20" s="9" t="s">
        <v>38</v>
      </c>
      <c r="E20" s="20" t="s">
        <v>68</v>
      </c>
      <c r="F20" s="9" t="s">
        <v>35</v>
      </c>
      <c r="G20" s="24" t="s">
        <v>69</v>
      </c>
    </row>
    <row r="21">
      <c r="C21" s="9" t="s">
        <v>41</v>
      </c>
      <c r="D21" s="9" t="s">
        <v>31</v>
      </c>
      <c r="E21" s="20" t="s">
        <v>71</v>
      </c>
      <c r="F21" s="13" t="s">
        <v>35</v>
      </c>
      <c r="G21" s="9" t="s">
        <v>72</v>
      </c>
    </row>
    <row r="22">
      <c r="D22" s="9" t="s">
        <v>38</v>
      </c>
      <c r="E22" s="20" t="s">
        <v>73</v>
      </c>
      <c r="F22" s="13" t="s">
        <v>35</v>
      </c>
      <c r="G22" s="24" t="s">
        <v>74</v>
      </c>
      <c r="H22" s="9" t="s">
        <v>35</v>
      </c>
    </row>
    <row r="23">
      <c r="F23" s="18"/>
    </row>
    <row r="24">
      <c r="F24" s="18"/>
    </row>
    <row r="25">
      <c r="F25" s="18"/>
    </row>
    <row r="26">
      <c r="F26" s="18"/>
    </row>
    <row r="27">
      <c r="F27" s="18"/>
    </row>
    <row r="28">
      <c r="F28" s="18"/>
    </row>
    <row r="29">
      <c r="F29" s="18"/>
    </row>
    <row r="30">
      <c r="F30" s="18"/>
    </row>
    <row r="31">
      <c r="F31" s="18"/>
    </row>
    <row r="32">
      <c r="F32" s="18"/>
    </row>
    <row r="33">
      <c r="F33" s="18"/>
    </row>
    <row r="34">
      <c r="F34" s="18"/>
    </row>
    <row r="35">
      <c r="F35" s="18"/>
    </row>
    <row r="36">
      <c r="F36" s="18"/>
    </row>
    <row r="37">
      <c r="F37" s="18"/>
    </row>
    <row r="38">
      <c r="F38" s="18"/>
    </row>
    <row r="39">
      <c r="F39" s="18"/>
    </row>
    <row r="40">
      <c r="F40" s="18"/>
    </row>
    <row r="41">
      <c r="F41" s="18"/>
    </row>
    <row r="42">
      <c r="F42" s="18"/>
    </row>
    <row r="43">
      <c r="F43" s="18"/>
    </row>
    <row r="44">
      <c r="F44" s="18"/>
    </row>
    <row r="45">
      <c r="F45" s="18"/>
    </row>
    <row r="46">
      <c r="F46" s="18"/>
    </row>
    <row r="47">
      <c r="F47" s="18"/>
    </row>
    <row r="48">
      <c r="F48" s="18"/>
    </row>
    <row r="49">
      <c r="F49" s="18"/>
    </row>
    <row r="50">
      <c r="F50" s="18"/>
    </row>
    <row r="51">
      <c r="F51" s="18"/>
    </row>
    <row r="52">
      <c r="F52" s="18"/>
    </row>
    <row r="53">
      <c r="F53" s="18"/>
    </row>
    <row r="54">
      <c r="F54" s="18"/>
    </row>
    <row r="55">
      <c r="F55" s="18"/>
    </row>
    <row r="56">
      <c r="F56" s="18"/>
    </row>
    <row r="57">
      <c r="F57" s="18"/>
    </row>
    <row r="58">
      <c r="F58" s="18"/>
    </row>
    <row r="59">
      <c r="F59" s="18"/>
    </row>
    <row r="60">
      <c r="F60" s="18"/>
    </row>
    <row r="61">
      <c r="F61" s="18"/>
    </row>
    <row r="62">
      <c r="F62" s="18"/>
    </row>
    <row r="63">
      <c r="F63" s="18"/>
    </row>
    <row r="64">
      <c r="F64" s="18"/>
    </row>
    <row r="65">
      <c r="F65" s="18"/>
    </row>
    <row r="66">
      <c r="F66" s="18"/>
    </row>
    <row r="67">
      <c r="F67" s="18"/>
    </row>
    <row r="68">
      <c r="F68" s="18"/>
    </row>
    <row r="69">
      <c r="F69" s="18"/>
    </row>
    <row r="70">
      <c r="F70" s="18"/>
    </row>
    <row r="71">
      <c r="F71" s="18"/>
    </row>
    <row r="72">
      <c r="F72" s="18"/>
    </row>
    <row r="73">
      <c r="F73" s="18"/>
    </row>
    <row r="74">
      <c r="F74" s="18"/>
    </row>
    <row r="75">
      <c r="F75" s="18"/>
    </row>
    <row r="76">
      <c r="F76" s="18"/>
    </row>
    <row r="77">
      <c r="F77" s="18"/>
    </row>
    <row r="78">
      <c r="F78" s="18"/>
    </row>
    <row r="79">
      <c r="F79" s="18"/>
    </row>
    <row r="80">
      <c r="F80" s="18"/>
    </row>
    <row r="81">
      <c r="F81" s="18"/>
    </row>
    <row r="82">
      <c r="F82" s="18"/>
    </row>
    <row r="83">
      <c r="F83" s="18"/>
    </row>
    <row r="84">
      <c r="F84" s="18"/>
    </row>
    <row r="85">
      <c r="F85" s="18"/>
    </row>
    <row r="86">
      <c r="F86" s="18"/>
    </row>
    <row r="87">
      <c r="F87" s="18"/>
    </row>
    <row r="88">
      <c r="F88" s="18"/>
    </row>
    <row r="89">
      <c r="F89" s="18"/>
    </row>
    <row r="90">
      <c r="F90" s="18"/>
    </row>
    <row r="91">
      <c r="F91" s="18"/>
    </row>
    <row r="92">
      <c r="F92" s="18"/>
    </row>
    <row r="93">
      <c r="F93" s="18"/>
    </row>
    <row r="94">
      <c r="F94" s="18"/>
    </row>
    <row r="95">
      <c r="F95" s="18"/>
    </row>
    <row r="96">
      <c r="F96" s="18"/>
    </row>
    <row r="97">
      <c r="F97" s="18"/>
    </row>
    <row r="98">
      <c r="F98" s="18"/>
    </row>
    <row r="99">
      <c r="F99" s="18"/>
    </row>
    <row r="100">
      <c r="F100" s="18"/>
    </row>
    <row r="101">
      <c r="F101" s="18"/>
    </row>
    <row r="102">
      <c r="F102" s="18"/>
    </row>
    <row r="103">
      <c r="F103" s="18"/>
    </row>
    <row r="104">
      <c r="F104" s="18"/>
    </row>
    <row r="105">
      <c r="F105" s="18"/>
    </row>
    <row r="106">
      <c r="F106" s="18"/>
    </row>
    <row r="107">
      <c r="F107" s="18"/>
    </row>
    <row r="108">
      <c r="F108" s="18"/>
    </row>
    <row r="109">
      <c r="F109" s="18"/>
    </row>
    <row r="110">
      <c r="F110" s="18"/>
    </row>
    <row r="111">
      <c r="F111" s="18"/>
    </row>
    <row r="112">
      <c r="F112" s="18"/>
    </row>
    <row r="113">
      <c r="F113" s="18"/>
    </row>
    <row r="114">
      <c r="F114" s="18"/>
    </row>
    <row r="115">
      <c r="F115" s="18"/>
    </row>
    <row r="116">
      <c r="F116" s="18"/>
    </row>
    <row r="117">
      <c r="F117" s="18"/>
    </row>
    <row r="118">
      <c r="F118" s="18"/>
    </row>
    <row r="119">
      <c r="F119" s="18"/>
    </row>
    <row r="120">
      <c r="F120" s="18"/>
    </row>
    <row r="121">
      <c r="F121" s="18"/>
    </row>
    <row r="122">
      <c r="F122" s="18"/>
    </row>
    <row r="123">
      <c r="F123" s="18"/>
    </row>
    <row r="124">
      <c r="F124" s="18"/>
    </row>
    <row r="125">
      <c r="F125" s="18"/>
    </row>
    <row r="126">
      <c r="F126" s="18"/>
    </row>
    <row r="127">
      <c r="F127" s="18"/>
    </row>
    <row r="128">
      <c r="F128" s="18"/>
    </row>
    <row r="129">
      <c r="F129" s="18"/>
    </row>
    <row r="130">
      <c r="F130" s="18"/>
    </row>
    <row r="131">
      <c r="F131" s="18"/>
    </row>
    <row r="132">
      <c r="F132" s="18"/>
    </row>
    <row r="133">
      <c r="F133" s="18"/>
    </row>
    <row r="134">
      <c r="F134" s="18"/>
    </row>
    <row r="135">
      <c r="F135" s="18"/>
    </row>
    <row r="136">
      <c r="F136" s="18"/>
    </row>
    <row r="137">
      <c r="F137" s="18"/>
    </row>
    <row r="138">
      <c r="F138" s="18"/>
    </row>
    <row r="139">
      <c r="F139" s="18"/>
    </row>
    <row r="140">
      <c r="F140" s="18"/>
    </row>
    <row r="141">
      <c r="F141" s="18"/>
    </row>
    <row r="142">
      <c r="F142" s="18"/>
    </row>
    <row r="143">
      <c r="F143" s="18"/>
    </row>
    <row r="144">
      <c r="F144" s="18"/>
    </row>
    <row r="145">
      <c r="F145" s="18"/>
    </row>
    <row r="146">
      <c r="F146" s="18"/>
    </row>
    <row r="147">
      <c r="F147" s="18"/>
    </row>
    <row r="148">
      <c r="F148" s="18"/>
    </row>
    <row r="149">
      <c r="F149" s="18"/>
    </row>
    <row r="150">
      <c r="F150" s="18"/>
    </row>
    <row r="151">
      <c r="F151" s="18"/>
    </row>
    <row r="152">
      <c r="F152" s="18"/>
    </row>
    <row r="153">
      <c r="F153" s="18"/>
    </row>
    <row r="154">
      <c r="F154" s="18"/>
    </row>
    <row r="155">
      <c r="F155" s="18"/>
    </row>
    <row r="156">
      <c r="F156" s="18"/>
    </row>
    <row r="157">
      <c r="F157" s="18"/>
    </row>
    <row r="158">
      <c r="F158" s="18"/>
    </row>
    <row r="159">
      <c r="F159" s="18"/>
    </row>
    <row r="160">
      <c r="F160" s="18"/>
    </row>
    <row r="161">
      <c r="F161" s="18"/>
    </row>
    <row r="162">
      <c r="F162" s="18"/>
    </row>
    <row r="163">
      <c r="F163" s="18"/>
    </row>
    <row r="164">
      <c r="F164" s="18"/>
    </row>
    <row r="165">
      <c r="F165" s="18"/>
    </row>
    <row r="166">
      <c r="F166" s="18"/>
    </row>
    <row r="167">
      <c r="F167" s="18"/>
    </row>
    <row r="168">
      <c r="F168" s="18"/>
    </row>
    <row r="169">
      <c r="F169" s="18"/>
    </row>
    <row r="170">
      <c r="F170" s="18"/>
    </row>
    <row r="171">
      <c r="F171" s="18"/>
    </row>
    <row r="172">
      <c r="F172" s="18"/>
    </row>
    <row r="173">
      <c r="F173" s="18"/>
    </row>
    <row r="174">
      <c r="F174" s="18"/>
    </row>
    <row r="175">
      <c r="F175" s="18"/>
    </row>
    <row r="176">
      <c r="F176" s="18"/>
    </row>
    <row r="177">
      <c r="F177" s="18"/>
    </row>
    <row r="178">
      <c r="F178" s="18"/>
    </row>
    <row r="179">
      <c r="F179" s="18"/>
    </row>
    <row r="180">
      <c r="F180" s="18"/>
    </row>
    <row r="181">
      <c r="F181" s="18"/>
    </row>
    <row r="182">
      <c r="F182" s="18"/>
    </row>
    <row r="183">
      <c r="F183" s="18"/>
    </row>
    <row r="184">
      <c r="F184" s="18"/>
    </row>
    <row r="185">
      <c r="F185" s="18"/>
    </row>
    <row r="186">
      <c r="F186" s="18"/>
    </row>
    <row r="187">
      <c r="F187" s="18"/>
    </row>
    <row r="188">
      <c r="F188" s="18"/>
    </row>
    <row r="189">
      <c r="F189" s="18"/>
    </row>
    <row r="190">
      <c r="F190" s="18"/>
    </row>
    <row r="191">
      <c r="F191" s="18"/>
    </row>
    <row r="192">
      <c r="F192" s="18"/>
    </row>
    <row r="193">
      <c r="F193" s="18"/>
    </row>
    <row r="194">
      <c r="F194" s="18"/>
    </row>
    <row r="195">
      <c r="F195" s="18"/>
    </row>
    <row r="196">
      <c r="F196" s="18"/>
    </row>
    <row r="197">
      <c r="F197" s="18"/>
    </row>
    <row r="198">
      <c r="F198" s="18"/>
    </row>
    <row r="199">
      <c r="F199" s="18"/>
    </row>
    <row r="200">
      <c r="F200" s="18"/>
    </row>
    <row r="201">
      <c r="F201" s="18"/>
    </row>
    <row r="202">
      <c r="F202" s="18"/>
    </row>
    <row r="203">
      <c r="F203" s="18"/>
    </row>
    <row r="204">
      <c r="F204" s="18"/>
    </row>
    <row r="205">
      <c r="F205" s="18"/>
    </row>
    <row r="206">
      <c r="F206" s="18"/>
    </row>
    <row r="207">
      <c r="F207" s="18"/>
    </row>
    <row r="208">
      <c r="F208" s="18"/>
    </row>
    <row r="209">
      <c r="F209" s="18"/>
    </row>
    <row r="210">
      <c r="F210" s="18"/>
    </row>
    <row r="211">
      <c r="F211" s="18"/>
    </row>
    <row r="212">
      <c r="F212" s="18"/>
    </row>
    <row r="213">
      <c r="F213" s="18"/>
    </row>
    <row r="214">
      <c r="F214" s="18"/>
    </row>
    <row r="215">
      <c r="F215" s="18"/>
    </row>
    <row r="216">
      <c r="F216" s="18"/>
    </row>
    <row r="217">
      <c r="F217" s="18"/>
    </row>
    <row r="218">
      <c r="F218" s="18"/>
    </row>
    <row r="219">
      <c r="F219" s="18"/>
    </row>
    <row r="220">
      <c r="F220" s="18"/>
    </row>
    <row r="221">
      <c r="F221" s="18"/>
    </row>
    <row r="222">
      <c r="F222" s="18"/>
    </row>
    <row r="223">
      <c r="F223" s="18"/>
    </row>
    <row r="224">
      <c r="F224" s="18"/>
    </row>
    <row r="225">
      <c r="F225" s="18"/>
    </row>
    <row r="226">
      <c r="F226" s="18"/>
    </row>
    <row r="227">
      <c r="F227" s="18"/>
    </row>
    <row r="228">
      <c r="F228" s="18"/>
    </row>
    <row r="229">
      <c r="F229" s="18"/>
    </row>
    <row r="230">
      <c r="F230" s="18"/>
    </row>
    <row r="231">
      <c r="F231" s="18"/>
    </row>
    <row r="232">
      <c r="F232" s="18"/>
    </row>
    <row r="233">
      <c r="F233" s="18"/>
    </row>
    <row r="234">
      <c r="F234" s="18"/>
    </row>
    <row r="235">
      <c r="F235" s="18"/>
    </row>
    <row r="236">
      <c r="F236" s="18"/>
    </row>
    <row r="237">
      <c r="F237" s="18"/>
    </row>
    <row r="238">
      <c r="F238" s="18"/>
    </row>
    <row r="239">
      <c r="F239" s="18"/>
    </row>
    <row r="240">
      <c r="F240" s="18"/>
    </row>
    <row r="241">
      <c r="F241" s="18"/>
    </row>
    <row r="242">
      <c r="F242" s="18"/>
    </row>
    <row r="243">
      <c r="F243" s="18"/>
    </row>
    <row r="244">
      <c r="F244" s="18"/>
    </row>
    <row r="245">
      <c r="F245" s="18"/>
    </row>
    <row r="246">
      <c r="F246" s="18"/>
    </row>
    <row r="247">
      <c r="F247" s="18"/>
    </row>
    <row r="248">
      <c r="F248" s="18"/>
    </row>
    <row r="249">
      <c r="F249" s="18"/>
    </row>
    <row r="250">
      <c r="F250" s="18"/>
    </row>
    <row r="251">
      <c r="F251" s="18"/>
    </row>
    <row r="252">
      <c r="F252" s="18"/>
    </row>
    <row r="253">
      <c r="F253" s="18"/>
    </row>
    <row r="254">
      <c r="F254" s="18"/>
    </row>
    <row r="255">
      <c r="F255" s="18"/>
    </row>
    <row r="256">
      <c r="F256" s="18"/>
    </row>
    <row r="257">
      <c r="F257" s="18"/>
    </row>
    <row r="258">
      <c r="F258" s="18"/>
    </row>
    <row r="259">
      <c r="F259" s="18"/>
    </row>
    <row r="260">
      <c r="F260" s="18"/>
    </row>
    <row r="261">
      <c r="F261" s="18"/>
    </row>
    <row r="262">
      <c r="F262" s="18"/>
    </row>
    <row r="263">
      <c r="F263" s="18"/>
    </row>
    <row r="264">
      <c r="F264" s="18"/>
    </row>
    <row r="265">
      <c r="F265" s="18"/>
    </row>
    <row r="266">
      <c r="F266" s="18"/>
    </row>
    <row r="267">
      <c r="F267" s="18"/>
    </row>
    <row r="268">
      <c r="F268" s="18"/>
    </row>
    <row r="269">
      <c r="F269" s="18"/>
    </row>
    <row r="270">
      <c r="F270" s="18"/>
    </row>
    <row r="271">
      <c r="F271" s="18"/>
    </row>
    <row r="272">
      <c r="F272" s="18"/>
    </row>
    <row r="273">
      <c r="F273" s="18"/>
    </row>
    <row r="274">
      <c r="F274" s="18"/>
    </row>
    <row r="275">
      <c r="F275" s="18"/>
    </row>
    <row r="276">
      <c r="F276" s="18"/>
    </row>
    <row r="277">
      <c r="F277" s="18"/>
    </row>
    <row r="278">
      <c r="F278" s="18"/>
    </row>
    <row r="279">
      <c r="F279" s="18"/>
    </row>
    <row r="280">
      <c r="F280" s="18"/>
    </row>
    <row r="281">
      <c r="F281" s="18"/>
    </row>
    <row r="282">
      <c r="F282" s="18"/>
    </row>
    <row r="283">
      <c r="F283" s="18"/>
    </row>
    <row r="284">
      <c r="F284" s="18"/>
    </row>
    <row r="285">
      <c r="F285" s="18"/>
    </row>
    <row r="286">
      <c r="F286" s="18"/>
    </row>
    <row r="287">
      <c r="F287" s="18"/>
    </row>
    <row r="288">
      <c r="F288" s="18"/>
    </row>
    <row r="289">
      <c r="F289" s="18"/>
    </row>
    <row r="290">
      <c r="F290" s="18"/>
    </row>
    <row r="291">
      <c r="F291" s="18"/>
    </row>
    <row r="292">
      <c r="F292" s="18"/>
    </row>
    <row r="293">
      <c r="F293" s="18"/>
    </row>
    <row r="294">
      <c r="F294" s="18"/>
    </row>
    <row r="295">
      <c r="F295" s="18"/>
    </row>
    <row r="296">
      <c r="F296" s="18"/>
    </row>
    <row r="297">
      <c r="F297" s="18"/>
    </row>
    <row r="298">
      <c r="F298" s="18"/>
    </row>
    <row r="299">
      <c r="F299" s="18"/>
    </row>
    <row r="300">
      <c r="F300" s="18"/>
    </row>
    <row r="301">
      <c r="F301" s="18"/>
    </row>
    <row r="302">
      <c r="F302" s="18"/>
    </row>
    <row r="303">
      <c r="F303" s="18"/>
    </row>
    <row r="304">
      <c r="F304" s="18"/>
    </row>
    <row r="305">
      <c r="F305" s="18"/>
    </row>
    <row r="306">
      <c r="F306" s="18"/>
    </row>
    <row r="307">
      <c r="F307" s="18"/>
    </row>
    <row r="308">
      <c r="F308" s="18"/>
    </row>
    <row r="309">
      <c r="F309" s="18"/>
    </row>
    <row r="310">
      <c r="F310" s="18"/>
    </row>
    <row r="311">
      <c r="F311" s="18"/>
    </row>
    <row r="312">
      <c r="F312" s="18"/>
    </row>
    <row r="313">
      <c r="F313" s="18"/>
    </row>
    <row r="314">
      <c r="F314" s="18"/>
    </row>
    <row r="315">
      <c r="F315" s="18"/>
    </row>
    <row r="316">
      <c r="F316" s="18"/>
    </row>
    <row r="317">
      <c r="F317" s="18"/>
    </row>
    <row r="318">
      <c r="F318" s="18"/>
    </row>
    <row r="319">
      <c r="F319" s="18"/>
    </row>
    <row r="320">
      <c r="F320" s="18"/>
    </row>
    <row r="321">
      <c r="F321" s="18"/>
    </row>
    <row r="322">
      <c r="F322" s="18"/>
    </row>
    <row r="323">
      <c r="F323" s="18"/>
    </row>
    <row r="324">
      <c r="F324" s="18"/>
    </row>
    <row r="325">
      <c r="F325" s="18"/>
    </row>
    <row r="326">
      <c r="F326" s="18"/>
    </row>
    <row r="327">
      <c r="F327" s="18"/>
    </row>
    <row r="328">
      <c r="F328" s="18"/>
    </row>
    <row r="329">
      <c r="F329" s="18"/>
    </row>
    <row r="330">
      <c r="F330" s="18"/>
    </row>
    <row r="331">
      <c r="F331" s="18"/>
    </row>
    <row r="332">
      <c r="F332" s="18"/>
    </row>
    <row r="333">
      <c r="F333" s="18"/>
    </row>
    <row r="334">
      <c r="F334" s="18"/>
    </row>
    <row r="335">
      <c r="F335" s="18"/>
    </row>
    <row r="336">
      <c r="F336" s="18"/>
    </row>
    <row r="337">
      <c r="F337" s="18"/>
    </row>
    <row r="338">
      <c r="F338" s="18"/>
    </row>
    <row r="339">
      <c r="F339" s="18"/>
    </row>
    <row r="340">
      <c r="F340" s="18"/>
    </row>
    <row r="341">
      <c r="F341" s="18"/>
    </row>
    <row r="342">
      <c r="F342" s="18"/>
    </row>
    <row r="343">
      <c r="F343" s="18"/>
    </row>
    <row r="344">
      <c r="F344" s="18"/>
    </row>
    <row r="345">
      <c r="F345" s="18"/>
    </row>
    <row r="346">
      <c r="F346" s="18"/>
    </row>
    <row r="347">
      <c r="F347" s="18"/>
    </row>
    <row r="348">
      <c r="F348" s="18"/>
    </row>
    <row r="349">
      <c r="F349" s="18"/>
    </row>
    <row r="350">
      <c r="F350" s="18"/>
    </row>
    <row r="351">
      <c r="F351" s="18"/>
    </row>
    <row r="352">
      <c r="F352" s="18"/>
    </row>
    <row r="353">
      <c r="F353" s="18"/>
    </row>
    <row r="354">
      <c r="F354" s="18"/>
    </row>
    <row r="355">
      <c r="F355" s="18"/>
    </row>
    <row r="356">
      <c r="F356" s="18"/>
    </row>
    <row r="357">
      <c r="F357" s="18"/>
    </row>
    <row r="358">
      <c r="F358" s="18"/>
    </row>
    <row r="359">
      <c r="F359" s="18"/>
    </row>
    <row r="360">
      <c r="F360" s="18"/>
    </row>
    <row r="361">
      <c r="F361" s="18"/>
    </row>
    <row r="362">
      <c r="F362" s="18"/>
    </row>
    <row r="363">
      <c r="F363" s="18"/>
    </row>
    <row r="364">
      <c r="F364" s="18"/>
    </row>
    <row r="365">
      <c r="F365" s="18"/>
    </row>
    <row r="366">
      <c r="F366" s="18"/>
    </row>
    <row r="367">
      <c r="F367" s="18"/>
    </row>
    <row r="368">
      <c r="F368" s="18"/>
    </row>
    <row r="369">
      <c r="F369" s="18"/>
    </row>
    <row r="370">
      <c r="F370" s="18"/>
    </row>
    <row r="371">
      <c r="F371" s="18"/>
    </row>
    <row r="372">
      <c r="F372" s="18"/>
    </row>
    <row r="373">
      <c r="F373" s="18"/>
    </row>
    <row r="374">
      <c r="F374" s="18"/>
    </row>
    <row r="375">
      <c r="F375" s="18"/>
    </row>
    <row r="376">
      <c r="F376" s="18"/>
    </row>
    <row r="377">
      <c r="F377" s="18"/>
    </row>
    <row r="378">
      <c r="F378" s="18"/>
    </row>
    <row r="379">
      <c r="F379" s="18"/>
    </row>
    <row r="380">
      <c r="F380" s="18"/>
    </row>
    <row r="381">
      <c r="F381" s="18"/>
    </row>
    <row r="382">
      <c r="F382" s="18"/>
    </row>
    <row r="383">
      <c r="F383" s="18"/>
    </row>
    <row r="384">
      <c r="F384" s="18"/>
    </row>
    <row r="385">
      <c r="F385" s="18"/>
    </row>
    <row r="386">
      <c r="F386" s="18"/>
    </row>
    <row r="387">
      <c r="F387" s="18"/>
    </row>
    <row r="388">
      <c r="F388" s="18"/>
    </row>
    <row r="389">
      <c r="F389" s="18"/>
    </row>
    <row r="390">
      <c r="F390" s="18"/>
    </row>
    <row r="391">
      <c r="F391" s="18"/>
    </row>
    <row r="392">
      <c r="F392" s="18"/>
    </row>
    <row r="393">
      <c r="F393" s="18"/>
    </row>
    <row r="394">
      <c r="F394" s="18"/>
    </row>
    <row r="395">
      <c r="F395" s="18"/>
    </row>
    <row r="396">
      <c r="F396" s="18"/>
    </row>
    <row r="397">
      <c r="F397" s="18"/>
    </row>
    <row r="398">
      <c r="F398" s="18"/>
    </row>
    <row r="399">
      <c r="F399" s="18"/>
    </row>
    <row r="400">
      <c r="F400" s="18"/>
    </row>
    <row r="401">
      <c r="F401" s="18"/>
    </row>
    <row r="402">
      <c r="F402" s="18"/>
    </row>
    <row r="403">
      <c r="F403" s="18"/>
    </row>
    <row r="404">
      <c r="F404" s="18"/>
    </row>
    <row r="405">
      <c r="F405" s="18"/>
    </row>
    <row r="406">
      <c r="F406" s="18"/>
    </row>
    <row r="407">
      <c r="F407" s="18"/>
    </row>
    <row r="408">
      <c r="F408" s="18"/>
    </row>
    <row r="409">
      <c r="F409" s="18"/>
    </row>
    <row r="410">
      <c r="F410" s="18"/>
    </row>
    <row r="411">
      <c r="F411" s="18"/>
    </row>
    <row r="412">
      <c r="F412" s="18"/>
    </row>
    <row r="413">
      <c r="F413" s="18"/>
    </row>
    <row r="414">
      <c r="F414" s="18"/>
    </row>
    <row r="415">
      <c r="F415" s="18"/>
    </row>
    <row r="416">
      <c r="F416" s="18"/>
    </row>
    <row r="417">
      <c r="F417" s="18"/>
    </row>
    <row r="418">
      <c r="F418" s="18"/>
    </row>
    <row r="419">
      <c r="F419" s="18"/>
    </row>
    <row r="420">
      <c r="F420" s="18"/>
    </row>
    <row r="421">
      <c r="F421" s="18"/>
    </row>
    <row r="422">
      <c r="F422" s="18"/>
    </row>
    <row r="423">
      <c r="F423" s="18"/>
    </row>
    <row r="424">
      <c r="F424" s="18"/>
    </row>
    <row r="425">
      <c r="F425" s="18"/>
    </row>
    <row r="426">
      <c r="F426" s="18"/>
    </row>
    <row r="427">
      <c r="F427" s="18"/>
    </row>
    <row r="428">
      <c r="F428" s="18"/>
    </row>
    <row r="429">
      <c r="F429" s="18"/>
    </row>
    <row r="430">
      <c r="F430" s="18"/>
    </row>
    <row r="431">
      <c r="F431" s="18"/>
    </row>
    <row r="432">
      <c r="F432" s="18"/>
    </row>
    <row r="433">
      <c r="F433" s="18"/>
    </row>
    <row r="434">
      <c r="F434" s="18"/>
    </row>
    <row r="435">
      <c r="F435" s="18"/>
    </row>
    <row r="436">
      <c r="F436" s="18"/>
    </row>
    <row r="437">
      <c r="F437" s="18"/>
    </row>
    <row r="438">
      <c r="F438" s="18"/>
    </row>
    <row r="439">
      <c r="F439" s="18"/>
    </row>
    <row r="440">
      <c r="F440" s="18"/>
    </row>
    <row r="441">
      <c r="F441" s="18"/>
    </row>
    <row r="442">
      <c r="F442" s="18"/>
    </row>
    <row r="443">
      <c r="F443" s="18"/>
    </row>
    <row r="444">
      <c r="F444" s="18"/>
    </row>
    <row r="445">
      <c r="F445" s="18"/>
    </row>
    <row r="446">
      <c r="F446" s="18"/>
    </row>
    <row r="447">
      <c r="F447" s="18"/>
    </row>
    <row r="448">
      <c r="F448" s="18"/>
    </row>
    <row r="449">
      <c r="F449" s="18"/>
    </row>
    <row r="450">
      <c r="F450" s="18"/>
    </row>
    <row r="451">
      <c r="F451" s="18"/>
    </row>
    <row r="452">
      <c r="F452" s="18"/>
    </row>
    <row r="453">
      <c r="F453" s="18"/>
    </row>
    <row r="454">
      <c r="F454" s="18"/>
    </row>
    <row r="455">
      <c r="F455" s="18"/>
    </row>
    <row r="456">
      <c r="F456" s="18"/>
    </row>
    <row r="457">
      <c r="F457" s="18"/>
    </row>
    <row r="458">
      <c r="F458" s="18"/>
    </row>
    <row r="459">
      <c r="F459" s="18"/>
    </row>
    <row r="460">
      <c r="F460" s="18"/>
    </row>
    <row r="461">
      <c r="F461" s="18"/>
    </row>
    <row r="462">
      <c r="F462" s="18"/>
    </row>
    <row r="463">
      <c r="F463" s="18"/>
    </row>
    <row r="464">
      <c r="F464" s="18"/>
    </row>
    <row r="465">
      <c r="F465" s="18"/>
    </row>
    <row r="466">
      <c r="F466" s="18"/>
    </row>
    <row r="467">
      <c r="F467" s="18"/>
    </row>
    <row r="468">
      <c r="F468" s="18"/>
    </row>
    <row r="469">
      <c r="F469" s="18"/>
    </row>
    <row r="470">
      <c r="F470" s="18"/>
    </row>
    <row r="471">
      <c r="F471" s="18"/>
    </row>
    <row r="472">
      <c r="F472" s="18"/>
    </row>
    <row r="473">
      <c r="F473" s="18"/>
    </row>
    <row r="474">
      <c r="F474" s="18"/>
    </row>
    <row r="475">
      <c r="F475" s="18"/>
    </row>
    <row r="476">
      <c r="F476" s="18"/>
    </row>
    <row r="477">
      <c r="F477" s="18"/>
    </row>
    <row r="478">
      <c r="F478" s="18"/>
    </row>
    <row r="479">
      <c r="F479" s="18"/>
    </row>
    <row r="480">
      <c r="F480" s="18"/>
    </row>
    <row r="481">
      <c r="F481" s="18"/>
    </row>
    <row r="482">
      <c r="F482" s="18"/>
    </row>
    <row r="483">
      <c r="F483" s="18"/>
    </row>
    <row r="484">
      <c r="F484" s="18"/>
    </row>
    <row r="485">
      <c r="F485" s="18"/>
    </row>
    <row r="486">
      <c r="F486" s="18"/>
    </row>
    <row r="487">
      <c r="F487" s="18"/>
    </row>
    <row r="488">
      <c r="F488" s="18"/>
    </row>
    <row r="489">
      <c r="F489" s="18"/>
    </row>
    <row r="490">
      <c r="F490" s="18"/>
    </row>
    <row r="491">
      <c r="F491" s="18"/>
    </row>
    <row r="492">
      <c r="F492" s="18"/>
    </row>
    <row r="493">
      <c r="F493" s="18"/>
    </row>
    <row r="494">
      <c r="F494" s="18"/>
    </row>
    <row r="495">
      <c r="F495" s="18"/>
    </row>
    <row r="496">
      <c r="F496" s="18"/>
    </row>
    <row r="497">
      <c r="F497" s="18"/>
    </row>
    <row r="498">
      <c r="F498" s="18"/>
    </row>
    <row r="499">
      <c r="F499" s="18"/>
    </row>
    <row r="500">
      <c r="F500" s="18"/>
    </row>
    <row r="501">
      <c r="F501" s="18"/>
    </row>
    <row r="502">
      <c r="F502" s="18"/>
    </row>
    <row r="503">
      <c r="F503" s="18"/>
    </row>
    <row r="504">
      <c r="F504" s="18"/>
    </row>
    <row r="505">
      <c r="F505" s="18"/>
    </row>
    <row r="506">
      <c r="F506" s="18"/>
    </row>
    <row r="507">
      <c r="F507" s="18"/>
    </row>
    <row r="508">
      <c r="F508" s="18"/>
    </row>
    <row r="509">
      <c r="F509" s="18"/>
    </row>
    <row r="510">
      <c r="F510" s="18"/>
    </row>
    <row r="511">
      <c r="F511" s="18"/>
    </row>
    <row r="512">
      <c r="F512" s="18"/>
    </row>
    <row r="513">
      <c r="F513" s="18"/>
    </row>
    <row r="514">
      <c r="F514" s="18"/>
    </row>
    <row r="515">
      <c r="F515" s="18"/>
    </row>
    <row r="516">
      <c r="F516" s="18"/>
    </row>
    <row r="517">
      <c r="F517" s="18"/>
    </row>
    <row r="518">
      <c r="F518" s="18"/>
    </row>
    <row r="519">
      <c r="F519" s="18"/>
    </row>
    <row r="520">
      <c r="F520" s="18"/>
    </row>
    <row r="521">
      <c r="F521" s="18"/>
    </row>
    <row r="522">
      <c r="F522" s="18"/>
    </row>
    <row r="523">
      <c r="F523" s="18"/>
    </row>
    <row r="524">
      <c r="F524" s="18"/>
    </row>
    <row r="525">
      <c r="F525" s="18"/>
    </row>
    <row r="526">
      <c r="F526" s="18"/>
    </row>
    <row r="527">
      <c r="F527" s="18"/>
    </row>
    <row r="528">
      <c r="F528" s="18"/>
    </row>
    <row r="529">
      <c r="F529" s="18"/>
    </row>
    <row r="530">
      <c r="F530" s="18"/>
    </row>
    <row r="531">
      <c r="F531" s="18"/>
    </row>
    <row r="532">
      <c r="F532" s="18"/>
    </row>
    <row r="533">
      <c r="F533" s="18"/>
    </row>
    <row r="534">
      <c r="F534" s="18"/>
    </row>
    <row r="535">
      <c r="F535" s="18"/>
    </row>
    <row r="536">
      <c r="F536" s="18"/>
    </row>
    <row r="537">
      <c r="F537" s="18"/>
    </row>
    <row r="538">
      <c r="F538" s="18"/>
    </row>
    <row r="539">
      <c r="F539" s="18"/>
    </row>
    <row r="540">
      <c r="F540" s="18"/>
    </row>
    <row r="541">
      <c r="F541" s="18"/>
    </row>
    <row r="542">
      <c r="F542" s="18"/>
    </row>
    <row r="543">
      <c r="F543" s="18"/>
    </row>
    <row r="544">
      <c r="F544" s="18"/>
    </row>
    <row r="545">
      <c r="F545" s="18"/>
    </row>
    <row r="546">
      <c r="F546" s="18"/>
    </row>
    <row r="547">
      <c r="F547" s="18"/>
    </row>
    <row r="548">
      <c r="F548" s="18"/>
    </row>
    <row r="549">
      <c r="F549" s="18"/>
    </row>
    <row r="550">
      <c r="F550" s="18"/>
    </row>
    <row r="551">
      <c r="F551" s="18"/>
    </row>
    <row r="552">
      <c r="F552" s="18"/>
    </row>
    <row r="553">
      <c r="F553" s="18"/>
    </row>
    <row r="554">
      <c r="F554" s="18"/>
    </row>
    <row r="555">
      <c r="F555" s="18"/>
    </row>
    <row r="556">
      <c r="F556" s="18"/>
    </row>
    <row r="557">
      <c r="F557" s="18"/>
    </row>
    <row r="558">
      <c r="F558" s="18"/>
    </row>
    <row r="559">
      <c r="F559" s="18"/>
    </row>
    <row r="560">
      <c r="F560" s="18"/>
    </row>
    <row r="561">
      <c r="F561" s="18"/>
    </row>
    <row r="562">
      <c r="F562" s="18"/>
    </row>
    <row r="563">
      <c r="F563" s="18"/>
    </row>
    <row r="564">
      <c r="F564" s="18"/>
    </row>
    <row r="565">
      <c r="F565" s="18"/>
    </row>
    <row r="566">
      <c r="F566" s="18"/>
    </row>
    <row r="567">
      <c r="F567" s="18"/>
    </row>
    <row r="568">
      <c r="F568" s="18"/>
    </row>
    <row r="569">
      <c r="F569" s="18"/>
    </row>
    <row r="570">
      <c r="F570" s="18"/>
    </row>
    <row r="571">
      <c r="F571" s="18"/>
    </row>
    <row r="572">
      <c r="F572" s="18"/>
    </row>
    <row r="573">
      <c r="F573" s="18"/>
    </row>
    <row r="574">
      <c r="F574" s="18"/>
    </row>
    <row r="575">
      <c r="F575" s="18"/>
    </row>
    <row r="576">
      <c r="F576" s="18"/>
    </row>
    <row r="577">
      <c r="F577" s="18"/>
    </row>
    <row r="578">
      <c r="F578" s="18"/>
    </row>
    <row r="579">
      <c r="F579" s="18"/>
    </row>
    <row r="580">
      <c r="F580" s="18"/>
    </row>
    <row r="581">
      <c r="F581" s="18"/>
    </row>
    <row r="582">
      <c r="F582" s="18"/>
    </row>
    <row r="583">
      <c r="F583" s="18"/>
    </row>
    <row r="584">
      <c r="F584" s="18"/>
    </row>
    <row r="585">
      <c r="F585" s="18"/>
    </row>
    <row r="586">
      <c r="F586" s="18"/>
    </row>
    <row r="587">
      <c r="F587" s="18"/>
    </row>
    <row r="588">
      <c r="F588" s="18"/>
    </row>
    <row r="589">
      <c r="F589" s="18"/>
    </row>
    <row r="590">
      <c r="F590" s="18"/>
    </row>
    <row r="591">
      <c r="F591" s="18"/>
    </row>
    <row r="592">
      <c r="F592" s="18"/>
    </row>
    <row r="593">
      <c r="F593" s="18"/>
    </row>
    <row r="594">
      <c r="F594" s="18"/>
    </row>
    <row r="595">
      <c r="F595" s="18"/>
    </row>
    <row r="596">
      <c r="F596" s="18"/>
    </row>
    <row r="597">
      <c r="F597" s="18"/>
    </row>
    <row r="598">
      <c r="F598" s="18"/>
    </row>
    <row r="599">
      <c r="F599" s="18"/>
    </row>
    <row r="600">
      <c r="F600" s="18"/>
    </row>
    <row r="601">
      <c r="F601" s="18"/>
    </row>
    <row r="602">
      <c r="F602" s="18"/>
    </row>
    <row r="603">
      <c r="F603" s="18"/>
    </row>
    <row r="604">
      <c r="F604" s="18"/>
    </row>
    <row r="605">
      <c r="F605" s="18"/>
    </row>
    <row r="606">
      <c r="F606" s="18"/>
    </row>
    <row r="607">
      <c r="F607" s="18"/>
    </row>
    <row r="608">
      <c r="F608" s="18"/>
    </row>
    <row r="609">
      <c r="F609" s="18"/>
    </row>
    <row r="610">
      <c r="F610" s="18"/>
    </row>
    <row r="611">
      <c r="F611" s="18"/>
    </row>
    <row r="612">
      <c r="F612" s="18"/>
    </row>
    <row r="613">
      <c r="F613" s="18"/>
    </row>
    <row r="614">
      <c r="F614" s="18"/>
    </row>
    <row r="615">
      <c r="F615" s="18"/>
    </row>
    <row r="616">
      <c r="F616" s="18"/>
    </row>
    <row r="617">
      <c r="F617" s="18"/>
    </row>
    <row r="618">
      <c r="F618" s="18"/>
    </row>
    <row r="619">
      <c r="F619" s="18"/>
    </row>
    <row r="620">
      <c r="F620" s="18"/>
    </row>
    <row r="621">
      <c r="F621" s="18"/>
    </row>
    <row r="622">
      <c r="F622" s="18"/>
    </row>
    <row r="623">
      <c r="F623" s="18"/>
    </row>
    <row r="624">
      <c r="F624" s="18"/>
    </row>
    <row r="625">
      <c r="F625" s="18"/>
    </row>
    <row r="626">
      <c r="F626" s="18"/>
    </row>
    <row r="627">
      <c r="F627" s="18"/>
    </row>
    <row r="628">
      <c r="F628" s="18"/>
    </row>
    <row r="629">
      <c r="F629" s="18"/>
    </row>
    <row r="630">
      <c r="F630" s="18"/>
    </row>
    <row r="631">
      <c r="F631" s="18"/>
    </row>
    <row r="632">
      <c r="F632" s="18"/>
    </row>
    <row r="633">
      <c r="F633" s="18"/>
    </row>
    <row r="634">
      <c r="F634" s="18"/>
    </row>
    <row r="635">
      <c r="F635" s="18"/>
    </row>
    <row r="636">
      <c r="F636" s="18"/>
    </row>
    <row r="637">
      <c r="F637" s="18"/>
    </row>
    <row r="638">
      <c r="F638" s="18"/>
    </row>
    <row r="639">
      <c r="F639" s="18"/>
    </row>
    <row r="640">
      <c r="F640" s="18"/>
    </row>
    <row r="641">
      <c r="F641" s="18"/>
    </row>
    <row r="642">
      <c r="F642" s="18"/>
    </row>
    <row r="643">
      <c r="F643" s="18"/>
    </row>
    <row r="644">
      <c r="F644" s="18"/>
    </row>
    <row r="645">
      <c r="F645" s="18"/>
    </row>
    <row r="646">
      <c r="F646" s="18"/>
    </row>
    <row r="647">
      <c r="F647" s="18"/>
    </row>
    <row r="648">
      <c r="F648" s="18"/>
    </row>
    <row r="649">
      <c r="F649" s="18"/>
    </row>
    <row r="650">
      <c r="F650" s="18"/>
    </row>
    <row r="651">
      <c r="F651" s="18"/>
    </row>
    <row r="652">
      <c r="F652" s="18"/>
    </row>
    <row r="653">
      <c r="F653" s="18"/>
    </row>
    <row r="654">
      <c r="F654" s="18"/>
    </row>
    <row r="655">
      <c r="F655" s="18"/>
    </row>
    <row r="656">
      <c r="F656" s="18"/>
    </row>
    <row r="657">
      <c r="F657" s="18"/>
    </row>
    <row r="658">
      <c r="F658" s="18"/>
    </row>
    <row r="659">
      <c r="F659" s="18"/>
    </row>
    <row r="660">
      <c r="F660" s="18"/>
    </row>
    <row r="661">
      <c r="F661" s="18"/>
    </row>
    <row r="662">
      <c r="F662" s="18"/>
    </row>
    <row r="663">
      <c r="F663" s="18"/>
    </row>
    <row r="664">
      <c r="F664" s="18"/>
    </row>
    <row r="665">
      <c r="F665" s="18"/>
    </row>
    <row r="666">
      <c r="F666" s="18"/>
    </row>
    <row r="667">
      <c r="F667" s="18"/>
    </row>
    <row r="668">
      <c r="F668" s="18"/>
    </row>
    <row r="669">
      <c r="F669" s="18"/>
    </row>
    <row r="670">
      <c r="F670" s="18"/>
    </row>
    <row r="671">
      <c r="F671" s="18"/>
    </row>
    <row r="672">
      <c r="F672" s="18"/>
    </row>
    <row r="673">
      <c r="F673" s="18"/>
    </row>
    <row r="674">
      <c r="F674" s="18"/>
    </row>
    <row r="675">
      <c r="F675" s="18"/>
    </row>
    <row r="676">
      <c r="F676" s="18"/>
    </row>
    <row r="677">
      <c r="F677" s="18"/>
    </row>
    <row r="678">
      <c r="F678" s="18"/>
    </row>
    <row r="679">
      <c r="F679" s="18"/>
    </row>
    <row r="680">
      <c r="F680" s="18"/>
    </row>
    <row r="681">
      <c r="F681" s="18"/>
    </row>
    <row r="682">
      <c r="F682" s="18"/>
    </row>
    <row r="683">
      <c r="F683" s="18"/>
    </row>
    <row r="684">
      <c r="F684" s="18"/>
    </row>
    <row r="685">
      <c r="F685" s="18"/>
    </row>
    <row r="686">
      <c r="F686" s="18"/>
    </row>
    <row r="687">
      <c r="F687" s="18"/>
    </row>
    <row r="688">
      <c r="F688" s="18"/>
    </row>
    <row r="689">
      <c r="F689" s="18"/>
    </row>
    <row r="690">
      <c r="F690" s="18"/>
    </row>
    <row r="691">
      <c r="F691" s="18"/>
    </row>
    <row r="692">
      <c r="F692" s="18"/>
    </row>
    <row r="693">
      <c r="F693" s="18"/>
    </row>
    <row r="694">
      <c r="F694" s="18"/>
    </row>
    <row r="695">
      <c r="F695" s="18"/>
    </row>
    <row r="696">
      <c r="F696" s="18"/>
    </row>
    <row r="697">
      <c r="F697" s="18"/>
    </row>
    <row r="698">
      <c r="F698" s="18"/>
    </row>
    <row r="699">
      <c r="F699" s="18"/>
    </row>
    <row r="700">
      <c r="F700" s="18"/>
    </row>
    <row r="701">
      <c r="F701" s="18"/>
    </row>
    <row r="702">
      <c r="F702" s="18"/>
    </row>
    <row r="703">
      <c r="F703" s="18"/>
    </row>
    <row r="704">
      <c r="F704" s="18"/>
    </row>
    <row r="705">
      <c r="F705" s="18"/>
    </row>
    <row r="706">
      <c r="F706" s="18"/>
    </row>
    <row r="707">
      <c r="F707" s="18"/>
    </row>
    <row r="708">
      <c r="F708" s="18"/>
    </row>
    <row r="709">
      <c r="F709" s="18"/>
    </row>
    <row r="710">
      <c r="F710" s="18"/>
    </row>
    <row r="711">
      <c r="F711" s="18"/>
    </row>
    <row r="712">
      <c r="F712" s="18"/>
    </row>
    <row r="713">
      <c r="F713" s="18"/>
    </row>
    <row r="714">
      <c r="F714" s="18"/>
    </row>
    <row r="715">
      <c r="F715" s="18"/>
    </row>
    <row r="716">
      <c r="F716" s="18"/>
    </row>
    <row r="717">
      <c r="F717" s="18"/>
    </row>
    <row r="718">
      <c r="F718" s="18"/>
    </row>
    <row r="719">
      <c r="F719" s="18"/>
    </row>
    <row r="720">
      <c r="F720" s="18"/>
    </row>
    <row r="721">
      <c r="F721" s="18"/>
    </row>
    <row r="722">
      <c r="F722" s="18"/>
    </row>
    <row r="723">
      <c r="F723" s="18"/>
    </row>
    <row r="724">
      <c r="F724" s="18"/>
    </row>
    <row r="725">
      <c r="F725" s="18"/>
    </row>
    <row r="726">
      <c r="F726" s="18"/>
    </row>
    <row r="727">
      <c r="F727" s="18"/>
    </row>
    <row r="728">
      <c r="F728" s="18"/>
    </row>
    <row r="729">
      <c r="F729" s="18"/>
    </row>
    <row r="730">
      <c r="F730" s="18"/>
    </row>
    <row r="731">
      <c r="F731" s="18"/>
    </row>
    <row r="732">
      <c r="F732" s="18"/>
    </row>
    <row r="733">
      <c r="F733" s="18"/>
    </row>
    <row r="734">
      <c r="F734" s="18"/>
    </row>
    <row r="735">
      <c r="F735" s="18"/>
    </row>
    <row r="736">
      <c r="F736" s="18"/>
    </row>
    <row r="737">
      <c r="F737" s="18"/>
    </row>
    <row r="738">
      <c r="F738" s="18"/>
    </row>
    <row r="739">
      <c r="F739" s="18"/>
    </row>
    <row r="740">
      <c r="F740" s="18"/>
    </row>
    <row r="741">
      <c r="F741" s="18"/>
    </row>
    <row r="742">
      <c r="F742" s="18"/>
    </row>
    <row r="743">
      <c r="F743" s="18"/>
    </row>
    <row r="744">
      <c r="F744" s="18"/>
    </row>
    <row r="745">
      <c r="F745" s="18"/>
    </row>
    <row r="746">
      <c r="F746" s="18"/>
    </row>
    <row r="747">
      <c r="F747" s="18"/>
    </row>
    <row r="748">
      <c r="F748" s="18"/>
    </row>
    <row r="749">
      <c r="F749" s="18"/>
    </row>
    <row r="750">
      <c r="F750" s="18"/>
    </row>
    <row r="751">
      <c r="F751" s="18"/>
    </row>
    <row r="752">
      <c r="F752" s="18"/>
    </row>
    <row r="753">
      <c r="F753" s="18"/>
    </row>
    <row r="754">
      <c r="F754" s="18"/>
    </row>
    <row r="755">
      <c r="F755" s="18"/>
    </row>
    <row r="756">
      <c r="F756" s="18"/>
    </row>
    <row r="757">
      <c r="F757" s="18"/>
    </row>
    <row r="758">
      <c r="F758" s="18"/>
    </row>
    <row r="759">
      <c r="F759" s="18"/>
    </row>
    <row r="760">
      <c r="F760" s="18"/>
    </row>
    <row r="761">
      <c r="F761" s="18"/>
    </row>
    <row r="762">
      <c r="F762" s="18"/>
    </row>
    <row r="763">
      <c r="F763" s="18"/>
    </row>
    <row r="764">
      <c r="F764" s="18"/>
    </row>
    <row r="765">
      <c r="F765" s="18"/>
    </row>
    <row r="766">
      <c r="F766" s="18"/>
    </row>
    <row r="767">
      <c r="F767" s="18"/>
    </row>
    <row r="768">
      <c r="F768" s="18"/>
    </row>
    <row r="769">
      <c r="F769" s="18"/>
    </row>
    <row r="770">
      <c r="F770" s="18"/>
    </row>
    <row r="771">
      <c r="F771" s="18"/>
    </row>
    <row r="772">
      <c r="F772" s="18"/>
    </row>
    <row r="773">
      <c r="F773" s="18"/>
    </row>
    <row r="774">
      <c r="F774" s="18"/>
    </row>
    <row r="775">
      <c r="F775" s="18"/>
    </row>
    <row r="776">
      <c r="F776" s="18"/>
    </row>
    <row r="777">
      <c r="F777" s="18"/>
    </row>
    <row r="778">
      <c r="F778" s="18"/>
    </row>
    <row r="779">
      <c r="F779" s="18"/>
    </row>
    <row r="780">
      <c r="F780" s="18"/>
    </row>
    <row r="781">
      <c r="F781" s="18"/>
    </row>
    <row r="782">
      <c r="F782" s="18"/>
    </row>
    <row r="783">
      <c r="F783" s="18"/>
    </row>
    <row r="784">
      <c r="F784" s="18"/>
    </row>
    <row r="785">
      <c r="F785" s="18"/>
    </row>
    <row r="786">
      <c r="F786" s="18"/>
    </row>
    <row r="787">
      <c r="F787" s="18"/>
    </row>
    <row r="788">
      <c r="F788" s="18"/>
    </row>
    <row r="789">
      <c r="F789" s="18"/>
    </row>
    <row r="790">
      <c r="F790" s="18"/>
    </row>
    <row r="791">
      <c r="F791" s="18"/>
    </row>
    <row r="792">
      <c r="F792" s="18"/>
    </row>
    <row r="793">
      <c r="F793" s="18"/>
    </row>
    <row r="794">
      <c r="F794" s="18"/>
    </row>
    <row r="795">
      <c r="F795" s="18"/>
    </row>
    <row r="796">
      <c r="F796" s="18"/>
    </row>
    <row r="797">
      <c r="F797" s="18"/>
    </row>
    <row r="798">
      <c r="F798" s="18"/>
    </row>
    <row r="799">
      <c r="F799" s="18"/>
    </row>
    <row r="800">
      <c r="F800" s="18"/>
    </row>
    <row r="801">
      <c r="F801" s="18"/>
    </row>
    <row r="802">
      <c r="F802" s="18"/>
    </row>
    <row r="803">
      <c r="F803" s="18"/>
    </row>
    <row r="804">
      <c r="F804" s="18"/>
    </row>
    <row r="805">
      <c r="F805" s="18"/>
    </row>
    <row r="806">
      <c r="F806" s="18"/>
    </row>
    <row r="807">
      <c r="F807" s="18"/>
    </row>
    <row r="808">
      <c r="F808" s="18"/>
    </row>
    <row r="809">
      <c r="F809" s="18"/>
    </row>
    <row r="810">
      <c r="F810" s="18"/>
    </row>
    <row r="811">
      <c r="F811" s="18"/>
    </row>
    <row r="812">
      <c r="F812" s="18"/>
    </row>
    <row r="813">
      <c r="F813" s="18"/>
    </row>
    <row r="814">
      <c r="F814" s="18"/>
    </row>
    <row r="815">
      <c r="F815" s="18"/>
    </row>
    <row r="816">
      <c r="F816" s="18"/>
    </row>
    <row r="817">
      <c r="F817" s="18"/>
    </row>
    <row r="818">
      <c r="F818" s="18"/>
    </row>
    <row r="819">
      <c r="F819" s="18"/>
    </row>
    <row r="820">
      <c r="F820" s="18"/>
    </row>
    <row r="821">
      <c r="F821" s="18"/>
    </row>
    <row r="822">
      <c r="F822" s="18"/>
    </row>
    <row r="823">
      <c r="F823" s="18"/>
    </row>
    <row r="824">
      <c r="F824" s="18"/>
    </row>
    <row r="825">
      <c r="F825" s="18"/>
    </row>
    <row r="826">
      <c r="F826" s="18"/>
    </row>
    <row r="827">
      <c r="F827" s="18"/>
    </row>
    <row r="828">
      <c r="F828" s="18"/>
    </row>
    <row r="829">
      <c r="F829" s="18"/>
    </row>
    <row r="830">
      <c r="F830" s="18"/>
    </row>
    <row r="831">
      <c r="F831" s="18"/>
    </row>
    <row r="832">
      <c r="F832" s="18"/>
    </row>
    <row r="833">
      <c r="F833" s="18"/>
    </row>
    <row r="834">
      <c r="F834" s="18"/>
    </row>
    <row r="835">
      <c r="F835" s="18"/>
    </row>
    <row r="836">
      <c r="F836" s="18"/>
    </row>
    <row r="837">
      <c r="F837" s="18"/>
    </row>
    <row r="838">
      <c r="F838" s="18"/>
    </row>
    <row r="839">
      <c r="F839" s="18"/>
    </row>
    <row r="840">
      <c r="F840" s="18"/>
    </row>
    <row r="841">
      <c r="F841" s="18"/>
    </row>
    <row r="842">
      <c r="F842" s="18"/>
    </row>
    <row r="843">
      <c r="F843" s="18"/>
    </row>
    <row r="844">
      <c r="F844" s="18"/>
    </row>
    <row r="845">
      <c r="F845" s="18"/>
    </row>
    <row r="846">
      <c r="F846" s="18"/>
    </row>
    <row r="847">
      <c r="F847" s="18"/>
    </row>
    <row r="848">
      <c r="F848" s="18"/>
    </row>
    <row r="849">
      <c r="F849" s="18"/>
    </row>
    <row r="850">
      <c r="F850" s="18"/>
    </row>
    <row r="851">
      <c r="F851" s="18"/>
    </row>
    <row r="852">
      <c r="F852" s="18"/>
    </row>
    <row r="853">
      <c r="F853" s="18"/>
    </row>
    <row r="854">
      <c r="F854" s="18"/>
    </row>
    <row r="855">
      <c r="F855" s="18"/>
    </row>
    <row r="856">
      <c r="F856" s="18"/>
    </row>
    <row r="857">
      <c r="F857" s="18"/>
    </row>
    <row r="858">
      <c r="F858" s="18"/>
    </row>
    <row r="859">
      <c r="F859" s="18"/>
    </row>
    <row r="860">
      <c r="F860" s="18"/>
    </row>
    <row r="861">
      <c r="F861" s="18"/>
    </row>
    <row r="862">
      <c r="F862" s="18"/>
    </row>
    <row r="863">
      <c r="F863" s="18"/>
    </row>
    <row r="864">
      <c r="F864" s="18"/>
    </row>
    <row r="865">
      <c r="F865" s="18"/>
    </row>
    <row r="866">
      <c r="F866" s="18"/>
    </row>
    <row r="867">
      <c r="F867" s="18"/>
    </row>
    <row r="868">
      <c r="F868" s="18"/>
    </row>
    <row r="869">
      <c r="F869" s="18"/>
    </row>
    <row r="870">
      <c r="F870" s="18"/>
    </row>
    <row r="871">
      <c r="F871" s="18"/>
    </row>
    <row r="872">
      <c r="F872" s="18"/>
    </row>
    <row r="873">
      <c r="F873" s="18"/>
    </row>
    <row r="874">
      <c r="F874" s="18"/>
    </row>
    <row r="875">
      <c r="F875" s="18"/>
    </row>
    <row r="876">
      <c r="F876" s="18"/>
    </row>
    <row r="877">
      <c r="F877" s="18"/>
    </row>
    <row r="878">
      <c r="F878" s="18"/>
    </row>
    <row r="879">
      <c r="F879" s="18"/>
    </row>
    <row r="880">
      <c r="F880" s="18"/>
    </row>
    <row r="881">
      <c r="F881" s="18"/>
    </row>
    <row r="882">
      <c r="F882" s="18"/>
    </row>
    <row r="883">
      <c r="F883" s="18"/>
    </row>
    <row r="884">
      <c r="F884" s="18"/>
    </row>
    <row r="885">
      <c r="F885" s="18"/>
    </row>
    <row r="886">
      <c r="F886" s="18"/>
    </row>
    <row r="887">
      <c r="F887" s="18"/>
    </row>
    <row r="888">
      <c r="F888" s="18"/>
    </row>
    <row r="889">
      <c r="F889" s="18"/>
    </row>
    <row r="890">
      <c r="F890" s="18"/>
    </row>
    <row r="891">
      <c r="F891" s="18"/>
    </row>
    <row r="892">
      <c r="F892" s="18"/>
    </row>
    <row r="893">
      <c r="F893" s="18"/>
    </row>
    <row r="894">
      <c r="F894" s="18"/>
    </row>
    <row r="895">
      <c r="F895" s="18"/>
    </row>
    <row r="896">
      <c r="F896" s="18"/>
    </row>
    <row r="897">
      <c r="F897" s="18"/>
    </row>
    <row r="898">
      <c r="F898" s="18"/>
    </row>
    <row r="899">
      <c r="F899" s="18"/>
    </row>
    <row r="900">
      <c r="F900" s="18"/>
    </row>
    <row r="901">
      <c r="F901" s="18"/>
    </row>
    <row r="902">
      <c r="F902" s="18"/>
    </row>
    <row r="903">
      <c r="F903" s="18"/>
    </row>
    <row r="904">
      <c r="F904" s="18"/>
    </row>
    <row r="905">
      <c r="F905" s="18"/>
    </row>
    <row r="906">
      <c r="F906" s="18"/>
    </row>
    <row r="907">
      <c r="F907" s="18"/>
    </row>
    <row r="908">
      <c r="F908" s="18"/>
    </row>
    <row r="909">
      <c r="F909" s="18"/>
    </row>
    <row r="910">
      <c r="F910" s="18"/>
    </row>
    <row r="911">
      <c r="F911" s="18"/>
    </row>
    <row r="912">
      <c r="F912" s="18"/>
    </row>
    <row r="913">
      <c r="F913" s="18"/>
    </row>
    <row r="914">
      <c r="F914" s="18"/>
    </row>
    <row r="915">
      <c r="F915" s="18"/>
    </row>
    <row r="916">
      <c r="F916" s="18"/>
    </row>
    <row r="917">
      <c r="F917" s="18"/>
    </row>
    <row r="918">
      <c r="F918" s="18"/>
    </row>
    <row r="919">
      <c r="F919" s="18"/>
    </row>
    <row r="920">
      <c r="F920" s="18"/>
    </row>
    <row r="921">
      <c r="F921" s="18"/>
    </row>
    <row r="922">
      <c r="F922" s="18"/>
    </row>
    <row r="923">
      <c r="F923" s="18"/>
    </row>
    <row r="924">
      <c r="F924" s="18"/>
    </row>
    <row r="925">
      <c r="F925" s="18"/>
    </row>
    <row r="926">
      <c r="F926" s="18"/>
    </row>
    <row r="927">
      <c r="F927" s="18"/>
    </row>
    <row r="928">
      <c r="F928" s="18"/>
    </row>
    <row r="929">
      <c r="F929" s="18"/>
    </row>
    <row r="930">
      <c r="F930" s="18"/>
    </row>
    <row r="931">
      <c r="F931" s="18"/>
    </row>
    <row r="932">
      <c r="F932" s="18"/>
    </row>
    <row r="933">
      <c r="F933" s="18"/>
    </row>
    <row r="934">
      <c r="F934" s="18"/>
    </row>
    <row r="935">
      <c r="F935" s="18"/>
    </row>
    <row r="936">
      <c r="F936" s="18"/>
    </row>
    <row r="937">
      <c r="F937" s="18"/>
    </row>
    <row r="938">
      <c r="F938" s="18"/>
    </row>
    <row r="939">
      <c r="F939" s="18"/>
    </row>
    <row r="940">
      <c r="F940" s="18"/>
    </row>
    <row r="941">
      <c r="F941" s="18"/>
    </row>
    <row r="942">
      <c r="F942" s="18"/>
    </row>
    <row r="943">
      <c r="F943" s="18"/>
    </row>
    <row r="944">
      <c r="F944" s="18"/>
    </row>
    <row r="945">
      <c r="F945" s="18"/>
    </row>
    <row r="946">
      <c r="F946" s="18"/>
    </row>
    <row r="947">
      <c r="F947" s="18"/>
    </row>
    <row r="948">
      <c r="F948" s="18"/>
    </row>
    <row r="949">
      <c r="F949" s="18"/>
    </row>
    <row r="950">
      <c r="F950" s="18"/>
    </row>
    <row r="951">
      <c r="F951" s="18"/>
    </row>
    <row r="952">
      <c r="F952" s="18"/>
    </row>
    <row r="953">
      <c r="F953" s="18"/>
    </row>
    <row r="954">
      <c r="F954" s="18"/>
    </row>
    <row r="955">
      <c r="F955" s="18"/>
    </row>
    <row r="956">
      <c r="F956" s="18"/>
    </row>
    <row r="957">
      <c r="F957" s="18"/>
    </row>
    <row r="958">
      <c r="F958" s="18"/>
    </row>
    <row r="959">
      <c r="F959" s="18"/>
    </row>
    <row r="960">
      <c r="F960" s="18"/>
    </row>
    <row r="961">
      <c r="F961" s="18"/>
    </row>
    <row r="962">
      <c r="F962" s="18"/>
    </row>
    <row r="963">
      <c r="F963" s="18"/>
    </row>
    <row r="964">
      <c r="F964" s="18"/>
    </row>
    <row r="965">
      <c r="F965" s="18"/>
    </row>
    <row r="966">
      <c r="F966" s="18"/>
    </row>
    <row r="967">
      <c r="F967" s="18"/>
    </row>
    <row r="968">
      <c r="F968" s="18"/>
    </row>
    <row r="969">
      <c r="F969" s="18"/>
    </row>
    <row r="970">
      <c r="F970" s="18"/>
    </row>
    <row r="971">
      <c r="F971" s="18"/>
    </row>
    <row r="972">
      <c r="F972" s="18"/>
    </row>
    <row r="973">
      <c r="F973" s="18"/>
    </row>
    <row r="974">
      <c r="F974" s="18"/>
    </row>
    <row r="975">
      <c r="F975" s="18"/>
    </row>
    <row r="976">
      <c r="F976" s="18"/>
    </row>
    <row r="977">
      <c r="F977" s="18"/>
    </row>
    <row r="978">
      <c r="F978" s="18"/>
    </row>
    <row r="979">
      <c r="F979" s="18"/>
    </row>
    <row r="980">
      <c r="F980" s="18"/>
    </row>
    <row r="981">
      <c r="F981" s="18"/>
    </row>
    <row r="982">
      <c r="F982" s="18"/>
    </row>
    <row r="983">
      <c r="F983" s="18"/>
    </row>
    <row r="984">
      <c r="F984" s="18"/>
    </row>
    <row r="985">
      <c r="F985" s="18"/>
    </row>
    <row r="986">
      <c r="F986" s="18"/>
    </row>
    <row r="987">
      <c r="F987" s="18"/>
    </row>
    <row r="988">
      <c r="F988" s="18"/>
    </row>
    <row r="989">
      <c r="F989" s="18"/>
    </row>
    <row r="990">
      <c r="F990" s="18"/>
    </row>
    <row r="991">
      <c r="F991" s="18"/>
    </row>
    <row r="992">
      <c r="F992" s="18"/>
    </row>
    <row r="993">
      <c r="F993" s="18"/>
    </row>
    <row r="994">
      <c r="F994" s="18"/>
    </row>
    <row r="995">
      <c r="F995" s="18"/>
    </row>
    <row r="996">
      <c r="F996" s="18"/>
    </row>
    <row r="997">
      <c r="F997" s="18"/>
    </row>
    <row r="998">
      <c r="F998" s="18"/>
    </row>
    <row r="999">
      <c r="F999" s="18"/>
    </row>
    <row r="1000">
      <c r="F1000" s="18"/>
    </row>
    <row r="1001">
      <c r="F1001" s="18"/>
    </row>
    <row r="1002">
      <c r="F1002" s="18"/>
    </row>
    <row r="1003">
      <c r="F1003" s="18"/>
    </row>
    <row r="1004">
      <c r="F1004" s="18"/>
    </row>
    <row r="1005">
      <c r="F1005" s="18"/>
    </row>
  </sheetData>
  <mergeCells count="2">
    <mergeCell ref="A1:B1"/>
    <mergeCell ref="A2:D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8.71"/>
    <col customWidth="1" min="6" max="6" width="15.71"/>
  </cols>
  <sheetData>
    <row r="1" ht="27.75" customHeight="1">
      <c r="A1" s="1" t="s">
        <v>0</v>
      </c>
      <c r="B1" s="1" t="s">
        <v>1</v>
      </c>
      <c r="C1" s="1"/>
      <c r="D1" s="2" t="s">
        <v>2</v>
      </c>
      <c r="E1" s="2" t="s">
        <v>4</v>
      </c>
      <c r="F1" s="2" t="s">
        <v>5</v>
      </c>
    </row>
    <row r="2">
      <c r="A2" s="4" t="s">
        <v>6</v>
      </c>
      <c r="B2" s="6"/>
      <c r="C2" s="6"/>
      <c r="D2" s="6"/>
      <c r="E2" s="6"/>
      <c r="F2" s="8"/>
    </row>
    <row r="3">
      <c r="A3" s="10" t="s">
        <v>19</v>
      </c>
      <c r="B3" s="9">
        <v>2.0</v>
      </c>
      <c r="C3" s="9"/>
      <c r="D3" s="13">
        <v>0.003</v>
      </c>
      <c r="E3" s="18">
        <f t="shared" ref="E3:E10" si="1">B3*D3</f>
        <v>0.006</v>
      </c>
      <c r="F3" s="19" t="s">
        <v>26</v>
      </c>
    </row>
    <row r="4">
      <c r="A4" s="10" t="s">
        <v>34</v>
      </c>
      <c r="B4" s="9">
        <v>3.0</v>
      </c>
      <c r="C4" s="9"/>
      <c r="D4" s="13">
        <v>0.003</v>
      </c>
      <c r="E4" s="18">
        <f t="shared" si="1"/>
        <v>0.009</v>
      </c>
      <c r="F4" s="19" t="s">
        <v>26</v>
      </c>
    </row>
    <row r="5">
      <c r="A5" s="22" t="s">
        <v>37</v>
      </c>
      <c r="B5" s="9">
        <v>1.0</v>
      </c>
      <c r="C5" s="9"/>
      <c r="D5" s="13">
        <v>0.024</v>
      </c>
      <c r="E5" s="18">
        <f t="shared" si="1"/>
        <v>0.024</v>
      </c>
      <c r="F5" s="19" t="s">
        <v>26</v>
      </c>
    </row>
    <row r="6">
      <c r="A6" s="10" t="s">
        <v>48</v>
      </c>
      <c r="B6" s="26">
        <v>2.0</v>
      </c>
      <c r="C6" s="27"/>
      <c r="D6" s="13">
        <v>0.004</v>
      </c>
      <c r="E6" s="18">
        <f t="shared" si="1"/>
        <v>0.008</v>
      </c>
      <c r="F6" s="19" t="s">
        <v>26</v>
      </c>
      <c r="G6" s="9"/>
    </row>
    <row r="7">
      <c r="A7" s="10" t="s">
        <v>65</v>
      </c>
      <c r="B7" s="9">
        <v>2.0</v>
      </c>
      <c r="C7" s="9"/>
      <c r="D7" s="13">
        <v>0.005</v>
      </c>
      <c r="E7" s="18">
        <f t="shared" si="1"/>
        <v>0.01</v>
      </c>
      <c r="F7" s="19" t="s">
        <v>26</v>
      </c>
    </row>
    <row r="8">
      <c r="A8" s="10" t="s">
        <v>70</v>
      </c>
      <c r="B8" s="9">
        <v>3.0</v>
      </c>
      <c r="C8" s="9"/>
      <c r="D8" s="13">
        <v>0.002</v>
      </c>
      <c r="E8" s="18">
        <f t="shared" si="1"/>
        <v>0.006</v>
      </c>
      <c r="F8" s="19" t="s">
        <v>26</v>
      </c>
    </row>
    <row r="9">
      <c r="A9" s="10" t="s">
        <v>75</v>
      </c>
      <c r="B9" s="9">
        <v>4.0</v>
      </c>
      <c r="C9" s="9"/>
      <c r="D9" s="13">
        <v>0.003</v>
      </c>
      <c r="E9" s="18">
        <f t="shared" si="1"/>
        <v>0.012</v>
      </c>
      <c r="F9" s="19" t="s">
        <v>26</v>
      </c>
    </row>
    <row r="10">
      <c r="A10" s="10" t="s">
        <v>76</v>
      </c>
      <c r="B10" s="9">
        <v>2.0</v>
      </c>
      <c r="C10" s="9"/>
      <c r="D10" s="13">
        <v>0.002</v>
      </c>
      <c r="E10" s="18">
        <f t="shared" si="1"/>
        <v>0.004</v>
      </c>
      <c r="F10" s="19" t="s">
        <v>26</v>
      </c>
    </row>
    <row r="11">
      <c r="A11" s="10"/>
      <c r="B11" s="9"/>
      <c r="C11" s="9"/>
      <c r="D11" s="13"/>
      <c r="E11" s="18"/>
      <c r="F11" s="19"/>
    </row>
    <row r="12">
      <c r="A12" s="30"/>
      <c r="B12" s="31" t="s">
        <v>78</v>
      </c>
      <c r="C12" s="31">
        <f>SUM(B3:B10)</f>
        <v>19</v>
      </c>
      <c r="D12" s="32"/>
      <c r="E12" s="33"/>
      <c r="F12" s="34"/>
    </row>
    <row r="13">
      <c r="A13" s="9"/>
      <c r="B13" s="9"/>
      <c r="C13" s="9"/>
      <c r="D13" s="13"/>
      <c r="E13" s="18"/>
      <c r="F13" s="18"/>
    </row>
    <row r="14">
      <c r="A14" s="36" t="s">
        <v>82</v>
      </c>
      <c r="B14" s="6"/>
      <c r="C14" s="6"/>
      <c r="D14" s="6"/>
      <c r="E14" s="6"/>
      <c r="F14" s="8"/>
    </row>
    <row r="15">
      <c r="A15" s="10" t="s">
        <v>84</v>
      </c>
      <c r="B15" s="9">
        <v>2.0</v>
      </c>
      <c r="D15" s="13">
        <v>0.039</v>
      </c>
      <c r="E15" s="18">
        <f t="shared" ref="E15:E19" si="2">B15*D15</f>
        <v>0.078</v>
      </c>
      <c r="F15" s="19" t="s">
        <v>85</v>
      </c>
    </row>
    <row r="16">
      <c r="A16" s="38" t="s">
        <v>86</v>
      </c>
      <c r="B16" s="9">
        <v>2.0</v>
      </c>
      <c r="D16" s="13"/>
      <c r="E16" s="18">
        <f t="shared" si="2"/>
        <v>0</v>
      </c>
      <c r="F16" s="39"/>
    </row>
    <row r="17">
      <c r="A17" s="38" t="s">
        <v>87</v>
      </c>
      <c r="B17" s="9">
        <v>1.0</v>
      </c>
      <c r="D17" s="13"/>
      <c r="E17" s="18">
        <f t="shared" si="2"/>
        <v>0</v>
      </c>
      <c r="F17" s="39"/>
    </row>
    <row r="18">
      <c r="A18" s="38" t="s">
        <v>88</v>
      </c>
      <c r="B18" s="9">
        <v>1.0</v>
      </c>
      <c r="D18" s="13"/>
      <c r="E18" s="18">
        <f t="shared" si="2"/>
        <v>0</v>
      </c>
      <c r="F18" s="39"/>
    </row>
    <row r="19">
      <c r="A19" s="10" t="s">
        <v>89</v>
      </c>
      <c r="B19" s="9">
        <v>2.0</v>
      </c>
      <c r="D19" s="13">
        <v>0.042</v>
      </c>
      <c r="E19" s="18">
        <f t="shared" si="2"/>
        <v>0.084</v>
      </c>
      <c r="F19" s="19" t="s">
        <v>90</v>
      </c>
    </row>
    <row r="20">
      <c r="A20" s="10"/>
      <c r="B20" s="9"/>
      <c r="D20" s="13"/>
      <c r="E20" s="18"/>
      <c r="F20" s="19"/>
    </row>
    <row r="21">
      <c r="A21" s="10" t="s">
        <v>91</v>
      </c>
      <c r="B21" s="9">
        <v>1.0</v>
      </c>
      <c r="D21" s="13">
        <v>0.444</v>
      </c>
      <c r="E21" s="18">
        <f t="shared" ref="E21:E32" si="3">B21*D21</f>
        <v>0.444</v>
      </c>
      <c r="F21" s="19" t="s">
        <v>93</v>
      </c>
    </row>
    <row r="22">
      <c r="A22" s="10" t="s">
        <v>94</v>
      </c>
      <c r="B22" s="9">
        <v>4.0</v>
      </c>
      <c r="D22" s="13">
        <v>0.021</v>
      </c>
      <c r="E22" s="18">
        <f t="shared" si="3"/>
        <v>0.084</v>
      </c>
      <c r="F22" s="19" t="s">
        <v>90</v>
      </c>
    </row>
    <row r="23">
      <c r="A23" s="10" t="s">
        <v>95</v>
      </c>
      <c r="B23" s="9">
        <v>4.0</v>
      </c>
      <c r="D23" s="13">
        <v>0.019</v>
      </c>
      <c r="E23" s="18">
        <f t="shared" si="3"/>
        <v>0.076</v>
      </c>
      <c r="F23" s="19" t="s">
        <v>90</v>
      </c>
    </row>
    <row r="24">
      <c r="A24" s="10" t="s">
        <v>96</v>
      </c>
      <c r="B24" s="9">
        <v>2.0</v>
      </c>
      <c r="D24" s="13">
        <v>0.008</v>
      </c>
      <c r="E24" s="18">
        <f t="shared" si="3"/>
        <v>0.016</v>
      </c>
      <c r="F24" s="19" t="s">
        <v>90</v>
      </c>
    </row>
    <row r="25">
      <c r="A25" s="42" t="s">
        <v>97</v>
      </c>
      <c r="B25" s="9">
        <v>1.0</v>
      </c>
      <c r="D25" s="13">
        <v>0.004</v>
      </c>
      <c r="E25" s="18">
        <f t="shared" si="3"/>
        <v>0.004</v>
      </c>
      <c r="F25" s="19" t="s">
        <v>26</v>
      </c>
    </row>
    <row r="26">
      <c r="A26" s="10" t="s">
        <v>98</v>
      </c>
      <c r="B26" s="9">
        <v>1.0</v>
      </c>
      <c r="D26" s="13">
        <v>0.028</v>
      </c>
      <c r="E26" s="18">
        <f t="shared" si="3"/>
        <v>0.028</v>
      </c>
      <c r="F26" s="44" t="s">
        <v>90</v>
      </c>
    </row>
    <row r="27">
      <c r="A27" s="10" t="s">
        <v>99</v>
      </c>
      <c r="B27" s="9">
        <v>1.0</v>
      </c>
      <c r="D27" s="13">
        <v>0.075</v>
      </c>
      <c r="E27" s="18">
        <f t="shared" si="3"/>
        <v>0.075</v>
      </c>
      <c r="F27" s="44" t="s">
        <v>90</v>
      </c>
    </row>
    <row r="28">
      <c r="A28" s="10" t="s">
        <v>100</v>
      </c>
      <c r="B28" s="9">
        <v>1.0</v>
      </c>
      <c r="D28" s="13">
        <v>0.005</v>
      </c>
      <c r="E28" s="18">
        <f t="shared" si="3"/>
        <v>0.005</v>
      </c>
      <c r="F28" s="44" t="s">
        <v>77</v>
      </c>
    </row>
    <row r="29">
      <c r="A29" s="10" t="s">
        <v>101</v>
      </c>
      <c r="B29" s="9">
        <v>1.0</v>
      </c>
      <c r="D29" s="13">
        <v>0.015</v>
      </c>
      <c r="E29" s="18">
        <f t="shared" si="3"/>
        <v>0.015</v>
      </c>
      <c r="F29" s="19" t="s">
        <v>102</v>
      </c>
    </row>
    <row r="30">
      <c r="A30" s="22" t="s">
        <v>103</v>
      </c>
      <c r="B30" s="9">
        <v>1.0</v>
      </c>
      <c r="D30" s="13">
        <v>0.027</v>
      </c>
      <c r="E30" s="18">
        <f t="shared" si="3"/>
        <v>0.027</v>
      </c>
      <c r="F30" s="19" t="s">
        <v>90</v>
      </c>
      <c r="G30" s="9" t="s">
        <v>104</v>
      </c>
    </row>
    <row r="31">
      <c r="A31" s="45" t="s">
        <v>105</v>
      </c>
      <c r="B31" s="9"/>
      <c r="D31" s="13"/>
      <c r="E31" s="18">
        <f t="shared" si="3"/>
        <v>0</v>
      </c>
      <c r="F31" s="39"/>
    </row>
    <row r="32">
      <c r="A32" s="22" t="s">
        <v>106</v>
      </c>
      <c r="B32" s="9">
        <v>1.0</v>
      </c>
      <c r="D32" s="13">
        <v>0.015</v>
      </c>
      <c r="E32" s="18">
        <f t="shared" si="3"/>
        <v>0.015</v>
      </c>
      <c r="F32" s="19" t="s">
        <v>102</v>
      </c>
      <c r="G32" s="9" t="s">
        <v>107</v>
      </c>
    </row>
    <row r="33">
      <c r="A33" s="10"/>
      <c r="B33" s="9"/>
      <c r="D33" s="13"/>
      <c r="E33" s="18"/>
      <c r="F33" s="19"/>
      <c r="H33" s="9" t="s">
        <v>108</v>
      </c>
    </row>
    <row r="34">
      <c r="A34" s="10" t="s">
        <v>110</v>
      </c>
      <c r="B34" s="9">
        <v>2.0</v>
      </c>
      <c r="D34" s="13">
        <v>0.002</v>
      </c>
      <c r="E34" s="18">
        <f>B34*D34</f>
        <v>0.004</v>
      </c>
      <c r="F34" s="19" t="s">
        <v>77</v>
      </c>
      <c r="H34" s="9"/>
    </row>
    <row r="35">
      <c r="A35" s="30"/>
      <c r="B35" s="31" t="s">
        <v>111</v>
      </c>
      <c r="C35" s="31">
        <f>SUM(B15:B34)</f>
        <v>28</v>
      </c>
      <c r="D35" s="32"/>
      <c r="E35" s="33"/>
      <c r="F35" s="34"/>
    </row>
    <row r="36">
      <c r="A36" s="9"/>
      <c r="B36" s="9"/>
      <c r="C36" s="9"/>
      <c r="D36" s="13"/>
      <c r="E36" s="18"/>
      <c r="F36" s="18"/>
    </row>
    <row r="37">
      <c r="A37" s="48" t="s">
        <v>112</v>
      </c>
      <c r="B37" s="6"/>
      <c r="C37" s="6"/>
      <c r="D37" s="6"/>
      <c r="E37" s="6"/>
      <c r="F37" s="8"/>
    </row>
    <row r="38">
      <c r="A38" s="10" t="s">
        <v>113</v>
      </c>
      <c r="B38" s="9">
        <v>4.0</v>
      </c>
      <c r="D38" s="13">
        <v>0.022</v>
      </c>
      <c r="E38" s="18">
        <f t="shared" ref="E38:E53" si="4">B38*D38</f>
        <v>0.088</v>
      </c>
      <c r="F38" s="19" t="s">
        <v>90</v>
      </c>
    </row>
    <row r="39">
      <c r="A39" s="10" t="s">
        <v>116</v>
      </c>
      <c r="B39" s="9">
        <v>4.0</v>
      </c>
      <c r="D39" s="13">
        <v>0.021</v>
      </c>
      <c r="E39" s="18">
        <f t="shared" si="4"/>
        <v>0.084</v>
      </c>
      <c r="F39" s="19" t="s">
        <v>90</v>
      </c>
    </row>
    <row r="40">
      <c r="A40" s="10" t="s">
        <v>117</v>
      </c>
      <c r="B40" s="9">
        <v>1.0</v>
      </c>
      <c r="D40" s="13">
        <v>0.022</v>
      </c>
      <c r="E40" s="18">
        <f t="shared" si="4"/>
        <v>0.022</v>
      </c>
      <c r="F40" s="19" t="s">
        <v>26</v>
      </c>
      <c r="G40" s="9" t="s">
        <v>118</v>
      </c>
      <c r="H40" s="9" t="s">
        <v>119</v>
      </c>
    </row>
    <row r="41">
      <c r="A41" s="10" t="s">
        <v>120</v>
      </c>
      <c r="B41" s="9">
        <v>1.0</v>
      </c>
      <c r="D41" s="13">
        <v>0.006</v>
      </c>
      <c r="E41" s="18">
        <f t="shared" si="4"/>
        <v>0.006</v>
      </c>
      <c r="F41" s="19" t="s">
        <v>26</v>
      </c>
    </row>
    <row r="42">
      <c r="A42" s="10" t="s">
        <v>121</v>
      </c>
      <c r="B42" s="9">
        <v>1.0</v>
      </c>
      <c r="D42" s="13">
        <v>0.005</v>
      </c>
      <c r="E42" s="18">
        <f t="shared" si="4"/>
        <v>0.005</v>
      </c>
      <c r="F42" s="19" t="s">
        <v>26</v>
      </c>
    </row>
    <row r="43">
      <c r="A43" s="10" t="s">
        <v>123</v>
      </c>
      <c r="B43" s="9">
        <v>4.0</v>
      </c>
      <c r="D43" s="13">
        <v>0.077</v>
      </c>
      <c r="E43" s="18">
        <f t="shared" si="4"/>
        <v>0.308</v>
      </c>
      <c r="F43" s="19" t="s">
        <v>124</v>
      </c>
    </row>
    <row r="44">
      <c r="A44" s="49" t="s">
        <v>125</v>
      </c>
      <c r="B44" s="9">
        <v>2.0</v>
      </c>
      <c r="D44" s="13">
        <v>0.095</v>
      </c>
      <c r="E44" s="18">
        <f t="shared" si="4"/>
        <v>0.19</v>
      </c>
      <c r="F44" s="19" t="s">
        <v>124</v>
      </c>
    </row>
    <row r="45">
      <c r="A45" s="50" t="s">
        <v>126</v>
      </c>
      <c r="B45" s="9">
        <v>2.0</v>
      </c>
      <c r="D45" s="13">
        <v>0.115</v>
      </c>
      <c r="E45" s="18">
        <f t="shared" si="4"/>
        <v>0.23</v>
      </c>
      <c r="F45" s="19" t="s">
        <v>127</v>
      </c>
    </row>
    <row r="46" ht="19.5" customHeight="1">
      <c r="A46" s="10" t="s">
        <v>128</v>
      </c>
      <c r="B46" s="9">
        <v>4.0</v>
      </c>
      <c r="D46" s="13">
        <v>0.007</v>
      </c>
      <c r="E46" s="18">
        <f t="shared" si="4"/>
        <v>0.028</v>
      </c>
      <c r="F46" s="51" t="s">
        <v>26</v>
      </c>
    </row>
    <row r="47" ht="21.0" customHeight="1">
      <c r="A47" s="10" t="s">
        <v>129</v>
      </c>
      <c r="B47" s="9">
        <v>6.0</v>
      </c>
      <c r="D47" s="13">
        <v>0.007</v>
      </c>
      <c r="E47" s="18">
        <f t="shared" si="4"/>
        <v>0.042</v>
      </c>
      <c r="F47" s="51" t="s">
        <v>26</v>
      </c>
    </row>
    <row r="48">
      <c r="A48" s="49" t="s">
        <v>130</v>
      </c>
      <c r="B48" s="9">
        <v>2.0</v>
      </c>
      <c r="D48" s="52">
        <v>0.007</v>
      </c>
      <c r="E48" s="18">
        <f t="shared" si="4"/>
        <v>0.014</v>
      </c>
      <c r="F48" s="19" t="s">
        <v>26</v>
      </c>
    </row>
    <row r="49">
      <c r="A49" s="10" t="s">
        <v>131</v>
      </c>
      <c r="B49" s="9">
        <v>2.0</v>
      </c>
      <c r="D49" s="52">
        <v>0.007</v>
      </c>
      <c r="E49" s="18">
        <f t="shared" si="4"/>
        <v>0.014</v>
      </c>
      <c r="F49" s="19" t="s">
        <v>26</v>
      </c>
    </row>
    <row r="50">
      <c r="A50" s="10" t="s">
        <v>132</v>
      </c>
      <c r="B50" s="9">
        <v>2.0</v>
      </c>
      <c r="D50" s="13">
        <v>0.007</v>
      </c>
      <c r="E50" s="18">
        <f t="shared" si="4"/>
        <v>0.014</v>
      </c>
      <c r="F50" s="19" t="s">
        <v>26</v>
      </c>
    </row>
    <row r="51">
      <c r="A51" s="10" t="s">
        <v>134</v>
      </c>
      <c r="B51" s="9">
        <v>2.0</v>
      </c>
      <c r="D51" s="13">
        <v>0.007</v>
      </c>
      <c r="E51" s="18">
        <f t="shared" si="4"/>
        <v>0.014</v>
      </c>
      <c r="F51" s="19" t="s">
        <v>26</v>
      </c>
    </row>
    <row r="52">
      <c r="A52" s="10" t="s">
        <v>135</v>
      </c>
      <c r="B52" s="9">
        <v>1.0</v>
      </c>
      <c r="D52" s="13">
        <v>1.528</v>
      </c>
      <c r="E52" s="18">
        <f t="shared" si="4"/>
        <v>1.528</v>
      </c>
      <c r="F52" s="19" t="s">
        <v>26</v>
      </c>
    </row>
    <row r="53">
      <c r="A53" s="49" t="s">
        <v>136</v>
      </c>
      <c r="B53" s="35">
        <v>20.0</v>
      </c>
      <c r="C53" s="37"/>
      <c r="D53" s="52">
        <v>0.004</v>
      </c>
      <c r="E53" s="53">
        <f t="shared" si="4"/>
        <v>0.08</v>
      </c>
      <c r="F53" s="54" t="s">
        <v>26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>
      <c r="A54" s="55"/>
      <c r="B54" s="56" t="s">
        <v>137</v>
      </c>
      <c r="C54" s="57">
        <f>SUM(B38:B53)</f>
        <v>58</v>
      </c>
      <c r="D54" s="58"/>
      <c r="E54" s="59"/>
      <c r="F54" s="60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>
      <c r="A55" s="9"/>
      <c r="B55" s="9"/>
      <c r="D55" s="13"/>
      <c r="E55" s="18"/>
      <c r="F55" s="18"/>
    </row>
    <row r="56">
      <c r="A56" s="48" t="s">
        <v>138</v>
      </c>
      <c r="B56" s="6"/>
      <c r="C56" s="6"/>
      <c r="D56" s="6"/>
      <c r="E56" s="6"/>
      <c r="F56" s="8"/>
    </row>
    <row r="57">
      <c r="A57" s="49" t="s">
        <v>139</v>
      </c>
      <c r="B57" s="9">
        <v>2.0</v>
      </c>
      <c r="D57" s="13">
        <v>0.012</v>
      </c>
      <c r="E57" s="18">
        <f t="shared" ref="E57:E62" si="5">B57*D57</f>
        <v>0.024</v>
      </c>
      <c r="F57" s="19" t="s">
        <v>26</v>
      </c>
      <c r="G57" s="9" t="s">
        <v>140</v>
      </c>
    </row>
    <row r="58">
      <c r="A58" s="49" t="s">
        <v>141</v>
      </c>
      <c r="B58" s="9">
        <v>2.0</v>
      </c>
      <c r="D58" s="13">
        <v>0.007</v>
      </c>
      <c r="E58" s="18">
        <f t="shared" si="5"/>
        <v>0.014</v>
      </c>
      <c r="F58" s="19" t="s">
        <v>26</v>
      </c>
    </row>
    <row r="59">
      <c r="A59" s="10" t="s">
        <v>142</v>
      </c>
      <c r="B59" s="9">
        <v>4.0</v>
      </c>
      <c r="D59" s="13">
        <v>0.004</v>
      </c>
      <c r="E59" s="18">
        <f t="shared" si="5"/>
        <v>0.016</v>
      </c>
      <c r="F59" s="19" t="s">
        <v>90</v>
      </c>
    </row>
    <row r="60">
      <c r="A60" s="10" t="s">
        <v>143</v>
      </c>
      <c r="B60" s="9">
        <v>2.0</v>
      </c>
      <c r="D60" s="13">
        <v>0.003</v>
      </c>
      <c r="E60" s="18">
        <f t="shared" si="5"/>
        <v>0.006</v>
      </c>
      <c r="F60" s="19" t="s">
        <v>90</v>
      </c>
    </row>
    <row r="61">
      <c r="A61" s="10" t="s">
        <v>144</v>
      </c>
      <c r="B61" s="9">
        <v>1.0</v>
      </c>
      <c r="D61" s="13">
        <v>0.017</v>
      </c>
      <c r="E61" s="18">
        <f t="shared" si="5"/>
        <v>0.017</v>
      </c>
      <c r="F61" s="19" t="s">
        <v>93</v>
      </c>
    </row>
    <row r="62">
      <c r="A62" s="10" t="s">
        <v>145</v>
      </c>
      <c r="B62" s="9">
        <v>2.0</v>
      </c>
      <c r="D62" s="13">
        <v>0.037</v>
      </c>
      <c r="E62" s="18">
        <f t="shared" si="5"/>
        <v>0.074</v>
      </c>
      <c r="F62" s="19" t="s">
        <v>146</v>
      </c>
      <c r="G62" s="9" t="s">
        <v>147</v>
      </c>
    </row>
    <row r="63">
      <c r="A63" s="10"/>
      <c r="B63" s="9"/>
      <c r="D63" s="13"/>
      <c r="E63" s="18"/>
      <c r="F63" s="19"/>
    </row>
    <row r="64">
      <c r="A64" s="61"/>
      <c r="B64" s="31" t="s">
        <v>148</v>
      </c>
      <c r="C64" s="62">
        <f>SUM(B57:B62)</f>
        <v>13</v>
      </c>
      <c r="D64" s="33"/>
      <c r="E64" s="33"/>
      <c r="F64" s="34"/>
    </row>
    <row r="65">
      <c r="D65" s="18"/>
      <c r="E65" s="13"/>
      <c r="F65" s="18"/>
    </row>
    <row r="66">
      <c r="D66" s="18"/>
      <c r="E66" s="18"/>
      <c r="F66" s="18"/>
    </row>
    <row r="67">
      <c r="A67" s="63" t="s">
        <v>149</v>
      </c>
    </row>
    <row r="68">
      <c r="A68" s="9" t="s">
        <v>150</v>
      </c>
      <c r="B68" s="9">
        <v>2.0</v>
      </c>
      <c r="D68" s="13">
        <v>0.044</v>
      </c>
      <c r="E68" s="18">
        <f t="shared" ref="E68:E70" si="6">B68*D68</f>
        <v>0.088</v>
      </c>
      <c r="F68" s="13" t="s">
        <v>122</v>
      </c>
    </row>
    <row r="69">
      <c r="A69" s="9" t="s">
        <v>152</v>
      </c>
      <c r="B69" s="9">
        <v>2.0</v>
      </c>
      <c r="D69" s="13">
        <v>0.116</v>
      </c>
      <c r="E69" s="18">
        <f t="shared" si="6"/>
        <v>0.232</v>
      </c>
      <c r="F69" s="13" t="s">
        <v>153</v>
      </c>
    </row>
    <row r="70">
      <c r="A70" s="35" t="s">
        <v>154</v>
      </c>
      <c r="B70" s="9">
        <v>1.0</v>
      </c>
      <c r="D70" s="13">
        <v>0.074</v>
      </c>
      <c r="E70" s="18">
        <f t="shared" si="6"/>
        <v>0.074</v>
      </c>
      <c r="F70" s="13" t="s">
        <v>153</v>
      </c>
    </row>
    <row r="71">
      <c r="A71" s="35"/>
      <c r="B71" s="9"/>
      <c r="D71" s="13"/>
      <c r="E71" s="18"/>
      <c r="F71" s="18"/>
    </row>
    <row r="72">
      <c r="D72" s="18"/>
      <c r="E72" s="18"/>
      <c r="F72" s="18"/>
    </row>
    <row r="73">
      <c r="A73" s="48" t="s">
        <v>155</v>
      </c>
      <c r="B73" s="6"/>
      <c r="C73" s="6"/>
      <c r="D73" s="6"/>
      <c r="E73" s="6"/>
      <c r="F73" s="8"/>
    </row>
    <row r="74">
      <c r="A74" s="64" t="s">
        <v>156</v>
      </c>
      <c r="B74" s="26">
        <v>2.0</v>
      </c>
      <c r="C74" s="13"/>
      <c r="D74" s="13">
        <v>0.046</v>
      </c>
      <c r="E74" s="18">
        <f t="shared" ref="E74:E94" si="7">B74*D74</f>
        <v>0.092</v>
      </c>
      <c r="F74" s="19" t="s">
        <v>157</v>
      </c>
    </row>
    <row r="75">
      <c r="A75" s="64" t="s">
        <v>158</v>
      </c>
      <c r="B75" s="26">
        <v>1.0</v>
      </c>
      <c r="C75" s="13"/>
      <c r="D75" s="13">
        <v>0.211</v>
      </c>
      <c r="E75" s="18">
        <f t="shared" si="7"/>
        <v>0.211</v>
      </c>
      <c r="F75" s="19" t="s">
        <v>157</v>
      </c>
    </row>
    <row r="76">
      <c r="A76" s="10" t="s">
        <v>159</v>
      </c>
      <c r="B76" s="9">
        <v>2.0</v>
      </c>
      <c r="D76" s="13">
        <v>0.039</v>
      </c>
      <c r="E76" s="18">
        <f t="shared" si="7"/>
        <v>0.078</v>
      </c>
      <c r="F76" s="19" t="s">
        <v>124</v>
      </c>
    </row>
    <row r="77">
      <c r="A77" s="10" t="s">
        <v>160</v>
      </c>
      <c r="B77" s="9">
        <v>2.0</v>
      </c>
      <c r="D77" s="13">
        <v>0.039</v>
      </c>
      <c r="E77" s="18">
        <f t="shared" si="7"/>
        <v>0.078</v>
      </c>
      <c r="F77" s="19" t="s">
        <v>124</v>
      </c>
    </row>
    <row r="78">
      <c r="A78" s="10" t="s">
        <v>161</v>
      </c>
      <c r="B78" s="9">
        <v>2.0</v>
      </c>
      <c r="D78" s="13">
        <v>0.097</v>
      </c>
      <c r="E78" s="18">
        <f t="shared" si="7"/>
        <v>0.194</v>
      </c>
      <c r="F78" s="19" t="s">
        <v>157</v>
      </c>
    </row>
    <row r="79">
      <c r="A79" s="10" t="s">
        <v>162</v>
      </c>
      <c r="B79" s="9">
        <v>2.0</v>
      </c>
      <c r="D79" s="13">
        <v>0.031</v>
      </c>
      <c r="E79" s="18">
        <f t="shared" si="7"/>
        <v>0.062</v>
      </c>
      <c r="F79" s="19" t="s">
        <v>124</v>
      </c>
    </row>
    <row r="80">
      <c r="A80" s="10" t="s">
        <v>163</v>
      </c>
      <c r="B80" s="9">
        <v>2.0</v>
      </c>
      <c r="D80" s="13">
        <v>0.041</v>
      </c>
      <c r="E80" s="18">
        <f t="shared" si="7"/>
        <v>0.082</v>
      </c>
      <c r="F80" s="19" t="s">
        <v>124</v>
      </c>
    </row>
    <row r="81">
      <c r="A81" s="10" t="s">
        <v>164</v>
      </c>
      <c r="B81" s="9">
        <v>2.0</v>
      </c>
      <c r="D81" s="13">
        <v>0.053</v>
      </c>
      <c r="E81" s="18">
        <f t="shared" si="7"/>
        <v>0.106</v>
      </c>
      <c r="F81" s="19" t="s">
        <v>124</v>
      </c>
    </row>
    <row r="82">
      <c r="A82" s="10" t="s">
        <v>165</v>
      </c>
      <c r="B82" s="9">
        <v>2.0</v>
      </c>
      <c r="D82" s="13">
        <v>0.068</v>
      </c>
      <c r="E82" s="18">
        <f t="shared" si="7"/>
        <v>0.136</v>
      </c>
      <c r="F82" s="19" t="s">
        <v>124</v>
      </c>
    </row>
    <row r="83">
      <c r="A83" s="10" t="s">
        <v>166</v>
      </c>
      <c r="B83" s="9">
        <v>2.0</v>
      </c>
      <c r="D83" s="13">
        <v>0.054</v>
      </c>
      <c r="E83" s="18">
        <f t="shared" si="7"/>
        <v>0.108</v>
      </c>
      <c r="F83" s="19" t="s">
        <v>124</v>
      </c>
    </row>
    <row r="84">
      <c r="A84" s="10" t="s">
        <v>167</v>
      </c>
      <c r="B84" s="9">
        <v>2.0</v>
      </c>
      <c r="D84" s="13">
        <v>0.04</v>
      </c>
      <c r="E84" s="18">
        <f t="shared" si="7"/>
        <v>0.08</v>
      </c>
      <c r="F84" s="19" t="s">
        <v>124</v>
      </c>
    </row>
    <row r="85">
      <c r="A85" s="10" t="s">
        <v>168</v>
      </c>
      <c r="B85" s="9">
        <v>2.0</v>
      </c>
      <c r="D85" s="13">
        <v>0.2</v>
      </c>
      <c r="E85" s="18">
        <f t="shared" si="7"/>
        <v>0.4</v>
      </c>
      <c r="F85" s="19" t="s">
        <v>124</v>
      </c>
    </row>
    <row r="86">
      <c r="A86" s="10" t="s">
        <v>169</v>
      </c>
      <c r="B86" s="9">
        <v>2.0</v>
      </c>
      <c r="D86" s="13">
        <v>0.038</v>
      </c>
      <c r="E86" s="18">
        <f t="shared" si="7"/>
        <v>0.076</v>
      </c>
      <c r="F86" s="19" t="s">
        <v>124</v>
      </c>
    </row>
    <row r="87">
      <c r="A87" s="10" t="s">
        <v>170</v>
      </c>
      <c r="B87" s="9">
        <v>2.0</v>
      </c>
      <c r="D87" s="13">
        <v>0.025</v>
      </c>
      <c r="E87" s="18">
        <f t="shared" si="7"/>
        <v>0.05</v>
      </c>
      <c r="F87" s="19" t="s">
        <v>124</v>
      </c>
    </row>
    <row r="88">
      <c r="A88" s="10" t="s">
        <v>171</v>
      </c>
      <c r="B88" s="9">
        <v>2.0</v>
      </c>
      <c r="D88" s="13">
        <v>0.038</v>
      </c>
      <c r="E88" s="18">
        <f t="shared" si="7"/>
        <v>0.076</v>
      </c>
      <c r="F88" s="19" t="s">
        <v>124</v>
      </c>
    </row>
    <row r="89">
      <c r="A89" s="10" t="s">
        <v>172</v>
      </c>
      <c r="B89" s="9">
        <v>2.0</v>
      </c>
      <c r="D89" s="13">
        <v>0.017</v>
      </c>
      <c r="E89" s="18">
        <f t="shared" si="7"/>
        <v>0.034</v>
      </c>
      <c r="F89" s="19" t="s">
        <v>124</v>
      </c>
    </row>
    <row r="90">
      <c r="A90" s="10" t="s">
        <v>173</v>
      </c>
      <c r="B90" s="9">
        <v>2.0</v>
      </c>
      <c r="D90" s="13">
        <v>0.028</v>
      </c>
      <c r="E90" s="18">
        <f t="shared" si="7"/>
        <v>0.056</v>
      </c>
      <c r="F90" s="19" t="s">
        <v>124</v>
      </c>
    </row>
    <row r="91">
      <c r="A91" s="10" t="s">
        <v>174</v>
      </c>
      <c r="B91" s="9">
        <v>2.0</v>
      </c>
      <c r="D91" s="13">
        <v>0.031</v>
      </c>
      <c r="E91" s="18">
        <f t="shared" si="7"/>
        <v>0.062</v>
      </c>
      <c r="F91" s="19" t="s">
        <v>124</v>
      </c>
    </row>
    <row r="92">
      <c r="A92" s="10" t="s">
        <v>175</v>
      </c>
      <c r="B92" s="9">
        <v>2.0</v>
      </c>
      <c r="D92" s="13">
        <v>0.04</v>
      </c>
      <c r="E92" s="18">
        <f t="shared" si="7"/>
        <v>0.08</v>
      </c>
      <c r="F92" s="19" t="s">
        <v>124</v>
      </c>
    </row>
    <row r="93">
      <c r="A93" s="10" t="s">
        <v>176</v>
      </c>
      <c r="B93" s="9">
        <v>2.0</v>
      </c>
      <c r="D93" s="13">
        <v>0.025</v>
      </c>
      <c r="E93" s="18">
        <f t="shared" si="7"/>
        <v>0.05</v>
      </c>
      <c r="F93" s="19" t="s">
        <v>124</v>
      </c>
    </row>
    <row r="94">
      <c r="A94" s="10" t="s">
        <v>177</v>
      </c>
      <c r="B94" s="9">
        <v>2.0</v>
      </c>
      <c r="D94" s="13">
        <v>0.041</v>
      </c>
      <c r="E94" s="18">
        <f t="shared" si="7"/>
        <v>0.082</v>
      </c>
      <c r="F94" s="19" t="s">
        <v>124</v>
      </c>
    </row>
    <row r="95">
      <c r="A95" s="65"/>
      <c r="B95" s="31" t="s">
        <v>111</v>
      </c>
      <c r="C95" s="62">
        <f>SUM(B74:B94)</f>
        <v>41</v>
      </c>
      <c r="D95" s="33"/>
      <c r="E95" s="33"/>
      <c r="F95" s="34"/>
    </row>
    <row r="96">
      <c r="D96" s="18"/>
      <c r="E96" s="18"/>
      <c r="F96" s="18"/>
    </row>
    <row r="97">
      <c r="D97" s="18"/>
      <c r="E97" s="18"/>
      <c r="F97" s="18"/>
    </row>
    <row r="98">
      <c r="A98" s="66" t="s">
        <v>179</v>
      </c>
      <c r="B98" s="67">
        <f>SUM(B3:B95)</f>
        <v>164</v>
      </c>
      <c r="D98" s="66" t="s">
        <v>180</v>
      </c>
      <c r="E98" s="67">
        <f>SUM(E3:E95)</f>
        <v>6.439</v>
      </c>
      <c r="F98" s="18"/>
    </row>
    <row r="99">
      <c r="D99" s="18"/>
      <c r="E99" s="18"/>
      <c r="F99" s="18"/>
    </row>
    <row r="100">
      <c r="D100" s="18"/>
      <c r="E100" s="18"/>
      <c r="F100" s="18"/>
    </row>
    <row r="101">
      <c r="A101" s="63" t="s">
        <v>181</v>
      </c>
      <c r="F101" s="18"/>
    </row>
    <row r="102">
      <c r="A102" s="69" t="s">
        <v>182</v>
      </c>
      <c r="B102" s="9">
        <v>4.0</v>
      </c>
      <c r="D102" s="13">
        <v>0.029</v>
      </c>
      <c r="E102" s="18">
        <f>B102*D102</f>
        <v>0.116</v>
      </c>
      <c r="F102" s="18"/>
    </row>
    <row r="103">
      <c r="A103" s="69" t="s">
        <v>183</v>
      </c>
      <c r="D103" s="18"/>
      <c r="E103" s="18"/>
      <c r="F103" s="18"/>
    </row>
    <row r="104">
      <c r="A104" s="9" t="s">
        <v>184</v>
      </c>
      <c r="B104" s="9">
        <v>1.0</v>
      </c>
      <c r="D104" s="13">
        <v>0.013</v>
      </c>
      <c r="E104" s="18">
        <f t="shared" ref="E104:E107" si="8">B104*D104</f>
        <v>0.013</v>
      </c>
      <c r="F104" s="13" t="s">
        <v>185</v>
      </c>
      <c r="H104" s="9" t="s">
        <v>186</v>
      </c>
    </row>
    <row r="105">
      <c r="A105" s="9" t="s">
        <v>187</v>
      </c>
      <c r="B105" s="9">
        <v>1.0</v>
      </c>
      <c r="D105" s="13">
        <v>0.007</v>
      </c>
      <c r="E105" s="18">
        <f t="shared" si="8"/>
        <v>0.007</v>
      </c>
      <c r="F105" s="13" t="s">
        <v>188</v>
      </c>
    </row>
    <row r="106">
      <c r="A106" s="9" t="s">
        <v>189</v>
      </c>
      <c r="B106" s="9">
        <v>1.0</v>
      </c>
      <c r="D106" s="13">
        <v>0.004</v>
      </c>
      <c r="E106" s="18">
        <f t="shared" si="8"/>
        <v>0.004</v>
      </c>
      <c r="F106" s="13" t="s">
        <v>188</v>
      </c>
    </row>
    <row r="107">
      <c r="A107" s="9" t="s">
        <v>190</v>
      </c>
      <c r="B107" s="9">
        <v>3.0</v>
      </c>
      <c r="D107" s="13">
        <v>0.003</v>
      </c>
      <c r="E107" s="18">
        <f t="shared" si="8"/>
        <v>0.009</v>
      </c>
      <c r="F107" s="13" t="s">
        <v>191</v>
      </c>
    </row>
    <row r="108">
      <c r="D108" s="18"/>
      <c r="E108" s="18"/>
      <c r="F108" s="18"/>
    </row>
    <row r="109">
      <c r="A109" s="70" t="s">
        <v>192</v>
      </c>
      <c r="B109" s="71">
        <f>SUM(B102:B107)</f>
        <v>10</v>
      </c>
      <c r="D109" s="18"/>
      <c r="E109" s="18"/>
      <c r="F109" s="18"/>
    </row>
    <row r="110">
      <c r="B110" s="9" t="s">
        <v>195</v>
      </c>
      <c r="D110" s="18"/>
      <c r="E110" s="18"/>
      <c r="F110" s="18"/>
    </row>
    <row r="111">
      <c r="D111" s="18"/>
      <c r="E111" s="18"/>
      <c r="F111" s="18"/>
    </row>
    <row r="112">
      <c r="D112" s="18"/>
      <c r="E112" s="18"/>
      <c r="F112" s="18"/>
    </row>
    <row r="113">
      <c r="D113" s="18"/>
      <c r="E113" s="18"/>
      <c r="F113" s="18"/>
    </row>
    <row r="114">
      <c r="D114" s="18"/>
      <c r="E114" s="18"/>
      <c r="F114" s="18"/>
    </row>
    <row r="115">
      <c r="D115" s="18"/>
      <c r="E115" s="18"/>
      <c r="F115" s="18"/>
    </row>
    <row r="116">
      <c r="D116" s="18"/>
      <c r="E116" s="18"/>
      <c r="F116" s="18"/>
    </row>
    <row r="117">
      <c r="D117" s="18"/>
      <c r="E117" s="18"/>
      <c r="F117" s="18"/>
    </row>
    <row r="118">
      <c r="D118" s="18"/>
      <c r="E118" s="18"/>
      <c r="F118" s="18"/>
    </row>
    <row r="119">
      <c r="D119" s="18"/>
      <c r="E119" s="18"/>
      <c r="F119" s="18"/>
    </row>
    <row r="120">
      <c r="D120" s="18"/>
      <c r="E120" s="18"/>
      <c r="F120" s="18"/>
    </row>
    <row r="121">
      <c r="D121" s="18"/>
      <c r="E121" s="18"/>
      <c r="F121" s="18"/>
    </row>
    <row r="122">
      <c r="D122" s="18"/>
      <c r="E122" s="18"/>
      <c r="F122" s="18"/>
    </row>
    <row r="123">
      <c r="D123" s="18"/>
      <c r="E123" s="18"/>
      <c r="F123" s="18"/>
    </row>
    <row r="124">
      <c r="D124" s="18"/>
      <c r="E124" s="18"/>
      <c r="F124" s="18"/>
    </row>
    <row r="125">
      <c r="D125" s="18"/>
      <c r="E125" s="18"/>
      <c r="F125" s="18"/>
    </row>
    <row r="126">
      <c r="D126" s="18"/>
      <c r="E126" s="18"/>
      <c r="F126" s="18"/>
    </row>
    <row r="127">
      <c r="D127" s="18"/>
      <c r="E127" s="18"/>
      <c r="F127" s="18"/>
    </row>
    <row r="128">
      <c r="D128" s="18"/>
      <c r="E128" s="18"/>
      <c r="F128" s="18"/>
    </row>
    <row r="129">
      <c r="D129" s="18"/>
      <c r="E129" s="18"/>
      <c r="F129" s="18"/>
    </row>
    <row r="130">
      <c r="D130" s="18"/>
      <c r="E130" s="18"/>
      <c r="F130" s="18"/>
    </row>
    <row r="131">
      <c r="D131" s="18"/>
      <c r="E131" s="18"/>
      <c r="F131" s="18"/>
    </row>
    <row r="132">
      <c r="D132" s="18"/>
      <c r="E132" s="18"/>
      <c r="F132" s="18"/>
    </row>
    <row r="133">
      <c r="D133" s="18"/>
      <c r="E133" s="18"/>
      <c r="F133" s="18"/>
    </row>
    <row r="134">
      <c r="D134" s="18"/>
      <c r="E134" s="18"/>
      <c r="F134" s="18"/>
    </row>
    <row r="135">
      <c r="D135" s="18"/>
      <c r="E135" s="18"/>
      <c r="F135" s="18"/>
    </row>
    <row r="136">
      <c r="D136" s="18"/>
      <c r="E136" s="18"/>
      <c r="F136" s="18"/>
    </row>
    <row r="137">
      <c r="D137" s="18"/>
      <c r="E137" s="18"/>
      <c r="F137" s="18"/>
    </row>
    <row r="138">
      <c r="D138" s="18"/>
      <c r="E138" s="18"/>
      <c r="F138" s="18"/>
    </row>
    <row r="139">
      <c r="D139" s="18"/>
      <c r="E139" s="18"/>
      <c r="F139" s="18"/>
    </row>
    <row r="140">
      <c r="D140" s="18"/>
      <c r="E140" s="18"/>
      <c r="F140" s="18"/>
    </row>
    <row r="141">
      <c r="D141" s="18"/>
      <c r="E141" s="18"/>
      <c r="F141" s="18"/>
    </row>
    <row r="142">
      <c r="D142" s="18"/>
      <c r="E142" s="18"/>
      <c r="F142" s="18"/>
    </row>
    <row r="143">
      <c r="D143" s="18"/>
      <c r="E143" s="18"/>
      <c r="F143" s="18"/>
    </row>
    <row r="144">
      <c r="D144" s="18"/>
      <c r="E144" s="18"/>
      <c r="F144" s="18"/>
    </row>
    <row r="145">
      <c r="D145" s="18"/>
      <c r="E145" s="18"/>
      <c r="F145" s="18"/>
    </row>
    <row r="146">
      <c r="D146" s="18"/>
      <c r="E146" s="18"/>
      <c r="F146" s="18"/>
    </row>
    <row r="147">
      <c r="D147" s="18"/>
      <c r="E147" s="18"/>
      <c r="F147" s="18"/>
    </row>
    <row r="148">
      <c r="D148" s="18"/>
      <c r="E148" s="18"/>
      <c r="F148" s="18"/>
    </row>
    <row r="149">
      <c r="D149" s="18"/>
      <c r="E149" s="18"/>
      <c r="F149" s="18"/>
    </row>
    <row r="150">
      <c r="D150" s="18"/>
      <c r="E150" s="18"/>
      <c r="F150" s="18"/>
    </row>
    <row r="151">
      <c r="D151" s="18"/>
      <c r="E151" s="18"/>
      <c r="F151" s="18"/>
    </row>
    <row r="152">
      <c r="D152" s="18"/>
      <c r="E152" s="18"/>
      <c r="F152" s="18"/>
    </row>
    <row r="153">
      <c r="D153" s="18"/>
      <c r="E153" s="18"/>
      <c r="F153" s="18"/>
    </row>
    <row r="154">
      <c r="D154" s="18"/>
      <c r="E154" s="18"/>
      <c r="F154" s="18"/>
    </row>
    <row r="155">
      <c r="D155" s="18"/>
      <c r="E155" s="18"/>
      <c r="F155" s="18"/>
    </row>
    <row r="156">
      <c r="D156" s="18"/>
      <c r="E156" s="18"/>
      <c r="F156" s="18"/>
    </row>
    <row r="157">
      <c r="D157" s="18"/>
      <c r="E157" s="18"/>
      <c r="F157" s="18"/>
    </row>
    <row r="158">
      <c r="D158" s="18"/>
      <c r="E158" s="18"/>
      <c r="F158" s="18"/>
    </row>
    <row r="159">
      <c r="D159" s="18"/>
      <c r="E159" s="18"/>
      <c r="F159" s="18"/>
    </row>
    <row r="160">
      <c r="D160" s="18"/>
      <c r="E160" s="18"/>
      <c r="F160" s="18"/>
    </row>
    <row r="161">
      <c r="D161" s="18"/>
      <c r="E161" s="18"/>
      <c r="F161" s="18"/>
    </row>
    <row r="162">
      <c r="D162" s="18"/>
      <c r="E162" s="18"/>
      <c r="F162" s="18"/>
    </row>
    <row r="163">
      <c r="D163" s="18"/>
      <c r="E163" s="18"/>
      <c r="F163" s="18"/>
    </row>
    <row r="164">
      <c r="D164" s="18"/>
      <c r="E164" s="18"/>
      <c r="F164" s="18"/>
    </row>
    <row r="165">
      <c r="D165" s="18"/>
      <c r="E165" s="18"/>
      <c r="F165" s="18"/>
    </row>
    <row r="166">
      <c r="D166" s="18"/>
      <c r="E166" s="18"/>
      <c r="F166" s="18"/>
    </row>
    <row r="167">
      <c r="D167" s="18"/>
      <c r="E167" s="18"/>
      <c r="F167" s="18"/>
    </row>
    <row r="168">
      <c r="D168" s="18"/>
      <c r="E168" s="18"/>
      <c r="F168" s="18"/>
    </row>
    <row r="169">
      <c r="D169" s="18"/>
      <c r="E169" s="18"/>
      <c r="F169" s="18"/>
    </row>
    <row r="170">
      <c r="D170" s="18"/>
      <c r="E170" s="18"/>
      <c r="F170" s="18"/>
    </row>
    <row r="171">
      <c r="D171" s="18"/>
      <c r="E171" s="18"/>
      <c r="F171" s="18"/>
    </row>
    <row r="172">
      <c r="D172" s="18"/>
      <c r="E172" s="18"/>
      <c r="F172" s="18"/>
    </row>
    <row r="173">
      <c r="D173" s="18"/>
      <c r="E173" s="18"/>
      <c r="F173" s="18"/>
    </row>
    <row r="174">
      <c r="D174" s="18"/>
      <c r="E174" s="18"/>
      <c r="F174" s="18"/>
    </row>
    <row r="175">
      <c r="D175" s="18"/>
      <c r="E175" s="18"/>
      <c r="F175" s="18"/>
    </row>
    <row r="176">
      <c r="D176" s="18"/>
      <c r="E176" s="18"/>
      <c r="F176" s="18"/>
    </row>
    <row r="177">
      <c r="D177" s="18"/>
      <c r="E177" s="18"/>
      <c r="F177" s="18"/>
    </row>
    <row r="178">
      <c r="D178" s="18"/>
      <c r="E178" s="18"/>
      <c r="F178" s="18"/>
    </row>
    <row r="179">
      <c r="D179" s="18"/>
      <c r="E179" s="18"/>
      <c r="F179" s="18"/>
    </row>
    <row r="180">
      <c r="D180" s="18"/>
      <c r="E180" s="18"/>
      <c r="F180" s="18"/>
    </row>
    <row r="181">
      <c r="D181" s="18"/>
      <c r="E181" s="18"/>
      <c r="F181" s="18"/>
    </row>
    <row r="182">
      <c r="D182" s="18"/>
      <c r="E182" s="18"/>
      <c r="F182" s="18"/>
    </row>
    <row r="183">
      <c r="D183" s="18"/>
      <c r="E183" s="18"/>
      <c r="F183" s="18"/>
    </row>
    <row r="184">
      <c r="D184" s="18"/>
      <c r="E184" s="18"/>
      <c r="F184" s="18"/>
    </row>
    <row r="185">
      <c r="D185" s="18"/>
      <c r="E185" s="18"/>
      <c r="F185" s="18"/>
    </row>
    <row r="186">
      <c r="D186" s="18"/>
      <c r="E186" s="18"/>
      <c r="F186" s="18"/>
    </row>
    <row r="187">
      <c r="D187" s="18"/>
      <c r="E187" s="18"/>
      <c r="F187" s="18"/>
    </row>
    <row r="188">
      <c r="D188" s="18"/>
      <c r="E188" s="18"/>
      <c r="F188" s="18"/>
    </row>
    <row r="189">
      <c r="D189" s="18"/>
      <c r="E189" s="18"/>
      <c r="F189" s="18"/>
    </row>
    <row r="190">
      <c r="D190" s="18"/>
      <c r="E190" s="18"/>
      <c r="F190" s="18"/>
    </row>
    <row r="191">
      <c r="D191" s="18"/>
      <c r="E191" s="18"/>
      <c r="F191" s="18"/>
    </row>
    <row r="192">
      <c r="D192" s="18"/>
      <c r="E192" s="18"/>
      <c r="F192" s="18"/>
    </row>
    <row r="193">
      <c r="D193" s="18"/>
      <c r="E193" s="18"/>
      <c r="F193" s="18"/>
    </row>
    <row r="194">
      <c r="D194" s="18"/>
      <c r="E194" s="18"/>
      <c r="F194" s="18"/>
    </row>
    <row r="195">
      <c r="D195" s="18"/>
      <c r="E195" s="18"/>
      <c r="F195" s="18"/>
    </row>
    <row r="196">
      <c r="D196" s="18"/>
      <c r="E196" s="18"/>
      <c r="F196" s="18"/>
    </row>
    <row r="197">
      <c r="D197" s="18"/>
      <c r="E197" s="18"/>
      <c r="F197" s="18"/>
    </row>
    <row r="198">
      <c r="D198" s="18"/>
      <c r="E198" s="18"/>
      <c r="F198" s="18"/>
    </row>
    <row r="199">
      <c r="D199" s="18"/>
      <c r="E199" s="18"/>
      <c r="F199" s="18"/>
    </row>
    <row r="200">
      <c r="D200" s="18"/>
      <c r="E200" s="18"/>
      <c r="F200" s="18"/>
    </row>
    <row r="201">
      <c r="D201" s="18"/>
      <c r="E201" s="18"/>
      <c r="F201" s="18"/>
    </row>
    <row r="202">
      <c r="D202" s="18"/>
      <c r="E202" s="18"/>
      <c r="F202" s="18"/>
    </row>
    <row r="203">
      <c r="D203" s="18"/>
      <c r="E203" s="18"/>
      <c r="F203" s="18"/>
    </row>
    <row r="204">
      <c r="D204" s="18"/>
      <c r="E204" s="18"/>
      <c r="F204" s="18"/>
    </row>
    <row r="205">
      <c r="D205" s="18"/>
      <c r="E205" s="18"/>
      <c r="F205" s="18"/>
    </row>
    <row r="206">
      <c r="D206" s="18"/>
      <c r="E206" s="18"/>
      <c r="F206" s="18"/>
    </row>
    <row r="207">
      <c r="D207" s="18"/>
      <c r="E207" s="18"/>
      <c r="F207" s="18"/>
    </row>
    <row r="208">
      <c r="D208" s="18"/>
      <c r="E208" s="18"/>
      <c r="F208" s="18"/>
    </row>
    <row r="209">
      <c r="D209" s="18"/>
      <c r="E209" s="18"/>
      <c r="F209" s="18"/>
    </row>
    <row r="210">
      <c r="D210" s="18"/>
      <c r="E210" s="18"/>
      <c r="F210" s="18"/>
    </row>
    <row r="211">
      <c r="D211" s="18"/>
      <c r="E211" s="18"/>
      <c r="F211" s="18"/>
    </row>
    <row r="212">
      <c r="D212" s="18"/>
      <c r="E212" s="18"/>
      <c r="F212" s="18"/>
    </row>
    <row r="213">
      <c r="D213" s="18"/>
      <c r="E213" s="18"/>
      <c r="F213" s="18"/>
    </row>
    <row r="214">
      <c r="D214" s="18"/>
      <c r="E214" s="18"/>
      <c r="F214" s="18"/>
    </row>
    <row r="215">
      <c r="D215" s="18"/>
      <c r="E215" s="18"/>
      <c r="F215" s="18"/>
    </row>
    <row r="216">
      <c r="D216" s="18"/>
      <c r="E216" s="18"/>
      <c r="F216" s="18"/>
    </row>
    <row r="217">
      <c r="D217" s="18"/>
      <c r="E217" s="18"/>
      <c r="F217" s="18"/>
    </row>
    <row r="218">
      <c r="D218" s="18"/>
      <c r="E218" s="18"/>
      <c r="F218" s="18"/>
    </row>
    <row r="219">
      <c r="D219" s="18"/>
      <c r="E219" s="18"/>
      <c r="F219" s="18"/>
    </row>
    <row r="220">
      <c r="D220" s="18"/>
      <c r="E220" s="18"/>
      <c r="F220" s="18"/>
    </row>
    <row r="221">
      <c r="D221" s="18"/>
      <c r="E221" s="18"/>
      <c r="F221" s="18"/>
    </row>
    <row r="222">
      <c r="D222" s="18"/>
      <c r="E222" s="18"/>
      <c r="F222" s="18"/>
    </row>
    <row r="223">
      <c r="D223" s="18"/>
      <c r="E223" s="18"/>
      <c r="F223" s="18"/>
    </row>
    <row r="224">
      <c r="D224" s="18"/>
      <c r="E224" s="18"/>
      <c r="F224" s="18"/>
    </row>
    <row r="225">
      <c r="D225" s="18"/>
      <c r="E225" s="18"/>
      <c r="F225" s="18"/>
    </row>
    <row r="226">
      <c r="D226" s="18"/>
      <c r="E226" s="18"/>
      <c r="F226" s="18"/>
    </row>
    <row r="227">
      <c r="D227" s="18"/>
      <c r="E227" s="18"/>
      <c r="F227" s="18"/>
    </row>
    <row r="228">
      <c r="D228" s="18"/>
      <c r="E228" s="18"/>
      <c r="F228" s="18"/>
    </row>
    <row r="229">
      <c r="D229" s="18"/>
      <c r="E229" s="18"/>
      <c r="F229" s="18"/>
    </row>
    <row r="230">
      <c r="D230" s="18"/>
      <c r="E230" s="18"/>
      <c r="F230" s="18"/>
    </row>
    <row r="231">
      <c r="D231" s="18"/>
      <c r="E231" s="18"/>
      <c r="F231" s="18"/>
    </row>
    <row r="232">
      <c r="D232" s="18"/>
      <c r="E232" s="18"/>
      <c r="F232" s="18"/>
    </row>
    <row r="233">
      <c r="D233" s="18"/>
      <c r="E233" s="18"/>
      <c r="F233" s="18"/>
    </row>
    <row r="234">
      <c r="D234" s="18"/>
      <c r="E234" s="18"/>
      <c r="F234" s="18"/>
    </row>
    <row r="235">
      <c r="D235" s="18"/>
      <c r="E235" s="18"/>
      <c r="F235" s="18"/>
    </row>
    <row r="236">
      <c r="D236" s="18"/>
      <c r="E236" s="18"/>
      <c r="F236" s="18"/>
    </row>
    <row r="237">
      <c r="D237" s="18"/>
      <c r="E237" s="18"/>
      <c r="F237" s="18"/>
    </row>
    <row r="238">
      <c r="D238" s="18"/>
      <c r="E238" s="18"/>
      <c r="F238" s="18"/>
    </row>
    <row r="239">
      <c r="D239" s="18"/>
      <c r="E239" s="18"/>
      <c r="F239" s="18"/>
    </row>
    <row r="240">
      <c r="D240" s="18"/>
      <c r="E240" s="18"/>
      <c r="F240" s="18"/>
    </row>
    <row r="241">
      <c r="D241" s="18"/>
      <c r="E241" s="18"/>
      <c r="F241" s="18"/>
    </row>
    <row r="242">
      <c r="D242" s="18"/>
      <c r="E242" s="18"/>
      <c r="F242" s="18"/>
    </row>
    <row r="243">
      <c r="D243" s="18"/>
      <c r="E243" s="18"/>
      <c r="F243" s="18"/>
    </row>
    <row r="244">
      <c r="D244" s="18"/>
      <c r="E244" s="18"/>
      <c r="F244" s="18"/>
    </row>
    <row r="245">
      <c r="D245" s="18"/>
      <c r="E245" s="18"/>
      <c r="F245" s="18"/>
    </row>
    <row r="246">
      <c r="D246" s="18"/>
      <c r="E246" s="18"/>
      <c r="F246" s="18"/>
    </row>
    <row r="247">
      <c r="D247" s="18"/>
      <c r="E247" s="18"/>
      <c r="F247" s="18"/>
    </row>
    <row r="248">
      <c r="D248" s="18"/>
      <c r="E248" s="18"/>
      <c r="F248" s="18"/>
    </row>
    <row r="249">
      <c r="D249" s="18"/>
      <c r="E249" s="18"/>
      <c r="F249" s="18"/>
    </row>
    <row r="250">
      <c r="D250" s="18"/>
      <c r="E250" s="18"/>
      <c r="F250" s="18"/>
    </row>
    <row r="251">
      <c r="D251" s="18"/>
      <c r="E251" s="18"/>
      <c r="F251" s="18"/>
    </row>
    <row r="252">
      <c r="D252" s="18"/>
      <c r="E252" s="18"/>
      <c r="F252" s="18"/>
    </row>
    <row r="253">
      <c r="D253" s="18"/>
      <c r="E253" s="18"/>
      <c r="F253" s="18"/>
    </row>
    <row r="254">
      <c r="D254" s="18"/>
      <c r="E254" s="18"/>
      <c r="F254" s="18"/>
    </row>
    <row r="255">
      <c r="D255" s="18"/>
      <c r="E255" s="18"/>
      <c r="F255" s="18"/>
    </row>
    <row r="256">
      <c r="D256" s="18"/>
      <c r="E256" s="18"/>
      <c r="F256" s="18"/>
    </row>
    <row r="257">
      <c r="D257" s="18"/>
      <c r="E257" s="18"/>
      <c r="F257" s="18"/>
    </row>
    <row r="258">
      <c r="D258" s="18"/>
      <c r="E258" s="18"/>
      <c r="F258" s="18"/>
    </row>
    <row r="259">
      <c r="D259" s="18"/>
      <c r="E259" s="18"/>
      <c r="F259" s="18"/>
    </row>
    <row r="260">
      <c r="D260" s="18"/>
      <c r="E260" s="18"/>
      <c r="F260" s="18"/>
    </row>
    <row r="261">
      <c r="D261" s="18"/>
      <c r="E261" s="18"/>
      <c r="F261" s="18"/>
    </row>
    <row r="262">
      <c r="D262" s="18"/>
      <c r="E262" s="18"/>
      <c r="F262" s="18"/>
    </row>
    <row r="263">
      <c r="D263" s="18"/>
      <c r="E263" s="18"/>
      <c r="F263" s="18"/>
    </row>
    <row r="264">
      <c r="D264" s="18"/>
      <c r="E264" s="18"/>
      <c r="F264" s="18"/>
    </row>
    <row r="265">
      <c r="D265" s="18"/>
      <c r="E265" s="18"/>
      <c r="F265" s="18"/>
    </row>
    <row r="266">
      <c r="D266" s="18"/>
      <c r="E266" s="18"/>
      <c r="F266" s="18"/>
    </row>
    <row r="267">
      <c r="D267" s="18"/>
      <c r="E267" s="18"/>
      <c r="F267" s="18"/>
    </row>
    <row r="268">
      <c r="D268" s="18"/>
      <c r="E268" s="18"/>
      <c r="F268" s="18"/>
    </row>
    <row r="269">
      <c r="D269" s="18"/>
      <c r="E269" s="18"/>
      <c r="F269" s="18"/>
    </row>
    <row r="270">
      <c r="D270" s="18"/>
      <c r="E270" s="18"/>
      <c r="F270" s="18"/>
    </row>
    <row r="271">
      <c r="D271" s="18"/>
      <c r="E271" s="18"/>
      <c r="F271" s="18"/>
    </row>
    <row r="272">
      <c r="D272" s="18"/>
      <c r="E272" s="18"/>
      <c r="F272" s="18"/>
    </row>
    <row r="273">
      <c r="D273" s="18"/>
      <c r="E273" s="18"/>
      <c r="F273" s="18"/>
    </row>
    <row r="274">
      <c r="D274" s="18"/>
      <c r="E274" s="18"/>
      <c r="F274" s="18"/>
    </row>
    <row r="275">
      <c r="D275" s="18"/>
      <c r="E275" s="18"/>
      <c r="F275" s="18"/>
    </row>
    <row r="276">
      <c r="D276" s="18"/>
      <c r="E276" s="18"/>
      <c r="F276" s="18"/>
    </row>
    <row r="277">
      <c r="D277" s="18"/>
      <c r="E277" s="18"/>
      <c r="F277" s="18"/>
    </row>
    <row r="278">
      <c r="D278" s="18"/>
      <c r="E278" s="18"/>
      <c r="F278" s="18"/>
    </row>
    <row r="279">
      <c r="D279" s="18"/>
      <c r="E279" s="18"/>
      <c r="F279" s="18"/>
    </row>
    <row r="280">
      <c r="D280" s="18"/>
      <c r="E280" s="18"/>
      <c r="F280" s="18"/>
    </row>
    <row r="281">
      <c r="D281" s="18"/>
      <c r="E281" s="18"/>
      <c r="F281" s="18"/>
    </row>
    <row r="282">
      <c r="D282" s="18"/>
      <c r="E282" s="18"/>
      <c r="F282" s="18"/>
    </row>
    <row r="283">
      <c r="D283" s="18"/>
      <c r="E283" s="18"/>
      <c r="F283" s="18"/>
    </row>
    <row r="284">
      <c r="D284" s="18"/>
      <c r="E284" s="18"/>
      <c r="F284" s="18"/>
    </row>
    <row r="285">
      <c r="D285" s="18"/>
      <c r="E285" s="18"/>
      <c r="F285" s="18"/>
    </row>
    <row r="286">
      <c r="D286" s="18"/>
      <c r="E286" s="18"/>
      <c r="F286" s="18"/>
    </row>
    <row r="287">
      <c r="D287" s="18"/>
      <c r="E287" s="18"/>
      <c r="F287" s="18"/>
    </row>
    <row r="288">
      <c r="D288" s="18"/>
      <c r="E288" s="18"/>
      <c r="F288" s="18"/>
    </row>
    <row r="289">
      <c r="D289" s="18"/>
      <c r="E289" s="18"/>
      <c r="F289" s="18"/>
    </row>
    <row r="290">
      <c r="D290" s="18"/>
      <c r="E290" s="18"/>
      <c r="F290" s="18"/>
    </row>
    <row r="291">
      <c r="D291" s="18"/>
      <c r="E291" s="18"/>
      <c r="F291" s="18"/>
    </row>
    <row r="292">
      <c r="D292" s="18"/>
      <c r="E292" s="18"/>
      <c r="F292" s="18"/>
    </row>
    <row r="293">
      <c r="D293" s="18"/>
      <c r="E293" s="18"/>
      <c r="F293" s="18"/>
    </row>
    <row r="294">
      <c r="D294" s="18"/>
      <c r="E294" s="18"/>
      <c r="F294" s="18"/>
    </row>
    <row r="295">
      <c r="D295" s="18"/>
      <c r="E295" s="18"/>
      <c r="F295" s="18"/>
    </row>
    <row r="296">
      <c r="D296" s="18"/>
      <c r="E296" s="18"/>
      <c r="F296" s="18"/>
    </row>
    <row r="297">
      <c r="D297" s="18"/>
      <c r="E297" s="18"/>
      <c r="F297" s="18"/>
    </row>
    <row r="298">
      <c r="D298" s="18"/>
      <c r="E298" s="18"/>
      <c r="F298" s="18"/>
    </row>
    <row r="299">
      <c r="D299" s="18"/>
      <c r="E299" s="18"/>
      <c r="F299" s="18"/>
    </row>
    <row r="300">
      <c r="D300" s="18"/>
      <c r="E300" s="18"/>
      <c r="F300" s="18"/>
    </row>
    <row r="301">
      <c r="D301" s="18"/>
      <c r="E301" s="18"/>
      <c r="F301" s="18"/>
    </row>
    <row r="302">
      <c r="D302" s="18"/>
      <c r="E302" s="18"/>
      <c r="F302" s="18"/>
    </row>
    <row r="303">
      <c r="D303" s="18"/>
      <c r="E303" s="18"/>
      <c r="F303" s="18"/>
    </row>
    <row r="304">
      <c r="D304" s="18"/>
      <c r="E304" s="18"/>
      <c r="F304" s="18"/>
    </row>
    <row r="305">
      <c r="D305" s="18"/>
      <c r="E305" s="18"/>
      <c r="F305" s="18"/>
    </row>
    <row r="306">
      <c r="D306" s="18"/>
      <c r="E306" s="18"/>
      <c r="F306" s="18"/>
    </row>
    <row r="307">
      <c r="D307" s="18"/>
      <c r="E307" s="18"/>
      <c r="F307" s="18"/>
    </row>
    <row r="308">
      <c r="D308" s="18"/>
      <c r="E308" s="18"/>
      <c r="F308" s="18"/>
    </row>
    <row r="309">
      <c r="D309" s="18"/>
      <c r="E309" s="18"/>
      <c r="F309" s="18"/>
    </row>
    <row r="310">
      <c r="D310" s="18"/>
      <c r="E310" s="18"/>
      <c r="F310" s="18"/>
    </row>
    <row r="311">
      <c r="D311" s="18"/>
      <c r="E311" s="18"/>
      <c r="F311" s="18"/>
    </row>
    <row r="312">
      <c r="D312" s="18"/>
      <c r="E312" s="18"/>
      <c r="F312" s="18"/>
    </row>
    <row r="313">
      <c r="D313" s="18"/>
      <c r="E313" s="18"/>
      <c r="F313" s="18"/>
    </row>
    <row r="314">
      <c r="D314" s="18"/>
      <c r="E314" s="18"/>
      <c r="F314" s="18"/>
    </row>
    <row r="315">
      <c r="D315" s="18"/>
      <c r="E315" s="18"/>
      <c r="F315" s="18"/>
    </row>
    <row r="316">
      <c r="D316" s="18"/>
      <c r="E316" s="18"/>
      <c r="F316" s="18"/>
    </row>
    <row r="317">
      <c r="D317" s="18"/>
      <c r="E317" s="18"/>
      <c r="F317" s="18"/>
    </row>
    <row r="318">
      <c r="D318" s="18"/>
      <c r="E318" s="18"/>
      <c r="F318" s="18"/>
    </row>
    <row r="319">
      <c r="D319" s="18"/>
      <c r="E319" s="18"/>
      <c r="F319" s="18"/>
    </row>
    <row r="320">
      <c r="D320" s="18"/>
      <c r="E320" s="18"/>
      <c r="F320" s="18"/>
    </row>
    <row r="321">
      <c r="D321" s="18"/>
      <c r="E321" s="18"/>
      <c r="F321" s="18"/>
    </row>
    <row r="322">
      <c r="D322" s="18"/>
      <c r="E322" s="18"/>
      <c r="F322" s="18"/>
    </row>
    <row r="323">
      <c r="D323" s="18"/>
      <c r="E323" s="18"/>
      <c r="F323" s="18"/>
    </row>
    <row r="324">
      <c r="D324" s="18"/>
      <c r="E324" s="18"/>
      <c r="F324" s="18"/>
    </row>
    <row r="325">
      <c r="D325" s="18"/>
      <c r="E325" s="18"/>
      <c r="F325" s="18"/>
    </row>
    <row r="326">
      <c r="D326" s="18"/>
      <c r="E326" s="18"/>
      <c r="F326" s="18"/>
    </row>
    <row r="327">
      <c r="D327" s="18"/>
      <c r="E327" s="18"/>
      <c r="F327" s="18"/>
    </row>
    <row r="328">
      <c r="D328" s="18"/>
      <c r="E328" s="18"/>
      <c r="F328" s="18"/>
    </row>
    <row r="329">
      <c r="D329" s="18"/>
      <c r="E329" s="18"/>
      <c r="F329" s="18"/>
    </row>
    <row r="330">
      <c r="D330" s="18"/>
      <c r="E330" s="18"/>
      <c r="F330" s="18"/>
    </row>
    <row r="331">
      <c r="D331" s="18"/>
      <c r="E331" s="18"/>
      <c r="F331" s="18"/>
    </row>
    <row r="332">
      <c r="D332" s="18"/>
      <c r="E332" s="18"/>
      <c r="F332" s="18"/>
    </row>
    <row r="333">
      <c r="D333" s="18"/>
      <c r="E333" s="18"/>
      <c r="F333" s="18"/>
    </row>
    <row r="334">
      <c r="D334" s="18"/>
      <c r="E334" s="18"/>
      <c r="F334" s="18"/>
    </row>
    <row r="335">
      <c r="D335" s="18"/>
      <c r="E335" s="18"/>
      <c r="F335" s="18"/>
    </row>
    <row r="336">
      <c r="D336" s="18"/>
      <c r="E336" s="18"/>
      <c r="F336" s="18"/>
    </row>
    <row r="337">
      <c r="D337" s="18"/>
      <c r="E337" s="18"/>
      <c r="F337" s="18"/>
    </row>
    <row r="338">
      <c r="D338" s="18"/>
      <c r="E338" s="18"/>
      <c r="F338" s="18"/>
    </row>
    <row r="339">
      <c r="D339" s="18"/>
      <c r="E339" s="18"/>
      <c r="F339" s="18"/>
    </row>
    <row r="340">
      <c r="D340" s="18"/>
      <c r="E340" s="18"/>
      <c r="F340" s="18"/>
    </row>
    <row r="341">
      <c r="D341" s="18"/>
      <c r="E341" s="18"/>
      <c r="F341" s="18"/>
    </row>
    <row r="342">
      <c r="D342" s="18"/>
      <c r="E342" s="18"/>
      <c r="F342" s="18"/>
    </row>
    <row r="343">
      <c r="D343" s="18"/>
      <c r="E343" s="18"/>
      <c r="F343" s="18"/>
    </row>
    <row r="344">
      <c r="D344" s="18"/>
      <c r="E344" s="18"/>
      <c r="F344" s="18"/>
    </row>
    <row r="345">
      <c r="D345" s="18"/>
      <c r="E345" s="18"/>
      <c r="F345" s="18"/>
    </row>
    <row r="346">
      <c r="D346" s="18"/>
      <c r="E346" s="18"/>
      <c r="F346" s="18"/>
    </row>
    <row r="347">
      <c r="D347" s="18"/>
      <c r="E347" s="18"/>
      <c r="F347" s="18"/>
    </row>
    <row r="348">
      <c r="D348" s="18"/>
      <c r="E348" s="18"/>
      <c r="F348" s="18"/>
    </row>
    <row r="349">
      <c r="D349" s="18"/>
      <c r="E349" s="18"/>
      <c r="F349" s="18"/>
    </row>
    <row r="350">
      <c r="D350" s="18"/>
      <c r="E350" s="18"/>
      <c r="F350" s="18"/>
    </row>
    <row r="351">
      <c r="D351" s="18"/>
      <c r="E351" s="18"/>
      <c r="F351" s="18"/>
    </row>
    <row r="352">
      <c r="D352" s="18"/>
      <c r="E352" s="18"/>
      <c r="F352" s="18"/>
    </row>
    <row r="353">
      <c r="D353" s="18"/>
      <c r="E353" s="18"/>
      <c r="F353" s="18"/>
    </row>
    <row r="354">
      <c r="D354" s="18"/>
      <c r="E354" s="18"/>
      <c r="F354" s="18"/>
    </row>
    <row r="355">
      <c r="D355" s="18"/>
      <c r="E355" s="18"/>
      <c r="F355" s="18"/>
    </row>
    <row r="356">
      <c r="D356" s="18"/>
      <c r="E356" s="18"/>
      <c r="F356" s="18"/>
    </row>
    <row r="357">
      <c r="D357" s="18"/>
      <c r="E357" s="18"/>
      <c r="F357" s="18"/>
    </row>
    <row r="358">
      <c r="D358" s="18"/>
      <c r="E358" s="18"/>
      <c r="F358" s="18"/>
    </row>
    <row r="359">
      <c r="D359" s="18"/>
      <c r="E359" s="18"/>
      <c r="F359" s="18"/>
    </row>
    <row r="360">
      <c r="D360" s="18"/>
      <c r="E360" s="18"/>
      <c r="F360" s="18"/>
    </row>
    <row r="361">
      <c r="D361" s="18"/>
      <c r="E361" s="18"/>
      <c r="F361" s="18"/>
    </row>
    <row r="362">
      <c r="D362" s="18"/>
      <c r="E362" s="18"/>
      <c r="F362" s="18"/>
    </row>
    <row r="363">
      <c r="D363" s="18"/>
      <c r="E363" s="18"/>
      <c r="F363" s="18"/>
    </row>
    <row r="364">
      <c r="D364" s="18"/>
      <c r="E364" s="18"/>
      <c r="F364" s="18"/>
    </row>
    <row r="365">
      <c r="D365" s="18"/>
      <c r="E365" s="18"/>
      <c r="F365" s="18"/>
    </row>
    <row r="366">
      <c r="D366" s="18"/>
      <c r="E366" s="18"/>
      <c r="F366" s="18"/>
    </row>
    <row r="367">
      <c r="D367" s="18"/>
      <c r="E367" s="18"/>
      <c r="F367" s="18"/>
    </row>
    <row r="368">
      <c r="D368" s="18"/>
      <c r="E368" s="18"/>
      <c r="F368" s="18"/>
    </row>
    <row r="369">
      <c r="D369" s="18"/>
      <c r="E369" s="18"/>
      <c r="F369" s="18"/>
    </row>
    <row r="370">
      <c r="D370" s="18"/>
      <c r="E370" s="18"/>
      <c r="F370" s="18"/>
    </row>
    <row r="371">
      <c r="D371" s="18"/>
      <c r="E371" s="18"/>
      <c r="F371" s="18"/>
    </row>
    <row r="372">
      <c r="D372" s="18"/>
      <c r="E372" s="18"/>
      <c r="F372" s="18"/>
    </row>
    <row r="373">
      <c r="D373" s="18"/>
      <c r="E373" s="18"/>
      <c r="F373" s="18"/>
    </row>
    <row r="374">
      <c r="D374" s="18"/>
      <c r="E374" s="18"/>
      <c r="F374" s="18"/>
    </row>
    <row r="375">
      <c r="D375" s="18"/>
      <c r="E375" s="18"/>
      <c r="F375" s="18"/>
    </row>
    <row r="376">
      <c r="D376" s="18"/>
      <c r="E376" s="18"/>
      <c r="F376" s="18"/>
    </row>
    <row r="377">
      <c r="D377" s="18"/>
      <c r="E377" s="18"/>
      <c r="F377" s="18"/>
    </row>
    <row r="378">
      <c r="D378" s="18"/>
      <c r="E378" s="18"/>
      <c r="F378" s="18"/>
    </row>
    <row r="379">
      <c r="D379" s="18"/>
      <c r="E379" s="18"/>
      <c r="F379" s="18"/>
    </row>
    <row r="380">
      <c r="D380" s="18"/>
      <c r="E380" s="18"/>
      <c r="F380" s="18"/>
    </row>
    <row r="381">
      <c r="D381" s="18"/>
      <c r="E381" s="18"/>
      <c r="F381" s="18"/>
    </row>
    <row r="382">
      <c r="D382" s="18"/>
      <c r="E382" s="18"/>
      <c r="F382" s="18"/>
    </row>
    <row r="383">
      <c r="D383" s="18"/>
      <c r="E383" s="18"/>
      <c r="F383" s="18"/>
    </row>
    <row r="384">
      <c r="D384" s="18"/>
      <c r="E384" s="18"/>
      <c r="F384" s="18"/>
    </row>
    <row r="385">
      <c r="D385" s="18"/>
      <c r="E385" s="18"/>
      <c r="F385" s="18"/>
    </row>
    <row r="386">
      <c r="D386" s="18"/>
      <c r="E386" s="18"/>
      <c r="F386" s="18"/>
    </row>
    <row r="387">
      <c r="D387" s="18"/>
      <c r="E387" s="18"/>
      <c r="F387" s="18"/>
    </row>
    <row r="388">
      <c r="D388" s="18"/>
      <c r="E388" s="18"/>
      <c r="F388" s="18"/>
    </row>
    <row r="389">
      <c r="D389" s="18"/>
      <c r="E389" s="18"/>
      <c r="F389" s="18"/>
    </row>
    <row r="390">
      <c r="D390" s="18"/>
      <c r="E390" s="18"/>
      <c r="F390" s="18"/>
    </row>
    <row r="391">
      <c r="D391" s="18"/>
      <c r="E391" s="18"/>
      <c r="F391" s="18"/>
    </row>
    <row r="392">
      <c r="D392" s="18"/>
      <c r="E392" s="18"/>
      <c r="F392" s="18"/>
    </row>
    <row r="393">
      <c r="D393" s="18"/>
      <c r="E393" s="18"/>
      <c r="F393" s="18"/>
    </row>
    <row r="394">
      <c r="D394" s="18"/>
      <c r="E394" s="18"/>
      <c r="F394" s="18"/>
    </row>
    <row r="395">
      <c r="D395" s="18"/>
      <c r="E395" s="18"/>
      <c r="F395" s="18"/>
    </row>
    <row r="396">
      <c r="D396" s="18"/>
      <c r="E396" s="18"/>
      <c r="F396" s="18"/>
    </row>
    <row r="397">
      <c r="D397" s="18"/>
      <c r="E397" s="18"/>
      <c r="F397" s="18"/>
    </row>
    <row r="398">
      <c r="D398" s="18"/>
      <c r="E398" s="18"/>
      <c r="F398" s="18"/>
    </row>
    <row r="399">
      <c r="D399" s="18"/>
      <c r="E399" s="18"/>
      <c r="F399" s="18"/>
    </row>
    <row r="400">
      <c r="D400" s="18"/>
      <c r="E400" s="18"/>
      <c r="F400" s="18"/>
    </row>
    <row r="401">
      <c r="D401" s="18"/>
      <c r="E401" s="18"/>
      <c r="F401" s="18"/>
    </row>
    <row r="402">
      <c r="D402" s="18"/>
      <c r="E402" s="18"/>
      <c r="F402" s="18"/>
    </row>
    <row r="403">
      <c r="D403" s="18"/>
      <c r="E403" s="18"/>
      <c r="F403" s="18"/>
    </row>
    <row r="404">
      <c r="D404" s="18"/>
      <c r="E404" s="18"/>
      <c r="F404" s="18"/>
    </row>
    <row r="405">
      <c r="D405" s="18"/>
      <c r="E405" s="18"/>
      <c r="F405" s="18"/>
    </row>
    <row r="406">
      <c r="D406" s="18"/>
      <c r="E406" s="18"/>
      <c r="F406" s="18"/>
    </row>
    <row r="407">
      <c r="D407" s="18"/>
      <c r="E407" s="18"/>
      <c r="F407" s="18"/>
    </row>
    <row r="408">
      <c r="D408" s="18"/>
      <c r="E408" s="18"/>
      <c r="F408" s="18"/>
    </row>
    <row r="409">
      <c r="D409" s="18"/>
      <c r="E409" s="18"/>
      <c r="F409" s="18"/>
    </row>
    <row r="410">
      <c r="D410" s="18"/>
      <c r="E410" s="18"/>
      <c r="F410" s="18"/>
    </row>
    <row r="411">
      <c r="D411" s="18"/>
      <c r="E411" s="18"/>
      <c r="F411" s="18"/>
    </row>
    <row r="412">
      <c r="D412" s="18"/>
      <c r="E412" s="18"/>
      <c r="F412" s="18"/>
    </row>
    <row r="413">
      <c r="D413" s="18"/>
      <c r="E413" s="18"/>
      <c r="F413" s="18"/>
    </row>
    <row r="414">
      <c r="D414" s="18"/>
      <c r="E414" s="18"/>
      <c r="F414" s="18"/>
    </row>
    <row r="415">
      <c r="D415" s="18"/>
      <c r="E415" s="18"/>
      <c r="F415" s="18"/>
    </row>
    <row r="416">
      <c r="D416" s="18"/>
      <c r="E416" s="18"/>
      <c r="F416" s="18"/>
    </row>
    <row r="417">
      <c r="D417" s="18"/>
      <c r="E417" s="18"/>
      <c r="F417" s="18"/>
    </row>
    <row r="418">
      <c r="D418" s="18"/>
      <c r="E418" s="18"/>
      <c r="F418" s="18"/>
    </row>
    <row r="419">
      <c r="D419" s="18"/>
      <c r="E419" s="18"/>
      <c r="F419" s="18"/>
    </row>
    <row r="420">
      <c r="D420" s="18"/>
      <c r="E420" s="18"/>
      <c r="F420" s="18"/>
    </row>
    <row r="421">
      <c r="D421" s="18"/>
      <c r="E421" s="18"/>
      <c r="F421" s="18"/>
    </row>
    <row r="422">
      <c r="D422" s="18"/>
      <c r="E422" s="18"/>
      <c r="F422" s="18"/>
    </row>
    <row r="423">
      <c r="D423" s="18"/>
      <c r="E423" s="18"/>
      <c r="F423" s="18"/>
    </row>
    <row r="424">
      <c r="D424" s="18"/>
      <c r="E424" s="18"/>
      <c r="F424" s="18"/>
    </row>
    <row r="425">
      <c r="D425" s="18"/>
      <c r="E425" s="18"/>
      <c r="F425" s="18"/>
    </row>
    <row r="426">
      <c r="D426" s="18"/>
      <c r="E426" s="18"/>
      <c r="F426" s="18"/>
    </row>
    <row r="427">
      <c r="D427" s="18"/>
      <c r="E427" s="18"/>
      <c r="F427" s="18"/>
    </row>
    <row r="428">
      <c r="D428" s="18"/>
      <c r="E428" s="18"/>
      <c r="F428" s="18"/>
    </row>
    <row r="429">
      <c r="D429" s="18"/>
      <c r="E429" s="18"/>
      <c r="F429" s="18"/>
    </row>
    <row r="430">
      <c r="D430" s="18"/>
      <c r="E430" s="18"/>
      <c r="F430" s="18"/>
    </row>
    <row r="431">
      <c r="D431" s="18"/>
      <c r="E431" s="18"/>
      <c r="F431" s="18"/>
    </row>
    <row r="432">
      <c r="D432" s="18"/>
      <c r="E432" s="18"/>
      <c r="F432" s="18"/>
    </row>
    <row r="433">
      <c r="D433" s="18"/>
      <c r="E433" s="18"/>
      <c r="F433" s="18"/>
    </row>
    <row r="434">
      <c r="D434" s="18"/>
      <c r="E434" s="18"/>
      <c r="F434" s="18"/>
    </row>
    <row r="435">
      <c r="D435" s="18"/>
      <c r="E435" s="18"/>
      <c r="F435" s="18"/>
    </row>
    <row r="436">
      <c r="D436" s="18"/>
      <c r="E436" s="18"/>
      <c r="F436" s="18"/>
    </row>
    <row r="437">
      <c r="D437" s="18"/>
      <c r="E437" s="18"/>
      <c r="F437" s="18"/>
    </row>
    <row r="438">
      <c r="D438" s="18"/>
      <c r="E438" s="18"/>
      <c r="F438" s="18"/>
    </row>
    <row r="439">
      <c r="D439" s="18"/>
      <c r="E439" s="18"/>
      <c r="F439" s="18"/>
    </row>
    <row r="440">
      <c r="D440" s="18"/>
      <c r="E440" s="18"/>
      <c r="F440" s="18"/>
    </row>
    <row r="441">
      <c r="D441" s="18"/>
      <c r="E441" s="18"/>
      <c r="F441" s="18"/>
    </row>
    <row r="442">
      <c r="D442" s="18"/>
      <c r="E442" s="18"/>
      <c r="F442" s="18"/>
    </row>
    <row r="443">
      <c r="D443" s="18"/>
      <c r="E443" s="18"/>
      <c r="F443" s="18"/>
    </row>
    <row r="444">
      <c r="D444" s="18"/>
      <c r="E444" s="18"/>
      <c r="F444" s="18"/>
    </row>
    <row r="445">
      <c r="D445" s="18"/>
      <c r="E445" s="18"/>
      <c r="F445" s="18"/>
    </row>
    <row r="446">
      <c r="D446" s="18"/>
      <c r="E446" s="18"/>
      <c r="F446" s="18"/>
    </row>
    <row r="447">
      <c r="D447" s="18"/>
      <c r="E447" s="18"/>
      <c r="F447" s="18"/>
    </row>
    <row r="448">
      <c r="D448" s="18"/>
      <c r="E448" s="18"/>
      <c r="F448" s="18"/>
    </row>
    <row r="449">
      <c r="D449" s="18"/>
      <c r="E449" s="18"/>
      <c r="F449" s="18"/>
    </row>
    <row r="450">
      <c r="D450" s="18"/>
      <c r="E450" s="18"/>
      <c r="F450" s="18"/>
    </row>
    <row r="451">
      <c r="D451" s="18"/>
      <c r="E451" s="18"/>
      <c r="F451" s="18"/>
    </row>
    <row r="452">
      <c r="D452" s="18"/>
      <c r="E452" s="18"/>
      <c r="F452" s="18"/>
    </row>
    <row r="453">
      <c r="D453" s="18"/>
      <c r="E453" s="18"/>
      <c r="F453" s="18"/>
    </row>
    <row r="454">
      <c r="D454" s="18"/>
      <c r="E454" s="18"/>
      <c r="F454" s="18"/>
    </row>
    <row r="455">
      <c r="D455" s="18"/>
      <c r="E455" s="18"/>
      <c r="F455" s="18"/>
    </row>
    <row r="456">
      <c r="D456" s="18"/>
      <c r="E456" s="18"/>
      <c r="F456" s="18"/>
    </row>
    <row r="457">
      <c r="D457" s="18"/>
      <c r="E457" s="18"/>
      <c r="F457" s="18"/>
    </row>
    <row r="458">
      <c r="D458" s="18"/>
      <c r="E458" s="18"/>
      <c r="F458" s="18"/>
    </row>
    <row r="459">
      <c r="D459" s="18"/>
      <c r="E459" s="18"/>
      <c r="F459" s="18"/>
    </row>
    <row r="460">
      <c r="D460" s="18"/>
      <c r="E460" s="18"/>
      <c r="F460" s="18"/>
    </row>
    <row r="461">
      <c r="D461" s="18"/>
      <c r="E461" s="18"/>
      <c r="F461" s="18"/>
    </row>
    <row r="462">
      <c r="D462" s="18"/>
      <c r="E462" s="18"/>
      <c r="F462" s="18"/>
    </row>
    <row r="463">
      <c r="D463" s="18"/>
      <c r="E463" s="18"/>
      <c r="F463" s="18"/>
    </row>
    <row r="464">
      <c r="D464" s="18"/>
      <c r="E464" s="18"/>
      <c r="F464" s="18"/>
    </row>
    <row r="465">
      <c r="D465" s="18"/>
      <c r="E465" s="18"/>
      <c r="F465" s="18"/>
    </row>
    <row r="466">
      <c r="D466" s="18"/>
      <c r="E466" s="18"/>
      <c r="F466" s="18"/>
    </row>
    <row r="467">
      <c r="D467" s="18"/>
      <c r="E467" s="18"/>
      <c r="F467" s="18"/>
    </row>
    <row r="468">
      <c r="D468" s="18"/>
      <c r="E468" s="18"/>
      <c r="F468" s="18"/>
    </row>
    <row r="469">
      <c r="D469" s="18"/>
      <c r="E469" s="18"/>
      <c r="F469" s="18"/>
    </row>
    <row r="470">
      <c r="D470" s="18"/>
      <c r="E470" s="18"/>
      <c r="F470" s="18"/>
    </row>
    <row r="471">
      <c r="D471" s="18"/>
      <c r="E471" s="18"/>
      <c r="F471" s="18"/>
    </row>
    <row r="472">
      <c r="D472" s="18"/>
      <c r="E472" s="18"/>
      <c r="F472" s="18"/>
    </row>
    <row r="473">
      <c r="D473" s="18"/>
      <c r="E473" s="18"/>
      <c r="F473" s="18"/>
    </row>
    <row r="474">
      <c r="D474" s="18"/>
      <c r="E474" s="18"/>
      <c r="F474" s="18"/>
    </row>
    <row r="475">
      <c r="D475" s="18"/>
      <c r="E475" s="18"/>
      <c r="F475" s="18"/>
    </row>
    <row r="476">
      <c r="D476" s="18"/>
      <c r="E476" s="18"/>
      <c r="F476" s="18"/>
    </row>
    <row r="477">
      <c r="D477" s="18"/>
      <c r="E477" s="18"/>
      <c r="F477" s="18"/>
    </row>
    <row r="478">
      <c r="D478" s="18"/>
      <c r="E478" s="18"/>
      <c r="F478" s="18"/>
    </row>
    <row r="479">
      <c r="D479" s="18"/>
      <c r="E479" s="18"/>
      <c r="F479" s="18"/>
    </row>
    <row r="480">
      <c r="D480" s="18"/>
      <c r="E480" s="18"/>
      <c r="F480" s="18"/>
    </row>
    <row r="481">
      <c r="D481" s="18"/>
      <c r="E481" s="18"/>
      <c r="F481" s="18"/>
    </row>
    <row r="482">
      <c r="D482" s="18"/>
      <c r="E482" s="18"/>
      <c r="F482" s="18"/>
    </row>
    <row r="483">
      <c r="D483" s="18"/>
      <c r="E483" s="18"/>
      <c r="F483" s="18"/>
    </row>
    <row r="484">
      <c r="D484" s="18"/>
      <c r="E484" s="18"/>
      <c r="F484" s="18"/>
    </row>
    <row r="485">
      <c r="D485" s="18"/>
      <c r="E485" s="18"/>
      <c r="F485" s="18"/>
    </row>
    <row r="486">
      <c r="D486" s="18"/>
      <c r="E486" s="18"/>
      <c r="F486" s="18"/>
    </row>
    <row r="487">
      <c r="D487" s="18"/>
      <c r="E487" s="18"/>
      <c r="F487" s="18"/>
    </row>
    <row r="488">
      <c r="D488" s="18"/>
      <c r="E488" s="18"/>
      <c r="F488" s="18"/>
    </row>
    <row r="489">
      <c r="D489" s="18"/>
      <c r="E489" s="18"/>
      <c r="F489" s="18"/>
    </row>
    <row r="490">
      <c r="D490" s="18"/>
      <c r="E490" s="18"/>
      <c r="F490" s="18"/>
    </row>
    <row r="491">
      <c r="D491" s="18"/>
      <c r="E491" s="18"/>
      <c r="F491" s="18"/>
    </row>
    <row r="492">
      <c r="D492" s="18"/>
      <c r="E492" s="18"/>
      <c r="F492" s="18"/>
    </row>
    <row r="493">
      <c r="D493" s="18"/>
      <c r="E493" s="18"/>
      <c r="F493" s="18"/>
    </row>
    <row r="494">
      <c r="D494" s="18"/>
      <c r="E494" s="18"/>
      <c r="F494" s="18"/>
    </row>
    <row r="495">
      <c r="D495" s="18"/>
      <c r="E495" s="18"/>
      <c r="F495" s="18"/>
    </row>
    <row r="496">
      <c r="D496" s="18"/>
      <c r="E496" s="18"/>
      <c r="F496" s="18"/>
    </row>
    <row r="497">
      <c r="D497" s="18"/>
      <c r="E497" s="18"/>
      <c r="F497" s="18"/>
    </row>
    <row r="498">
      <c r="D498" s="18"/>
      <c r="E498" s="18"/>
      <c r="F498" s="18"/>
    </row>
    <row r="499">
      <c r="D499" s="18"/>
      <c r="E499" s="18"/>
      <c r="F499" s="18"/>
    </row>
    <row r="500">
      <c r="D500" s="18"/>
      <c r="E500" s="18"/>
      <c r="F500" s="18"/>
    </row>
    <row r="501">
      <c r="D501" s="18"/>
      <c r="E501" s="18"/>
      <c r="F501" s="18"/>
    </row>
    <row r="502">
      <c r="D502" s="18"/>
      <c r="E502" s="18"/>
      <c r="F502" s="18"/>
    </row>
    <row r="503">
      <c r="D503" s="18"/>
      <c r="E503" s="18"/>
      <c r="F503" s="18"/>
    </row>
    <row r="504">
      <c r="D504" s="18"/>
      <c r="E504" s="18"/>
      <c r="F504" s="18"/>
    </row>
    <row r="505">
      <c r="D505" s="18"/>
      <c r="E505" s="18"/>
      <c r="F505" s="18"/>
    </row>
    <row r="506">
      <c r="D506" s="18"/>
      <c r="E506" s="18"/>
      <c r="F506" s="18"/>
    </row>
    <row r="507">
      <c r="D507" s="18"/>
      <c r="E507" s="18"/>
      <c r="F507" s="18"/>
    </row>
    <row r="508">
      <c r="D508" s="18"/>
      <c r="E508" s="18"/>
      <c r="F508" s="18"/>
    </row>
    <row r="509">
      <c r="D509" s="18"/>
      <c r="E509" s="18"/>
      <c r="F509" s="18"/>
    </row>
    <row r="510">
      <c r="D510" s="18"/>
      <c r="E510" s="18"/>
      <c r="F510" s="18"/>
    </row>
    <row r="511">
      <c r="D511" s="18"/>
      <c r="E511" s="18"/>
      <c r="F511" s="18"/>
    </row>
    <row r="512">
      <c r="D512" s="18"/>
      <c r="E512" s="18"/>
      <c r="F512" s="18"/>
    </row>
    <row r="513">
      <c r="D513" s="18"/>
      <c r="E513" s="18"/>
      <c r="F513" s="18"/>
    </row>
    <row r="514">
      <c r="D514" s="18"/>
      <c r="E514" s="18"/>
      <c r="F514" s="18"/>
    </row>
    <row r="515">
      <c r="D515" s="18"/>
      <c r="E515" s="18"/>
      <c r="F515" s="18"/>
    </row>
    <row r="516">
      <c r="D516" s="18"/>
      <c r="E516" s="18"/>
      <c r="F516" s="18"/>
    </row>
    <row r="517">
      <c r="D517" s="18"/>
      <c r="E517" s="18"/>
      <c r="F517" s="18"/>
    </row>
    <row r="518">
      <c r="D518" s="18"/>
      <c r="E518" s="18"/>
      <c r="F518" s="18"/>
    </row>
    <row r="519">
      <c r="D519" s="18"/>
      <c r="E519" s="18"/>
      <c r="F519" s="18"/>
    </row>
    <row r="520">
      <c r="D520" s="18"/>
      <c r="E520" s="18"/>
      <c r="F520" s="18"/>
    </row>
    <row r="521">
      <c r="D521" s="18"/>
      <c r="E521" s="18"/>
      <c r="F521" s="18"/>
    </row>
    <row r="522">
      <c r="D522" s="18"/>
      <c r="E522" s="18"/>
      <c r="F522" s="18"/>
    </row>
    <row r="523">
      <c r="D523" s="18"/>
      <c r="E523" s="18"/>
      <c r="F523" s="18"/>
    </row>
    <row r="524">
      <c r="D524" s="18"/>
      <c r="E524" s="18"/>
      <c r="F524" s="18"/>
    </row>
    <row r="525">
      <c r="D525" s="18"/>
      <c r="E525" s="18"/>
      <c r="F525" s="18"/>
    </row>
    <row r="526">
      <c r="D526" s="18"/>
      <c r="E526" s="18"/>
      <c r="F526" s="18"/>
    </row>
    <row r="527">
      <c r="D527" s="18"/>
      <c r="E527" s="18"/>
      <c r="F527" s="18"/>
    </row>
    <row r="528">
      <c r="D528" s="18"/>
      <c r="E528" s="18"/>
      <c r="F528" s="18"/>
    </row>
    <row r="529">
      <c r="D529" s="18"/>
      <c r="E529" s="18"/>
      <c r="F529" s="18"/>
    </row>
    <row r="530">
      <c r="D530" s="18"/>
      <c r="E530" s="18"/>
      <c r="F530" s="18"/>
    </row>
    <row r="531">
      <c r="D531" s="18"/>
      <c r="E531" s="18"/>
      <c r="F531" s="18"/>
    </row>
    <row r="532">
      <c r="D532" s="18"/>
      <c r="E532" s="18"/>
      <c r="F532" s="18"/>
    </row>
    <row r="533">
      <c r="D533" s="18"/>
      <c r="E533" s="18"/>
      <c r="F533" s="18"/>
    </row>
    <row r="534">
      <c r="D534" s="18"/>
      <c r="E534" s="18"/>
      <c r="F534" s="18"/>
    </row>
    <row r="535">
      <c r="D535" s="18"/>
      <c r="E535" s="18"/>
      <c r="F535" s="18"/>
    </row>
    <row r="536">
      <c r="D536" s="18"/>
      <c r="E536" s="18"/>
      <c r="F536" s="18"/>
    </row>
    <row r="537">
      <c r="D537" s="18"/>
      <c r="E537" s="18"/>
      <c r="F537" s="18"/>
    </row>
    <row r="538">
      <c r="D538" s="18"/>
      <c r="E538" s="18"/>
      <c r="F538" s="18"/>
    </row>
    <row r="539">
      <c r="D539" s="18"/>
      <c r="E539" s="18"/>
      <c r="F539" s="18"/>
    </row>
    <row r="540">
      <c r="D540" s="18"/>
      <c r="E540" s="18"/>
      <c r="F540" s="18"/>
    </row>
    <row r="541">
      <c r="D541" s="18"/>
      <c r="E541" s="18"/>
      <c r="F541" s="18"/>
    </row>
    <row r="542">
      <c r="D542" s="18"/>
      <c r="E542" s="18"/>
      <c r="F542" s="18"/>
    </row>
    <row r="543">
      <c r="D543" s="18"/>
      <c r="E543" s="18"/>
      <c r="F543" s="18"/>
    </row>
    <row r="544">
      <c r="D544" s="18"/>
      <c r="E544" s="18"/>
      <c r="F544" s="18"/>
    </row>
    <row r="545">
      <c r="D545" s="18"/>
      <c r="E545" s="18"/>
      <c r="F545" s="18"/>
    </row>
    <row r="546">
      <c r="D546" s="18"/>
      <c r="E546" s="18"/>
      <c r="F546" s="18"/>
    </row>
    <row r="547">
      <c r="D547" s="18"/>
      <c r="E547" s="18"/>
      <c r="F547" s="18"/>
    </row>
    <row r="548">
      <c r="D548" s="18"/>
      <c r="E548" s="18"/>
      <c r="F548" s="18"/>
    </row>
    <row r="549">
      <c r="D549" s="18"/>
      <c r="E549" s="18"/>
      <c r="F549" s="18"/>
    </row>
    <row r="550">
      <c r="D550" s="18"/>
      <c r="E550" s="18"/>
      <c r="F550" s="18"/>
    </row>
    <row r="551">
      <c r="D551" s="18"/>
      <c r="E551" s="18"/>
      <c r="F551" s="18"/>
    </row>
    <row r="552">
      <c r="D552" s="18"/>
      <c r="E552" s="18"/>
      <c r="F552" s="18"/>
    </row>
    <row r="553">
      <c r="D553" s="18"/>
      <c r="E553" s="18"/>
      <c r="F553" s="18"/>
    </row>
    <row r="554">
      <c r="D554" s="18"/>
      <c r="E554" s="18"/>
      <c r="F554" s="18"/>
    </row>
    <row r="555">
      <c r="D555" s="18"/>
      <c r="E555" s="18"/>
      <c r="F555" s="18"/>
    </row>
    <row r="556">
      <c r="D556" s="18"/>
      <c r="E556" s="18"/>
      <c r="F556" s="18"/>
    </row>
    <row r="557">
      <c r="D557" s="18"/>
      <c r="E557" s="18"/>
      <c r="F557" s="18"/>
    </row>
    <row r="558">
      <c r="D558" s="18"/>
      <c r="E558" s="18"/>
      <c r="F558" s="18"/>
    </row>
    <row r="559">
      <c r="D559" s="18"/>
      <c r="E559" s="18"/>
      <c r="F559" s="18"/>
    </row>
    <row r="560">
      <c r="D560" s="18"/>
      <c r="E560" s="18"/>
      <c r="F560" s="18"/>
    </row>
    <row r="561">
      <c r="D561" s="18"/>
      <c r="E561" s="18"/>
      <c r="F561" s="18"/>
    </row>
    <row r="562">
      <c r="D562" s="18"/>
      <c r="E562" s="18"/>
      <c r="F562" s="18"/>
    </row>
    <row r="563">
      <c r="D563" s="18"/>
      <c r="E563" s="18"/>
      <c r="F563" s="18"/>
    </row>
    <row r="564">
      <c r="D564" s="18"/>
      <c r="E564" s="18"/>
      <c r="F564" s="18"/>
    </row>
    <row r="565">
      <c r="D565" s="18"/>
      <c r="E565" s="18"/>
      <c r="F565" s="18"/>
    </row>
    <row r="566">
      <c r="D566" s="18"/>
      <c r="E566" s="18"/>
      <c r="F566" s="18"/>
    </row>
    <row r="567">
      <c r="D567" s="18"/>
      <c r="E567" s="18"/>
      <c r="F567" s="18"/>
    </row>
    <row r="568">
      <c r="D568" s="18"/>
      <c r="E568" s="18"/>
      <c r="F568" s="18"/>
    </row>
    <row r="569">
      <c r="D569" s="18"/>
      <c r="E569" s="18"/>
      <c r="F569" s="18"/>
    </row>
    <row r="570">
      <c r="D570" s="18"/>
      <c r="E570" s="18"/>
      <c r="F570" s="18"/>
    </row>
    <row r="571">
      <c r="D571" s="18"/>
      <c r="E571" s="18"/>
      <c r="F571" s="18"/>
    </row>
    <row r="572">
      <c r="D572" s="18"/>
      <c r="E572" s="18"/>
      <c r="F572" s="18"/>
    </row>
    <row r="573">
      <c r="D573" s="18"/>
      <c r="E573" s="18"/>
      <c r="F573" s="18"/>
    </row>
    <row r="574">
      <c r="D574" s="18"/>
      <c r="E574" s="18"/>
      <c r="F574" s="18"/>
    </row>
    <row r="575">
      <c r="D575" s="18"/>
      <c r="E575" s="18"/>
      <c r="F575" s="18"/>
    </row>
    <row r="576">
      <c r="D576" s="18"/>
      <c r="E576" s="18"/>
      <c r="F576" s="18"/>
    </row>
    <row r="577">
      <c r="D577" s="18"/>
      <c r="E577" s="18"/>
      <c r="F577" s="18"/>
    </row>
    <row r="578">
      <c r="D578" s="18"/>
      <c r="E578" s="18"/>
      <c r="F578" s="18"/>
    </row>
    <row r="579">
      <c r="D579" s="18"/>
      <c r="E579" s="18"/>
      <c r="F579" s="18"/>
    </row>
    <row r="580">
      <c r="D580" s="18"/>
      <c r="E580" s="18"/>
      <c r="F580" s="18"/>
    </row>
    <row r="581">
      <c r="D581" s="18"/>
      <c r="E581" s="18"/>
      <c r="F581" s="18"/>
    </row>
    <row r="582">
      <c r="D582" s="18"/>
      <c r="E582" s="18"/>
      <c r="F582" s="18"/>
    </row>
    <row r="583">
      <c r="D583" s="18"/>
      <c r="E583" s="18"/>
      <c r="F583" s="18"/>
    </row>
    <row r="584">
      <c r="D584" s="18"/>
      <c r="E584" s="18"/>
      <c r="F584" s="18"/>
    </row>
    <row r="585">
      <c r="D585" s="18"/>
      <c r="E585" s="18"/>
      <c r="F585" s="18"/>
    </row>
    <row r="586">
      <c r="D586" s="18"/>
      <c r="E586" s="18"/>
      <c r="F586" s="18"/>
    </row>
    <row r="587">
      <c r="D587" s="18"/>
      <c r="E587" s="18"/>
      <c r="F587" s="18"/>
    </row>
    <row r="588">
      <c r="D588" s="18"/>
      <c r="E588" s="18"/>
      <c r="F588" s="18"/>
    </row>
    <row r="589">
      <c r="D589" s="18"/>
      <c r="E589" s="18"/>
      <c r="F589" s="18"/>
    </row>
    <row r="590">
      <c r="D590" s="18"/>
      <c r="E590" s="18"/>
      <c r="F590" s="18"/>
    </row>
    <row r="591">
      <c r="D591" s="18"/>
      <c r="E591" s="18"/>
      <c r="F591" s="18"/>
    </row>
    <row r="592">
      <c r="D592" s="18"/>
      <c r="E592" s="18"/>
      <c r="F592" s="18"/>
    </row>
    <row r="593">
      <c r="D593" s="18"/>
      <c r="E593" s="18"/>
      <c r="F593" s="18"/>
    </row>
    <row r="594">
      <c r="D594" s="18"/>
      <c r="E594" s="18"/>
      <c r="F594" s="18"/>
    </row>
    <row r="595">
      <c r="D595" s="18"/>
      <c r="E595" s="18"/>
      <c r="F595" s="18"/>
    </row>
    <row r="596">
      <c r="D596" s="18"/>
      <c r="E596" s="18"/>
      <c r="F596" s="18"/>
    </row>
    <row r="597">
      <c r="D597" s="18"/>
      <c r="E597" s="18"/>
      <c r="F597" s="18"/>
    </row>
    <row r="598">
      <c r="D598" s="18"/>
      <c r="E598" s="18"/>
      <c r="F598" s="18"/>
    </row>
    <row r="599">
      <c r="D599" s="18"/>
      <c r="E599" s="18"/>
      <c r="F599" s="18"/>
    </row>
    <row r="600">
      <c r="D600" s="18"/>
      <c r="E600" s="18"/>
      <c r="F600" s="18"/>
    </row>
    <row r="601">
      <c r="D601" s="18"/>
      <c r="E601" s="18"/>
      <c r="F601" s="18"/>
    </row>
    <row r="602">
      <c r="D602" s="18"/>
      <c r="E602" s="18"/>
      <c r="F602" s="18"/>
    </row>
    <row r="603">
      <c r="D603" s="18"/>
      <c r="E603" s="18"/>
      <c r="F603" s="18"/>
    </row>
    <row r="604">
      <c r="D604" s="18"/>
      <c r="E604" s="18"/>
      <c r="F604" s="18"/>
    </row>
    <row r="605">
      <c r="D605" s="18"/>
      <c r="E605" s="18"/>
      <c r="F605" s="18"/>
    </row>
    <row r="606">
      <c r="D606" s="18"/>
      <c r="E606" s="18"/>
      <c r="F606" s="18"/>
    </row>
    <row r="607">
      <c r="D607" s="18"/>
      <c r="E607" s="18"/>
      <c r="F607" s="18"/>
    </row>
    <row r="608">
      <c r="D608" s="18"/>
      <c r="E608" s="18"/>
      <c r="F608" s="18"/>
    </row>
    <row r="609">
      <c r="D609" s="18"/>
      <c r="E609" s="18"/>
      <c r="F609" s="18"/>
    </row>
    <row r="610">
      <c r="D610" s="18"/>
      <c r="E610" s="18"/>
      <c r="F610" s="18"/>
    </row>
    <row r="611">
      <c r="D611" s="18"/>
      <c r="E611" s="18"/>
      <c r="F611" s="18"/>
    </row>
    <row r="612">
      <c r="D612" s="18"/>
      <c r="E612" s="18"/>
      <c r="F612" s="18"/>
    </row>
    <row r="613">
      <c r="D613" s="18"/>
      <c r="E613" s="18"/>
      <c r="F613" s="18"/>
    </row>
    <row r="614">
      <c r="D614" s="18"/>
      <c r="E614" s="18"/>
      <c r="F614" s="18"/>
    </row>
    <row r="615">
      <c r="D615" s="18"/>
      <c r="E615" s="18"/>
      <c r="F615" s="18"/>
    </row>
    <row r="616">
      <c r="D616" s="18"/>
      <c r="E616" s="18"/>
      <c r="F616" s="18"/>
    </row>
    <row r="617">
      <c r="D617" s="18"/>
      <c r="E617" s="18"/>
      <c r="F617" s="18"/>
    </row>
    <row r="618">
      <c r="D618" s="18"/>
      <c r="E618" s="18"/>
      <c r="F618" s="18"/>
    </row>
    <row r="619">
      <c r="D619" s="18"/>
      <c r="E619" s="18"/>
      <c r="F619" s="18"/>
    </row>
    <row r="620">
      <c r="D620" s="18"/>
      <c r="E620" s="18"/>
      <c r="F620" s="18"/>
    </row>
    <row r="621">
      <c r="D621" s="18"/>
      <c r="E621" s="18"/>
      <c r="F621" s="18"/>
    </row>
    <row r="622">
      <c r="D622" s="18"/>
      <c r="E622" s="18"/>
      <c r="F622" s="18"/>
    </row>
    <row r="623">
      <c r="D623" s="18"/>
      <c r="E623" s="18"/>
      <c r="F623" s="18"/>
    </row>
    <row r="624">
      <c r="D624" s="18"/>
      <c r="E624" s="18"/>
      <c r="F624" s="18"/>
    </row>
    <row r="625">
      <c r="D625" s="18"/>
      <c r="E625" s="18"/>
      <c r="F625" s="18"/>
    </row>
    <row r="626">
      <c r="D626" s="18"/>
      <c r="E626" s="18"/>
      <c r="F626" s="18"/>
    </row>
    <row r="627">
      <c r="D627" s="18"/>
      <c r="E627" s="18"/>
      <c r="F627" s="18"/>
    </row>
    <row r="628">
      <c r="D628" s="18"/>
      <c r="E628" s="18"/>
      <c r="F628" s="18"/>
    </row>
    <row r="629">
      <c r="D629" s="18"/>
      <c r="E629" s="18"/>
      <c r="F629" s="18"/>
    </row>
    <row r="630">
      <c r="D630" s="18"/>
      <c r="E630" s="18"/>
      <c r="F630" s="18"/>
    </row>
    <row r="631">
      <c r="D631" s="18"/>
      <c r="E631" s="18"/>
      <c r="F631" s="18"/>
    </row>
    <row r="632">
      <c r="D632" s="18"/>
      <c r="E632" s="18"/>
      <c r="F632" s="18"/>
    </row>
    <row r="633">
      <c r="D633" s="18"/>
      <c r="E633" s="18"/>
      <c r="F633" s="18"/>
    </row>
    <row r="634">
      <c r="D634" s="18"/>
      <c r="E634" s="18"/>
      <c r="F634" s="18"/>
    </row>
    <row r="635">
      <c r="D635" s="18"/>
      <c r="E635" s="18"/>
      <c r="F635" s="18"/>
    </row>
    <row r="636">
      <c r="D636" s="18"/>
      <c r="E636" s="18"/>
      <c r="F636" s="18"/>
    </row>
    <row r="637">
      <c r="D637" s="18"/>
      <c r="E637" s="18"/>
      <c r="F637" s="18"/>
    </row>
    <row r="638">
      <c r="D638" s="18"/>
      <c r="E638" s="18"/>
      <c r="F638" s="18"/>
    </row>
    <row r="639">
      <c r="D639" s="18"/>
      <c r="E639" s="18"/>
      <c r="F639" s="18"/>
    </row>
    <row r="640">
      <c r="D640" s="18"/>
      <c r="E640" s="18"/>
      <c r="F640" s="18"/>
    </row>
    <row r="641">
      <c r="D641" s="18"/>
      <c r="E641" s="18"/>
      <c r="F641" s="18"/>
    </row>
    <row r="642">
      <c r="D642" s="18"/>
      <c r="E642" s="18"/>
      <c r="F642" s="18"/>
    </row>
    <row r="643">
      <c r="D643" s="18"/>
      <c r="E643" s="18"/>
      <c r="F643" s="18"/>
    </row>
    <row r="644">
      <c r="D644" s="18"/>
      <c r="E644" s="18"/>
      <c r="F644" s="18"/>
    </row>
    <row r="645">
      <c r="D645" s="18"/>
      <c r="E645" s="18"/>
      <c r="F645" s="18"/>
    </row>
    <row r="646">
      <c r="D646" s="18"/>
      <c r="E646" s="18"/>
      <c r="F646" s="18"/>
    </row>
    <row r="647">
      <c r="D647" s="18"/>
      <c r="E647" s="18"/>
      <c r="F647" s="18"/>
    </row>
    <row r="648">
      <c r="D648" s="18"/>
      <c r="E648" s="18"/>
      <c r="F648" s="18"/>
    </row>
    <row r="649">
      <c r="D649" s="18"/>
      <c r="E649" s="18"/>
      <c r="F649" s="18"/>
    </row>
    <row r="650">
      <c r="D650" s="18"/>
      <c r="E650" s="18"/>
      <c r="F650" s="18"/>
    </row>
    <row r="651">
      <c r="D651" s="18"/>
      <c r="E651" s="18"/>
      <c r="F651" s="18"/>
    </row>
    <row r="652">
      <c r="D652" s="18"/>
      <c r="E652" s="18"/>
      <c r="F652" s="18"/>
    </row>
    <row r="653">
      <c r="D653" s="18"/>
      <c r="E653" s="18"/>
      <c r="F653" s="18"/>
    </row>
    <row r="654">
      <c r="D654" s="18"/>
      <c r="E654" s="18"/>
      <c r="F654" s="18"/>
    </row>
    <row r="655">
      <c r="D655" s="18"/>
      <c r="E655" s="18"/>
      <c r="F655" s="18"/>
    </row>
    <row r="656">
      <c r="D656" s="18"/>
      <c r="E656" s="18"/>
      <c r="F656" s="18"/>
    </row>
    <row r="657">
      <c r="D657" s="18"/>
      <c r="E657" s="18"/>
      <c r="F657" s="18"/>
    </row>
    <row r="658">
      <c r="D658" s="18"/>
      <c r="E658" s="18"/>
      <c r="F658" s="18"/>
    </row>
    <row r="659">
      <c r="D659" s="18"/>
      <c r="E659" s="18"/>
      <c r="F659" s="18"/>
    </row>
    <row r="660">
      <c r="D660" s="18"/>
      <c r="E660" s="18"/>
      <c r="F660" s="18"/>
    </row>
    <row r="661">
      <c r="D661" s="18"/>
      <c r="E661" s="18"/>
      <c r="F661" s="18"/>
    </row>
    <row r="662">
      <c r="D662" s="18"/>
      <c r="E662" s="18"/>
      <c r="F662" s="18"/>
    </row>
    <row r="663">
      <c r="D663" s="18"/>
      <c r="E663" s="18"/>
      <c r="F663" s="18"/>
    </row>
    <row r="664">
      <c r="D664" s="18"/>
      <c r="E664" s="18"/>
      <c r="F664" s="18"/>
    </row>
    <row r="665">
      <c r="D665" s="18"/>
      <c r="E665" s="18"/>
      <c r="F665" s="18"/>
    </row>
    <row r="666">
      <c r="D666" s="18"/>
      <c r="E666" s="18"/>
      <c r="F666" s="18"/>
    </row>
    <row r="667">
      <c r="D667" s="18"/>
      <c r="E667" s="18"/>
      <c r="F667" s="18"/>
    </row>
    <row r="668">
      <c r="D668" s="18"/>
      <c r="E668" s="18"/>
      <c r="F668" s="18"/>
    </row>
    <row r="669">
      <c r="D669" s="18"/>
      <c r="E669" s="18"/>
      <c r="F669" s="18"/>
    </row>
    <row r="670">
      <c r="D670" s="18"/>
      <c r="E670" s="18"/>
      <c r="F670" s="18"/>
    </row>
    <row r="671">
      <c r="D671" s="18"/>
      <c r="E671" s="18"/>
      <c r="F671" s="18"/>
    </row>
    <row r="672">
      <c r="D672" s="18"/>
      <c r="E672" s="18"/>
      <c r="F672" s="18"/>
    </row>
    <row r="673">
      <c r="D673" s="18"/>
      <c r="E673" s="18"/>
      <c r="F673" s="18"/>
    </row>
    <row r="674">
      <c r="D674" s="18"/>
      <c r="E674" s="18"/>
      <c r="F674" s="18"/>
    </row>
    <row r="675">
      <c r="D675" s="18"/>
      <c r="E675" s="18"/>
      <c r="F675" s="18"/>
    </row>
    <row r="676">
      <c r="D676" s="18"/>
      <c r="E676" s="18"/>
      <c r="F676" s="18"/>
    </row>
    <row r="677">
      <c r="D677" s="18"/>
      <c r="E677" s="18"/>
      <c r="F677" s="18"/>
    </row>
    <row r="678">
      <c r="D678" s="18"/>
      <c r="E678" s="18"/>
      <c r="F678" s="18"/>
    </row>
    <row r="679">
      <c r="D679" s="18"/>
      <c r="E679" s="18"/>
      <c r="F679" s="18"/>
    </row>
    <row r="680">
      <c r="D680" s="18"/>
      <c r="E680" s="18"/>
      <c r="F680" s="18"/>
    </row>
    <row r="681">
      <c r="D681" s="18"/>
      <c r="E681" s="18"/>
      <c r="F681" s="18"/>
    </row>
    <row r="682">
      <c r="D682" s="18"/>
      <c r="E682" s="18"/>
      <c r="F682" s="18"/>
    </row>
    <row r="683">
      <c r="D683" s="18"/>
      <c r="E683" s="18"/>
      <c r="F683" s="18"/>
    </row>
    <row r="684">
      <c r="D684" s="18"/>
      <c r="E684" s="18"/>
      <c r="F684" s="18"/>
    </row>
    <row r="685">
      <c r="D685" s="18"/>
      <c r="E685" s="18"/>
      <c r="F685" s="18"/>
    </row>
    <row r="686">
      <c r="D686" s="18"/>
      <c r="E686" s="18"/>
      <c r="F686" s="18"/>
    </row>
    <row r="687">
      <c r="D687" s="18"/>
      <c r="E687" s="18"/>
      <c r="F687" s="18"/>
    </row>
    <row r="688">
      <c r="D688" s="18"/>
      <c r="E688" s="18"/>
      <c r="F688" s="18"/>
    </row>
    <row r="689">
      <c r="D689" s="18"/>
      <c r="E689" s="18"/>
      <c r="F689" s="18"/>
    </row>
    <row r="690">
      <c r="D690" s="18"/>
      <c r="E690" s="18"/>
      <c r="F690" s="18"/>
    </row>
    <row r="691">
      <c r="D691" s="18"/>
      <c r="E691" s="18"/>
      <c r="F691" s="18"/>
    </row>
    <row r="692">
      <c r="D692" s="18"/>
      <c r="E692" s="18"/>
      <c r="F692" s="18"/>
    </row>
    <row r="693">
      <c r="D693" s="18"/>
      <c r="E693" s="18"/>
      <c r="F693" s="18"/>
    </row>
    <row r="694">
      <c r="D694" s="18"/>
      <c r="E694" s="18"/>
      <c r="F694" s="18"/>
    </row>
    <row r="695">
      <c r="D695" s="18"/>
      <c r="E695" s="18"/>
      <c r="F695" s="18"/>
    </row>
    <row r="696">
      <c r="D696" s="18"/>
      <c r="E696" s="18"/>
      <c r="F696" s="18"/>
    </row>
    <row r="697">
      <c r="D697" s="18"/>
      <c r="E697" s="18"/>
      <c r="F697" s="18"/>
    </row>
    <row r="698">
      <c r="D698" s="18"/>
      <c r="E698" s="18"/>
      <c r="F698" s="18"/>
    </row>
    <row r="699">
      <c r="D699" s="18"/>
      <c r="E699" s="18"/>
      <c r="F699" s="18"/>
    </row>
    <row r="700">
      <c r="D700" s="18"/>
      <c r="E700" s="18"/>
      <c r="F700" s="18"/>
    </row>
    <row r="701">
      <c r="D701" s="18"/>
      <c r="E701" s="18"/>
      <c r="F701" s="18"/>
    </row>
    <row r="702">
      <c r="D702" s="18"/>
      <c r="E702" s="18"/>
      <c r="F702" s="18"/>
    </row>
    <row r="703">
      <c r="D703" s="18"/>
      <c r="E703" s="18"/>
      <c r="F703" s="18"/>
    </row>
    <row r="704">
      <c r="D704" s="18"/>
      <c r="E704" s="18"/>
      <c r="F704" s="18"/>
    </row>
    <row r="705">
      <c r="D705" s="18"/>
      <c r="E705" s="18"/>
      <c r="F705" s="18"/>
    </row>
    <row r="706">
      <c r="D706" s="18"/>
      <c r="E706" s="18"/>
      <c r="F706" s="18"/>
    </row>
    <row r="707">
      <c r="D707" s="18"/>
      <c r="E707" s="18"/>
      <c r="F707" s="18"/>
    </row>
    <row r="708">
      <c r="D708" s="18"/>
      <c r="E708" s="18"/>
      <c r="F708" s="18"/>
    </row>
    <row r="709">
      <c r="D709" s="18"/>
      <c r="E709" s="18"/>
      <c r="F709" s="18"/>
    </row>
    <row r="710">
      <c r="D710" s="18"/>
      <c r="E710" s="18"/>
      <c r="F710" s="18"/>
    </row>
    <row r="711">
      <c r="D711" s="18"/>
      <c r="E711" s="18"/>
      <c r="F711" s="18"/>
    </row>
    <row r="712">
      <c r="D712" s="18"/>
      <c r="E712" s="18"/>
      <c r="F712" s="18"/>
    </row>
    <row r="713">
      <c r="D713" s="18"/>
      <c r="E713" s="18"/>
      <c r="F713" s="18"/>
    </row>
    <row r="714">
      <c r="D714" s="18"/>
      <c r="E714" s="18"/>
      <c r="F714" s="18"/>
    </row>
    <row r="715">
      <c r="D715" s="18"/>
      <c r="E715" s="18"/>
      <c r="F715" s="18"/>
    </row>
    <row r="716">
      <c r="D716" s="18"/>
      <c r="E716" s="18"/>
      <c r="F716" s="18"/>
    </row>
    <row r="717">
      <c r="D717" s="18"/>
      <c r="E717" s="18"/>
      <c r="F717" s="18"/>
    </row>
    <row r="718">
      <c r="D718" s="18"/>
      <c r="E718" s="18"/>
      <c r="F718" s="18"/>
    </row>
    <row r="719">
      <c r="D719" s="18"/>
      <c r="E719" s="18"/>
      <c r="F719" s="18"/>
    </row>
    <row r="720">
      <c r="D720" s="18"/>
      <c r="E720" s="18"/>
      <c r="F720" s="18"/>
    </row>
    <row r="721">
      <c r="D721" s="18"/>
      <c r="E721" s="18"/>
      <c r="F721" s="18"/>
    </row>
    <row r="722">
      <c r="D722" s="18"/>
      <c r="E722" s="18"/>
      <c r="F722" s="18"/>
    </row>
    <row r="723">
      <c r="D723" s="18"/>
      <c r="E723" s="18"/>
      <c r="F723" s="18"/>
    </row>
    <row r="724">
      <c r="D724" s="18"/>
      <c r="E724" s="18"/>
      <c r="F724" s="18"/>
    </row>
    <row r="725">
      <c r="D725" s="18"/>
      <c r="E725" s="18"/>
      <c r="F725" s="18"/>
    </row>
    <row r="726">
      <c r="D726" s="18"/>
      <c r="E726" s="18"/>
      <c r="F726" s="18"/>
    </row>
    <row r="727">
      <c r="D727" s="18"/>
      <c r="E727" s="18"/>
      <c r="F727" s="18"/>
    </row>
    <row r="728">
      <c r="D728" s="18"/>
      <c r="E728" s="18"/>
      <c r="F728" s="18"/>
    </row>
    <row r="729">
      <c r="D729" s="18"/>
      <c r="E729" s="18"/>
      <c r="F729" s="18"/>
    </row>
    <row r="730">
      <c r="D730" s="18"/>
      <c r="E730" s="18"/>
      <c r="F730" s="18"/>
    </row>
    <row r="731">
      <c r="D731" s="18"/>
      <c r="E731" s="18"/>
      <c r="F731" s="18"/>
    </row>
    <row r="732">
      <c r="D732" s="18"/>
      <c r="E732" s="18"/>
      <c r="F732" s="18"/>
    </row>
    <row r="733">
      <c r="D733" s="18"/>
      <c r="E733" s="18"/>
      <c r="F733" s="18"/>
    </row>
    <row r="734">
      <c r="D734" s="18"/>
      <c r="E734" s="18"/>
      <c r="F734" s="18"/>
    </row>
    <row r="735">
      <c r="D735" s="18"/>
      <c r="E735" s="18"/>
      <c r="F735" s="18"/>
    </row>
    <row r="736">
      <c r="D736" s="18"/>
      <c r="E736" s="18"/>
      <c r="F736" s="18"/>
    </row>
    <row r="737">
      <c r="D737" s="18"/>
      <c r="E737" s="18"/>
      <c r="F737" s="18"/>
    </row>
    <row r="738">
      <c r="D738" s="18"/>
      <c r="E738" s="18"/>
      <c r="F738" s="18"/>
    </row>
    <row r="739">
      <c r="D739" s="18"/>
      <c r="E739" s="18"/>
      <c r="F739" s="18"/>
    </row>
    <row r="740">
      <c r="D740" s="18"/>
      <c r="E740" s="18"/>
      <c r="F740" s="18"/>
    </row>
    <row r="741">
      <c r="D741" s="18"/>
      <c r="E741" s="18"/>
      <c r="F741" s="18"/>
    </row>
    <row r="742">
      <c r="D742" s="18"/>
      <c r="E742" s="18"/>
      <c r="F742" s="18"/>
    </row>
    <row r="743">
      <c r="D743" s="18"/>
      <c r="E743" s="18"/>
      <c r="F743" s="18"/>
    </row>
    <row r="744">
      <c r="D744" s="18"/>
      <c r="E744" s="18"/>
      <c r="F744" s="18"/>
    </row>
    <row r="745">
      <c r="D745" s="18"/>
      <c r="E745" s="18"/>
      <c r="F745" s="18"/>
    </row>
    <row r="746">
      <c r="D746" s="18"/>
      <c r="E746" s="18"/>
      <c r="F746" s="18"/>
    </row>
    <row r="747">
      <c r="D747" s="18"/>
      <c r="E747" s="18"/>
      <c r="F747" s="18"/>
    </row>
    <row r="748">
      <c r="D748" s="18"/>
      <c r="E748" s="18"/>
      <c r="F748" s="18"/>
    </row>
    <row r="749">
      <c r="D749" s="18"/>
      <c r="E749" s="18"/>
      <c r="F749" s="18"/>
    </row>
    <row r="750">
      <c r="D750" s="18"/>
      <c r="E750" s="18"/>
      <c r="F750" s="18"/>
    </row>
    <row r="751">
      <c r="D751" s="18"/>
      <c r="E751" s="18"/>
      <c r="F751" s="18"/>
    </row>
    <row r="752">
      <c r="D752" s="18"/>
      <c r="E752" s="18"/>
      <c r="F752" s="18"/>
    </row>
    <row r="753">
      <c r="D753" s="18"/>
      <c r="E753" s="18"/>
      <c r="F753" s="18"/>
    </row>
    <row r="754">
      <c r="D754" s="18"/>
      <c r="E754" s="18"/>
      <c r="F754" s="18"/>
    </row>
    <row r="755">
      <c r="D755" s="18"/>
      <c r="E755" s="18"/>
      <c r="F755" s="18"/>
    </row>
    <row r="756">
      <c r="D756" s="18"/>
      <c r="E756" s="18"/>
      <c r="F756" s="18"/>
    </row>
    <row r="757">
      <c r="D757" s="18"/>
      <c r="E757" s="18"/>
      <c r="F757" s="18"/>
    </row>
    <row r="758">
      <c r="D758" s="18"/>
      <c r="E758" s="18"/>
      <c r="F758" s="18"/>
    </row>
    <row r="759">
      <c r="D759" s="18"/>
      <c r="E759" s="18"/>
      <c r="F759" s="18"/>
    </row>
    <row r="760">
      <c r="D760" s="18"/>
      <c r="E760" s="18"/>
      <c r="F760" s="18"/>
    </row>
    <row r="761">
      <c r="D761" s="18"/>
      <c r="E761" s="18"/>
      <c r="F761" s="18"/>
    </row>
    <row r="762">
      <c r="D762" s="18"/>
      <c r="E762" s="18"/>
      <c r="F762" s="18"/>
    </row>
    <row r="763">
      <c r="D763" s="18"/>
      <c r="E763" s="18"/>
      <c r="F763" s="18"/>
    </row>
    <row r="764">
      <c r="D764" s="18"/>
      <c r="E764" s="18"/>
      <c r="F764" s="18"/>
    </row>
    <row r="765">
      <c r="D765" s="18"/>
      <c r="E765" s="18"/>
      <c r="F765" s="18"/>
    </row>
    <row r="766">
      <c r="D766" s="18"/>
      <c r="E766" s="18"/>
      <c r="F766" s="18"/>
    </row>
    <row r="767">
      <c r="D767" s="18"/>
      <c r="E767" s="18"/>
      <c r="F767" s="18"/>
    </row>
    <row r="768">
      <c r="D768" s="18"/>
      <c r="E768" s="18"/>
      <c r="F768" s="18"/>
    </row>
    <row r="769">
      <c r="D769" s="18"/>
      <c r="E769" s="18"/>
      <c r="F769" s="18"/>
    </row>
    <row r="770">
      <c r="D770" s="18"/>
      <c r="E770" s="18"/>
      <c r="F770" s="18"/>
    </row>
    <row r="771">
      <c r="D771" s="18"/>
      <c r="E771" s="18"/>
      <c r="F771" s="18"/>
    </row>
    <row r="772">
      <c r="D772" s="18"/>
      <c r="E772" s="18"/>
      <c r="F772" s="18"/>
    </row>
    <row r="773">
      <c r="D773" s="18"/>
      <c r="E773" s="18"/>
      <c r="F773" s="18"/>
    </row>
    <row r="774">
      <c r="D774" s="18"/>
      <c r="E774" s="18"/>
      <c r="F774" s="18"/>
    </row>
    <row r="775">
      <c r="D775" s="18"/>
      <c r="E775" s="18"/>
      <c r="F775" s="18"/>
    </row>
    <row r="776">
      <c r="D776" s="18"/>
      <c r="E776" s="18"/>
      <c r="F776" s="18"/>
    </row>
    <row r="777">
      <c r="D777" s="18"/>
      <c r="E777" s="18"/>
      <c r="F777" s="18"/>
    </row>
    <row r="778">
      <c r="D778" s="18"/>
      <c r="E778" s="18"/>
      <c r="F778" s="18"/>
    </row>
    <row r="779">
      <c r="D779" s="18"/>
      <c r="E779" s="18"/>
      <c r="F779" s="18"/>
    </row>
    <row r="780">
      <c r="D780" s="18"/>
      <c r="E780" s="18"/>
      <c r="F780" s="18"/>
    </row>
    <row r="781">
      <c r="D781" s="18"/>
      <c r="E781" s="18"/>
      <c r="F781" s="18"/>
    </row>
    <row r="782">
      <c r="D782" s="18"/>
      <c r="E782" s="18"/>
      <c r="F782" s="18"/>
    </row>
    <row r="783">
      <c r="D783" s="18"/>
      <c r="E783" s="18"/>
      <c r="F783" s="18"/>
    </row>
    <row r="784">
      <c r="D784" s="18"/>
      <c r="E784" s="18"/>
      <c r="F784" s="18"/>
    </row>
    <row r="785">
      <c r="D785" s="18"/>
      <c r="E785" s="18"/>
      <c r="F785" s="18"/>
    </row>
    <row r="786">
      <c r="D786" s="18"/>
      <c r="E786" s="18"/>
      <c r="F786" s="18"/>
    </row>
    <row r="787">
      <c r="D787" s="18"/>
      <c r="E787" s="18"/>
      <c r="F787" s="18"/>
    </row>
    <row r="788">
      <c r="D788" s="18"/>
      <c r="E788" s="18"/>
      <c r="F788" s="18"/>
    </row>
    <row r="789">
      <c r="D789" s="18"/>
      <c r="E789" s="18"/>
      <c r="F789" s="18"/>
    </row>
    <row r="790">
      <c r="D790" s="18"/>
      <c r="E790" s="18"/>
      <c r="F790" s="18"/>
    </row>
    <row r="791">
      <c r="D791" s="18"/>
      <c r="E791" s="18"/>
      <c r="F791" s="18"/>
    </row>
    <row r="792">
      <c r="D792" s="18"/>
      <c r="E792" s="18"/>
      <c r="F792" s="18"/>
    </row>
    <row r="793">
      <c r="D793" s="18"/>
      <c r="E793" s="18"/>
      <c r="F793" s="18"/>
    </row>
    <row r="794">
      <c r="D794" s="18"/>
      <c r="E794" s="18"/>
      <c r="F794" s="18"/>
    </row>
    <row r="795">
      <c r="D795" s="18"/>
      <c r="E795" s="18"/>
      <c r="F795" s="18"/>
    </row>
    <row r="796">
      <c r="D796" s="18"/>
      <c r="E796" s="18"/>
      <c r="F796" s="18"/>
    </row>
    <row r="797">
      <c r="D797" s="18"/>
      <c r="E797" s="18"/>
      <c r="F797" s="18"/>
    </row>
    <row r="798">
      <c r="D798" s="18"/>
      <c r="E798" s="18"/>
      <c r="F798" s="18"/>
    </row>
    <row r="799">
      <c r="D799" s="18"/>
      <c r="E799" s="18"/>
      <c r="F799" s="18"/>
    </row>
    <row r="800">
      <c r="D800" s="18"/>
      <c r="E800" s="18"/>
      <c r="F800" s="18"/>
    </row>
    <row r="801">
      <c r="D801" s="18"/>
      <c r="E801" s="18"/>
      <c r="F801" s="18"/>
    </row>
    <row r="802">
      <c r="D802" s="18"/>
      <c r="E802" s="18"/>
      <c r="F802" s="18"/>
    </row>
    <row r="803">
      <c r="D803" s="18"/>
      <c r="E803" s="18"/>
      <c r="F803" s="18"/>
    </row>
    <row r="804">
      <c r="D804" s="18"/>
      <c r="E804" s="18"/>
      <c r="F804" s="18"/>
    </row>
    <row r="805">
      <c r="D805" s="18"/>
      <c r="E805" s="18"/>
      <c r="F805" s="18"/>
    </row>
    <row r="806">
      <c r="D806" s="18"/>
      <c r="E806" s="18"/>
      <c r="F806" s="18"/>
    </row>
    <row r="807">
      <c r="D807" s="18"/>
      <c r="E807" s="18"/>
      <c r="F807" s="18"/>
    </row>
    <row r="808">
      <c r="D808" s="18"/>
      <c r="E808" s="18"/>
      <c r="F808" s="18"/>
    </row>
    <row r="809">
      <c r="D809" s="18"/>
      <c r="E809" s="18"/>
      <c r="F809" s="18"/>
    </row>
    <row r="810">
      <c r="D810" s="18"/>
      <c r="E810" s="18"/>
      <c r="F810" s="18"/>
    </row>
    <row r="811">
      <c r="D811" s="18"/>
      <c r="E811" s="18"/>
      <c r="F811" s="18"/>
    </row>
    <row r="812">
      <c r="D812" s="18"/>
      <c r="E812" s="18"/>
      <c r="F812" s="18"/>
    </row>
    <row r="813">
      <c r="D813" s="18"/>
      <c r="E813" s="18"/>
      <c r="F813" s="18"/>
    </row>
    <row r="814">
      <c r="D814" s="18"/>
      <c r="E814" s="18"/>
      <c r="F814" s="18"/>
    </row>
    <row r="815">
      <c r="D815" s="18"/>
      <c r="E815" s="18"/>
      <c r="F815" s="18"/>
    </row>
    <row r="816">
      <c r="D816" s="18"/>
      <c r="E816" s="18"/>
      <c r="F816" s="18"/>
    </row>
    <row r="817">
      <c r="D817" s="18"/>
      <c r="E817" s="18"/>
      <c r="F817" s="18"/>
    </row>
    <row r="818">
      <c r="D818" s="18"/>
      <c r="E818" s="18"/>
      <c r="F818" s="18"/>
    </row>
    <row r="819">
      <c r="D819" s="18"/>
      <c r="E819" s="18"/>
      <c r="F819" s="18"/>
    </row>
    <row r="820">
      <c r="D820" s="18"/>
      <c r="E820" s="18"/>
      <c r="F820" s="18"/>
    </row>
    <row r="821">
      <c r="D821" s="18"/>
      <c r="E821" s="18"/>
      <c r="F821" s="18"/>
    </row>
    <row r="822">
      <c r="D822" s="18"/>
      <c r="E822" s="18"/>
      <c r="F822" s="18"/>
    </row>
    <row r="823">
      <c r="D823" s="18"/>
      <c r="E823" s="18"/>
      <c r="F823" s="18"/>
    </row>
    <row r="824">
      <c r="D824" s="18"/>
      <c r="E824" s="18"/>
      <c r="F824" s="18"/>
    </row>
    <row r="825">
      <c r="D825" s="18"/>
      <c r="E825" s="18"/>
      <c r="F825" s="18"/>
    </row>
    <row r="826">
      <c r="D826" s="18"/>
      <c r="E826" s="18"/>
      <c r="F826" s="18"/>
    </row>
    <row r="827">
      <c r="D827" s="18"/>
      <c r="E827" s="18"/>
      <c r="F827" s="18"/>
    </row>
    <row r="828">
      <c r="D828" s="18"/>
      <c r="E828" s="18"/>
      <c r="F828" s="18"/>
    </row>
    <row r="829">
      <c r="D829" s="18"/>
      <c r="E829" s="18"/>
      <c r="F829" s="18"/>
    </row>
    <row r="830">
      <c r="D830" s="18"/>
      <c r="E830" s="18"/>
      <c r="F830" s="18"/>
    </row>
    <row r="831">
      <c r="D831" s="18"/>
      <c r="E831" s="18"/>
      <c r="F831" s="18"/>
    </row>
    <row r="832">
      <c r="D832" s="18"/>
      <c r="E832" s="18"/>
      <c r="F832" s="18"/>
    </row>
    <row r="833">
      <c r="D833" s="18"/>
      <c r="E833" s="18"/>
      <c r="F833" s="18"/>
    </row>
    <row r="834">
      <c r="D834" s="18"/>
      <c r="E834" s="18"/>
      <c r="F834" s="18"/>
    </row>
    <row r="835">
      <c r="D835" s="18"/>
      <c r="E835" s="18"/>
      <c r="F835" s="18"/>
    </row>
    <row r="836">
      <c r="D836" s="18"/>
      <c r="E836" s="18"/>
      <c r="F836" s="18"/>
    </row>
    <row r="837">
      <c r="D837" s="18"/>
      <c r="E837" s="18"/>
      <c r="F837" s="18"/>
    </row>
    <row r="838">
      <c r="D838" s="18"/>
      <c r="E838" s="18"/>
      <c r="F838" s="18"/>
    </row>
    <row r="839">
      <c r="D839" s="18"/>
      <c r="E839" s="18"/>
      <c r="F839" s="18"/>
    </row>
    <row r="840">
      <c r="D840" s="18"/>
      <c r="E840" s="18"/>
      <c r="F840" s="18"/>
    </row>
    <row r="841">
      <c r="D841" s="18"/>
      <c r="E841" s="18"/>
      <c r="F841" s="18"/>
    </row>
    <row r="842">
      <c r="D842" s="18"/>
      <c r="E842" s="18"/>
      <c r="F842" s="18"/>
    </row>
    <row r="843">
      <c r="D843" s="18"/>
      <c r="E843" s="18"/>
      <c r="F843" s="18"/>
    </row>
    <row r="844">
      <c r="D844" s="18"/>
      <c r="E844" s="18"/>
      <c r="F844" s="18"/>
    </row>
    <row r="845">
      <c r="D845" s="18"/>
      <c r="E845" s="18"/>
      <c r="F845" s="18"/>
    </row>
    <row r="846">
      <c r="D846" s="18"/>
      <c r="E846" s="18"/>
      <c r="F846" s="18"/>
    </row>
    <row r="847">
      <c r="D847" s="18"/>
      <c r="E847" s="18"/>
      <c r="F847" s="18"/>
    </row>
    <row r="848">
      <c r="D848" s="18"/>
      <c r="E848" s="18"/>
      <c r="F848" s="18"/>
    </row>
    <row r="849">
      <c r="D849" s="18"/>
      <c r="E849" s="18"/>
      <c r="F849" s="18"/>
    </row>
    <row r="850">
      <c r="D850" s="18"/>
      <c r="E850" s="18"/>
      <c r="F850" s="18"/>
    </row>
    <row r="851">
      <c r="D851" s="18"/>
      <c r="E851" s="18"/>
      <c r="F851" s="18"/>
    </row>
    <row r="852">
      <c r="D852" s="18"/>
      <c r="E852" s="18"/>
      <c r="F852" s="18"/>
    </row>
    <row r="853">
      <c r="D853" s="18"/>
      <c r="E853" s="18"/>
      <c r="F853" s="18"/>
    </row>
    <row r="854">
      <c r="D854" s="18"/>
      <c r="E854" s="18"/>
      <c r="F854" s="18"/>
    </row>
    <row r="855">
      <c r="D855" s="18"/>
      <c r="E855" s="18"/>
      <c r="F855" s="18"/>
    </row>
    <row r="856">
      <c r="D856" s="18"/>
      <c r="E856" s="18"/>
      <c r="F856" s="18"/>
    </row>
    <row r="857">
      <c r="D857" s="18"/>
      <c r="E857" s="18"/>
      <c r="F857" s="18"/>
    </row>
    <row r="858">
      <c r="D858" s="18"/>
      <c r="E858" s="18"/>
      <c r="F858" s="18"/>
    </row>
    <row r="859">
      <c r="D859" s="18"/>
      <c r="E859" s="18"/>
      <c r="F859" s="18"/>
    </row>
    <row r="860">
      <c r="D860" s="18"/>
      <c r="E860" s="18"/>
      <c r="F860" s="18"/>
    </row>
    <row r="861">
      <c r="D861" s="18"/>
      <c r="E861" s="18"/>
      <c r="F861" s="18"/>
    </row>
    <row r="862">
      <c r="D862" s="18"/>
      <c r="E862" s="18"/>
      <c r="F862" s="18"/>
    </row>
    <row r="863">
      <c r="D863" s="18"/>
      <c r="E863" s="18"/>
      <c r="F863" s="18"/>
    </row>
    <row r="864">
      <c r="D864" s="18"/>
      <c r="E864" s="18"/>
      <c r="F864" s="18"/>
    </row>
    <row r="865">
      <c r="D865" s="18"/>
      <c r="E865" s="18"/>
      <c r="F865" s="18"/>
    </row>
    <row r="866">
      <c r="D866" s="18"/>
      <c r="E866" s="18"/>
      <c r="F866" s="18"/>
    </row>
    <row r="867">
      <c r="D867" s="18"/>
      <c r="E867" s="18"/>
      <c r="F867" s="18"/>
    </row>
    <row r="868">
      <c r="D868" s="18"/>
      <c r="E868" s="18"/>
      <c r="F868" s="18"/>
    </row>
    <row r="869">
      <c r="D869" s="18"/>
      <c r="E869" s="18"/>
      <c r="F869" s="18"/>
    </row>
    <row r="870">
      <c r="D870" s="18"/>
      <c r="E870" s="18"/>
      <c r="F870" s="18"/>
    </row>
    <row r="871">
      <c r="D871" s="18"/>
      <c r="E871" s="18"/>
      <c r="F871" s="18"/>
    </row>
    <row r="872">
      <c r="D872" s="18"/>
      <c r="E872" s="18"/>
      <c r="F872" s="18"/>
    </row>
    <row r="873">
      <c r="D873" s="18"/>
      <c r="E873" s="18"/>
      <c r="F873" s="18"/>
    </row>
    <row r="874">
      <c r="D874" s="18"/>
      <c r="E874" s="18"/>
      <c r="F874" s="18"/>
    </row>
    <row r="875">
      <c r="D875" s="18"/>
      <c r="E875" s="18"/>
      <c r="F875" s="18"/>
    </row>
    <row r="876">
      <c r="D876" s="18"/>
      <c r="E876" s="18"/>
      <c r="F876" s="18"/>
    </row>
    <row r="877">
      <c r="D877" s="18"/>
      <c r="E877" s="18"/>
      <c r="F877" s="18"/>
    </row>
    <row r="878">
      <c r="D878" s="18"/>
      <c r="E878" s="18"/>
      <c r="F878" s="18"/>
    </row>
    <row r="879">
      <c r="D879" s="18"/>
      <c r="E879" s="18"/>
      <c r="F879" s="18"/>
    </row>
    <row r="880">
      <c r="D880" s="18"/>
      <c r="E880" s="18"/>
      <c r="F880" s="18"/>
    </row>
    <row r="881">
      <c r="D881" s="18"/>
      <c r="E881" s="18"/>
      <c r="F881" s="18"/>
    </row>
    <row r="882">
      <c r="D882" s="18"/>
      <c r="E882" s="18"/>
      <c r="F882" s="18"/>
    </row>
    <row r="883">
      <c r="D883" s="18"/>
      <c r="E883" s="18"/>
      <c r="F883" s="18"/>
    </row>
    <row r="884">
      <c r="D884" s="18"/>
      <c r="E884" s="18"/>
      <c r="F884" s="18"/>
    </row>
    <row r="885">
      <c r="D885" s="18"/>
      <c r="E885" s="18"/>
      <c r="F885" s="18"/>
    </row>
    <row r="886">
      <c r="D886" s="18"/>
      <c r="E886" s="18"/>
      <c r="F886" s="18"/>
    </row>
    <row r="887">
      <c r="D887" s="18"/>
      <c r="E887" s="18"/>
      <c r="F887" s="18"/>
    </row>
    <row r="888">
      <c r="D888" s="18"/>
      <c r="E888" s="18"/>
      <c r="F888" s="18"/>
    </row>
    <row r="889">
      <c r="D889" s="18"/>
      <c r="E889" s="18"/>
      <c r="F889" s="18"/>
    </row>
    <row r="890">
      <c r="D890" s="18"/>
      <c r="E890" s="18"/>
      <c r="F890" s="18"/>
    </row>
    <row r="891">
      <c r="D891" s="18"/>
      <c r="E891" s="18"/>
      <c r="F891" s="18"/>
    </row>
    <row r="892">
      <c r="D892" s="18"/>
      <c r="E892" s="18"/>
      <c r="F892" s="18"/>
    </row>
    <row r="893">
      <c r="D893" s="18"/>
      <c r="E893" s="18"/>
      <c r="F893" s="18"/>
    </row>
    <row r="894">
      <c r="D894" s="18"/>
      <c r="E894" s="18"/>
      <c r="F894" s="18"/>
    </row>
    <row r="895">
      <c r="D895" s="18"/>
      <c r="E895" s="18"/>
      <c r="F895" s="18"/>
    </row>
    <row r="896">
      <c r="D896" s="18"/>
      <c r="E896" s="18"/>
      <c r="F896" s="18"/>
    </row>
    <row r="897">
      <c r="D897" s="18"/>
      <c r="E897" s="18"/>
      <c r="F897" s="18"/>
    </row>
    <row r="898">
      <c r="D898" s="18"/>
      <c r="E898" s="18"/>
      <c r="F898" s="18"/>
    </row>
    <row r="899">
      <c r="D899" s="18"/>
      <c r="E899" s="18"/>
      <c r="F899" s="18"/>
    </row>
    <row r="900">
      <c r="D900" s="18"/>
      <c r="E900" s="18"/>
      <c r="F900" s="18"/>
    </row>
    <row r="901">
      <c r="D901" s="18"/>
      <c r="E901" s="18"/>
      <c r="F901" s="18"/>
    </row>
    <row r="902">
      <c r="D902" s="18"/>
      <c r="E902" s="18"/>
      <c r="F902" s="18"/>
    </row>
    <row r="903">
      <c r="D903" s="18"/>
      <c r="E903" s="18"/>
      <c r="F903" s="18"/>
    </row>
    <row r="904">
      <c r="D904" s="18"/>
      <c r="E904" s="18"/>
      <c r="F904" s="18"/>
    </row>
    <row r="905">
      <c r="D905" s="18"/>
      <c r="E905" s="18"/>
      <c r="F905" s="18"/>
    </row>
    <row r="906">
      <c r="D906" s="18"/>
      <c r="E906" s="18"/>
      <c r="F906" s="18"/>
    </row>
    <row r="907">
      <c r="D907" s="18"/>
      <c r="E907" s="18"/>
      <c r="F907" s="18"/>
    </row>
    <row r="908">
      <c r="D908" s="18"/>
      <c r="E908" s="18"/>
      <c r="F908" s="18"/>
    </row>
    <row r="909">
      <c r="D909" s="18"/>
      <c r="E909" s="18"/>
      <c r="F909" s="18"/>
    </row>
    <row r="910">
      <c r="D910" s="18"/>
      <c r="E910" s="18"/>
      <c r="F910" s="18"/>
    </row>
    <row r="911">
      <c r="D911" s="18"/>
      <c r="E911" s="18"/>
      <c r="F911" s="18"/>
    </row>
    <row r="912">
      <c r="D912" s="18"/>
      <c r="E912" s="18"/>
      <c r="F912" s="18"/>
    </row>
    <row r="913">
      <c r="D913" s="18"/>
      <c r="E913" s="18"/>
      <c r="F913" s="18"/>
    </row>
    <row r="914">
      <c r="D914" s="18"/>
      <c r="E914" s="18"/>
      <c r="F914" s="18"/>
    </row>
    <row r="915">
      <c r="D915" s="18"/>
      <c r="E915" s="18"/>
      <c r="F915" s="18"/>
    </row>
    <row r="916">
      <c r="D916" s="18"/>
      <c r="E916" s="18"/>
      <c r="F916" s="18"/>
    </row>
    <row r="917">
      <c r="D917" s="18"/>
      <c r="E917" s="18"/>
      <c r="F917" s="18"/>
    </row>
    <row r="918">
      <c r="D918" s="18"/>
      <c r="E918" s="18"/>
      <c r="F918" s="18"/>
    </row>
    <row r="919">
      <c r="D919" s="18"/>
      <c r="E919" s="18"/>
      <c r="F919" s="18"/>
    </row>
    <row r="920">
      <c r="D920" s="18"/>
      <c r="E920" s="18"/>
      <c r="F920" s="18"/>
    </row>
    <row r="921">
      <c r="D921" s="18"/>
      <c r="E921" s="18"/>
      <c r="F921" s="18"/>
    </row>
    <row r="922">
      <c r="D922" s="18"/>
      <c r="E922" s="18"/>
      <c r="F922" s="18"/>
    </row>
    <row r="923">
      <c r="D923" s="18"/>
      <c r="E923" s="18"/>
      <c r="F923" s="18"/>
    </row>
    <row r="924">
      <c r="D924" s="18"/>
      <c r="E924" s="18"/>
      <c r="F924" s="18"/>
    </row>
    <row r="925">
      <c r="D925" s="18"/>
      <c r="E925" s="18"/>
      <c r="F925" s="18"/>
    </row>
    <row r="926">
      <c r="D926" s="18"/>
      <c r="E926" s="18"/>
      <c r="F926" s="18"/>
    </row>
    <row r="927">
      <c r="D927" s="18"/>
      <c r="E927" s="18"/>
      <c r="F927" s="18"/>
    </row>
    <row r="928">
      <c r="D928" s="18"/>
      <c r="E928" s="18"/>
      <c r="F928" s="18"/>
    </row>
    <row r="929">
      <c r="D929" s="18"/>
      <c r="E929" s="18"/>
      <c r="F929" s="18"/>
    </row>
    <row r="930">
      <c r="D930" s="18"/>
      <c r="E930" s="18"/>
      <c r="F930" s="18"/>
    </row>
    <row r="931">
      <c r="D931" s="18"/>
      <c r="E931" s="18"/>
      <c r="F931" s="18"/>
    </row>
    <row r="932">
      <c r="D932" s="18"/>
      <c r="E932" s="18"/>
      <c r="F932" s="18"/>
    </row>
    <row r="933">
      <c r="D933" s="18"/>
      <c r="E933" s="18"/>
      <c r="F933" s="18"/>
    </row>
    <row r="934">
      <c r="D934" s="18"/>
      <c r="E934" s="18"/>
      <c r="F934" s="18"/>
    </row>
    <row r="935">
      <c r="D935" s="18"/>
      <c r="E935" s="18"/>
      <c r="F935" s="18"/>
    </row>
    <row r="936">
      <c r="D936" s="18"/>
      <c r="E936" s="18"/>
      <c r="F936" s="18"/>
    </row>
    <row r="937">
      <c r="D937" s="18"/>
      <c r="E937" s="18"/>
      <c r="F937" s="18"/>
    </row>
    <row r="938">
      <c r="D938" s="18"/>
      <c r="E938" s="18"/>
      <c r="F938" s="18"/>
    </row>
    <row r="939">
      <c r="D939" s="18"/>
      <c r="E939" s="18"/>
      <c r="F939" s="18"/>
    </row>
    <row r="940">
      <c r="D940" s="18"/>
      <c r="E940" s="18"/>
      <c r="F940" s="18"/>
    </row>
    <row r="941">
      <c r="D941" s="18"/>
      <c r="E941" s="18"/>
      <c r="F941" s="18"/>
    </row>
    <row r="942">
      <c r="D942" s="18"/>
      <c r="E942" s="18"/>
      <c r="F942" s="18"/>
    </row>
    <row r="943">
      <c r="D943" s="18"/>
      <c r="E943" s="18"/>
      <c r="F943" s="18"/>
    </row>
    <row r="944">
      <c r="D944" s="18"/>
      <c r="E944" s="18"/>
      <c r="F944" s="18"/>
    </row>
    <row r="945">
      <c r="D945" s="18"/>
      <c r="E945" s="18"/>
      <c r="F945" s="18"/>
    </row>
    <row r="946">
      <c r="D946" s="18"/>
      <c r="E946" s="18"/>
      <c r="F946" s="18"/>
    </row>
    <row r="947">
      <c r="D947" s="18"/>
      <c r="E947" s="18"/>
      <c r="F947" s="18"/>
    </row>
    <row r="948">
      <c r="D948" s="18"/>
      <c r="E948" s="18"/>
      <c r="F948" s="18"/>
    </row>
    <row r="949">
      <c r="D949" s="18"/>
      <c r="E949" s="18"/>
      <c r="F949" s="18"/>
    </row>
    <row r="950">
      <c r="D950" s="18"/>
      <c r="E950" s="18"/>
      <c r="F950" s="18"/>
    </row>
    <row r="951">
      <c r="D951" s="18"/>
      <c r="E951" s="18"/>
      <c r="F951" s="18"/>
    </row>
    <row r="952">
      <c r="D952" s="18"/>
      <c r="E952" s="18"/>
      <c r="F952" s="18"/>
    </row>
    <row r="953">
      <c r="D953" s="18"/>
      <c r="E953" s="18"/>
      <c r="F953" s="18"/>
    </row>
    <row r="954">
      <c r="D954" s="18"/>
      <c r="E954" s="18"/>
      <c r="F954" s="18"/>
    </row>
    <row r="955">
      <c r="D955" s="18"/>
      <c r="E955" s="18"/>
      <c r="F955" s="18"/>
    </row>
    <row r="956">
      <c r="D956" s="18"/>
      <c r="E956" s="18"/>
      <c r="F956" s="18"/>
    </row>
    <row r="957">
      <c r="D957" s="18"/>
      <c r="E957" s="18"/>
      <c r="F957" s="18"/>
    </row>
    <row r="958">
      <c r="D958" s="18"/>
      <c r="E958" s="18"/>
      <c r="F958" s="18"/>
    </row>
    <row r="959">
      <c r="D959" s="18"/>
      <c r="E959" s="18"/>
      <c r="F959" s="18"/>
    </row>
    <row r="960">
      <c r="D960" s="18"/>
      <c r="E960" s="18"/>
      <c r="F960" s="18"/>
    </row>
    <row r="961">
      <c r="D961" s="18"/>
      <c r="E961" s="18"/>
      <c r="F961" s="18"/>
    </row>
    <row r="962">
      <c r="D962" s="18"/>
      <c r="E962" s="18"/>
      <c r="F962" s="18"/>
    </row>
    <row r="963">
      <c r="D963" s="18"/>
      <c r="E963" s="18"/>
      <c r="F963" s="18"/>
    </row>
    <row r="964">
      <c r="D964" s="18"/>
      <c r="E964" s="18"/>
      <c r="F964" s="18"/>
    </row>
    <row r="965">
      <c r="D965" s="18"/>
      <c r="E965" s="18"/>
      <c r="F965" s="18"/>
    </row>
    <row r="966">
      <c r="D966" s="18"/>
      <c r="E966" s="18"/>
      <c r="F966" s="18"/>
    </row>
    <row r="967">
      <c r="D967" s="18"/>
      <c r="E967" s="18"/>
      <c r="F967" s="18"/>
    </row>
    <row r="968">
      <c r="D968" s="18"/>
      <c r="E968" s="18"/>
      <c r="F968" s="18"/>
    </row>
    <row r="969">
      <c r="D969" s="18"/>
      <c r="E969" s="18"/>
      <c r="F969" s="18"/>
    </row>
    <row r="970">
      <c r="D970" s="18"/>
      <c r="E970" s="18"/>
      <c r="F970" s="18"/>
    </row>
    <row r="971">
      <c r="D971" s="18"/>
      <c r="E971" s="18"/>
      <c r="F971" s="18"/>
    </row>
    <row r="972">
      <c r="D972" s="18"/>
      <c r="E972" s="18"/>
      <c r="F972" s="18"/>
    </row>
    <row r="973">
      <c r="D973" s="18"/>
      <c r="E973" s="18"/>
      <c r="F973" s="18"/>
    </row>
    <row r="974">
      <c r="D974" s="18"/>
      <c r="E974" s="18"/>
      <c r="F974" s="18"/>
    </row>
    <row r="975">
      <c r="D975" s="18"/>
      <c r="E975" s="18"/>
      <c r="F975" s="18"/>
    </row>
    <row r="976">
      <c r="D976" s="18"/>
      <c r="E976" s="18"/>
      <c r="F976" s="18"/>
    </row>
    <row r="977">
      <c r="D977" s="18"/>
      <c r="E977" s="18"/>
      <c r="F977" s="18"/>
    </row>
    <row r="978">
      <c r="D978" s="18"/>
      <c r="E978" s="18"/>
      <c r="F978" s="18"/>
    </row>
    <row r="979">
      <c r="D979" s="18"/>
      <c r="E979" s="18"/>
      <c r="F979" s="18"/>
    </row>
    <row r="980">
      <c r="D980" s="18"/>
      <c r="E980" s="18"/>
      <c r="F980" s="18"/>
    </row>
    <row r="981">
      <c r="D981" s="18"/>
      <c r="E981" s="18"/>
      <c r="F981" s="18"/>
    </row>
    <row r="982">
      <c r="D982" s="18"/>
      <c r="E982" s="18"/>
      <c r="F982" s="18"/>
    </row>
    <row r="983">
      <c r="D983" s="18"/>
      <c r="E983" s="18"/>
      <c r="F983" s="18"/>
    </row>
    <row r="984">
      <c r="D984" s="18"/>
      <c r="E984" s="18"/>
      <c r="F984" s="18"/>
    </row>
    <row r="985">
      <c r="D985" s="18"/>
      <c r="E985" s="18"/>
      <c r="F985" s="18"/>
    </row>
    <row r="986">
      <c r="D986" s="18"/>
      <c r="E986" s="18"/>
      <c r="F986" s="18"/>
    </row>
    <row r="987">
      <c r="D987" s="18"/>
      <c r="E987" s="18"/>
      <c r="F987" s="18"/>
    </row>
    <row r="988">
      <c r="D988" s="18"/>
      <c r="E988" s="18"/>
      <c r="F988" s="18"/>
    </row>
    <row r="989">
      <c r="D989" s="18"/>
      <c r="E989" s="18"/>
      <c r="F989" s="18"/>
    </row>
    <row r="990">
      <c r="D990" s="18"/>
      <c r="E990" s="18"/>
      <c r="F990" s="18"/>
    </row>
    <row r="991">
      <c r="D991" s="18"/>
      <c r="E991" s="18"/>
      <c r="F991" s="18"/>
    </row>
    <row r="992">
      <c r="D992" s="18"/>
      <c r="E992" s="18"/>
      <c r="F992" s="18"/>
    </row>
    <row r="993">
      <c r="D993" s="18"/>
      <c r="E993" s="18"/>
      <c r="F993" s="18"/>
    </row>
    <row r="994">
      <c r="D994" s="18"/>
      <c r="E994" s="18"/>
      <c r="F994" s="18"/>
    </row>
    <row r="995">
      <c r="D995" s="18"/>
      <c r="E995" s="18"/>
      <c r="F995" s="18"/>
    </row>
    <row r="996">
      <c r="D996" s="18"/>
      <c r="E996" s="18"/>
      <c r="F996" s="18"/>
    </row>
    <row r="997">
      <c r="D997" s="18"/>
      <c r="E997" s="18"/>
      <c r="F997" s="18"/>
    </row>
    <row r="998">
      <c r="D998" s="18"/>
      <c r="E998" s="18"/>
      <c r="F998" s="18"/>
    </row>
    <row r="999">
      <c r="D999" s="18"/>
      <c r="E999" s="18"/>
      <c r="F999" s="18"/>
    </row>
    <row r="1000">
      <c r="D1000" s="18"/>
      <c r="E1000" s="18"/>
      <c r="F1000" s="18"/>
    </row>
    <row r="1001">
      <c r="D1001" s="18"/>
      <c r="E1001" s="18"/>
      <c r="F1001" s="18"/>
    </row>
    <row r="1002">
      <c r="D1002" s="18"/>
      <c r="E1002" s="18"/>
      <c r="F1002" s="18"/>
    </row>
    <row r="1003">
      <c r="D1003" s="18"/>
      <c r="E1003" s="18"/>
      <c r="F1003" s="18"/>
    </row>
    <row r="1004">
      <c r="D1004" s="18"/>
      <c r="E1004" s="18"/>
      <c r="F1004" s="18"/>
    </row>
    <row r="1005">
      <c r="D1005" s="18"/>
      <c r="E1005" s="18"/>
      <c r="F1005" s="18"/>
    </row>
    <row r="1006">
      <c r="D1006" s="18"/>
      <c r="E1006" s="18"/>
      <c r="F1006" s="18"/>
    </row>
    <row r="1007">
      <c r="D1007" s="18"/>
      <c r="E1007" s="18"/>
      <c r="F1007" s="18"/>
    </row>
    <row r="1008">
      <c r="D1008" s="18"/>
      <c r="E1008" s="18"/>
      <c r="F1008" s="18"/>
    </row>
    <row r="1009">
      <c r="D1009" s="18"/>
      <c r="E1009" s="18"/>
      <c r="F1009" s="18"/>
    </row>
    <row r="1010">
      <c r="D1010" s="18"/>
      <c r="E1010" s="18"/>
      <c r="F1010" s="18"/>
    </row>
    <row r="1011">
      <c r="D1011" s="18"/>
      <c r="E1011" s="18"/>
      <c r="F1011" s="18"/>
    </row>
    <row r="1012">
      <c r="D1012" s="18"/>
      <c r="E1012" s="18"/>
      <c r="F1012" s="18"/>
    </row>
    <row r="1013">
      <c r="D1013" s="18"/>
      <c r="E1013" s="18"/>
      <c r="F1013" s="18"/>
    </row>
    <row r="1014">
      <c r="D1014" s="18"/>
      <c r="E1014" s="18"/>
      <c r="F1014" s="18"/>
    </row>
    <row r="1015">
      <c r="D1015" s="18"/>
      <c r="E1015" s="18"/>
      <c r="F1015" s="18"/>
    </row>
    <row r="1016">
      <c r="D1016" s="18"/>
      <c r="E1016" s="18"/>
      <c r="F1016" s="18"/>
    </row>
    <row r="1017">
      <c r="D1017" s="18"/>
      <c r="E1017" s="18"/>
      <c r="F1017" s="18"/>
    </row>
    <row r="1018">
      <c r="D1018" s="18"/>
      <c r="E1018" s="18"/>
      <c r="F1018" s="18"/>
    </row>
    <row r="1019">
      <c r="D1019" s="18"/>
      <c r="E1019" s="18"/>
      <c r="F1019" s="18"/>
    </row>
    <row r="1020">
      <c r="D1020" s="18"/>
      <c r="E1020" s="18"/>
      <c r="F1020" s="18"/>
    </row>
    <row r="1021">
      <c r="D1021" s="18"/>
      <c r="E1021" s="18"/>
      <c r="F1021" s="18"/>
    </row>
    <row r="1022">
      <c r="D1022" s="18"/>
      <c r="E1022" s="18"/>
      <c r="F1022" s="18"/>
    </row>
    <row r="1023">
      <c r="D1023" s="18"/>
      <c r="E1023" s="18"/>
      <c r="F1023" s="18"/>
    </row>
    <row r="1024">
      <c r="D1024" s="18"/>
      <c r="E1024" s="18"/>
      <c r="F1024" s="18"/>
    </row>
    <row r="1025">
      <c r="D1025" s="18"/>
      <c r="E1025" s="18"/>
      <c r="F1025" s="18"/>
    </row>
    <row r="1026">
      <c r="D1026" s="18"/>
      <c r="E1026" s="18"/>
      <c r="F1026" s="18"/>
    </row>
    <row r="1027">
      <c r="D1027" s="18"/>
      <c r="E1027" s="18"/>
      <c r="F1027" s="18"/>
    </row>
    <row r="1028">
      <c r="D1028" s="18"/>
      <c r="E1028" s="18"/>
      <c r="F1028" s="18"/>
    </row>
    <row r="1029">
      <c r="D1029" s="18"/>
      <c r="E1029" s="18"/>
      <c r="F1029" s="18"/>
    </row>
    <row r="1030">
      <c r="D1030" s="18"/>
      <c r="E1030" s="18"/>
      <c r="F1030" s="18"/>
    </row>
    <row r="1031">
      <c r="D1031" s="18"/>
      <c r="E1031" s="18"/>
      <c r="F1031" s="18"/>
    </row>
    <row r="1032">
      <c r="D1032" s="18"/>
      <c r="E1032" s="18"/>
      <c r="F1032" s="18"/>
    </row>
    <row r="1033">
      <c r="D1033" s="18"/>
      <c r="E1033" s="18"/>
      <c r="F1033" s="18"/>
    </row>
    <row r="1034">
      <c r="D1034" s="18"/>
      <c r="E1034" s="18"/>
      <c r="F1034" s="18"/>
    </row>
    <row r="1035">
      <c r="D1035" s="18"/>
      <c r="E1035" s="18"/>
      <c r="F1035" s="18"/>
    </row>
    <row r="1036">
      <c r="D1036" s="18"/>
      <c r="E1036" s="18"/>
      <c r="F1036" s="18"/>
    </row>
    <row r="1037">
      <c r="D1037" s="18"/>
      <c r="E1037" s="18"/>
      <c r="F1037" s="18"/>
    </row>
    <row r="1038">
      <c r="D1038" s="18"/>
      <c r="E1038" s="18"/>
      <c r="F1038" s="18"/>
    </row>
    <row r="1039">
      <c r="D1039" s="18"/>
      <c r="E1039" s="18"/>
      <c r="F1039" s="18"/>
    </row>
    <row r="1040">
      <c r="D1040" s="18"/>
      <c r="E1040" s="18"/>
      <c r="F1040" s="18"/>
    </row>
    <row r="1041">
      <c r="D1041" s="18"/>
      <c r="E1041" s="18"/>
      <c r="F1041" s="18"/>
    </row>
    <row r="1042">
      <c r="D1042" s="18"/>
      <c r="E1042" s="18"/>
      <c r="F1042" s="18"/>
    </row>
    <row r="1043">
      <c r="D1043" s="18"/>
      <c r="E1043" s="18"/>
      <c r="F1043" s="18"/>
    </row>
    <row r="1044">
      <c r="D1044" s="18"/>
      <c r="E1044" s="18"/>
      <c r="F1044" s="18"/>
    </row>
    <row r="1045">
      <c r="D1045" s="18"/>
      <c r="E1045" s="18"/>
      <c r="F1045" s="18"/>
    </row>
    <row r="1046">
      <c r="D1046" s="18"/>
      <c r="E1046" s="18"/>
      <c r="F1046" s="18"/>
    </row>
    <row r="1047">
      <c r="D1047" s="18"/>
      <c r="E1047" s="18"/>
      <c r="F1047" s="18"/>
    </row>
    <row r="1048">
      <c r="D1048" s="18"/>
      <c r="E1048" s="18"/>
      <c r="F1048" s="18"/>
    </row>
    <row r="1049">
      <c r="D1049" s="18"/>
      <c r="E1049" s="18"/>
      <c r="F1049" s="18"/>
    </row>
    <row r="1050">
      <c r="D1050" s="18"/>
      <c r="E1050" s="18"/>
      <c r="F1050" s="18"/>
    </row>
    <row r="1051">
      <c r="D1051" s="18"/>
      <c r="E1051" s="18"/>
      <c r="F1051" s="18"/>
    </row>
    <row r="1052">
      <c r="D1052" s="18"/>
      <c r="E1052" s="18"/>
      <c r="F1052" s="18"/>
    </row>
    <row r="1053">
      <c r="D1053" s="18"/>
      <c r="E1053" s="18"/>
      <c r="F1053" s="18"/>
    </row>
    <row r="1054">
      <c r="D1054" s="18"/>
      <c r="E1054" s="18"/>
      <c r="F1054" s="18"/>
    </row>
    <row r="1055">
      <c r="D1055" s="18"/>
      <c r="E1055" s="18"/>
      <c r="F1055" s="18"/>
    </row>
    <row r="1056">
      <c r="D1056" s="18"/>
      <c r="E1056" s="18"/>
      <c r="F1056" s="18"/>
    </row>
    <row r="1057">
      <c r="D1057" s="18"/>
      <c r="E1057" s="18"/>
      <c r="F1057" s="18"/>
    </row>
  </sheetData>
  <mergeCells count="7">
    <mergeCell ref="A101:E101"/>
    <mergeCell ref="A2:F2"/>
    <mergeCell ref="A14:F14"/>
    <mergeCell ref="A37:F37"/>
    <mergeCell ref="A56:F56"/>
    <mergeCell ref="A67:F67"/>
    <mergeCell ref="A73:F7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3.43"/>
    <col customWidth="1" min="3" max="3" width="15.43"/>
    <col customWidth="1" min="4" max="4" width="22.57"/>
    <col customWidth="1" min="5" max="5" width="199.57"/>
    <col customWidth="1" min="6" max="6" width="125.0"/>
  </cols>
  <sheetData>
    <row r="1">
      <c r="A1" s="75" t="s">
        <v>210</v>
      </c>
      <c r="B1" s="76"/>
      <c r="C1" s="76"/>
      <c r="D1" s="76"/>
      <c r="E1" s="76"/>
      <c r="F1" s="77"/>
    </row>
    <row r="2">
      <c r="A2" s="78" t="s">
        <v>211</v>
      </c>
      <c r="B2" s="78" t="s">
        <v>1</v>
      </c>
      <c r="C2" s="78" t="s">
        <v>212</v>
      </c>
      <c r="D2" s="78" t="s">
        <v>213</v>
      </c>
      <c r="E2" s="78" t="s">
        <v>214</v>
      </c>
      <c r="F2" s="79" t="s">
        <v>215</v>
      </c>
    </row>
    <row r="3">
      <c r="A3" s="80" t="s">
        <v>216</v>
      </c>
      <c r="B3" s="81">
        <v>1.0</v>
      </c>
      <c r="C3" s="81"/>
      <c r="D3" s="82" t="s">
        <v>217</v>
      </c>
      <c r="E3" s="81" t="s">
        <v>219</v>
      </c>
      <c r="F3" s="83"/>
    </row>
    <row r="4">
      <c r="A4" s="84" t="s">
        <v>200</v>
      </c>
      <c r="B4" s="81">
        <v>4.0</v>
      </c>
      <c r="C4" s="81" t="s">
        <v>220</v>
      </c>
      <c r="D4" s="82" t="s">
        <v>217</v>
      </c>
      <c r="E4" s="81" t="s">
        <v>221</v>
      </c>
      <c r="F4" s="83"/>
    </row>
    <row r="5">
      <c r="A5" s="84" t="s">
        <v>222</v>
      </c>
      <c r="B5" s="81">
        <v>3.0</v>
      </c>
      <c r="C5" s="81" t="s">
        <v>223</v>
      </c>
      <c r="D5" s="82">
        <v>1.0</v>
      </c>
      <c r="E5" s="81" t="s">
        <v>224</v>
      </c>
      <c r="F5" s="85" t="s">
        <v>225</v>
      </c>
    </row>
    <row r="6">
      <c r="A6" s="86" t="s">
        <v>226</v>
      </c>
      <c r="B6" s="81">
        <v>8.0</v>
      </c>
      <c r="C6" s="81" t="s">
        <v>227</v>
      </c>
      <c r="D6" s="87"/>
      <c r="E6" s="81" t="s">
        <v>228</v>
      </c>
      <c r="F6" s="83"/>
    </row>
    <row r="7">
      <c r="A7" s="84" t="s">
        <v>199</v>
      </c>
      <c r="B7" s="81">
        <v>8.0</v>
      </c>
      <c r="C7" s="87"/>
      <c r="D7" s="87"/>
      <c r="E7" s="81" t="s">
        <v>229</v>
      </c>
      <c r="F7" s="83"/>
    </row>
    <row r="8">
      <c r="A8" s="88" t="s">
        <v>230</v>
      </c>
      <c r="B8" s="89">
        <v>32.0</v>
      </c>
      <c r="C8" s="89" t="s">
        <v>232</v>
      </c>
      <c r="D8" s="89" t="s">
        <v>233</v>
      </c>
      <c r="E8" s="81" t="s">
        <v>234</v>
      </c>
      <c r="F8" s="85" t="s">
        <v>235</v>
      </c>
    </row>
    <row r="9">
      <c r="A9" s="90"/>
      <c r="B9" s="90"/>
      <c r="C9" s="90"/>
      <c r="D9" s="90"/>
      <c r="E9" s="81" t="s">
        <v>236</v>
      </c>
      <c r="F9" s="83"/>
    </row>
    <row r="10">
      <c r="A10" s="91"/>
      <c r="B10" s="91"/>
      <c r="C10" s="91"/>
      <c r="D10" s="91"/>
      <c r="E10" s="81" t="s">
        <v>238</v>
      </c>
      <c r="F10" s="85" t="s">
        <v>239</v>
      </c>
    </row>
    <row r="11">
      <c r="A11" s="92" t="s">
        <v>240</v>
      </c>
      <c r="B11" s="81">
        <v>4.0</v>
      </c>
      <c r="C11" s="81" t="s">
        <v>232</v>
      </c>
      <c r="D11" s="82">
        <v>3.0</v>
      </c>
      <c r="E11" s="81" t="s">
        <v>241</v>
      </c>
      <c r="F11" s="83"/>
    </row>
    <row r="12">
      <c r="A12" s="93" t="s">
        <v>242</v>
      </c>
      <c r="B12" s="81">
        <v>4.0</v>
      </c>
      <c r="C12" s="87"/>
      <c r="D12" s="82">
        <v>1.0</v>
      </c>
      <c r="E12" s="81" t="s">
        <v>243</v>
      </c>
      <c r="F12" s="83"/>
    </row>
    <row r="13">
      <c r="A13" s="84" t="s">
        <v>244</v>
      </c>
      <c r="B13" s="81">
        <v>4.0</v>
      </c>
      <c r="C13" s="87"/>
      <c r="D13" s="82">
        <v>3.0</v>
      </c>
      <c r="E13" s="81" t="s">
        <v>245</v>
      </c>
      <c r="F13" s="83"/>
    </row>
    <row r="14">
      <c r="A14" s="84" t="s">
        <v>246</v>
      </c>
      <c r="B14" s="81">
        <v>4.0</v>
      </c>
      <c r="C14" s="81" t="s">
        <v>232</v>
      </c>
      <c r="D14" s="82">
        <v>3.0</v>
      </c>
      <c r="E14" s="81" t="s">
        <v>247</v>
      </c>
      <c r="F14" s="83"/>
    </row>
    <row r="15">
      <c r="A15" s="80" t="s">
        <v>248</v>
      </c>
      <c r="B15" s="81">
        <v>1.0</v>
      </c>
      <c r="C15" s="81" t="s">
        <v>249</v>
      </c>
      <c r="D15" s="87"/>
      <c r="E15" s="81" t="s">
        <v>250</v>
      </c>
      <c r="F15" s="83"/>
    </row>
    <row r="16">
      <c r="A16" s="84" t="s">
        <v>251</v>
      </c>
      <c r="B16" s="81">
        <v>1.0</v>
      </c>
      <c r="C16" s="81" t="s">
        <v>252</v>
      </c>
      <c r="D16" s="87"/>
      <c r="E16" s="81" t="s">
        <v>253</v>
      </c>
      <c r="F16" s="83"/>
    </row>
    <row r="17">
      <c r="A17" s="84" t="s">
        <v>254</v>
      </c>
      <c r="B17" s="81" t="s">
        <v>255</v>
      </c>
      <c r="C17" s="81" t="s">
        <v>256</v>
      </c>
      <c r="D17" s="81" t="s">
        <v>217</v>
      </c>
      <c r="E17" s="87"/>
      <c r="F17" s="83"/>
    </row>
    <row r="18">
      <c r="A18" s="93" t="s">
        <v>257</v>
      </c>
      <c r="B18" s="81" t="s">
        <v>258</v>
      </c>
      <c r="C18" s="81" t="s">
        <v>259</v>
      </c>
      <c r="D18" s="87"/>
      <c r="E18" s="81" t="s">
        <v>260</v>
      </c>
      <c r="F18" s="83"/>
    </row>
    <row r="19">
      <c r="A19" s="93" t="s">
        <v>261</v>
      </c>
      <c r="B19" s="87"/>
      <c r="C19" s="81" t="s">
        <v>259</v>
      </c>
      <c r="D19" s="82">
        <v>3.0</v>
      </c>
      <c r="E19" s="81" t="s">
        <v>262</v>
      </c>
      <c r="F19" s="94" t="s">
        <v>263</v>
      </c>
    </row>
    <row r="20">
      <c r="A20" s="84" t="s">
        <v>265</v>
      </c>
      <c r="B20" s="81">
        <v>3.0</v>
      </c>
      <c r="C20" s="87"/>
      <c r="D20" s="87"/>
      <c r="E20" s="81" t="s">
        <v>266</v>
      </c>
      <c r="F20" s="83"/>
    </row>
    <row r="21">
      <c r="A21" s="81" t="s">
        <v>267</v>
      </c>
      <c r="B21" s="81">
        <v>8.0</v>
      </c>
      <c r="C21" s="87"/>
      <c r="D21" s="87"/>
      <c r="E21" s="81" t="s">
        <v>268</v>
      </c>
      <c r="F21" s="83"/>
    </row>
    <row r="22">
      <c r="A22" s="84" t="s">
        <v>269</v>
      </c>
      <c r="B22" s="81">
        <v>6.0</v>
      </c>
      <c r="C22" s="87"/>
      <c r="D22" s="87"/>
      <c r="E22" s="81" t="s">
        <v>270</v>
      </c>
      <c r="F22" s="85" t="s">
        <v>271</v>
      </c>
    </row>
    <row r="23">
      <c r="A23" s="93" t="s">
        <v>272</v>
      </c>
      <c r="B23" s="87"/>
      <c r="C23" s="87"/>
      <c r="D23" s="87"/>
      <c r="E23" s="81" t="s">
        <v>273</v>
      </c>
      <c r="F23" s="83"/>
    </row>
    <row r="24">
      <c r="A24" s="93" t="s">
        <v>274</v>
      </c>
      <c r="B24" s="81">
        <v>2.0</v>
      </c>
      <c r="C24" s="87"/>
      <c r="D24" s="87"/>
      <c r="E24" s="81" t="s">
        <v>275</v>
      </c>
      <c r="F24" s="83"/>
    </row>
    <row r="25">
      <c r="A25" s="93" t="s">
        <v>276</v>
      </c>
      <c r="B25" s="81" t="s">
        <v>277</v>
      </c>
      <c r="C25" s="87"/>
      <c r="D25" s="87"/>
      <c r="E25" s="87"/>
      <c r="F25" s="83"/>
    </row>
    <row r="26">
      <c r="A26" s="84" t="s">
        <v>278</v>
      </c>
      <c r="B26" s="81">
        <v>4.0</v>
      </c>
      <c r="C26" s="87"/>
      <c r="D26" s="87"/>
      <c r="E26" s="81" t="s">
        <v>279</v>
      </c>
      <c r="F26" s="83"/>
    </row>
    <row r="27">
      <c r="A27" s="97" t="s">
        <v>280</v>
      </c>
      <c r="B27" s="87"/>
      <c r="C27" s="87"/>
      <c r="D27" s="87"/>
      <c r="E27" s="81" t="s">
        <v>281</v>
      </c>
      <c r="F27" s="83"/>
    </row>
    <row r="28">
      <c r="A28" s="81" t="s">
        <v>282</v>
      </c>
      <c r="B28" s="81" t="s">
        <v>283</v>
      </c>
      <c r="C28" s="87"/>
      <c r="D28" s="87"/>
      <c r="E28" s="81" t="s">
        <v>284</v>
      </c>
      <c r="F28" s="83"/>
    </row>
    <row r="29">
      <c r="A29" s="81" t="s">
        <v>285</v>
      </c>
      <c r="B29" s="81" t="s">
        <v>286</v>
      </c>
      <c r="C29" s="87"/>
      <c r="D29" s="87"/>
      <c r="E29" s="81" t="s">
        <v>287</v>
      </c>
      <c r="F29" s="83"/>
    </row>
    <row r="30">
      <c r="A30" s="80" t="s">
        <v>288</v>
      </c>
      <c r="B30" s="81">
        <v>3.0</v>
      </c>
      <c r="C30" s="87"/>
      <c r="D30" s="87"/>
      <c r="E30" s="81" t="s">
        <v>289</v>
      </c>
      <c r="F30" s="83"/>
    </row>
    <row r="31">
      <c r="A31" s="84" t="s">
        <v>290</v>
      </c>
      <c r="B31" s="81">
        <v>1.0</v>
      </c>
      <c r="C31" s="87"/>
      <c r="D31" s="87"/>
      <c r="E31" s="81" t="s">
        <v>291</v>
      </c>
      <c r="F31" s="83"/>
    </row>
    <row r="32">
      <c r="A32" s="80" t="s">
        <v>292</v>
      </c>
      <c r="B32" s="81">
        <v>2.0</v>
      </c>
      <c r="C32" s="87"/>
      <c r="D32" s="82">
        <v>3.0</v>
      </c>
      <c r="E32" s="87"/>
      <c r="F32" s="83"/>
    </row>
    <row r="33">
      <c r="A33" s="80" t="s">
        <v>293</v>
      </c>
      <c r="B33" s="81">
        <v>2.0</v>
      </c>
      <c r="C33" s="87"/>
      <c r="D33" s="87"/>
      <c r="E33" s="81" t="s">
        <v>294</v>
      </c>
      <c r="F33" s="83"/>
    </row>
    <row r="34">
      <c r="A34" s="80" t="s">
        <v>295</v>
      </c>
      <c r="B34" s="81">
        <v>8.0</v>
      </c>
      <c r="C34" s="81" t="s">
        <v>296</v>
      </c>
      <c r="D34" s="87"/>
      <c r="E34" s="81" t="s">
        <v>297</v>
      </c>
      <c r="F34" s="83"/>
    </row>
    <row r="35">
      <c r="A35" s="99" t="s">
        <v>298</v>
      </c>
      <c r="B35" s="81">
        <v>3.0</v>
      </c>
      <c r="C35" s="87"/>
      <c r="D35" s="87"/>
      <c r="E35" s="81" t="s">
        <v>299</v>
      </c>
      <c r="F35" s="83"/>
    </row>
    <row r="36">
      <c r="A36" s="93" t="s">
        <v>300</v>
      </c>
      <c r="B36" s="81">
        <v>2.0</v>
      </c>
      <c r="C36" s="87"/>
      <c r="D36" s="87"/>
      <c r="E36" s="87"/>
      <c r="F36" s="83"/>
    </row>
    <row r="37">
      <c r="A37" s="84" t="s">
        <v>301</v>
      </c>
      <c r="B37" s="81">
        <v>2.0</v>
      </c>
      <c r="C37" s="87"/>
      <c r="D37" s="87"/>
      <c r="E37" s="87"/>
      <c r="F37" s="83"/>
    </row>
    <row r="38">
      <c r="A38" s="100" t="s">
        <v>110</v>
      </c>
      <c r="B38" s="81">
        <v>2.0</v>
      </c>
      <c r="C38" s="87"/>
      <c r="D38" s="87"/>
      <c r="E38" s="87"/>
      <c r="F38" s="83"/>
    </row>
    <row r="39">
      <c r="A39" s="101" t="s">
        <v>302</v>
      </c>
      <c r="B39" s="81">
        <v>4.0</v>
      </c>
      <c r="C39" s="87"/>
      <c r="D39" s="87"/>
      <c r="E39" s="87"/>
      <c r="F39" s="83"/>
    </row>
    <row r="40">
      <c r="B40" s="83"/>
      <c r="C40" s="83"/>
      <c r="D40" s="83"/>
      <c r="E40" s="83"/>
      <c r="F40" s="83"/>
    </row>
    <row r="41">
      <c r="A41" s="85" t="s">
        <v>303</v>
      </c>
      <c r="B41" s="83"/>
      <c r="C41" s="83"/>
      <c r="D41" s="83"/>
      <c r="E41" s="83"/>
      <c r="F41" s="83"/>
    </row>
    <row r="42">
      <c r="A42" s="83"/>
      <c r="B42" s="83"/>
      <c r="C42" s="83"/>
      <c r="D42" s="83"/>
      <c r="E42" s="83"/>
      <c r="F42" s="83"/>
    </row>
    <row r="43">
      <c r="A43" s="85" t="s">
        <v>304</v>
      </c>
      <c r="B43" s="83"/>
      <c r="C43" s="83"/>
      <c r="D43" s="83"/>
      <c r="E43" s="83"/>
      <c r="F43" s="83"/>
    </row>
    <row r="44">
      <c r="A44" s="83"/>
      <c r="C44" s="83"/>
      <c r="D44" s="83"/>
      <c r="E44" s="83"/>
      <c r="F44" s="83"/>
    </row>
    <row r="45">
      <c r="A45" s="83"/>
      <c r="B45" s="83"/>
      <c r="C45" s="83"/>
      <c r="D45" s="83"/>
      <c r="E45" s="83"/>
      <c r="F45" s="83"/>
    </row>
    <row r="46">
      <c r="A46" s="83"/>
      <c r="B46" s="83"/>
      <c r="C46" s="83"/>
      <c r="D46" s="83"/>
      <c r="E46" s="83"/>
      <c r="F46" s="83"/>
    </row>
    <row r="47">
      <c r="A47" s="83"/>
      <c r="B47" s="83"/>
      <c r="C47" s="83"/>
      <c r="D47" s="83"/>
      <c r="E47" s="83"/>
      <c r="F47" s="83"/>
    </row>
    <row r="48">
      <c r="A48" s="83"/>
      <c r="B48" s="83"/>
      <c r="C48" s="83"/>
      <c r="D48" s="83"/>
      <c r="E48" s="83"/>
      <c r="F48" s="83"/>
    </row>
    <row r="49">
      <c r="A49" s="81" t="s">
        <v>305</v>
      </c>
      <c r="B49" s="87"/>
      <c r="C49" s="87"/>
      <c r="D49" s="83"/>
      <c r="E49" s="83"/>
      <c r="F49" s="83"/>
    </row>
    <row r="50">
      <c r="A50" s="81" t="s">
        <v>306</v>
      </c>
      <c r="B50" s="81" t="s">
        <v>307</v>
      </c>
      <c r="C50" s="81" t="s">
        <v>308</v>
      </c>
      <c r="D50" s="83"/>
      <c r="E50" s="83"/>
      <c r="F50" s="83"/>
    </row>
    <row r="51">
      <c r="A51" s="81" t="s">
        <v>309</v>
      </c>
      <c r="B51" s="81" t="s">
        <v>310</v>
      </c>
      <c r="C51" s="81" t="s">
        <v>311</v>
      </c>
      <c r="D51" s="83"/>
      <c r="E51" s="83"/>
      <c r="F51" s="83"/>
    </row>
    <row r="52">
      <c r="A52" s="81">
        <v>1.5</v>
      </c>
      <c r="B52" s="81">
        <v>3.0</v>
      </c>
      <c r="C52" s="81">
        <v>5.0</v>
      </c>
      <c r="D52" s="105" t="s">
        <v>312</v>
      </c>
      <c r="E52" s="83"/>
      <c r="F52" s="83"/>
    </row>
    <row r="53">
      <c r="A53" s="83"/>
      <c r="B53" s="83"/>
      <c r="C53" s="83"/>
      <c r="D53" s="83"/>
      <c r="E53" s="83"/>
      <c r="F53" s="83"/>
    </row>
    <row r="54">
      <c r="A54" s="83"/>
      <c r="B54" s="83"/>
      <c r="C54" s="83"/>
      <c r="D54" s="83"/>
      <c r="E54" s="83"/>
      <c r="F54" s="83"/>
    </row>
    <row r="55">
      <c r="A55" s="83"/>
      <c r="B55" s="83"/>
      <c r="C55" s="83"/>
      <c r="D55" s="83"/>
      <c r="E55" s="83"/>
      <c r="F55" s="83"/>
    </row>
    <row r="56">
      <c r="A56" s="83"/>
      <c r="B56" s="83"/>
      <c r="C56" s="83"/>
      <c r="D56" s="83"/>
      <c r="E56" s="83"/>
      <c r="F56" s="83"/>
    </row>
    <row r="57">
      <c r="A57" s="83"/>
      <c r="B57" s="83"/>
      <c r="C57" s="83"/>
      <c r="D57" s="83"/>
      <c r="E57" s="83"/>
      <c r="F57" s="83"/>
    </row>
    <row r="58">
      <c r="A58" s="83"/>
      <c r="B58" s="85" t="s">
        <v>313</v>
      </c>
      <c r="C58" s="83"/>
      <c r="D58" s="83"/>
      <c r="E58" s="83"/>
      <c r="F58" s="83"/>
    </row>
    <row r="59">
      <c r="A59" s="85"/>
      <c r="B59" s="83"/>
      <c r="C59" s="83"/>
      <c r="D59" s="83"/>
      <c r="E59" s="83"/>
      <c r="F59" s="83"/>
    </row>
    <row r="61">
      <c r="A61" s="9"/>
      <c r="B61" s="9"/>
      <c r="C61" s="9"/>
    </row>
  </sheetData>
  <mergeCells count="5">
    <mergeCell ref="A1:F1"/>
    <mergeCell ref="A8:A10"/>
    <mergeCell ref="B8:B10"/>
    <mergeCell ref="C8:C10"/>
    <mergeCell ref="D8:D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9" t="s">
        <v>317</v>
      </c>
      <c r="B1" s="110"/>
      <c r="D1" s="109" t="s">
        <v>292</v>
      </c>
      <c r="E1" s="110"/>
      <c r="G1" s="109" t="s">
        <v>318</v>
      </c>
      <c r="H1" s="110"/>
    </row>
    <row r="2">
      <c r="A2" s="109" t="s">
        <v>319</v>
      </c>
      <c r="B2" s="109">
        <v>3801.0</v>
      </c>
      <c r="D2" s="109" t="s">
        <v>320</v>
      </c>
      <c r="E2" s="110">
        <f>2*9.81*67</f>
        <v>1314.54</v>
      </c>
      <c r="G2" s="109" t="s">
        <v>321</v>
      </c>
      <c r="H2" s="109">
        <v>1500.0</v>
      </c>
    </row>
    <row r="3">
      <c r="A3" s="109" t="s">
        <v>322</v>
      </c>
      <c r="B3" s="109">
        <v>-5845.0</v>
      </c>
      <c r="D3" s="109" t="s">
        <v>323</v>
      </c>
      <c r="E3" s="109">
        <f>radians(11)</f>
        <v>0.1919862177</v>
      </c>
      <c r="G3" s="109" t="s">
        <v>323</v>
      </c>
      <c r="H3" s="109">
        <f>2.56</f>
        <v>2.56</v>
      </c>
    </row>
    <row r="4">
      <c r="D4" s="109" t="s">
        <v>319</v>
      </c>
      <c r="E4" s="110">
        <f>E2*cos(E3)</f>
        <v>1290.388198</v>
      </c>
      <c r="G4" s="110"/>
      <c r="H4" s="110">
        <f>H2*cos(H3)</f>
        <v>-1253.383166</v>
      </c>
    </row>
    <row r="5">
      <c r="D5" s="109" t="s">
        <v>322</v>
      </c>
      <c r="E5" s="110">
        <f>E2*sin(E3)</f>
        <v>250.8260568</v>
      </c>
      <c r="G5" s="110"/>
      <c r="H5" s="110">
        <f>H2*sin(H3)</f>
        <v>824.0331546</v>
      </c>
    </row>
    <row r="6">
      <c r="D6" s="9"/>
    </row>
  </sheetData>
  <drawing r:id="rId1"/>
</worksheet>
</file>