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spo_Soudure" sheetId="1" r:id="rId3"/>
    <sheet state="visible" name="Planning_Optimus" sheetId="2" r:id="rId4"/>
    <sheet state="visible" name="Planning_Vulcanix " sheetId="3" r:id="rId5"/>
    <sheet state="visible" name="Planning_Rentrée" sheetId="4" r:id="rId6"/>
  </sheets>
  <definedNames/>
  <calcPr/>
</workbook>
</file>

<file path=xl/sharedStrings.xml><?xml version="1.0" encoding="utf-8"?>
<sst xmlns="http://schemas.openxmlformats.org/spreadsheetml/2006/main" count="354" uniqueCount="196">
  <si>
    <t>Groupe 1</t>
  </si>
  <si>
    <t>Groupe 2</t>
  </si>
  <si>
    <t>Groupe 3</t>
  </si>
  <si>
    <t>Groupe 4</t>
  </si>
  <si>
    <t>Groupe 5</t>
  </si>
  <si>
    <t>Groupe 6</t>
  </si>
  <si>
    <t>Groupe 7</t>
  </si>
  <si>
    <t>Groupe 8</t>
  </si>
  <si>
    <t>Groupe 9</t>
  </si>
  <si>
    <t>Groupe 10</t>
  </si>
  <si>
    <t>Groupe 11</t>
  </si>
  <si>
    <t>Systèmes</t>
  </si>
  <si>
    <t>Moteur</t>
  </si>
  <si>
    <t>Pare feu - carrosserie - fond plat - anti intrusion</t>
  </si>
  <si>
    <t>Refroidissement</t>
  </si>
  <si>
    <t>Admission</t>
  </si>
  <si>
    <t>Direction - cache crémaillère</t>
  </si>
  <si>
    <t>Electronique</t>
  </si>
  <si>
    <t>Pédalier</t>
  </si>
  <si>
    <t>Reservoir - circuit essence - tubes direction</t>
  </si>
  <si>
    <t>Transmission secondaire</t>
  </si>
  <si>
    <t>Ergo</t>
  </si>
  <si>
    <t>Suspension</t>
  </si>
  <si>
    <t>Janv</t>
  </si>
  <si>
    <t>Février</t>
  </si>
  <si>
    <t>Mars</t>
  </si>
  <si>
    <t>Semaine 2</t>
  </si>
  <si>
    <t>Semaine 3</t>
  </si>
  <si>
    <t>Semaine 4</t>
  </si>
  <si>
    <t>Semaine 5</t>
  </si>
  <si>
    <t>Semaine 6</t>
  </si>
  <si>
    <t>Semaine 7</t>
  </si>
  <si>
    <t>Semaine 8</t>
  </si>
  <si>
    <t xml:space="preserve">
</t>
  </si>
  <si>
    <t>Semaine 9</t>
  </si>
  <si>
    <t>Semaine 10</t>
  </si>
  <si>
    <t>Lundi</t>
  </si>
  <si>
    <t>mardi</t>
  </si>
  <si>
    <t>mercredi</t>
  </si>
  <si>
    <t>jeudi</t>
  </si>
  <si>
    <t>vendredi</t>
  </si>
  <si>
    <t xml:space="preserve">Samedi 09/02 : séance de roulage </t>
  </si>
  <si>
    <t>Nom</t>
  </si>
  <si>
    <t>Matin</t>
  </si>
  <si>
    <t>Aprem</t>
  </si>
  <si>
    <t>NGO</t>
  </si>
  <si>
    <t>NON</t>
  </si>
  <si>
    <t>Semaine 11</t>
  </si>
  <si>
    <t>Semaine 12</t>
  </si>
  <si>
    <t>Semaine 13</t>
  </si>
  <si>
    <t>OUI</t>
  </si>
  <si>
    <t xml:space="preserve">Soudure de la structure tubulaire </t>
  </si>
  <si>
    <t>MPY</t>
  </si>
  <si>
    <t>MPL</t>
  </si>
  <si>
    <t xml:space="preserve">Soudure des chapes </t>
  </si>
  <si>
    <t>BAT</t>
  </si>
  <si>
    <t xml:space="preserve">Vacances Centrale  </t>
  </si>
  <si>
    <t>RCS</t>
  </si>
  <si>
    <t>Vacances La Gir</t>
  </si>
  <si>
    <t>CEE</t>
  </si>
  <si>
    <t>Dépose des tubes pour début de la soudure</t>
  </si>
  <si>
    <t>Soudure avant de la structure tubulaire</t>
  </si>
  <si>
    <t>Soudure arrière de la structure tubulaire</t>
  </si>
  <si>
    <t>Jeudi 31/01 matin : Soudure chapes elec partie 1 [Groupe 2]</t>
  </si>
  <si>
    <t>Mercredi 06/02 : soudures chapes mototrisation et ergonomie -- Vendredi 08/02 matin :  soudure chapes suspension av/ar et transmission secondaire et direction[Groupe 5]</t>
  </si>
  <si>
    <t>Jeudi 14/02 aprem : Soudure chapes pédalier  [Groupe 7]</t>
  </si>
  <si>
    <t>Vendredi 22/02 : Récupération du chassis par Aurélien pour l'amener chez Bery inox pour soiuder l'échappement</t>
  </si>
  <si>
    <t>PCT</t>
  </si>
  <si>
    <t xml:space="preserve">Chassis immobilisé chez Bery Inox pour soudure de l'échappement </t>
  </si>
  <si>
    <t>LDN</t>
  </si>
  <si>
    <t>YRI</t>
  </si>
  <si>
    <t xml:space="preserve">Groupe 1 </t>
  </si>
  <si>
    <t>JKL</t>
  </si>
  <si>
    <t>EDP</t>
  </si>
  <si>
    <t>TLS</t>
  </si>
  <si>
    <t>Présents</t>
  </si>
  <si>
    <t>Brice</t>
  </si>
  <si>
    <t>Benji</t>
  </si>
  <si>
    <t>Maros</t>
  </si>
  <si>
    <t>Emilien</t>
  </si>
  <si>
    <t>Touze</t>
  </si>
  <si>
    <t>GTI - Pedro</t>
  </si>
  <si>
    <t>Arpys</t>
  </si>
  <si>
    <t>Jérome</t>
  </si>
  <si>
    <t>Responsable :</t>
  </si>
  <si>
    <t>PTN</t>
  </si>
  <si>
    <t>Equipements</t>
  </si>
  <si>
    <t>CEE avec MPY</t>
  </si>
  <si>
    <t>11 - 12 - 15 - 17 - 18 - 19 - 20</t>
  </si>
  <si>
    <t>1 - 21 - 107 - 108</t>
  </si>
  <si>
    <t>3 - 26</t>
  </si>
  <si>
    <t>4 -5- 6 - 7 - 8 - 9 - 10 - 101</t>
  </si>
  <si>
    <t>13 - 14-111-112-113</t>
  </si>
  <si>
    <t>22-23-24-25-110-116</t>
  </si>
  <si>
    <t>102-103-104-105-106-119</t>
  </si>
  <si>
    <t>114 - 115-118-222</t>
  </si>
  <si>
    <t>202 à 219</t>
  </si>
  <si>
    <t>Session</t>
  </si>
  <si>
    <t>Groupe</t>
  </si>
  <si>
    <t>11, 5</t>
  </si>
  <si>
    <t>1,3,4 + attache moteur</t>
  </si>
  <si>
    <t>6, 10</t>
  </si>
  <si>
    <t>Nombre équipements</t>
  </si>
  <si>
    <t>PCT + photos + vidéos</t>
  </si>
  <si>
    <t>MJT</t>
  </si>
  <si>
    <t>Système :</t>
  </si>
  <si>
    <t>chapes moteur, Chapes Admission, refroidissement</t>
  </si>
  <si>
    <t>Fait</t>
  </si>
  <si>
    <t>Chapes suspensions av/ar et  chapes BAR , chapes Portes excentriques (transmission secondaire),  direction cache cremaillere,Pivot et machon direction</t>
  </si>
  <si>
    <t>MKI</t>
  </si>
  <si>
    <t>Responsables</t>
  </si>
  <si>
    <t>Brice, Maros, Emilien</t>
  </si>
  <si>
    <t>Benjamin</t>
  </si>
  <si>
    <t>GTI, Jérome</t>
  </si>
  <si>
    <t>Adrien, Touze</t>
  </si>
  <si>
    <t>PCT pas dispo le mercredi matin et aprem</t>
  </si>
  <si>
    <t>BVL</t>
  </si>
  <si>
    <t xml:space="preserve">Date : </t>
  </si>
  <si>
    <t>mercredi 6 fevrier matin</t>
  </si>
  <si>
    <t>programmé</t>
  </si>
  <si>
    <t xml:space="preserve">Remplisez vos trigramme ou nom les 0As </t>
  </si>
  <si>
    <t>Calendrier</t>
  </si>
  <si>
    <t>Mercredi 21 matin</t>
  </si>
  <si>
    <t>Jeudi 22 aprem</t>
  </si>
  <si>
    <t>Mercredi 28 matin</t>
  </si>
  <si>
    <t>Jeudi 29 aprem</t>
  </si>
  <si>
    <t>Mercredi 4 matin</t>
  </si>
  <si>
    <t>vendredi 8 février matin</t>
  </si>
  <si>
    <t>Session 3</t>
  </si>
  <si>
    <t>Session 4</t>
  </si>
  <si>
    <t>Session 1</t>
  </si>
  <si>
    <t>Session 2</t>
  </si>
  <si>
    <t>Session 5</t>
  </si>
  <si>
    <t>à programmer</t>
  </si>
  <si>
    <t>0As</t>
  </si>
  <si>
    <t>Reedom</t>
  </si>
  <si>
    <t>Electronique 1</t>
  </si>
  <si>
    <t>Chapes LAS</t>
  </si>
  <si>
    <t>Jeudi 29 janvier matin</t>
  </si>
  <si>
    <t>jeudi 21 fevrier aprem</t>
  </si>
  <si>
    <t>0AS</t>
  </si>
  <si>
    <t>BDE</t>
  </si>
  <si>
    <t>chapes ergonomie, carrosserie, pare feu, anti intrusion</t>
  </si>
  <si>
    <t>mercredi 6 février aprem</t>
  </si>
  <si>
    <t>Jeudi 14 février aprem</t>
  </si>
  <si>
    <t>Reservoir - circuit essence - fond plat</t>
  </si>
  <si>
    <t>jeudi aprem plutot ou vendredi aprem</t>
  </si>
  <si>
    <t>mercredi/vendredi (aprem) ou jeudi</t>
  </si>
  <si>
    <t xml:space="preserve">Début de l'intégration : </t>
  </si>
  <si>
    <t>Pendant les vacances</t>
  </si>
  <si>
    <t>Vacances 2</t>
  </si>
  <si>
    <t>Essais</t>
  </si>
  <si>
    <t>Semaine 1</t>
  </si>
  <si>
    <t>soudure chassis</t>
  </si>
  <si>
    <t>Soudure chapes</t>
  </si>
  <si>
    <t>Frame</t>
  </si>
  <si>
    <t>Récupérer Chapes LAS et découpe meuleuses attention brutes pour La Mache</t>
  </si>
  <si>
    <t>LAS</t>
  </si>
  <si>
    <t>Démarcher aquacut pour tester des chapes découpées à l'eau</t>
  </si>
  <si>
    <t>apporter main et front hoop et récupérer tubes découpés et les amener (mardi)</t>
  </si>
  <si>
    <t xml:space="preserve">ARRK admission ajouter nom et envoyer puis préparer le nécessaire pour soudure echappement hors chassis </t>
  </si>
  <si>
    <t>Motorisation</t>
  </si>
  <si>
    <t>Réfaire carte passage vitesse Atomix</t>
  </si>
  <si>
    <t xml:space="preserve">visite 2 (La Gir) </t>
  </si>
  <si>
    <t xml:space="preserve">visite 3 (La Gir) </t>
  </si>
  <si>
    <t xml:space="preserve">visite 4 (La Gir) </t>
  </si>
  <si>
    <t xml:space="preserve">visite 5 (La Gir) </t>
  </si>
  <si>
    <t xml:space="preserve">visite 6 (La Gir) </t>
  </si>
  <si>
    <t xml:space="preserve">Elec </t>
  </si>
  <si>
    <t>visite 1 (La Gir) avec choco et carte voeux</t>
  </si>
  <si>
    <t>Comm</t>
  </si>
  <si>
    <t>visite Boisard et usinage pivot et machon direction pour ensuite etre soudé à la Gir puis réusinage des portées de roulements à Boisard</t>
  </si>
  <si>
    <t>Fab roue équipée</t>
  </si>
  <si>
    <t>1As</t>
  </si>
  <si>
    <t>Seance rangement Bron 1</t>
  </si>
  <si>
    <t>Prod</t>
  </si>
  <si>
    <t xml:space="preserve">préparer commandes Ohlins et skf et visserie LAS </t>
  </si>
  <si>
    <t>Réouverture du budget envoie des commandes</t>
  </si>
  <si>
    <t xml:space="preserve">Faire vue blender quali </t>
  </si>
  <si>
    <t>Faire invitation pour roll out + teaser</t>
  </si>
  <si>
    <t>Envoie invitation pour roll out</t>
  </si>
  <si>
    <t>Asso</t>
  </si>
  <si>
    <t xml:space="preserve">Préparer commandes Bron </t>
  </si>
  <si>
    <t xml:space="preserve">Avril </t>
  </si>
  <si>
    <t>Semaine 14</t>
  </si>
  <si>
    <t>Semaine 15</t>
  </si>
  <si>
    <t>Semaine 16</t>
  </si>
  <si>
    <t>Semaine 17</t>
  </si>
  <si>
    <t>Prévoir organisation et invitation un mois avant i.e le 17 février</t>
  </si>
  <si>
    <t>Mai</t>
  </si>
  <si>
    <t xml:space="preserve">Roll Out </t>
  </si>
  <si>
    <t>Semaine 18</t>
  </si>
  <si>
    <t>Semaine 19</t>
  </si>
  <si>
    <t>Semaine 20</t>
  </si>
  <si>
    <t>Semaine 21</t>
  </si>
  <si>
    <t>Départ stage 2As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</si>
</sst>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7">
    <font>
      <sz val="11.0"/>
      <color rgb="FF000000"/>
      <name val="Calibri"/>
    </font>
    <font/>
    <font>
      <b/>
      <i/>
    </font>
    <font>
      <b/>
      <i/>
      <sz val="11.0"/>
      <color rgb="FF000000"/>
      <name val="Calibri"/>
    </font>
    <font>
      <b/>
    </font>
    <font>
      <b/>
      <sz val="9.0"/>
      <name val="Sans-serif"/>
    </font>
    <font>
      <b/>
      <sz val="9.0"/>
      <name val="Arial"/>
    </font>
    <font>
      <b/>
      <sz val="12.0"/>
      <name val="Roboto"/>
    </font>
    <font>
      <b/>
      <sz val="12.0"/>
    </font>
    <font>
      <b/>
      <color rgb="FF4A86E8"/>
    </font>
    <font>
      <b/>
      <sz val="18.0"/>
    </font>
    <font>
      <b/>
      <sz val="14.0"/>
    </font>
    <font>
      <sz val="10.0"/>
      <color rgb="FF000000"/>
      <name val="Calibri"/>
    </font>
    <font>
      <b/>
      <strike/>
      <color rgb="FF4A86E8"/>
    </font>
    <font>
      <b/>
      <color rgb="FF6AA84F"/>
    </font>
    <font>
      <b/>
      <color rgb="FF38761D"/>
    </font>
    <font>
      <b/>
      <color rgb="FFFF0000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70AD47"/>
        <bgColor rgb="FF70AD47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3" numFmtId="49" xfId="0" applyAlignment="1" applyBorder="1" applyFont="1" applyNumberFormat="1">
      <alignment shrinkToFit="0" wrapText="1"/>
    </xf>
    <xf borderId="0" fillId="0" fontId="0" numFmtId="49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0" numFmtId="49" xfId="0" applyAlignment="1" applyBorder="1" applyFont="1" applyNumberFormat="1">
      <alignment shrinkToFit="0" wrapText="1"/>
    </xf>
    <xf borderId="2" fillId="2" fontId="5" numFmtId="0" xfId="0" applyAlignment="1" applyBorder="1" applyFill="1" applyFont="1">
      <alignment horizontal="center" readingOrder="0" shrinkToFit="0" wrapText="1"/>
    </xf>
    <xf borderId="3" fillId="0" fontId="1" numFmtId="0" xfId="0" applyBorder="1" applyFont="1"/>
    <xf borderId="4" fillId="0" fontId="1" numFmtId="0" xfId="0" applyBorder="1" applyFont="1"/>
    <xf borderId="2" fillId="2" fontId="4" numFmtId="0" xfId="0" applyAlignment="1" applyBorder="1" applyFont="1">
      <alignment horizontal="center" readingOrder="0" shrinkToFit="0" wrapText="1"/>
    </xf>
    <xf borderId="2" fillId="0" fontId="4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top" wrapText="1"/>
    </xf>
    <xf borderId="1" fillId="0" fontId="6" numFmtId="0" xfId="0" applyAlignment="1" applyBorder="1" applyFont="1">
      <alignment horizontal="center" readingOrder="0" shrinkToFit="0" wrapText="1"/>
    </xf>
    <xf borderId="1" fillId="3" fontId="6" numFmtId="0" xfId="0" applyAlignment="1" applyBorder="1" applyFill="1" applyFont="1">
      <alignment horizontal="center" readingOrder="0" shrinkToFit="0" wrapText="1"/>
    </xf>
    <xf borderId="0" fillId="2" fontId="1" numFmtId="0" xfId="0" applyAlignment="1" applyFont="1">
      <alignment readingOrder="0" shrinkToFit="0" wrapText="1"/>
    </xf>
    <xf borderId="0" fillId="2" fontId="7" numFmtId="0" xfId="0" applyAlignment="1" applyFont="1">
      <alignment horizontal="center" readingOrder="0" shrinkToFit="0" vertical="center" wrapText="1"/>
    </xf>
    <xf borderId="0" fillId="4" fontId="8" numFmtId="0" xfId="0" applyAlignment="1" applyFill="1" applyFont="1">
      <alignment readingOrder="0" shrinkToFit="0" wrapText="1"/>
    </xf>
    <xf borderId="0" fillId="2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2" fillId="4" fontId="10" numFmtId="0" xfId="0" applyAlignment="1" applyBorder="1" applyFont="1">
      <alignment horizontal="center" readingOrder="0" shrinkToFit="0" vertical="center" wrapText="1"/>
    </xf>
    <xf borderId="2" fillId="5" fontId="10" numFmtId="0" xfId="0" applyAlignment="1" applyBorder="1" applyFill="1" applyFont="1">
      <alignment horizontal="center" readingOrder="0" shrinkToFit="0" vertical="center" wrapText="1"/>
    </xf>
    <xf borderId="1" fillId="6" fontId="1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readingOrder="0" shrinkToFit="0" wrapText="1"/>
    </xf>
    <xf borderId="2" fillId="7" fontId="4" numFmtId="0" xfId="0" applyAlignment="1" applyBorder="1" applyFill="1" applyFont="1">
      <alignment horizontal="center" readingOrder="0" shrinkToFit="0" vertical="top" wrapText="1"/>
    </xf>
    <xf borderId="1" fillId="0" fontId="9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2" fillId="0" fontId="9" numFmtId="0" xfId="0" applyAlignment="1" applyBorder="1" applyFont="1">
      <alignment readingOrder="0" shrinkToFit="0" vertical="top" wrapText="1"/>
    </xf>
    <xf borderId="1" fillId="8" fontId="3" numFmtId="0" xfId="0" applyAlignment="1" applyBorder="1" applyFill="1" applyFont="1">
      <alignment shrinkToFit="0" wrapText="1"/>
    </xf>
    <xf borderId="1" fillId="8" fontId="0" numFmtId="0" xfId="0" applyAlignment="1" applyBorder="1" applyFont="1">
      <alignment shrinkToFit="0" wrapText="1"/>
    </xf>
    <xf borderId="0" fillId="0" fontId="15" numFmtId="0" xfId="0" applyAlignment="1" applyFont="1">
      <alignment readingOrder="0" shrinkToFit="0" wrapText="1"/>
    </xf>
    <xf borderId="2" fillId="0" fontId="1" numFmtId="0" xfId="0" applyAlignment="1" applyBorder="1" applyFont="1">
      <alignment readingOrder="0" shrinkToFit="0" vertical="top" wrapText="1"/>
    </xf>
    <xf borderId="0" fillId="9" fontId="1" numFmtId="0" xfId="0" applyAlignment="1" applyFill="1" applyFont="1">
      <alignment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0" fillId="0" fontId="9" numFmtId="0" xfId="0" applyAlignment="1" applyFont="1">
      <alignment readingOrder="0" shrinkToFit="0" wrapText="1"/>
    </xf>
    <xf borderId="2" fillId="10" fontId="4" numFmtId="0" xfId="0" applyAlignment="1" applyBorder="1" applyFill="1" applyFont="1">
      <alignment horizontal="left" readingOrder="0" shrinkToFit="0" vertical="top" wrapText="1"/>
    </xf>
    <xf borderId="0" fillId="10" fontId="1" numFmtId="0" xfId="0" applyAlignment="1" applyFont="1">
      <alignment readingOrder="0" shrinkToFit="0" vertical="top" wrapText="1"/>
    </xf>
    <xf borderId="0" fillId="5" fontId="1" numFmtId="0" xfId="0" applyAlignment="1" applyFont="1">
      <alignment readingOrder="0" shrinkToFit="0" wrapText="1"/>
    </xf>
    <xf borderId="2" fillId="10" fontId="4" numFmtId="0" xfId="0" applyAlignment="1" applyBorder="1" applyFont="1">
      <alignment readingOrder="0" shrinkToFit="0" vertical="top" wrapText="1"/>
    </xf>
    <xf borderId="0" fillId="11" fontId="1" numFmtId="0" xfId="0" applyAlignment="1" applyFill="1" applyFont="1">
      <alignment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2" fillId="9" fontId="4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readingOrder="0" shrinkToFit="0" vertical="top" wrapText="1"/>
    </xf>
    <xf borderId="2" fillId="0" fontId="16" numFmtId="0" xfId="0" applyAlignment="1" applyBorder="1" applyFont="1">
      <alignment readingOrder="0" shrinkToFit="0" vertical="top" wrapText="1"/>
    </xf>
    <xf borderId="2" fillId="0" fontId="0" numFmtId="49" xfId="0" applyAlignment="1" applyBorder="1" applyFont="1" applyNumberFormat="1">
      <alignment shrinkToFit="0" vertical="top" wrapText="1"/>
    </xf>
    <xf borderId="2" fillId="0" fontId="0" numFmtId="49" xfId="0" applyAlignment="1" applyBorder="1" applyFont="1" applyNumberFormat="1">
      <alignment readingOrder="0" shrinkToFit="0" vertical="top" wrapText="1"/>
    </xf>
    <xf borderId="2" fillId="11" fontId="1" numFmtId="0" xfId="0" applyAlignment="1" applyBorder="1" applyFont="1">
      <alignment readingOrder="0" shrinkToFit="0" vertical="top" wrapText="1"/>
    </xf>
    <xf borderId="0" fillId="0" fontId="1" numFmtId="164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2" fontId="5" numFmtId="0" xfId="0" applyAlignment="1" applyFont="1">
      <alignment horizontal="center" readingOrder="0" shrinkToFit="0" wrapText="1"/>
    </xf>
    <xf borderId="5" fillId="0" fontId="6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readingOrder="0" shrinkToFit="0" wrapText="1"/>
    </xf>
    <xf borderId="5" fillId="3" fontId="6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5" fillId="4" fontId="1" numFmtId="0" xfId="0" applyAlignment="1" applyBorder="1" applyFont="1">
      <alignment horizontal="center" readingOrder="0" shrinkToFit="0" wrapText="1"/>
    </xf>
    <xf borderId="7" fillId="5" fontId="1" numFmtId="0" xfId="0" applyAlignment="1" applyBorder="1" applyFont="1">
      <alignment horizontal="center" readingOrder="0" shrinkToFit="0" wrapText="1"/>
    </xf>
    <xf borderId="5" fillId="5" fontId="1" numFmtId="0" xfId="0" applyAlignment="1" applyBorder="1" applyFont="1">
      <alignment horizontal="center" readingOrder="0" shrinkToFit="0" wrapText="1"/>
    </xf>
    <xf borderId="0" fillId="5" fontId="1" numFmtId="0" xfId="0" applyAlignment="1" applyFont="1">
      <alignment horizontal="center" readingOrder="0" shrinkToFit="0" wrapText="1"/>
    </xf>
    <xf borderId="7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0" fillId="3" fontId="1" numFmtId="0" xfId="0" applyAlignment="1" applyFont="1">
      <alignment shrinkToFit="0" wrapText="1"/>
    </xf>
    <xf borderId="7" fillId="0" fontId="1" numFmtId="0" xfId="0" applyBorder="1" applyFont="1"/>
    <xf borderId="0" fillId="0" fontId="1" numFmtId="0" xfId="0" applyAlignment="1" applyFont="1">
      <alignment readingOrder="0"/>
    </xf>
    <xf borderId="0" fillId="12" fontId="4" numFmtId="0" xfId="0" applyAlignment="1" applyFill="1" applyFont="1">
      <alignment readingOrder="0"/>
    </xf>
    <xf borderId="7" fillId="12" fontId="4" numFmtId="0" xfId="0" applyAlignment="1" applyBorder="1" applyFont="1">
      <alignment readingOrder="0"/>
    </xf>
    <xf borderId="5" fillId="12" fontId="4" numFmtId="0" xfId="0" applyAlignment="1" applyBorder="1" applyFont="1">
      <alignment readingOrder="0"/>
    </xf>
    <xf borderId="0" fillId="3" fontId="1" numFmtId="0" xfId="0" applyAlignment="1" applyFont="1">
      <alignment readingOrder="0" shrinkToFit="0" wrapText="1"/>
    </xf>
    <xf borderId="8" fillId="0" fontId="1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1" fillId="6" fontId="4" numFmtId="0" xfId="0" applyAlignment="1" applyBorder="1" applyFont="1">
      <alignment horizontal="center" readingOrder="0" shrinkToFit="0" vertical="center" wrapText="1"/>
    </xf>
    <xf borderId="0" fillId="6" fontId="1" numFmtId="0" xfId="0" applyAlignment="1" applyFont="1">
      <alignment shrinkToFit="0" wrapText="1"/>
    </xf>
    <xf borderId="7" fillId="6" fontId="1" numFmtId="0" xfId="0" applyAlignment="1" applyBorder="1" applyFont="1">
      <alignment shrinkToFit="0" wrapText="1"/>
    </xf>
    <xf borderId="5" fillId="0" fontId="1" numFmtId="0" xfId="0" applyBorder="1" applyFont="1"/>
    <xf borderId="9" fillId="6" fontId="1" numFmtId="0" xfId="0" applyAlignment="1" applyBorder="1" applyFont="1">
      <alignment shrinkToFit="0" wrapText="1"/>
    </xf>
    <xf borderId="10" fillId="6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readingOrder="0" shrinkToFit="0" vertical="center" wrapText="1"/>
    </xf>
    <xf borderId="9" fillId="11" fontId="4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2" max="12" width="30.14"/>
  </cols>
  <sheetData>
    <row r="1">
      <c r="A1" s="16" t="s">
        <v>33</v>
      </c>
      <c r="B1" s="17" t="s">
        <v>36</v>
      </c>
      <c r="D1" s="17" t="s">
        <v>37</v>
      </c>
      <c r="F1" s="17" t="s">
        <v>38</v>
      </c>
      <c r="H1" s="17" t="s">
        <v>39</v>
      </c>
      <c r="J1" s="17" t="s">
        <v>40</v>
      </c>
      <c r="L1" s="18" t="s">
        <v>41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6" t="s">
        <v>42</v>
      </c>
      <c r="B2" s="19" t="s">
        <v>43</v>
      </c>
      <c r="C2" s="19" t="s">
        <v>44</v>
      </c>
      <c r="D2" s="19" t="s">
        <v>43</v>
      </c>
      <c r="E2" s="19" t="s">
        <v>44</v>
      </c>
      <c r="F2" s="19" t="s">
        <v>43</v>
      </c>
      <c r="G2" s="19" t="s">
        <v>44</v>
      </c>
      <c r="H2" s="19" t="s">
        <v>43</v>
      </c>
      <c r="I2" s="19" t="s">
        <v>44</v>
      </c>
      <c r="J2" s="19" t="s">
        <v>43</v>
      </c>
      <c r="K2" s="19" t="s">
        <v>44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20" t="s">
        <v>45</v>
      </c>
      <c r="B3" s="22" t="s">
        <v>46</v>
      </c>
      <c r="C3" s="22" t="s">
        <v>50</v>
      </c>
      <c r="D3" s="22" t="s">
        <v>46</v>
      </c>
      <c r="E3" s="22" t="s">
        <v>50</v>
      </c>
      <c r="F3" s="22" t="s">
        <v>46</v>
      </c>
      <c r="G3" s="22" t="s">
        <v>50</v>
      </c>
      <c r="H3" s="22" t="s">
        <v>46</v>
      </c>
      <c r="I3" s="22" t="s">
        <v>50</v>
      </c>
      <c r="J3" s="22" t="s">
        <v>46</v>
      </c>
      <c r="K3" s="22" t="s">
        <v>50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20" t="s">
        <v>52</v>
      </c>
      <c r="B4" s="22" t="s">
        <v>46</v>
      </c>
      <c r="C4" s="22" t="s">
        <v>50</v>
      </c>
      <c r="D4" s="22" t="s">
        <v>46</v>
      </c>
      <c r="E4" s="22" t="s">
        <v>50</v>
      </c>
      <c r="F4" s="22" t="s">
        <v>50</v>
      </c>
      <c r="G4" s="22" t="s">
        <v>46</v>
      </c>
      <c r="H4" s="22" t="s">
        <v>46</v>
      </c>
      <c r="I4" s="22" t="s">
        <v>46</v>
      </c>
      <c r="J4" s="22" t="s">
        <v>46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0" t="s">
        <v>53</v>
      </c>
      <c r="B5" s="22" t="s">
        <v>46</v>
      </c>
      <c r="C5" s="22" t="s">
        <v>46</v>
      </c>
      <c r="D5" s="22" t="s">
        <v>46</v>
      </c>
      <c r="E5" s="22" t="s">
        <v>50</v>
      </c>
      <c r="F5" s="22" t="s">
        <v>46</v>
      </c>
      <c r="G5" s="22" t="s">
        <v>50</v>
      </c>
      <c r="H5" s="22" t="s">
        <v>46</v>
      </c>
      <c r="I5" s="22" t="s">
        <v>50</v>
      </c>
      <c r="J5" s="22" t="s">
        <v>50</v>
      </c>
      <c r="K5" s="22" t="s">
        <v>50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0" t="s">
        <v>55</v>
      </c>
      <c r="B6" s="5"/>
      <c r="C6" s="5"/>
      <c r="D6" s="5"/>
      <c r="E6" s="5"/>
      <c r="F6" s="5"/>
      <c r="G6" s="5"/>
      <c r="H6" s="5"/>
      <c r="I6" s="5"/>
      <c r="J6" s="5"/>
      <c r="K6" s="5"/>
      <c r="L6" s="22" t="s">
        <v>50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0" t="s">
        <v>57</v>
      </c>
      <c r="B7" s="22" t="s">
        <v>46</v>
      </c>
      <c r="C7" s="22" t="s">
        <v>46</v>
      </c>
      <c r="D7" s="22" t="s">
        <v>46</v>
      </c>
      <c r="E7" s="22" t="s">
        <v>50</v>
      </c>
      <c r="F7" s="22" t="s">
        <v>50</v>
      </c>
      <c r="G7" s="22" t="s">
        <v>46</v>
      </c>
      <c r="H7" s="22" t="s">
        <v>46</v>
      </c>
      <c r="I7" s="22" t="s">
        <v>50</v>
      </c>
      <c r="J7" s="22" t="s">
        <v>46</v>
      </c>
      <c r="K7" s="22" t="s">
        <v>50</v>
      </c>
      <c r="L7" s="22" t="s">
        <v>46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0" t="s">
        <v>59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0" t="s">
        <v>67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0" t="s">
        <v>69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4" t="s">
        <v>70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0" t="s">
        <v>72</v>
      </c>
      <c r="B12" s="22" t="s">
        <v>46</v>
      </c>
      <c r="C12" s="22" t="s">
        <v>46</v>
      </c>
      <c r="D12" s="22" t="s">
        <v>50</v>
      </c>
      <c r="E12" s="22" t="s">
        <v>50</v>
      </c>
      <c r="F12" s="22" t="s">
        <v>46</v>
      </c>
      <c r="G12" s="22" t="s">
        <v>46</v>
      </c>
      <c r="H12" s="22" t="s">
        <v>46</v>
      </c>
      <c r="I12" s="22" t="s">
        <v>50</v>
      </c>
      <c r="J12" s="22" t="s">
        <v>46</v>
      </c>
      <c r="K12" s="22" t="s">
        <v>50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0" t="s">
        <v>73</v>
      </c>
      <c r="B13" s="22" t="s">
        <v>46</v>
      </c>
      <c r="C13" s="22" t="s">
        <v>46</v>
      </c>
      <c r="D13" s="22" t="s">
        <v>46</v>
      </c>
      <c r="E13" s="22" t="s">
        <v>50</v>
      </c>
      <c r="F13" s="22" t="s">
        <v>46</v>
      </c>
      <c r="G13" s="22" t="s">
        <v>46</v>
      </c>
      <c r="H13" s="22" t="s">
        <v>50</v>
      </c>
      <c r="I13" s="22" t="s">
        <v>46</v>
      </c>
      <c r="J13" s="22" t="s">
        <v>46</v>
      </c>
      <c r="K13" s="22" t="s">
        <v>46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0" t="s">
        <v>85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3" t="s">
        <v>104</v>
      </c>
      <c r="B15" s="22" t="s">
        <v>50</v>
      </c>
      <c r="C15" s="22" t="s">
        <v>50</v>
      </c>
      <c r="D15" s="22" t="s">
        <v>46</v>
      </c>
      <c r="E15" s="22" t="s">
        <v>50</v>
      </c>
      <c r="F15" s="22" t="s">
        <v>46</v>
      </c>
      <c r="G15" s="22" t="s">
        <v>50</v>
      </c>
      <c r="H15" s="22" t="s">
        <v>46</v>
      </c>
      <c r="I15" s="22" t="s">
        <v>50</v>
      </c>
      <c r="J15" s="22" t="s">
        <v>46</v>
      </c>
      <c r="K15" s="22" t="s">
        <v>46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3" t="s">
        <v>109</v>
      </c>
      <c r="B16" s="22" t="s">
        <v>46</v>
      </c>
      <c r="C16" s="22" t="s">
        <v>46</v>
      </c>
      <c r="D16" s="22" t="s">
        <v>46</v>
      </c>
      <c r="E16" s="22" t="s">
        <v>50</v>
      </c>
      <c r="F16" s="22" t="s">
        <v>46</v>
      </c>
      <c r="G16" s="22" t="s">
        <v>50</v>
      </c>
      <c r="H16" s="22" t="s">
        <v>46</v>
      </c>
      <c r="I16" s="22" t="s">
        <v>50</v>
      </c>
      <c r="J16" s="22" t="s">
        <v>46</v>
      </c>
      <c r="K16" s="22" t="s">
        <v>46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7" t="s">
        <v>116</v>
      </c>
      <c r="B17" s="22" t="s">
        <v>46</v>
      </c>
      <c r="C17" s="22" t="s">
        <v>46</v>
      </c>
      <c r="D17" s="22" t="s">
        <v>46</v>
      </c>
      <c r="E17" s="22" t="s">
        <v>50</v>
      </c>
      <c r="F17" s="22" t="s">
        <v>46</v>
      </c>
      <c r="G17" s="22" t="s">
        <v>50</v>
      </c>
      <c r="H17" s="22" t="s">
        <v>50</v>
      </c>
      <c r="I17" s="22" t="s">
        <v>50</v>
      </c>
      <c r="J17" s="22" t="s">
        <v>50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0" t="s">
        <v>120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5">
    <mergeCell ref="B1:C1"/>
    <mergeCell ref="D1:E1"/>
    <mergeCell ref="F1:G1"/>
    <mergeCell ref="H1:I1"/>
    <mergeCell ref="J1:K1"/>
  </mergeCells>
  <conditionalFormatting sqref="B3:K28 L3:L27">
    <cfRule type="cellIs" dxfId="0" priority="1" operator="equal">
      <formula>"OUI"</formula>
    </cfRule>
  </conditionalFormatting>
  <conditionalFormatting sqref="B3:K28 L3:L27">
    <cfRule type="cellIs" dxfId="1" priority="2" operator="equal">
      <formula>"NON"</formula>
    </cfRule>
  </conditionalFormatting>
  <dataValidations>
    <dataValidation type="list" allowBlank="1" sqref="B3:L27 B28:K28">
      <formula1>"OUI,NON"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20.29"/>
    <col customWidth="1" min="4" max="4" width="20.14"/>
    <col customWidth="1" min="5" max="5" width="24.29"/>
    <col customWidth="1" min="7" max="7" width="24.43"/>
    <col customWidth="1" min="8" max="8" width="22.71"/>
    <col customWidth="1" min="9" max="9" width="37.86"/>
    <col customWidth="1" min="11" max="11" width="21.86"/>
  </cols>
  <sheetData>
    <row r="1">
      <c r="A1" s="8" t="s">
        <v>23</v>
      </c>
      <c r="B1" s="9"/>
      <c r="C1" s="9"/>
      <c r="D1" s="10"/>
      <c r="E1" s="11" t="s">
        <v>24</v>
      </c>
      <c r="F1" s="9"/>
      <c r="G1" s="9"/>
      <c r="H1" s="10"/>
      <c r="I1" s="12" t="s">
        <v>25</v>
      </c>
      <c r="J1" s="9"/>
      <c r="K1" s="9"/>
      <c r="L1" s="10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26</v>
      </c>
      <c r="B2" s="14" t="s">
        <v>27</v>
      </c>
      <c r="C2" s="14" t="s">
        <v>28</v>
      </c>
      <c r="D2" s="14" t="s">
        <v>29</v>
      </c>
      <c r="E2" s="14" t="s">
        <v>30</v>
      </c>
      <c r="F2" s="14" t="s">
        <v>31</v>
      </c>
      <c r="G2" s="15" t="s">
        <v>32</v>
      </c>
      <c r="H2" s="14" t="s">
        <v>34</v>
      </c>
      <c r="I2" s="21" t="s">
        <v>35</v>
      </c>
      <c r="J2" s="21" t="s">
        <v>47</v>
      </c>
      <c r="K2" s="21" t="s">
        <v>48</v>
      </c>
      <c r="L2" s="21" t="s">
        <v>49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4.0" customHeight="1">
      <c r="A3" s="23" t="s">
        <v>51</v>
      </c>
      <c r="B3" s="9"/>
      <c r="C3" s="10"/>
      <c r="D3" s="24" t="s">
        <v>54</v>
      </c>
      <c r="E3" s="9"/>
      <c r="F3" s="10"/>
      <c r="G3" s="25" t="s">
        <v>56</v>
      </c>
      <c r="H3" s="25" t="s">
        <v>58</v>
      </c>
      <c r="I3" s="26"/>
      <c r="J3" s="26"/>
      <c r="K3" s="26"/>
      <c r="L3" s="26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27" t="s">
        <v>60</v>
      </c>
      <c r="B4" s="27" t="s">
        <v>61</v>
      </c>
      <c r="C4" s="27" t="s">
        <v>62</v>
      </c>
      <c r="D4" s="28" t="s">
        <v>63</v>
      </c>
      <c r="E4" s="28" t="s">
        <v>64</v>
      </c>
      <c r="F4" s="28" t="s">
        <v>65</v>
      </c>
      <c r="G4" s="29" t="s">
        <v>66</v>
      </c>
      <c r="H4" s="27" t="s">
        <v>68</v>
      </c>
      <c r="I4" s="5"/>
      <c r="J4" s="5"/>
      <c r="K4" s="5"/>
      <c r="L4" s="5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30"/>
      <c r="B5" s="30"/>
      <c r="C5" s="30"/>
      <c r="D5" s="31"/>
      <c r="E5" s="31"/>
      <c r="F5" s="32"/>
      <c r="G5" s="33"/>
      <c r="H5" s="5"/>
      <c r="I5" s="5"/>
      <c r="J5" s="5"/>
      <c r="K5" s="5"/>
      <c r="L5" s="5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35" t="s">
        <v>71</v>
      </c>
      <c r="B6" s="9"/>
      <c r="C6" s="9"/>
      <c r="D6" s="10"/>
      <c r="E6" s="13"/>
      <c r="F6" s="35" t="s">
        <v>3</v>
      </c>
      <c r="G6" s="9"/>
      <c r="H6" s="9"/>
      <c r="I6" s="1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36" t="s">
        <v>59</v>
      </c>
      <c r="B7" s="36" t="s">
        <v>53</v>
      </c>
      <c r="C7" s="37" t="s">
        <v>74</v>
      </c>
      <c r="D7" s="38"/>
      <c r="E7" s="13"/>
      <c r="F7" s="36" t="s">
        <v>67</v>
      </c>
      <c r="G7" s="36" t="s">
        <v>69</v>
      </c>
      <c r="H7" s="36" t="s">
        <v>73</v>
      </c>
      <c r="I7" s="38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39" t="s">
        <v>84</v>
      </c>
      <c r="B8" s="40" t="s">
        <v>87</v>
      </c>
      <c r="C8" s="9"/>
      <c r="D8" s="10"/>
      <c r="E8" s="13"/>
      <c r="F8" s="39" t="s">
        <v>84</v>
      </c>
      <c r="G8" s="40" t="s">
        <v>103</v>
      </c>
      <c r="H8" s="9"/>
      <c r="I8" s="10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39" t="s">
        <v>105</v>
      </c>
      <c r="B9" s="44" t="s">
        <v>106</v>
      </c>
      <c r="C9" s="9"/>
      <c r="D9" s="10"/>
      <c r="E9" s="45" t="s">
        <v>107</v>
      </c>
      <c r="F9" s="39" t="s">
        <v>105</v>
      </c>
      <c r="G9" s="46" t="s">
        <v>108</v>
      </c>
      <c r="H9" s="9"/>
      <c r="I9" s="10"/>
      <c r="J9" s="13"/>
      <c r="K9" s="30" t="s">
        <v>115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39" t="s">
        <v>117</v>
      </c>
      <c r="B10" s="48" t="s">
        <v>118</v>
      </c>
      <c r="C10" s="9"/>
      <c r="D10" s="10"/>
      <c r="E10" s="49" t="s">
        <v>119</v>
      </c>
      <c r="F10" s="39" t="s">
        <v>117</v>
      </c>
      <c r="G10" s="51" t="s">
        <v>127</v>
      </c>
      <c r="H10" s="9"/>
      <c r="I10" s="10"/>
      <c r="J10" s="44"/>
      <c r="K10" s="9"/>
      <c r="L10" s="10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13"/>
      <c r="D11" s="13"/>
      <c r="E11" s="52" t="s">
        <v>133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35" t="s">
        <v>1</v>
      </c>
      <c r="B12" s="9"/>
      <c r="C12" s="9"/>
      <c r="D12" s="10"/>
      <c r="E12" s="13"/>
      <c r="F12" s="35" t="s">
        <v>4</v>
      </c>
      <c r="G12" s="9"/>
      <c r="H12" s="9"/>
      <c r="I12" s="10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36" t="s">
        <v>55</v>
      </c>
      <c r="B13" s="53"/>
      <c r="C13" s="38"/>
      <c r="D13" s="38"/>
      <c r="E13" s="13"/>
      <c r="F13" s="27" t="s">
        <v>67</v>
      </c>
      <c r="G13" s="53" t="s">
        <v>134</v>
      </c>
      <c r="H13" s="38"/>
      <c r="I13" s="3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39" t="s">
        <v>84</v>
      </c>
      <c r="B14" s="40" t="s">
        <v>55</v>
      </c>
      <c r="C14" s="9"/>
      <c r="D14" s="10"/>
      <c r="E14" s="13"/>
      <c r="F14" s="39" t="s">
        <v>84</v>
      </c>
      <c r="G14" s="40" t="s">
        <v>135</v>
      </c>
      <c r="H14" s="9"/>
      <c r="I14" s="10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39" t="s">
        <v>105</v>
      </c>
      <c r="B15" s="44" t="s">
        <v>136</v>
      </c>
      <c r="C15" s="9"/>
      <c r="D15" s="10"/>
      <c r="E15" s="13"/>
      <c r="F15" s="39" t="s">
        <v>105</v>
      </c>
      <c r="G15" s="46" t="s">
        <v>137</v>
      </c>
      <c r="H15" s="9"/>
      <c r="I15" s="10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39" t="s">
        <v>117</v>
      </c>
      <c r="B16" s="54" t="s">
        <v>138</v>
      </c>
      <c r="C16" s="9"/>
      <c r="D16" s="10"/>
      <c r="E16" s="13"/>
      <c r="F16" s="39" t="s">
        <v>117</v>
      </c>
      <c r="G16" s="51" t="s">
        <v>139</v>
      </c>
      <c r="H16" s="9"/>
      <c r="I16" s="10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35" t="s">
        <v>2</v>
      </c>
      <c r="B18" s="9"/>
      <c r="C18" s="9"/>
      <c r="D18" s="10"/>
      <c r="F18" s="35" t="s">
        <v>5</v>
      </c>
      <c r="G18" s="9"/>
      <c r="H18" s="9"/>
      <c r="I18" s="10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36" t="s">
        <v>72</v>
      </c>
      <c r="B19" s="53" t="s">
        <v>140</v>
      </c>
      <c r="C19" s="36"/>
      <c r="D19" s="38"/>
      <c r="E19" s="13"/>
      <c r="F19" s="55" t="s">
        <v>141</v>
      </c>
      <c r="G19" s="53" t="s">
        <v>134</v>
      </c>
      <c r="H19" s="27" t="s">
        <v>104</v>
      </c>
      <c r="I19" s="3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39" t="s">
        <v>84</v>
      </c>
      <c r="B20" s="40" t="s">
        <v>72</v>
      </c>
      <c r="C20" s="9"/>
      <c r="D20" s="10"/>
      <c r="E20" s="13"/>
      <c r="F20" s="39" t="s">
        <v>84</v>
      </c>
      <c r="G20" s="56" t="s">
        <v>141</v>
      </c>
      <c r="H20" s="9"/>
      <c r="I20" s="1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39" t="s">
        <v>105</v>
      </c>
      <c r="B21" s="46" t="s">
        <v>142</v>
      </c>
      <c r="C21" s="9"/>
      <c r="D21" s="10"/>
      <c r="E21" s="13"/>
      <c r="F21" s="39" t="s">
        <v>105</v>
      </c>
      <c r="G21" s="57" t="s">
        <v>18</v>
      </c>
      <c r="H21" s="9"/>
      <c r="I21" s="10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39" t="s">
        <v>117</v>
      </c>
      <c r="B22" s="48" t="s">
        <v>143</v>
      </c>
      <c r="C22" s="9"/>
      <c r="D22" s="10"/>
      <c r="E22" s="13"/>
      <c r="F22" s="39" t="s">
        <v>117</v>
      </c>
      <c r="G22" s="51" t="s">
        <v>144</v>
      </c>
      <c r="H22" s="9"/>
      <c r="I22" s="10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35"/>
      <c r="B24" s="9"/>
      <c r="C24" s="9"/>
      <c r="D24" s="10"/>
      <c r="E24" s="13"/>
      <c r="F24" s="35" t="s">
        <v>6</v>
      </c>
      <c r="G24" s="9"/>
      <c r="H24" s="9"/>
      <c r="I24" s="10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40"/>
      <c r="B25" s="53"/>
      <c r="C25" s="36"/>
      <c r="D25" s="38"/>
      <c r="E25" s="13"/>
      <c r="F25" s="36" t="s">
        <v>116</v>
      </c>
      <c r="G25" s="53" t="s">
        <v>134</v>
      </c>
      <c r="H25" s="38"/>
      <c r="I25" s="3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39"/>
      <c r="B26" s="40"/>
      <c r="C26" s="9"/>
      <c r="D26" s="10"/>
      <c r="E26" s="13"/>
      <c r="F26" s="39" t="s">
        <v>84</v>
      </c>
      <c r="G26" s="40" t="s">
        <v>116</v>
      </c>
      <c r="H26" s="9"/>
      <c r="I26" s="10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39"/>
      <c r="B27" s="44"/>
      <c r="C27" s="9"/>
      <c r="D27" s="10"/>
      <c r="E27" s="13"/>
      <c r="F27" s="39" t="s">
        <v>105</v>
      </c>
      <c r="G27" s="58" t="s">
        <v>145</v>
      </c>
      <c r="H27" s="9"/>
      <c r="I27" s="10"/>
      <c r="J27" s="13"/>
      <c r="K27" s="30" t="s">
        <v>146</v>
      </c>
      <c r="L27" s="30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39"/>
      <c r="B28" s="51"/>
      <c r="C28" s="9"/>
      <c r="D28" s="10"/>
      <c r="E28" s="13"/>
      <c r="F28" s="39" t="s">
        <v>117</v>
      </c>
      <c r="G28" s="59" t="s">
        <v>147</v>
      </c>
      <c r="H28" s="9"/>
      <c r="I28" s="10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38">
    <mergeCell ref="B28:D28"/>
    <mergeCell ref="B27:D27"/>
    <mergeCell ref="B20:D20"/>
    <mergeCell ref="B21:D21"/>
    <mergeCell ref="F18:I18"/>
    <mergeCell ref="G20:I20"/>
    <mergeCell ref="G21:I21"/>
    <mergeCell ref="G22:I22"/>
    <mergeCell ref="B26:D26"/>
    <mergeCell ref="B22:D22"/>
    <mergeCell ref="B15:D15"/>
    <mergeCell ref="G16:I16"/>
    <mergeCell ref="G15:I15"/>
    <mergeCell ref="G26:I26"/>
    <mergeCell ref="G27:I27"/>
    <mergeCell ref="G28:I28"/>
    <mergeCell ref="B16:D16"/>
    <mergeCell ref="G10:I10"/>
    <mergeCell ref="J10:L10"/>
    <mergeCell ref="G8:I8"/>
    <mergeCell ref="G9:I9"/>
    <mergeCell ref="B8:D8"/>
    <mergeCell ref="B9:D9"/>
    <mergeCell ref="E1:H1"/>
    <mergeCell ref="I1:L1"/>
    <mergeCell ref="A6:D6"/>
    <mergeCell ref="F6:I6"/>
    <mergeCell ref="F24:I24"/>
    <mergeCell ref="A24:D24"/>
    <mergeCell ref="B14:D14"/>
    <mergeCell ref="G14:I14"/>
    <mergeCell ref="A3:C3"/>
    <mergeCell ref="A1:D1"/>
    <mergeCell ref="B10:D10"/>
    <mergeCell ref="A12:D12"/>
    <mergeCell ref="F12:I12"/>
    <mergeCell ref="D3:F3"/>
    <mergeCell ref="A18:D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14.57"/>
  </cols>
  <sheetData>
    <row r="1" ht="14.2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 t="s">
        <v>11</v>
      </c>
      <c r="B2" s="1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 t="s">
        <v>75</v>
      </c>
      <c r="B3" s="1" t="s">
        <v>76</v>
      </c>
      <c r="C3" s="7" t="s">
        <v>77</v>
      </c>
      <c r="D3" s="7" t="s">
        <v>78</v>
      </c>
      <c r="E3" s="7" t="s">
        <v>79</v>
      </c>
      <c r="F3" s="7" t="s">
        <v>80</v>
      </c>
      <c r="G3" s="7" t="s">
        <v>81</v>
      </c>
      <c r="H3" s="7" t="s">
        <v>77</v>
      </c>
      <c r="I3" s="7" t="s">
        <v>80</v>
      </c>
      <c r="J3" s="7" t="s">
        <v>82</v>
      </c>
      <c r="K3" s="7" t="s">
        <v>83</v>
      </c>
      <c r="L3" s="7" t="s">
        <v>80</v>
      </c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6" t="s">
        <v>86</v>
      </c>
      <c r="B4" s="1">
        <v>201.0</v>
      </c>
      <c r="C4" s="7" t="s">
        <v>88</v>
      </c>
      <c r="D4" s="7" t="s">
        <v>89</v>
      </c>
      <c r="E4" s="1">
        <v>2.0</v>
      </c>
      <c r="F4" s="7" t="s">
        <v>90</v>
      </c>
      <c r="G4" s="1" t="s">
        <v>91</v>
      </c>
      <c r="H4" s="1" t="s">
        <v>92</v>
      </c>
      <c r="I4" s="1" t="s">
        <v>93</v>
      </c>
      <c r="J4" s="7" t="s">
        <v>94</v>
      </c>
      <c r="K4" s="7" t="s">
        <v>95</v>
      </c>
      <c r="L4" s="7" t="s">
        <v>96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2" t="s">
        <v>97</v>
      </c>
      <c r="B7" s="2">
        <v>1.0</v>
      </c>
      <c r="C7" s="2">
        <v>2.0</v>
      </c>
      <c r="D7" s="41">
        <v>3.0</v>
      </c>
      <c r="E7" s="2">
        <v>4.0</v>
      </c>
      <c r="F7" s="2">
        <v>5.0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6" t="s">
        <v>98</v>
      </c>
      <c r="B8" s="1" t="s">
        <v>99</v>
      </c>
      <c r="C8" s="1" t="s">
        <v>100</v>
      </c>
      <c r="D8" s="42">
        <v>2.7</v>
      </c>
      <c r="E8" s="1" t="s">
        <v>101</v>
      </c>
      <c r="F8" s="1">
        <v>8.9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6" t="s">
        <v>102</v>
      </c>
      <c r="B9" s="1">
        <f>36+6</f>
        <v>42</v>
      </c>
      <c r="C9" s="1">
        <f>2+6+3+2+2</f>
        <v>15</v>
      </c>
      <c r="D9" s="42">
        <f>24+4+10+4+2+2+1+1+1+4+4+1</f>
        <v>58</v>
      </c>
      <c r="E9" s="1">
        <f>2+3+1+3+2+2+2+4+4+2+1+2</f>
        <v>28</v>
      </c>
      <c r="F9" s="1">
        <f>1+1+1+1+1+1+1+1+4+4+1+1</f>
        <v>18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6" t="s">
        <v>110</v>
      </c>
      <c r="B10" s="1" t="s">
        <v>80</v>
      </c>
      <c r="C10" s="1" t="s">
        <v>111</v>
      </c>
      <c r="D10" s="42" t="s">
        <v>112</v>
      </c>
      <c r="E10" s="1" t="s">
        <v>113</v>
      </c>
      <c r="F10" s="1" t="s">
        <v>114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" t="s">
        <v>121</v>
      </c>
      <c r="B14" s="1" t="s">
        <v>122</v>
      </c>
      <c r="C14" s="1" t="s">
        <v>123</v>
      </c>
      <c r="D14" s="1" t="s">
        <v>124</v>
      </c>
      <c r="E14" s="1" t="s">
        <v>125</v>
      </c>
      <c r="F14" s="1" t="s">
        <v>126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"/>
      <c r="B15" s="1" t="s">
        <v>128</v>
      </c>
      <c r="C15" s="1" t="s">
        <v>129</v>
      </c>
      <c r="D15" s="1" t="s">
        <v>130</v>
      </c>
      <c r="E15" s="1" t="s">
        <v>131</v>
      </c>
      <c r="F15" s="1" t="s">
        <v>132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71"/>
    <col customWidth="1" min="3" max="4" width="19.14"/>
  </cols>
  <sheetData>
    <row r="1">
      <c r="A1" s="22"/>
      <c r="B1" s="22" t="s">
        <v>148</v>
      </c>
      <c r="C1" s="60">
        <v>43512.0</v>
      </c>
      <c r="D1" s="22" t="s">
        <v>149</v>
      </c>
      <c r="E1" s="61">
        <v>43521.0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2"/>
      <c r="B2" s="22" t="s">
        <v>150</v>
      </c>
      <c r="C2" s="61">
        <v>43568.0</v>
      </c>
      <c r="D2" s="22" t="s">
        <v>151</v>
      </c>
      <c r="E2" s="61">
        <v>43584.0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2"/>
      <c r="B5" s="8" t="s">
        <v>23</v>
      </c>
      <c r="C5" s="9"/>
      <c r="D5" s="9"/>
      <c r="E5" s="10"/>
      <c r="F5" s="11" t="s">
        <v>24</v>
      </c>
      <c r="G5" s="9"/>
      <c r="H5" s="9"/>
      <c r="I5" s="1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3" t="s">
        <v>152</v>
      </c>
      <c r="B6" s="63" t="s">
        <v>26</v>
      </c>
      <c r="C6" s="63" t="s">
        <v>27</v>
      </c>
      <c r="D6" s="63" t="s">
        <v>28</v>
      </c>
      <c r="E6" s="64" t="s">
        <v>29</v>
      </c>
      <c r="F6" s="63" t="s">
        <v>30</v>
      </c>
      <c r="G6" s="63" t="s">
        <v>31</v>
      </c>
      <c r="H6" s="65" t="s">
        <v>32</v>
      </c>
      <c r="I6" s="64" t="s">
        <v>34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6"/>
      <c r="B7" s="67" t="s">
        <v>153</v>
      </c>
      <c r="E7" s="68" t="s">
        <v>154</v>
      </c>
      <c r="F7" s="69"/>
      <c r="G7" s="70"/>
      <c r="H7" s="70"/>
      <c r="I7" s="71" t="s">
        <v>58</v>
      </c>
      <c r="J7" s="22" t="s">
        <v>155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2"/>
      <c r="B8" s="72" t="s">
        <v>156</v>
      </c>
      <c r="C8" s="5"/>
      <c r="D8" s="5"/>
      <c r="E8" s="73"/>
      <c r="F8" s="74"/>
      <c r="G8" s="5"/>
      <c r="H8" s="75"/>
      <c r="I8" s="73"/>
      <c r="J8" s="22" t="s">
        <v>157</v>
      </c>
      <c r="K8" s="22" t="s">
        <v>158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2"/>
      <c r="B9" s="72" t="s">
        <v>159</v>
      </c>
      <c r="C9" s="5"/>
      <c r="D9" s="5"/>
      <c r="E9" s="73"/>
      <c r="F9" s="74"/>
      <c r="G9" s="5"/>
      <c r="H9" s="75"/>
      <c r="I9" s="73"/>
      <c r="J9" s="22" t="s">
        <v>155</v>
      </c>
      <c r="K9" s="2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2"/>
      <c r="B10" s="72" t="s">
        <v>160</v>
      </c>
      <c r="C10" s="5"/>
      <c r="D10" s="5"/>
      <c r="E10" s="73"/>
      <c r="F10" s="74"/>
      <c r="G10" s="5"/>
      <c r="H10" s="75"/>
      <c r="I10" s="73"/>
      <c r="J10" s="22" t="s">
        <v>161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2"/>
      <c r="B11" s="72" t="s">
        <v>162</v>
      </c>
      <c r="C11" s="22" t="s">
        <v>163</v>
      </c>
      <c r="D11" s="22" t="s">
        <v>164</v>
      </c>
      <c r="E11" s="71" t="s">
        <v>165</v>
      </c>
      <c r="F11" s="72" t="s">
        <v>166</v>
      </c>
      <c r="G11" s="22" t="s">
        <v>167</v>
      </c>
      <c r="H11" s="75"/>
      <c r="I11" s="73"/>
      <c r="J11" s="22" t="s">
        <v>168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2"/>
      <c r="B12" s="72" t="s">
        <v>169</v>
      </c>
      <c r="E12" s="76"/>
      <c r="F12" s="74"/>
      <c r="G12" s="5"/>
      <c r="H12" s="75"/>
      <c r="I12" s="73"/>
      <c r="J12" s="22" t="s">
        <v>170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77"/>
      <c r="B13" s="72" t="s">
        <v>171</v>
      </c>
      <c r="D13" s="78" t="s">
        <v>172</v>
      </c>
      <c r="E13" s="79"/>
      <c r="F13" s="80"/>
      <c r="G13" s="78"/>
      <c r="H13" s="75"/>
      <c r="I13" s="73"/>
      <c r="J13" s="22" t="s">
        <v>173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5"/>
      <c r="B14" s="72" t="s">
        <v>174</v>
      </c>
      <c r="C14" s="5"/>
      <c r="D14" s="5"/>
      <c r="E14" s="73"/>
      <c r="F14" s="74"/>
      <c r="G14" s="5"/>
      <c r="H14" s="75"/>
      <c r="I14" s="73"/>
      <c r="J14" s="22" t="s">
        <v>175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5"/>
      <c r="B15" s="72" t="s">
        <v>176</v>
      </c>
      <c r="C15" s="22" t="s">
        <v>177</v>
      </c>
      <c r="D15" s="22" t="s">
        <v>178</v>
      </c>
      <c r="E15" s="73"/>
      <c r="F15" s="74"/>
      <c r="G15" s="22" t="s">
        <v>179</v>
      </c>
      <c r="H15" s="81" t="s">
        <v>180</v>
      </c>
      <c r="I15" s="73"/>
      <c r="J15" s="22" t="s">
        <v>181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82" t="s">
        <v>182</v>
      </c>
      <c r="C16" s="83"/>
      <c r="D16" s="83"/>
      <c r="E16" s="84"/>
      <c r="F16" s="85"/>
      <c r="G16" s="83"/>
      <c r="H16" s="83"/>
      <c r="I16" s="8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86"/>
      <c r="B17" s="12" t="s">
        <v>25</v>
      </c>
      <c r="C17" s="9"/>
      <c r="D17" s="9"/>
      <c r="E17" s="10"/>
      <c r="F17" s="12" t="s">
        <v>183</v>
      </c>
      <c r="G17" s="9"/>
      <c r="H17" s="9"/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86"/>
      <c r="B18" s="21" t="s">
        <v>35</v>
      </c>
      <c r="C18" s="21" t="s">
        <v>47</v>
      </c>
      <c r="D18" s="21" t="s">
        <v>48</v>
      </c>
      <c r="E18" s="21" t="s">
        <v>49</v>
      </c>
      <c r="F18" s="21" t="s">
        <v>184</v>
      </c>
      <c r="G18" s="21" t="s">
        <v>185</v>
      </c>
      <c r="H18" s="87" t="s">
        <v>186</v>
      </c>
      <c r="I18" s="87" t="s">
        <v>187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/>
      <c r="B19" s="74"/>
      <c r="C19" s="5"/>
      <c r="D19" s="5"/>
      <c r="E19" s="73"/>
      <c r="F19" s="74"/>
      <c r="G19" s="5"/>
      <c r="H19" s="88"/>
      <c r="I19" s="8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/>
      <c r="B20" s="74"/>
      <c r="C20" s="5"/>
      <c r="D20" s="5"/>
      <c r="E20" s="73"/>
      <c r="F20" s="74"/>
      <c r="G20" s="5"/>
      <c r="H20" s="88"/>
      <c r="I20" s="8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"/>
      <c r="B21" s="74"/>
      <c r="C21" s="5"/>
      <c r="D21" s="5"/>
      <c r="E21" s="73"/>
      <c r="F21" s="74"/>
      <c r="G21" s="5"/>
      <c r="H21" s="88"/>
      <c r="I21" s="8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B22" s="90"/>
      <c r="E22" s="76"/>
      <c r="F22" s="74"/>
      <c r="G22" s="5"/>
      <c r="H22" s="88"/>
      <c r="I22" s="8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B23" s="90"/>
      <c r="E23" s="76"/>
      <c r="F23" s="74"/>
      <c r="G23" s="5"/>
      <c r="H23" s="88"/>
      <c r="I23" s="8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74"/>
      <c r="C24" s="5"/>
      <c r="D24" s="5"/>
      <c r="E24" s="73"/>
      <c r="F24" s="74"/>
      <c r="G24" s="5"/>
      <c r="H24" s="88"/>
      <c r="I24" s="8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74"/>
      <c r="D25" s="5"/>
      <c r="E25" s="73"/>
      <c r="F25" s="74"/>
      <c r="G25" s="5"/>
      <c r="H25" s="88"/>
      <c r="I25" s="8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85"/>
      <c r="D26" s="83"/>
      <c r="E26" s="84"/>
      <c r="F26" s="22" t="s">
        <v>188</v>
      </c>
      <c r="G26" s="83"/>
      <c r="H26" s="91"/>
      <c r="I26" s="9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22"/>
      <c r="B27" s="93" t="s">
        <v>189</v>
      </c>
      <c r="C27" s="9"/>
      <c r="D27" s="9"/>
      <c r="E27" s="10"/>
      <c r="F27" s="94" t="s">
        <v>190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2"/>
      <c r="B28" s="95" t="s">
        <v>191</v>
      </c>
      <c r="C28" s="95" t="s">
        <v>192</v>
      </c>
      <c r="D28" s="95" t="s">
        <v>193</v>
      </c>
      <c r="E28" s="95" t="s">
        <v>194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72" t="s">
        <v>195</v>
      </c>
      <c r="C29" s="5"/>
      <c r="D29" s="5"/>
      <c r="E29" s="7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74"/>
      <c r="C30" s="5"/>
      <c r="D30" s="5"/>
      <c r="E30" s="7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74"/>
      <c r="C31" s="5"/>
      <c r="D31" s="5"/>
      <c r="E31" s="7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74"/>
      <c r="C32" s="5"/>
      <c r="D32" s="5"/>
      <c r="E32" s="7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74"/>
      <c r="C33" s="5"/>
      <c r="D33" s="5"/>
      <c r="E33" s="7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74"/>
      <c r="C34" s="5"/>
      <c r="D34" s="5"/>
      <c r="E34" s="7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74"/>
      <c r="C35" s="5"/>
      <c r="D35" s="5"/>
      <c r="E35" s="7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74"/>
      <c r="C36" s="5"/>
      <c r="D36" s="5"/>
      <c r="E36" s="7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74"/>
      <c r="C37" s="5"/>
      <c r="D37" s="5"/>
      <c r="E37" s="7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74"/>
      <c r="C38" s="5"/>
      <c r="D38" s="5"/>
      <c r="E38" s="7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85"/>
      <c r="C39" s="83"/>
      <c r="D39" s="83"/>
      <c r="E39" s="8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</sheetData>
  <mergeCells count="6">
    <mergeCell ref="B7:D7"/>
    <mergeCell ref="B5:E5"/>
    <mergeCell ref="F5:I5"/>
    <mergeCell ref="B17:E17"/>
    <mergeCell ref="F17:I17"/>
    <mergeCell ref="B27:E27"/>
  </mergeCells>
  <drawing r:id="rId1"/>
</worksheet>
</file>