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bau\Documents\EPSA\Ressources2020\EL_Electrical\"/>
    </mc:Choice>
  </mc:AlternateContent>
  <bookViews>
    <workbookView xWindow="0" yWindow="0" windowWidth="23040" windowHeight="9390"/>
  </bookViews>
  <sheets>
    <sheet name="RS Component" sheetId="1" r:id="rId1"/>
    <sheet name="Mouser" sheetId="5" r:id="rId2"/>
    <sheet name="reverchon" sheetId="3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7" i="5" l="1"/>
  <c r="E7" i="5"/>
  <c r="I7" i="5" s="1"/>
  <c r="H6" i="5"/>
  <c r="E6" i="5"/>
  <c r="I6" i="5" s="1"/>
  <c r="H5" i="5"/>
  <c r="E5" i="5"/>
  <c r="I5" i="5" s="1"/>
  <c r="H4" i="5"/>
  <c r="E4" i="5"/>
  <c r="I4" i="5" s="1"/>
  <c r="H3" i="5"/>
  <c r="E3" i="5"/>
  <c r="I3" i="5" s="1"/>
  <c r="H2" i="5"/>
  <c r="E2" i="5"/>
  <c r="I2" i="5" s="1"/>
  <c r="I9" i="5" l="1"/>
  <c r="G2" i="3" l="1"/>
</calcChain>
</file>

<file path=xl/sharedStrings.xml><?xml version="1.0" encoding="utf-8"?>
<sst xmlns="http://schemas.openxmlformats.org/spreadsheetml/2006/main" count="89" uniqueCount="75">
  <si>
    <t>Description</t>
  </si>
  <si>
    <t>Code commande</t>
  </si>
  <si>
    <t>Fabricant</t>
  </si>
  <si>
    <t>Qté unitaire/mètre</t>
  </si>
  <si>
    <t>Réf. Fabricant</t>
  </si>
  <si>
    <t>Prix unitaire HT</t>
  </si>
  <si>
    <t>Composant/Pièce</t>
  </si>
  <si>
    <t>Lien</t>
  </si>
  <si>
    <t>Prix HT</t>
  </si>
  <si>
    <t xml:space="preserve">Batterie </t>
  </si>
  <si>
    <t xml:space="preserve">Batterie Super B </t>
  </si>
  <si>
    <t>Reverchon</t>
  </si>
  <si>
    <t>RS1SB7800</t>
  </si>
  <si>
    <t>https://www.lemagasindespilotes.fr/le-magasin-des-pilotes/catalogue/detail-article.html&amp;productid=395</t>
  </si>
  <si>
    <t>annulé</t>
  </si>
  <si>
    <t>Colonne1</t>
  </si>
  <si>
    <t>Référence</t>
  </si>
  <si>
    <t>Dénomination</t>
  </si>
  <si>
    <t>Description (si nécessaire)</t>
  </si>
  <si>
    <t>Prix TTC</t>
  </si>
  <si>
    <t>Réduction</t>
  </si>
  <si>
    <t>Quantité</t>
  </si>
  <si>
    <t>Prix total HT</t>
  </si>
  <si>
    <t>Prix total TTC</t>
  </si>
  <si>
    <t>576-PDM71001ZXM</t>
  </si>
  <si>
    <t>Boîte à fusibles arrière</t>
  </si>
  <si>
    <t>829-12010300</t>
  </si>
  <si>
    <t>Cavity plug</t>
  </si>
  <si>
    <t>893-3011ASR112VDC</t>
  </si>
  <si>
    <t>Relais</t>
  </si>
  <si>
    <t>504-BP/FB6-ATM</t>
  </si>
  <si>
    <t>523-17HD015PAM030</t>
  </si>
  <si>
    <t>Connecteur D sub 15 HD</t>
  </si>
  <si>
    <t>981-009-130R121</t>
  </si>
  <si>
    <t>Back shell sub D 15</t>
  </si>
  <si>
    <t>Total</t>
  </si>
  <si>
    <t>Connecteur Sub-D, 9 Contacts, Femelle, Montage sur câble, Standard</t>
  </si>
  <si>
    <t>facade DB-9</t>
  </si>
  <si>
    <t>787-3852</t>
  </si>
  <si>
    <t>MH Connector</t>
  </si>
  <si>
    <t>MHDB9SS</t>
  </si>
  <si>
    <t>https://fr.rs-online.com/web/p/connecteurs-sub-d-a-souder/7873852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3738372D33383532267374613D3738373338353226&amp;searchHistory=%7B"enabled"%3Atrue%7D</t>
  </si>
  <si>
    <t xml:space="preserve"> </t>
  </si>
  <si>
    <t>Passe fils 6mm</t>
  </si>
  <si>
    <t>136-6963</t>
  </si>
  <si>
    <t>https://fr.rs-online.com/web/p/passe-cables-en-caoutchouc/1366963/</t>
  </si>
  <si>
    <t>Passe fils 4mm</t>
  </si>
  <si>
    <t>543-197</t>
  </si>
  <si>
    <t>https://fr.rs-online.com/web/p/passe-cables-en-caoutchouc/0543197/</t>
  </si>
  <si>
    <t>https://fr.rs-online.com/web/p/contacts-pour-connecteurs-ci/6706307/</t>
  </si>
  <si>
    <t>670-6307</t>
  </si>
  <si>
    <t>cosse Femelle Molex</t>
  </si>
  <si>
    <t>Pour RaceCapture</t>
  </si>
  <si>
    <t>RS</t>
  </si>
  <si>
    <t>Molex</t>
  </si>
  <si>
    <t>39-00-0038</t>
  </si>
  <si>
    <t>Connecteur femelle</t>
  </si>
  <si>
    <t>https://fr.rs-online.com/web/p/boitiers-de-connecteurs-pour-ci/5109663/</t>
  </si>
  <si>
    <t>510-9663</t>
  </si>
  <si>
    <t>39-01-2240</t>
  </si>
  <si>
    <t>Coupe-circuit 6 pôles à clef FIA 100A</t>
  </si>
  <si>
    <t>Master switch</t>
  </si>
  <si>
    <t>3110C</t>
  </si>
  <si>
    <t>VIS BANJO SIMPLE AVEC FEU CONTACTEUR DE FEU STOP</t>
  </si>
  <si>
    <t>Commentaire</t>
  </si>
  <si>
    <t>1 en rab celui de l'an dernier avait pété</t>
  </si>
  <si>
    <t>BL99231C</t>
  </si>
  <si>
    <t>Oreca</t>
  </si>
  <si>
    <t>prise booster</t>
  </si>
  <si>
    <t xml:space="preserve">Antenne GPS </t>
  </si>
  <si>
    <t>plus petit fil (50cm)</t>
  </si>
  <si>
    <t xml:space="preserve">140-8050 </t>
  </si>
  <si>
    <t>Siretta</t>
  </si>
  <si>
    <t>MIKE3A/0.5M/SMAM/RA/S/17</t>
  </si>
  <si>
    <t>https://fr.rs-online.com/web/p/antennes-gps/1408050/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</si>
</sst>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[$-409]General"/>
    <numFmt numFmtId="165" formatCode="#,##0.000\ &quot;€&quot;"/>
    <numFmt numFmtId="166" formatCode="#,##0.00\ [$€-40C];[Red]\-#,##0.00\ [$€-40C]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2D8AD8"/>
      <name val="Arial"/>
      <family val="2"/>
    </font>
    <font>
      <sz val="10"/>
      <color rgb="FF2C577E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8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entury Gothic"/>
      <family val="2"/>
    </font>
    <font>
      <sz val="9"/>
      <color rgb="FF00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9933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2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164" fontId="2" fillId="2" borderId="1" xfId="2" applyNumberFormat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3" fillId="2" borderId="1" xfId="3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wrapText="1"/>
    </xf>
    <xf numFmtId="0" fontId="7" fillId="4" borderId="9" xfId="0" applyFont="1" applyFill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66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166" fontId="0" fillId="0" borderId="0" xfId="0" applyNumberFormat="1" applyAlignment="1">
      <alignment wrapText="1"/>
    </xf>
    <xf numFmtId="0" fontId="0" fillId="0" borderId="1" xfId="0" applyBorder="1" applyAlignment="1">
      <alignment vertical="center" wrapText="1"/>
    </xf>
    <xf numFmtId="165" fontId="0" fillId="0" borderId="2" xfId="1" applyNumberFormat="1" applyFont="1" applyBorder="1" applyAlignment="1">
      <alignment horizontal="center" vertical="center"/>
    </xf>
    <xf numFmtId="0" fontId="3" fillId="0" borderId="1" xfId="3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wrapText="1"/>
    </xf>
    <xf numFmtId="164" fontId="2" fillId="0" borderId="3" xfId="2" applyNumberFormat="1" applyFont="1" applyBorder="1" applyAlignment="1">
      <alignment horizontal="center" vertical="center" wrapText="1"/>
    </xf>
    <xf numFmtId="0" fontId="4" fillId="0" borderId="12" xfId="0" applyFont="1" applyBorder="1"/>
    <xf numFmtId="165" fontId="2" fillId="0" borderId="3" xfId="1" applyNumberFormat="1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165" fontId="0" fillId="0" borderId="1" xfId="0" applyNumberFormat="1" applyBorder="1"/>
    <xf numFmtId="0" fontId="11" fillId="0" borderId="0" xfId="0" applyFont="1"/>
    <xf numFmtId="0" fontId="8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wrapText="1"/>
    </xf>
  </cellXfs>
  <cellStyles count="4">
    <cellStyle name="Excel Built-in Normal" xfId="2"/>
    <cellStyle name="Lien hypertexte" xfId="3" builtinId="8"/>
    <cellStyle name="Monétaire" xfId="1" builtinId="4"/>
    <cellStyle name="Normal" xfId="0" builtinId="0"/>
  </cellStyles>
  <dxfs count="15">
    <dxf>
      <numFmt numFmtId="165" formatCode="#,##0.000\ &quot;€&quot;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I20" totalsRowShown="0" headerRowDxfId="14" dataDxfId="13">
  <autoFilter ref="A1:I20"/>
  <tableColumns count="9">
    <tableColumn id="1" name="Composant/Pièce" dataDxfId="12"/>
    <tableColumn id="2" name="Description" dataDxfId="11"/>
    <tableColumn id="3" name="Code commande" dataDxfId="10"/>
    <tableColumn id="4" name="Fabricant" dataDxfId="9"/>
    <tableColumn id="5" name="Réf. Fabricant" dataDxfId="8"/>
    <tableColumn id="6" name="Qté unitaire/mètre" dataDxfId="7"/>
    <tableColumn id="7" name="Prix unitaire HT" dataDxfId="6"/>
    <tableColumn id="8" name="Lien" dataDxfId="5"/>
    <tableColumn id="9" name="Colonne1" dataDxfId="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A1:I11" totalsRowShown="0" headerRowDxfId="3" headerRowBorderDxfId="2" tableBorderDxfId="1">
  <autoFilter ref="A1:I11"/>
  <tableColumns count="9">
    <tableColumn id="1" name="Composant/Pièce"/>
    <tableColumn id="2" name="Description"/>
    <tableColumn id="3" name="Code commande"/>
    <tableColumn id="4" name="Fabricant"/>
    <tableColumn id="5" name="Réf. Fabricant"/>
    <tableColumn id="6" name="Qté unitaire/mètre"/>
    <tableColumn id="7" name="Prix unitaire HT" dataDxfId="0">
      <calculatedColumnFormula>479/1.2</calculatedColumnFormula>
    </tableColumn>
    <tableColumn id="8" name="Lien"/>
    <tableColumn id="9" name="Commentair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rs-online.com/web/p/contacts-pour-connecteurs-ci/6706307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fr.rs-online.com/web/p/passe-cables-en-caoutchouc/0543197/" TargetMode="External"/><Relationship Id="rId1" Type="http://schemas.openxmlformats.org/officeDocument/2006/relationships/hyperlink" Target="https://fr.rs-online.com/web/p/passe-cables-en-caoutchouc/1366963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.rs-online.com/web/p/antennes-gps/1408050/" TargetMode="External"/><Relationship Id="rId4" Type="http://schemas.openxmlformats.org/officeDocument/2006/relationships/hyperlink" Target="https://fr.rs-online.com/web/p/boitiers-de-connecteurs-pour-ci/5109663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lemagasindespilotes.fr/le-magasin-des-pilotes/catalogue/detail-article.html&amp;productid=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F8" sqref="F8"/>
    </sheetView>
  </sheetViews>
  <sheetFormatPr baseColWidth="10" defaultRowHeight="15" x14ac:dyDescent="0.25"/>
  <cols>
    <col min="1" max="1" width="25.7109375" customWidth="1"/>
    <col min="2" max="2" width="20.85546875" customWidth="1"/>
    <col min="3" max="3" width="15.5703125" customWidth="1"/>
    <col min="4" max="4" width="21.140625" customWidth="1"/>
    <col min="5" max="5" width="29.42578125" customWidth="1"/>
    <col min="6" max="6" width="19.7109375" customWidth="1"/>
    <col min="7" max="7" width="21" customWidth="1"/>
    <col min="8" max="8" width="100.7109375" customWidth="1"/>
    <col min="9" max="16" width="12.7109375" customWidth="1"/>
  </cols>
  <sheetData>
    <row r="1" spans="1:16" x14ac:dyDescent="0.25">
      <c r="A1" s="4" t="s">
        <v>6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4" t="s">
        <v>7</v>
      </c>
      <c r="I1" s="4" t="s">
        <v>15</v>
      </c>
    </row>
    <row r="2" spans="1:16" ht="60" x14ac:dyDescent="0.25">
      <c r="A2" s="5" t="s">
        <v>36</v>
      </c>
      <c r="B2" s="26" t="s">
        <v>37</v>
      </c>
      <c r="C2" s="5" t="s">
        <v>38</v>
      </c>
      <c r="D2" s="2" t="s">
        <v>39</v>
      </c>
      <c r="E2" s="2" t="s">
        <v>40</v>
      </c>
      <c r="F2" s="2">
        <v>1</v>
      </c>
      <c r="G2" s="27">
        <v>1.45</v>
      </c>
      <c r="H2" s="28" t="s">
        <v>41</v>
      </c>
      <c r="I2" s="2" t="s">
        <v>42</v>
      </c>
      <c r="J2" s="1"/>
      <c r="K2" s="1"/>
      <c r="L2" s="1"/>
      <c r="M2" s="1"/>
      <c r="N2" s="1"/>
      <c r="O2" s="1"/>
      <c r="P2" s="1"/>
    </row>
    <row r="3" spans="1:16" x14ac:dyDescent="0.25">
      <c r="A3" s="2" t="s">
        <v>43</v>
      </c>
      <c r="B3" s="2"/>
      <c r="C3" s="2" t="s">
        <v>44</v>
      </c>
      <c r="D3" s="2" t="s">
        <v>53</v>
      </c>
      <c r="E3" s="2" t="s">
        <v>44</v>
      </c>
      <c r="F3" s="2">
        <v>1</v>
      </c>
      <c r="G3" s="7">
        <v>5.66</v>
      </c>
      <c r="H3" s="28" t="s">
        <v>45</v>
      </c>
      <c r="I3" s="2"/>
      <c r="J3" s="1"/>
      <c r="K3" s="1"/>
      <c r="L3" s="1"/>
      <c r="M3" s="1"/>
      <c r="N3" s="1"/>
      <c r="O3" s="1"/>
      <c r="P3" s="1"/>
    </row>
    <row r="4" spans="1:16" x14ac:dyDescent="0.25">
      <c r="A4" s="2" t="s">
        <v>46</v>
      </c>
      <c r="B4" s="2"/>
      <c r="C4" s="2" t="s">
        <v>47</v>
      </c>
      <c r="D4" s="2" t="s">
        <v>53</v>
      </c>
      <c r="E4" s="2" t="s">
        <v>47</v>
      </c>
      <c r="F4" s="2">
        <v>1</v>
      </c>
      <c r="G4" s="7">
        <v>5.03</v>
      </c>
      <c r="H4" s="28" t="s">
        <v>48</v>
      </c>
      <c r="I4" s="2"/>
      <c r="J4" s="1"/>
      <c r="K4" s="1"/>
      <c r="L4" s="1"/>
      <c r="M4" s="1"/>
      <c r="N4" s="1"/>
      <c r="O4" s="1"/>
      <c r="P4" s="1"/>
    </row>
    <row r="5" spans="1:16" x14ac:dyDescent="0.25">
      <c r="A5" s="2" t="s">
        <v>51</v>
      </c>
      <c r="B5" s="2" t="s">
        <v>52</v>
      </c>
      <c r="C5" s="2" t="s">
        <v>50</v>
      </c>
      <c r="D5" s="2" t="s">
        <v>54</v>
      </c>
      <c r="E5" s="2" t="s">
        <v>55</v>
      </c>
      <c r="F5" s="2">
        <v>1</v>
      </c>
      <c r="G5" s="7">
        <v>4.9000000000000004</v>
      </c>
      <c r="H5" s="28" t="s">
        <v>49</v>
      </c>
      <c r="I5" s="2"/>
      <c r="J5" s="1"/>
      <c r="K5" s="1"/>
      <c r="L5" s="1"/>
      <c r="M5" s="1"/>
      <c r="N5" s="1"/>
      <c r="O5" s="1"/>
      <c r="P5" s="1"/>
    </row>
    <row r="6" spans="1:16" x14ac:dyDescent="0.25">
      <c r="A6" s="2" t="s">
        <v>56</v>
      </c>
      <c r="B6" s="2" t="s">
        <v>52</v>
      </c>
      <c r="C6" s="2" t="s">
        <v>58</v>
      </c>
      <c r="D6" s="2" t="s">
        <v>54</v>
      </c>
      <c r="E6" s="2" t="s">
        <v>59</v>
      </c>
      <c r="F6" s="2">
        <v>5</v>
      </c>
      <c r="G6" s="7">
        <f>1.048*5</f>
        <v>5.24</v>
      </c>
      <c r="H6" s="28" t="s">
        <v>57</v>
      </c>
      <c r="I6" s="2"/>
      <c r="J6" s="1"/>
      <c r="K6" s="1"/>
      <c r="L6" s="1"/>
      <c r="M6" s="1"/>
      <c r="N6" s="1"/>
      <c r="O6" s="1"/>
      <c r="P6" s="1"/>
    </row>
    <row r="7" spans="1:16" x14ac:dyDescent="0.25">
      <c r="A7" s="2" t="s">
        <v>69</v>
      </c>
      <c r="B7" s="2" t="s">
        <v>70</v>
      </c>
      <c r="C7" s="2" t="s">
        <v>71</v>
      </c>
      <c r="D7" s="2" t="s">
        <v>72</v>
      </c>
      <c r="E7" s="2" t="s">
        <v>73</v>
      </c>
      <c r="F7" s="2">
        <v>1</v>
      </c>
      <c r="G7" s="7">
        <v>7.8</v>
      </c>
      <c r="H7" s="28" t="s">
        <v>74</v>
      </c>
      <c r="I7" s="2"/>
      <c r="J7" s="1"/>
      <c r="K7" s="1"/>
      <c r="L7" s="1"/>
      <c r="M7" s="1"/>
      <c r="N7" s="1"/>
      <c r="O7" s="1"/>
      <c r="P7" s="1"/>
    </row>
    <row r="8" spans="1:16" x14ac:dyDescent="0.25">
      <c r="A8" s="2"/>
      <c r="B8" s="2"/>
      <c r="C8" s="2"/>
      <c r="D8" s="2"/>
      <c r="E8" s="2"/>
      <c r="F8" s="2"/>
      <c r="G8" s="7"/>
      <c r="H8" s="2"/>
      <c r="I8" s="2"/>
      <c r="J8" s="1"/>
      <c r="K8" s="1"/>
      <c r="L8" s="1"/>
      <c r="M8" s="1"/>
      <c r="N8" s="1"/>
      <c r="O8" s="1"/>
      <c r="P8" s="1"/>
    </row>
    <row r="9" spans="1:16" x14ac:dyDescent="0.25">
      <c r="A9" s="2"/>
      <c r="B9" s="2"/>
      <c r="C9" s="2"/>
      <c r="D9" s="2"/>
      <c r="E9" s="2"/>
      <c r="F9" s="2"/>
      <c r="G9" s="7"/>
      <c r="H9" s="2"/>
      <c r="I9" s="2"/>
      <c r="J9" s="1"/>
      <c r="K9" s="1"/>
      <c r="L9" s="1"/>
      <c r="M9" s="1"/>
      <c r="N9" s="1"/>
      <c r="O9" s="1"/>
      <c r="P9" s="1"/>
    </row>
    <row r="10" spans="1:16" x14ac:dyDescent="0.25">
      <c r="A10" s="2"/>
      <c r="B10" s="2"/>
      <c r="C10" s="2"/>
      <c r="D10" s="2"/>
      <c r="E10" s="2"/>
      <c r="F10" s="2"/>
      <c r="G10" s="7"/>
      <c r="H10" s="2"/>
      <c r="I10" s="2"/>
      <c r="J10" s="1"/>
      <c r="K10" s="1"/>
      <c r="L10" s="1"/>
      <c r="M10" s="1"/>
      <c r="N10" s="1"/>
      <c r="O10" s="1"/>
      <c r="P10" s="1"/>
    </row>
    <row r="11" spans="1:16" x14ac:dyDescent="0.25">
      <c r="A11" s="2"/>
      <c r="B11" s="2"/>
      <c r="C11" s="2"/>
      <c r="D11" s="2"/>
      <c r="E11" s="2"/>
      <c r="F11" s="2"/>
      <c r="G11" s="7"/>
      <c r="H11" s="2"/>
      <c r="I11" s="2"/>
      <c r="J11" s="1"/>
      <c r="K11" s="1"/>
      <c r="L11" s="1"/>
      <c r="M11" s="1"/>
      <c r="N11" s="1"/>
      <c r="O11" s="1"/>
      <c r="P11" s="1"/>
    </row>
    <row r="12" spans="1:16" x14ac:dyDescent="0.25">
      <c r="A12" s="2"/>
      <c r="B12" s="2"/>
      <c r="C12" s="2"/>
      <c r="D12" s="2"/>
      <c r="E12" s="2"/>
      <c r="F12" s="2"/>
      <c r="G12" s="7"/>
      <c r="H12" s="2"/>
      <c r="I12" s="2"/>
      <c r="J12" s="1"/>
      <c r="K12" s="1"/>
      <c r="L12" s="1"/>
      <c r="M12" s="1"/>
      <c r="N12" s="1"/>
      <c r="O12" s="1"/>
      <c r="P12" s="1"/>
    </row>
    <row r="13" spans="1:16" x14ac:dyDescent="0.25">
      <c r="A13" s="2"/>
      <c r="B13" s="2"/>
      <c r="C13" s="2"/>
      <c r="D13" s="2"/>
      <c r="E13" s="2"/>
      <c r="F13" s="2"/>
      <c r="G13" s="7"/>
      <c r="H13" s="2"/>
      <c r="I13" s="2"/>
      <c r="J13" s="1"/>
      <c r="K13" s="1"/>
      <c r="L13" s="1"/>
      <c r="M13" s="1"/>
      <c r="N13" s="1"/>
      <c r="O13" s="1"/>
      <c r="P13" s="1"/>
    </row>
    <row r="14" spans="1:16" x14ac:dyDescent="0.25">
      <c r="A14" s="2"/>
      <c r="B14" s="2"/>
      <c r="C14" s="2"/>
      <c r="D14" s="2"/>
      <c r="E14" s="2"/>
      <c r="F14" s="2"/>
      <c r="G14" s="7"/>
      <c r="H14" s="2"/>
      <c r="I14" s="2"/>
      <c r="J14" s="1"/>
      <c r="K14" s="1"/>
      <c r="L14" s="1"/>
      <c r="M14" s="1"/>
      <c r="N14" s="1"/>
      <c r="O14" s="1"/>
      <c r="P14" s="1"/>
    </row>
    <row r="15" spans="1:16" x14ac:dyDescent="0.25">
      <c r="A15" s="2"/>
      <c r="B15" s="2"/>
      <c r="C15" s="2"/>
      <c r="D15" s="2"/>
      <c r="E15" s="2"/>
      <c r="F15" s="2"/>
      <c r="G15" s="7"/>
      <c r="H15" s="2"/>
      <c r="I15" s="2"/>
      <c r="J15" s="1"/>
      <c r="K15" s="1"/>
      <c r="L15" s="1"/>
      <c r="M15" s="1"/>
      <c r="N15" s="1"/>
      <c r="O15" s="1"/>
      <c r="P15" s="1"/>
    </row>
    <row r="16" spans="1:16" x14ac:dyDescent="0.25">
      <c r="A16" s="2"/>
      <c r="B16" s="2"/>
      <c r="C16" s="2"/>
      <c r="D16" s="2"/>
      <c r="E16" s="2"/>
      <c r="F16" s="2"/>
      <c r="G16" s="7"/>
      <c r="H16" s="2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2"/>
      <c r="B17" s="2"/>
      <c r="C17" s="2"/>
      <c r="D17" s="2"/>
      <c r="E17" s="2"/>
      <c r="F17" s="2"/>
      <c r="G17" s="7"/>
      <c r="H17" s="2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2"/>
      <c r="B18" s="2"/>
      <c r="C18" s="2"/>
      <c r="D18" s="2"/>
      <c r="E18" s="2"/>
      <c r="F18" s="2"/>
      <c r="G18" s="7"/>
      <c r="H18" s="2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2"/>
      <c r="B19" s="2"/>
      <c r="C19" s="2"/>
      <c r="D19" s="2"/>
      <c r="E19" s="2"/>
      <c r="F19" s="2"/>
      <c r="G19" s="7"/>
      <c r="H19" s="2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2"/>
      <c r="B20" s="2"/>
      <c r="C20" s="2"/>
      <c r="D20" s="2"/>
      <c r="E20" s="2"/>
      <c r="F20" s="2"/>
      <c r="G20" s="3"/>
      <c r="H20" s="6"/>
      <c r="I20" s="6"/>
      <c r="J20" s="1"/>
      <c r="K20" s="1"/>
      <c r="L20" s="1"/>
      <c r="M20" s="1"/>
      <c r="N20" s="1"/>
      <c r="O20" s="1"/>
      <c r="P20" s="1"/>
    </row>
  </sheetData>
  <hyperlinks>
    <hyperlink ref="H2" display="https://fr.rs-online.com/web/p/connecteurs-sub-d-a-souder/7873852/?relevancy-data=636F3D3126696E3D4931384E525353746F636B4E756D626572266C753D656E266D6D3D6D61746368616C6C26706D3D5E2828282872737C5253295B205D3F293F285C647B337D5B5C2D5C735D3F5C647B332C347D5B705"/>
    <hyperlink ref="H3" r:id="rId1"/>
    <hyperlink ref="H4" r:id="rId2"/>
    <hyperlink ref="H5" r:id="rId3"/>
    <hyperlink ref="H6" r:id="rId4"/>
    <hyperlink ref="H7" r:id="rId5"/>
  </hyperlinks>
  <pageMargins left="0.7" right="0.7" top="0.75" bottom="0.75" header="0.3" footer="0.3"/>
  <pageSetup paperSize="9"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6" sqref="C16"/>
    </sheetView>
  </sheetViews>
  <sheetFormatPr baseColWidth="10" defaultRowHeight="15" x14ac:dyDescent="0.25"/>
  <cols>
    <col min="1" max="1" width="21.7109375" customWidth="1"/>
    <col min="2" max="2" width="21.140625" customWidth="1"/>
    <col min="3" max="3" width="28.140625" customWidth="1"/>
  </cols>
  <sheetData>
    <row r="1" spans="1:9" ht="27" thickBot="1" x14ac:dyDescent="0.3">
      <c r="A1" s="16" t="s">
        <v>16</v>
      </c>
      <c r="B1" s="17" t="s">
        <v>17</v>
      </c>
      <c r="C1" s="18" t="s">
        <v>18</v>
      </c>
      <c r="D1" s="18" t="s">
        <v>8</v>
      </c>
      <c r="E1" s="18" t="s">
        <v>19</v>
      </c>
      <c r="F1" s="19" t="s">
        <v>20</v>
      </c>
      <c r="G1" s="18" t="s">
        <v>21</v>
      </c>
      <c r="H1" s="18" t="s">
        <v>22</v>
      </c>
      <c r="I1" s="20" t="s">
        <v>23</v>
      </c>
    </row>
    <row r="2" spans="1:9" x14ac:dyDescent="0.25">
      <c r="A2" s="21" t="s">
        <v>24</v>
      </c>
      <c r="B2" s="22"/>
      <c r="C2" s="21" t="s">
        <v>25</v>
      </c>
      <c r="D2" s="23">
        <v>21.23</v>
      </c>
      <c r="E2" s="23">
        <f>1.2*D2</f>
        <v>25.475999999999999</v>
      </c>
      <c r="F2" s="22"/>
      <c r="G2" s="21">
        <v>1</v>
      </c>
      <c r="H2" s="23">
        <f>D2*G2</f>
        <v>21.23</v>
      </c>
      <c r="I2" s="23">
        <f>E2*G2</f>
        <v>25.475999999999999</v>
      </c>
    </row>
    <row r="3" spans="1:9" x14ac:dyDescent="0.25">
      <c r="A3" s="21" t="s">
        <v>26</v>
      </c>
      <c r="B3" s="22"/>
      <c r="C3" s="21" t="s">
        <v>27</v>
      </c>
      <c r="D3" s="23">
        <v>0.19</v>
      </c>
      <c r="E3" s="23">
        <f t="shared" ref="E3:E7" si="0">1.2*D3</f>
        <v>0.22799999999999998</v>
      </c>
      <c r="F3" s="22"/>
      <c r="G3" s="21">
        <v>30</v>
      </c>
      <c r="H3" s="23">
        <f t="shared" ref="H3:H7" si="1">D3*G3</f>
        <v>5.7</v>
      </c>
      <c r="I3" s="23">
        <f t="shared" ref="I3:I7" si="2">E3*G3</f>
        <v>6.84</v>
      </c>
    </row>
    <row r="4" spans="1:9" x14ac:dyDescent="0.25">
      <c r="A4" s="21" t="s">
        <v>28</v>
      </c>
      <c r="B4" s="22"/>
      <c r="C4" s="21" t="s">
        <v>29</v>
      </c>
      <c r="D4" s="23">
        <v>3.19</v>
      </c>
      <c r="E4" s="23">
        <f t="shared" si="0"/>
        <v>3.8279999999999998</v>
      </c>
      <c r="F4" s="22"/>
      <c r="G4" s="21">
        <v>4</v>
      </c>
      <c r="H4" s="23">
        <f t="shared" si="1"/>
        <v>12.76</v>
      </c>
      <c r="I4" s="23">
        <f t="shared" si="2"/>
        <v>15.311999999999999</v>
      </c>
    </row>
    <row r="5" spans="1:9" x14ac:dyDescent="0.25">
      <c r="A5" s="21" t="s">
        <v>30</v>
      </c>
      <c r="B5" s="22"/>
      <c r="C5" s="21" t="s">
        <v>25</v>
      </c>
      <c r="D5" s="23">
        <v>46.31</v>
      </c>
      <c r="E5" s="23">
        <f t="shared" si="0"/>
        <v>55.572000000000003</v>
      </c>
      <c r="F5" s="22"/>
      <c r="G5" s="21">
        <v>1</v>
      </c>
      <c r="H5" s="23">
        <f t="shared" si="1"/>
        <v>46.31</v>
      </c>
      <c r="I5" s="23">
        <f t="shared" si="2"/>
        <v>55.572000000000003</v>
      </c>
    </row>
    <row r="6" spans="1:9" x14ac:dyDescent="0.25">
      <c r="A6" s="21" t="s">
        <v>31</v>
      </c>
      <c r="B6" s="22"/>
      <c r="C6" s="21" t="s">
        <v>32</v>
      </c>
      <c r="D6" s="23">
        <v>4.4000000000000004</v>
      </c>
      <c r="E6" s="23">
        <f t="shared" si="0"/>
        <v>5.28</v>
      </c>
      <c r="F6" s="22"/>
      <c r="G6" s="21">
        <v>1</v>
      </c>
      <c r="H6" s="23">
        <f t="shared" si="1"/>
        <v>4.4000000000000004</v>
      </c>
      <c r="I6" s="23">
        <f t="shared" si="2"/>
        <v>5.28</v>
      </c>
    </row>
    <row r="7" spans="1:9" x14ac:dyDescent="0.25">
      <c r="A7" s="21" t="s">
        <v>33</v>
      </c>
      <c r="B7" s="22"/>
      <c r="C7" s="21" t="s">
        <v>34</v>
      </c>
      <c r="D7" s="23">
        <v>4.8600000000000003</v>
      </c>
      <c r="E7" s="23">
        <f t="shared" si="0"/>
        <v>5.8319999999999999</v>
      </c>
      <c r="F7" s="22"/>
      <c r="G7" s="21">
        <v>1</v>
      </c>
      <c r="H7" s="23">
        <f t="shared" si="1"/>
        <v>4.8600000000000003</v>
      </c>
      <c r="I7" s="23">
        <f t="shared" si="2"/>
        <v>5.8319999999999999</v>
      </c>
    </row>
    <row r="8" spans="1:9" x14ac:dyDescent="0.25">
      <c r="G8" s="24"/>
      <c r="H8" s="25"/>
      <c r="I8" s="25"/>
    </row>
    <row r="9" spans="1:9" x14ac:dyDescent="0.25">
      <c r="D9" s="38" t="s">
        <v>35</v>
      </c>
      <c r="E9" s="38"/>
      <c r="F9" s="38"/>
      <c r="G9" s="38"/>
      <c r="H9" s="38"/>
      <c r="I9" s="39">
        <f>SUM(I2:I7)</f>
        <v>114.312</v>
      </c>
    </row>
    <row r="10" spans="1:9" x14ac:dyDescent="0.25">
      <c r="D10" s="38"/>
      <c r="E10" s="38"/>
      <c r="F10" s="38"/>
      <c r="G10" s="38"/>
      <c r="H10" s="38"/>
      <c r="I10" s="39"/>
    </row>
  </sheetData>
  <mergeCells count="2">
    <mergeCell ref="D9:H10"/>
    <mergeCell ref="I9:I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6" sqref="F6"/>
    </sheetView>
  </sheetViews>
  <sheetFormatPr baseColWidth="10" defaultRowHeight="15" x14ac:dyDescent="0.25"/>
  <cols>
    <col min="1" max="1" width="30.7109375" customWidth="1"/>
    <col min="2" max="2" width="15.7109375" customWidth="1"/>
    <col min="3" max="3" width="17.28515625" customWidth="1"/>
    <col min="4" max="5" width="15.7109375" customWidth="1"/>
    <col min="6" max="6" width="18.7109375" customWidth="1"/>
    <col min="7" max="7" width="15.7109375" customWidth="1"/>
    <col min="8" max="8" width="38.28515625" customWidth="1"/>
    <col min="9" max="9" width="17.7109375" customWidth="1"/>
  </cols>
  <sheetData>
    <row r="1" spans="1:9" x14ac:dyDescent="0.25">
      <c r="A1" s="11" t="s">
        <v>6</v>
      </c>
      <c r="B1" s="12" t="s">
        <v>0</v>
      </c>
      <c r="C1" s="12" t="s">
        <v>1</v>
      </c>
      <c r="D1" s="12" t="s">
        <v>2</v>
      </c>
      <c r="E1" s="12" t="s">
        <v>4</v>
      </c>
      <c r="F1" s="12" t="s">
        <v>3</v>
      </c>
      <c r="G1" s="12" t="s">
        <v>5</v>
      </c>
      <c r="H1" s="13" t="s">
        <v>7</v>
      </c>
      <c r="I1" s="12" t="s">
        <v>64</v>
      </c>
    </row>
    <row r="2" spans="1:9" ht="45" x14ac:dyDescent="0.25">
      <c r="A2" s="8" t="s">
        <v>9</v>
      </c>
      <c r="B2" s="9" t="s">
        <v>10</v>
      </c>
      <c r="C2" s="9"/>
      <c r="D2" s="15" t="s">
        <v>11</v>
      </c>
      <c r="E2" s="9" t="s">
        <v>12</v>
      </c>
      <c r="F2" s="9">
        <v>1</v>
      </c>
      <c r="G2" s="10">
        <f t="shared" ref="G2" si="0">479/1.2</f>
        <v>399.16666666666669</v>
      </c>
      <c r="H2" s="14" t="s">
        <v>13</v>
      </c>
      <c r="I2" t="s">
        <v>14</v>
      </c>
    </row>
    <row r="3" spans="1:9" ht="30" x14ac:dyDescent="0.25">
      <c r="A3" s="30" t="s">
        <v>60</v>
      </c>
      <c r="B3" s="31" t="s">
        <v>61</v>
      </c>
      <c r="C3" s="29" t="s">
        <v>62</v>
      </c>
      <c r="D3" s="32"/>
      <c r="E3" s="31"/>
      <c r="F3" s="31">
        <v>1</v>
      </c>
      <c r="G3" s="33">
        <v>15.95</v>
      </c>
      <c r="H3" s="34"/>
    </row>
    <row r="4" spans="1:9" ht="45.75" x14ac:dyDescent="0.3">
      <c r="A4" s="35" t="s">
        <v>63</v>
      </c>
      <c r="B4" s="22"/>
      <c r="C4" s="37" t="s">
        <v>66</v>
      </c>
      <c r="D4" s="22"/>
      <c r="E4" s="22"/>
      <c r="F4" s="31">
        <v>2</v>
      </c>
      <c r="G4" s="36">
        <v>16.899999999999999</v>
      </c>
      <c r="H4" s="22"/>
      <c r="I4" s="21" t="s">
        <v>65</v>
      </c>
    </row>
    <row r="5" spans="1:9" x14ac:dyDescent="0.25">
      <c r="A5" s="22" t="s">
        <v>68</v>
      </c>
      <c r="B5" s="22"/>
      <c r="C5" s="22">
        <v>6331</v>
      </c>
      <c r="D5" s="22" t="s">
        <v>67</v>
      </c>
      <c r="E5" s="22"/>
      <c r="F5" s="31">
        <v>1</v>
      </c>
      <c r="G5" s="36">
        <v>9.9</v>
      </c>
      <c r="H5" s="22"/>
      <c r="I5" s="22"/>
    </row>
    <row r="6" spans="1:9" x14ac:dyDescent="0.25">
      <c r="A6" s="22"/>
      <c r="B6" s="22"/>
      <c r="C6" s="22"/>
      <c r="D6" s="22"/>
      <c r="E6" s="22"/>
      <c r="F6" s="31"/>
      <c r="G6" s="36"/>
      <c r="H6" s="22"/>
      <c r="I6" s="22"/>
    </row>
    <row r="7" spans="1:9" x14ac:dyDescent="0.25">
      <c r="A7" s="22"/>
      <c r="B7" s="22"/>
      <c r="C7" s="22"/>
      <c r="D7" s="22"/>
      <c r="E7" s="22"/>
      <c r="F7" s="31"/>
      <c r="G7" s="36"/>
      <c r="H7" s="22"/>
      <c r="I7" s="22"/>
    </row>
    <row r="8" spans="1:9" x14ac:dyDescent="0.25">
      <c r="A8" s="22"/>
      <c r="B8" s="22"/>
      <c r="C8" s="22"/>
      <c r="D8" s="22"/>
      <c r="E8" s="22"/>
      <c r="F8" s="31"/>
      <c r="G8" s="36"/>
      <c r="H8" s="22"/>
      <c r="I8" s="22"/>
    </row>
    <row r="9" spans="1:9" x14ac:dyDescent="0.25">
      <c r="A9" s="22"/>
      <c r="B9" s="22"/>
      <c r="C9" s="22"/>
      <c r="D9" s="22"/>
      <c r="E9" s="22"/>
      <c r="F9" s="31"/>
      <c r="G9" s="36"/>
      <c r="H9" s="22"/>
      <c r="I9" s="22"/>
    </row>
    <row r="10" spans="1:9" x14ac:dyDescent="0.25">
      <c r="A10" s="22"/>
      <c r="B10" s="22"/>
      <c r="C10" s="22"/>
      <c r="D10" s="22"/>
      <c r="E10" s="22"/>
      <c r="F10" s="31"/>
      <c r="G10" s="36"/>
      <c r="H10" s="22"/>
      <c r="I10" s="22"/>
    </row>
    <row r="11" spans="1:9" x14ac:dyDescent="0.25">
      <c r="A11" s="22"/>
      <c r="B11" s="22"/>
      <c r="C11" s="22"/>
      <c r="D11" s="22"/>
      <c r="E11" s="22"/>
      <c r="F11" s="31"/>
      <c r="G11" s="36"/>
      <c r="H11" s="22"/>
      <c r="I11" s="22"/>
    </row>
  </sheetData>
  <hyperlinks>
    <hyperlink ref="H2" r:id="rId1"/>
  </hyperlinks>
  <pageMargins left="0.7" right="0.7" top="0.75" bottom="0.75" header="0.3" footer="0.3"/>
  <pageSetup paperSize="9" orientation="portrait" horizontalDpi="360" verticalDpi="36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RS Component</vt:lpstr>
      <vt:lpstr>Mouser</vt:lpstr>
      <vt:lpstr>reverchon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Lepais</dc:creator>
  <cp:lastModifiedBy>bob Aubouin</cp:lastModifiedBy>
  <dcterms:created xsi:type="dcterms:W3CDTF">2020-01-10T15:52:41Z</dcterms:created>
  <dcterms:modified xsi:type="dcterms:W3CDTF">2020-02-21T12:54:52Z</dcterms:modified>
</cp:coreProperties>
</file>